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cuments\oscar\sistematizacionMilla7\"/>
    </mc:Choice>
  </mc:AlternateContent>
  <xr:revisionPtr revIDLastSave="0" documentId="8_{3FA20FFF-A86C-4AC6-AAD8-290E82279E54}" xr6:coauthVersionLast="47" xr6:coauthVersionMax="47" xr10:uidLastSave="{00000000-0000-0000-0000-000000000000}"/>
  <bookViews>
    <workbookView xWindow="-120" yWindow="-120" windowWidth="20730" windowHeight="11040" firstSheet="3" activeTab="5" xr2:uid="{00000000-000D-0000-FFFF-FFFF00000000}"/>
  </bookViews>
  <sheets>
    <sheet name="AJ-L" sheetId="1" r:id="rId1"/>
    <sheet name="FACTURAS" sheetId="2" r:id="rId2"/>
    <sheet name="INVENTARIO" sheetId="3" r:id="rId3"/>
    <sheet name="PISTOLEO" sheetId="4" r:id="rId4"/>
    <sheet name="PLACAS" sheetId="5" r:id="rId5"/>
    <sheet name="FACTURAS(PN)" sheetId="6" r:id="rId6"/>
    <sheet name="PLANILLAS(R)" sheetId="7" r:id="rId7"/>
    <sheet name="MINI_L" sheetId="8" r:id="rId8"/>
    <sheet name="LKN291 DANIEL RAMIREZ" sheetId="9" r:id="rId9"/>
    <sheet name="PXK108 ANDRES QUICENO" sheetId="10" r:id="rId10"/>
    <sheet name="SXI118 WILLIAM GIL" sheetId="11" r:id="rId11"/>
    <sheet name="NNM419 FRANK" sheetId="12" r:id="rId12"/>
    <sheet name="TLK297 HERNANDO" sheetId="13" r:id="rId13"/>
    <sheet name="TOQ606 JOEL" sheetId="14" r:id="rId14"/>
    <sheet name="WCQ379 EDWIN FRANCO" sheetId="15" r:id="rId15"/>
    <sheet name="GDX508 CARLOS MARIN" sheetId="16" r:id="rId16"/>
    <sheet name="STY099 MATEO LOAIZA" sheetId="17" r:id="rId17"/>
    <sheet name="TKD564 LUIS CONTRERAS" sheetId="18" r:id="rId18"/>
    <sheet name="SVO488 JUAN ESTEBAN" sheetId="19" r:id="rId19"/>
    <sheet name="VEJ509 JAMES SALGADO" sheetId="20" r:id="rId20"/>
    <sheet name="C_PISTOLEO" sheetId="21" state="hidden" r:id="rId21"/>
    <sheet name="P_DEVOLUCIONES" sheetId="22" state="hidden" r:id="rId22"/>
    <sheet name="DEV ENVIO" sheetId="23" state="hidden" r:id="rId23"/>
    <sheet name="DEVOLUCIONES" sheetId="24" state="hidden" r:id="rId24"/>
    <sheet name="F(L)_Pn" sheetId="25" state="hidden" r:id="rId25"/>
  </sheets>
  <definedNames>
    <definedName name="_xlnm._FilterDatabase" localSheetId="24" hidden="1">'F(L)_Pn'!$A$1:$N$173</definedName>
    <definedName name="_xlnm._FilterDatabase" localSheetId="5" hidden="1">'FACTURAS(PN)'!$A$5:$N$177</definedName>
    <definedName name="_xlnm._FilterDatabase" localSheetId="6" hidden="1">'PLANILLAS(R)'!$A$13:$N$376</definedName>
    <definedName name="Z_7CE47E03_7BBC_460C_A55C_ACE00B90EB84_.wvu.FilterData" localSheetId="1" hidden="1">FACTURAS!$B$2:$H$224</definedName>
    <definedName name="Z_7CE47E03_7BBC_460C_A55C_ACE00B90EB84_.wvu.FilterData" localSheetId="6" hidden="1">'PLANILLAS(R)'!$A$13:$L$376</definedName>
  </definedNames>
  <calcPr calcId="191029"/>
  <customWorkbookViews>
    <customWorkbookView name="Filtro 1" guid="{7CE47E03-7BBC-460C-A55C-ACE00B90EB84}" maximized="1" windowWidth="0" windowHeight="0" activeSheetId="0"/>
  </customWorkbookViews>
  <pivotCaches>
    <pivotCache cacheId="21" r:id="rId26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5" l="1"/>
  <c r="F1" i="24"/>
  <c r="E1" i="24"/>
  <c r="D1" i="24"/>
  <c r="C1" i="24"/>
  <c r="B1" i="24"/>
  <c r="A1" i="24"/>
  <c r="H1" i="21"/>
  <c r="F1" i="21" a="1"/>
  <c r="B2604" i="21"/>
  <c r="B2216" i="21"/>
  <c r="B2012" i="21"/>
  <c r="B1892" i="21"/>
  <c r="B1789" i="21"/>
  <c r="B1686" i="21"/>
  <c r="C1584" i="21"/>
  <c r="B1508" i="21"/>
  <c r="C1456" i="21"/>
  <c r="B1413" i="21"/>
  <c r="C1376" i="21"/>
  <c r="B1343" i="21"/>
  <c r="B1322" i="21"/>
  <c r="B1299" i="21"/>
  <c r="B1279" i="21"/>
  <c r="B1258" i="21"/>
  <c r="B1235" i="21"/>
  <c r="B1215" i="21"/>
  <c r="B1194" i="21"/>
  <c r="C1173" i="21"/>
  <c r="C1157" i="21"/>
  <c r="C1141" i="21"/>
  <c r="B1126" i="21"/>
  <c r="B1113" i="21"/>
  <c r="C1098" i="21"/>
  <c r="B1083" i="21"/>
  <c r="B1070" i="21"/>
  <c r="C1055" i="21"/>
  <c r="B1041" i="21"/>
  <c r="B1027" i="21"/>
  <c r="C1013" i="21"/>
  <c r="B998" i="21"/>
  <c r="B985" i="21"/>
  <c r="C970" i="21"/>
  <c r="B955" i="21"/>
  <c r="B942" i="21"/>
  <c r="C928" i="21"/>
  <c r="B915" i="21"/>
  <c r="C903" i="21"/>
  <c r="C891" i="21"/>
  <c r="C878" i="21"/>
  <c r="B867" i="21"/>
  <c r="C856" i="21"/>
  <c r="B845" i="21"/>
  <c r="B835" i="21"/>
  <c r="C824" i="21"/>
  <c r="B813" i="21"/>
  <c r="C804" i="21"/>
  <c r="C796" i="21"/>
  <c r="C788" i="21"/>
  <c r="C780" i="21"/>
  <c r="C772" i="21"/>
  <c r="C764" i="21"/>
  <c r="C756" i="21"/>
  <c r="B749" i="21"/>
  <c r="C742" i="21"/>
  <c r="C736" i="21"/>
  <c r="C729" i="21"/>
  <c r="C723" i="21"/>
  <c r="C718" i="21"/>
  <c r="B713" i="21"/>
  <c r="C707" i="21"/>
  <c r="C702" i="21"/>
  <c r="B697" i="21"/>
  <c r="C691" i="21"/>
  <c r="B687" i="21"/>
  <c r="C682" i="21"/>
  <c r="C677" i="21"/>
  <c r="B673" i="21"/>
  <c r="C668" i="21"/>
  <c r="B664" i="21"/>
  <c r="C659" i="21"/>
  <c r="B655" i="21"/>
  <c r="C650" i="21"/>
  <c r="C645" i="21"/>
  <c r="B641" i="21"/>
  <c r="C636" i="21"/>
  <c r="B632" i="21"/>
  <c r="C627" i="21"/>
  <c r="B623" i="21"/>
  <c r="C618" i="21"/>
  <c r="C613" i="21"/>
  <c r="B609" i="21"/>
  <c r="C604" i="21"/>
  <c r="B600" i="21"/>
  <c r="C595" i="21"/>
  <c r="B591" i="21"/>
  <c r="C586" i="21"/>
  <c r="C581" i="21"/>
  <c r="B577" i="21"/>
  <c r="C572" i="21"/>
  <c r="B568" i="21"/>
  <c r="C563" i="21"/>
  <c r="B559" i="21"/>
  <c r="C554" i="21"/>
  <c r="C549" i="21"/>
  <c r="B545" i="21"/>
  <c r="C540" i="21"/>
  <c r="B536" i="21"/>
  <c r="C531" i="21"/>
  <c r="B527" i="21"/>
  <c r="C522" i="21"/>
  <c r="C517" i="21"/>
  <c r="B513" i="21"/>
  <c r="C508" i="21"/>
  <c r="B504" i="21"/>
  <c r="C499" i="21"/>
  <c r="B495" i="21"/>
  <c r="C490" i="21"/>
  <c r="C485" i="21"/>
  <c r="B481" i="21"/>
  <c r="C476" i="21"/>
  <c r="B472" i="21"/>
  <c r="C467" i="21"/>
  <c r="B463" i="21"/>
  <c r="C458" i="21"/>
  <c r="C453" i="21"/>
  <c r="B449" i="21"/>
  <c r="C444" i="21"/>
  <c r="B440" i="21"/>
  <c r="C435" i="21"/>
  <c r="B431" i="21"/>
  <c r="C426" i="21"/>
  <c r="C421" i="21"/>
  <c r="B417" i="21"/>
  <c r="C412" i="21"/>
  <c r="B408" i="21"/>
  <c r="C403" i="21"/>
  <c r="B399" i="21"/>
  <c r="C394" i="21"/>
  <c r="C389" i="21"/>
  <c r="B385" i="21"/>
  <c r="C380" i="21"/>
  <c r="B376" i="21"/>
  <c r="C371" i="21"/>
  <c r="B367" i="21"/>
  <c r="C362" i="21"/>
  <c r="C357" i="21"/>
  <c r="B353" i="21"/>
  <c r="C348" i="21"/>
  <c r="B344" i="21"/>
  <c r="C339" i="21"/>
  <c r="B335" i="21"/>
  <c r="C330" i="21"/>
  <c r="C325" i="21"/>
  <c r="C322" i="21"/>
  <c r="B321" i="21"/>
  <c r="C317" i="21"/>
  <c r="C316" i="21"/>
  <c r="B313" i="21"/>
  <c r="B312" i="21"/>
  <c r="B309" i="21"/>
  <c r="C308" i="21"/>
  <c r="C307" i="21"/>
  <c r="C304" i="21"/>
  <c r="B304" i="21"/>
  <c r="B303" i="21"/>
  <c r="B300" i="21"/>
  <c r="C299" i="21"/>
  <c r="C298" i="21"/>
  <c r="C295" i="21"/>
  <c r="B295" i="21"/>
  <c r="C293" i="21"/>
  <c r="B291" i="21"/>
  <c r="C290" i="21"/>
  <c r="B289" i="21"/>
  <c r="C286" i="21"/>
  <c r="C285" i="21"/>
  <c r="C284" i="21"/>
  <c r="B282" i="21"/>
  <c r="C281" i="21"/>
  <c r="C280" i="21"/>
  <c r="B278" i="21"/>
  <c r="C277" i="21"/>
  <c r="C276" i="21"/>
  <c r="B274" i="21"/>
  <c r="C273" i="21"/>
  <c r="C272" i="21"/>
  <c r="B270" i="21"/>
  <c r="C269" i="21"/>
  <c r="C268" i="21"/>
  <c r="B266" i="21"/>
  <c r="C265" i="21"/>
  <c r="C264" i="21"/>
  <c r="B262" i="21"/>
  <c r="C261" i="21"/>
  <c r="C260" i="21"/>
  <c r="B258" i="21"/>
  <c r="C257" i="21"/>
  <c r="C256" i="21"/>
  <c r="B254" i="21"/>
  <c r="C253" i="21"/>
  <c r="C252" i="21"/>
  <c r="B250" i="21"/>
  <c r="C249" i="21"/>
  <c r="C248" i="21"/>
  <c r="B246" i="21"/>
  <c r="C245" i="21"/>
  <c r="C244" i="21"/>
  <c r="B242" i="21"/>
  <c r="C241" i="21"/>
  <c r="C240" i="21"/>
  <c r="B238" i="21"/>
  <c r="C237" i="21"/>
  <c r="C236" i="21"/>
  <c r="B234" i="21"/>
  <c r="C233" i="21"/>
  <c r="C232" i="21"/>
  <c r="B230" i="21"/>
  <c r="C229" i="21"/>
  <c r="C228" i="21"/>
  <c r="B226" i="21"/>
  <c r="C225" i="21"/>
  <c r="C224" i="21"/>
  <c r="B222" i="21"/>
  <c r="C221" i="21"/>
  <c r="C220" i="21"/>
  <c r="B218" i="21"/>
  <c r="C217" i="21"/>
  <c r="C216" i="21"/>
  <c r="B214" i="21"/>
  <c r="C213" i="21"/>
  <c r="C212" i="21"/>
  <c r="B210" i="21"/>
  <c r="C209" i="21"/>
  <c r="C208" i="21"/>
  <c r="B206" i="21"/>
  <c r="C205" i="21"/>
  <c r="C204" i="21"/>
  <c r="B202" i="21"/>
  <c r="C201" i="21"/>
  <c r="C200" i="21"/>
  <c r="B198" i="21"/>
  <c r="C197" i="21"/>
  <c r="C196" i="21"/>
  <c r="B194" i="21"/>
  <c r="C193" i="21"/>
  <c r="C192" i="21"/>
  <c r="B190" i="21"/>
  <c r="C189" i="21"/>
  <c r="C188" i="21"/>
  <c r="B186" i="21"/>
  <c r="C185" i="21"/>
  <c r="C184" i="21"/>
  <c r="B182" i="21"/>
  <c r="C181" i="21"/>
  <c r="C180" i="21"/>
  <c r="B178" i="21"/>
  <c r="C177" i="21"/>
  <c r="C176" i="21"/>
  <c r="B174" i="21"/>
  <c r="C173" i="21"/>
  <c r="C172" i="21"/>
  <c r="B170" i="21"/>
  <c r="C169" i="21"/>
  <c r="C168" i="21"/>
  <c r="B166" i="21"/>
  <c r="C165" i="21"/>
  <c r="C164" i="21"/>
  <c r="B162" i="21"/>
  <c r="C161" i="21"/>
  <c r="C160" i="21"/>
  <c r="B158" i="21"/>
  <c r="C157" i="21"/>
  <c r="C156" i="21"/>
  <c r="B154" i="21"/>
  <c r="C153" i="21"/>
  <c r="C152" i="21"/>
  <c r="B150" i="21"/>
  <c r="C149" i="21"/>
  <c r="C148" i="21"/>
  <c r="B146" i="21"/>
  <c r="C145" i="21"/>
  <c r="C144" i="21"/>
  <c r="B142" i="21"/>
  <c r="C141" i="21"/>
  <c r="C140" i="21"/>
  <c r="B138" i="21"/>
  <c r="C137" i="21"/>
  <c r="C136" i="21"/>
  <c r="B134" i="21"/>
  <c r="C133" i="21"/>
  <c r="C132" i="21"/>
  <c r="B130" i="21"/>
  <c r="C129" i="21"/>
  <c r="C128" i="21"/>
  <c r="B126" i="21"/>
  <c r="C125" i="21"/>
  <c r="C124" i="21"/>
  <c r="B122" i="21"/>
  <c r="C121" i="21"/>
  <c r="C120" i="21"/>
  <c r="B118" i="21"/>
  <c r="C117" i="21"/>
  <c r="C116" i="21"/>
  <c r="B114" i="21"/>
  <c r="C113" i="21"/>
  <c r="C112" i="21"/>
  <c r="B110" i="21"/>
  <c r="C109" i="21"/>
  <c r="C108" i="21"/>
  <c r="B106" i="21"/>
  <c r="C105" i="21"/>
  <c r="C104" i="21"/>
  <c r="B102" i="21"/>
  <c r="C101" i="21"/>
  <c r="C100" i="21"/>
  <c r="B98" i="21"/>
  <c r="C97" i="21"/>
  <c r="C96" i="21"/>
  <c r="B94" i="21"/>
  <c r="C93" i="21"/>
  <c r="C92" i="21"/>
  <c r="B90" i="21"/>
  <c r="C89" i="21"/>
  <c r="C88" i="21"/>
  <c r="B86" i="21"/>
  <c r="C85" i="21"/>
  <c r="C84" i="21"/>
  <c r="B82" i="21"/>
  <c r="C81" i="21"/>
  <c r="C80" i="21"/>
  <c r="B78" i="21"/>
  <c r="C77" i="21"/>
  <c r="C76" i="21"/>
  <c r="B74" i="21"/>
  <c r="C73" i="21"/>
  <c r="C72" i="21"/>
  <c r="B70" i="21"/>
  <c r="C69" i="21"/>
  <c r="C68" i="21"/>
  <c r="B66" i="21"/>
  <c r="C65" i="21"/>
  <c r="C64" i="21"/>
  <c r="B62" i="21"/>
  <c r="C61" i="21"/>
  <c r="C60" i="21"/>
  <c r="B58" i="21"/>
  <c r="C57" i="21"/>
  <c r="C56" i="21"/>
  <c r="B54" i="21"/>
  <c r="C53" i="21"/>
  <c r="C52" i="21"/>
  <c r="B50" i="21"/>
  <c r="C49" i="21"/>
  <c r="C48" i="21"/>
  <c r="B46" i="21"/>
  <c r="C45" i="21"/>
  <c r="C44" i="21"/>
  <c r="B42" i="21"/>
  <c r="C41" i="21"/>
  <c r="C40" i="21"/>
  <c r="B38" i="21"/>
  <c r="C37" i="21"/>
  <c r="C36" i="21"/>
  <c r="B34" i="21"/>
  <c r="C33" i="21"/>
  <c r="C32" i="21"/>
  <c r="B30" i="21"/>
  <c r="C29" i="21"/>
  <c r="C28" i="21"/>
  <c r="B26" i="21"/>
  <c r="C25" i="21"/>
  <c r="C24" i="21"/>
  <c r="B22" i="21"/>
  <c r="C21" i="21"/>
  <c r="C20" i="21"/>
  <c r="B18" i="21"/>
  <c r="C17" i="21"/>
  <c r="C16" i="21"/>
  <c r="B14" i="21"/>
  <c r="C13" i="21"/>
  <c r="C12" i="21"/>
  <c r="B10" i="21"/>
  <c r="C9" i="21"/>
  <c r="C8" i="21"/>
  <c r="B6" i="21"/>
  <c r="C5" i="21"/>
  <c r="C4" i="21"/>
  <c r="B2" i="21"/>
  <c r="C1" i="21"/>
  <c r="B1" i="21" a="1"/>
  <c r="C2527" i="21" s="1"/>
  <c r="B1" i="21"/>
  <c r="K10" i="20"/>
  <c r="D9" i="20"/>
  <c r="B9" i="20"/>
  <c r="K8" i="20"/>
  <c r="B7" i="20"/>
  <c r="B6" i="20"/>
  <c r="K10" i="19"/>
  <c r="K8" i="19" s="1"/>
  <c r="D9" i="19"/>
  <c r="B9" i="19"/>
  <c r="B7" i="19"/>
  <c r="B6" i="19"/>
  <c r="K10" i="18"/>
  <c r="D9" i="18"/>
  <c r="B9" i="18"/>
  <c r="K8" i="18"/>
  <c r="B7" i="18"/>
  <c r="B6" i="18"/>
  <c r="K10" i="17"/>
  <c r="K8" i="17" s="1"/>
  <c r="D9" i="17"/>
  <c r="B9" i="17"/>
  <c r="B7" i="17"/>
  <c r="B6" i="17"/>
  <c r="K10" i="16"/>
  <c r="K8" i="16" s="1"/>
  <c r="D9" i="16"/>
  <c r="B9" i="16"/>
  <c r="B7" i="16"/>
  <c r="B6" i="16"/>
  <c r="K10" i="15"/>
  <c r="K8" i="15" s="1"/>
  <c r="D9" i="15"/>
  <c r="B9" i="15"/>
  <c r="B7" i="15"/>
  <c r="B6" i="15"/>
  <c r="K10" i="14"/>
  <c r="D9" i="14"/>
  <c r="B9" i="14"/>
  <c r="K8" i="14"/>
  <c r="B7" i="14"/>
  <c r="B6" i="14"/>
  <c r="K10" i="13"/>
  <c r="D9" i="13"/>
  <c r="B9" i="13"/>
  <c r="K8" i="13"/>
  <c r="B7" i="13"/>
  <c r="B6" i="13"/>
  <c r="K10" i="12"/>
  <c r="D9" i="12"/>
  <c r="B9" i="12"/>
  <c r="K8" i="12"/>
  <c r="B7" i="12"/>
  <c r="B6" i="12"/>
  <c r="K10" i="11"/>
  <c r="K8" i="11" s="1"/>
  <c r="D9" i="11"/>
  <c r="B9" i="11"/>
  <c r="B7" i="11"/>
  <c r="B6" i="11"/>
  <c r="K10" i="10"/>
  <c r="K8" i="10" s="1"/>
  <c r="D9" i="10"/>
  <c r="B9" i="10"/>
  <c r="B7" i="10"/>
  <c r="B6" i="10"/>
  <c r="K10" i="9"/>
  <c r="D9" i="9"/>
  <c r="B9" i="9"/>
  <c r="K8" i="9"/>
  <c r="B7" i="9"/>
  <c r="B6" i="9"/>
  <c r="K10" i="8"/>
  <c r="K8" i="8" s="1"/>
  <c r="D9" i="8"/>
  <c r="B9" i="8"/>
  <c r="B7" i="8"/>
  <c r="B6" i="8"/>
  <c r="J8" i="7"/>
  <c r="G6" i="7"/>
  <c r="A5" i="6" a="1"/>
  <c r="J889" i="6" s="1"/>
  <c r="B1" i="2"/>
  <c r="N13" i="7" s="1" a="1"/>
  <c r="I1" i="2" l="1"/>
  <c r="B5" i="6"/>
  <c r="J5" i="6"/>
  <c r="D6" i="6"/>
  <c r="L6" i="6"/>
  <c r="F7" i="6"/>
  <c r="N7" i="6"/>
  <c r="H8" i="6"/>
  <c r="B9" i="6"/>
  <c r="J9" i="6"/>
  <c r="D10" i="6"/>
  <c r="L10" i="6"/>
  <c r="F11" i="6"/>
  <c r="N11" i="6"/>
  <c r="H12" i="6"/>
  <c r="B13" i="6"/>
  <c r="J13" i="6"/>
  <c r="D14" i="6"/>
  <c r="L14" i="6"/>
  <c r="F15" i="6"/>
  <c r="N15" i="6"/>
  <c r="H16" i="6"/>
  <c r="B17" i="6"/>
  <c r="J17" i="6"/>
  <c r="D18" i="6"/>
  <c r="L18" i="6"/>
  <c r="F19" i="6"/>
  <c r="N19" i="6"/>
  <c r="H20" i="6"/>
  <c r="B21" i="6"/>
  <c r="J21" i="6"/>
  <c r="D22" i="6"/>
  <c r="L22" i="6"/>
  <c r="F23" i="6"/>
  <c r="N23" i="6"/>
  <c r="H24" i="6"/>
  <c r="B25" i="6"/>
  <c r="J25" i="6"/>
  <c r="D26" i="6"/>
  <c r="L26" i="6"/>
  <c r="F27" i="6"/>
  <c r="N27" i="6"/>
  <c r="H28" i="6"/>
  <c r="B29" i="6"/>
  <c r="J29" i="6"/>
  <c r="D30" i="6"/>
  <c r="L30" i="6"/>
  <c r="F31" i="6"/>
  <c r="N31" i="6"/>
  <c r="H32" i="6"/>
  <c r="B33" i="6"/>
  <c r="J33" i="6"/>
  <c r="D34" i="6"/>
  <c r="L34" i="6"/>
  <c r="F35" i="6"/>
  <c r="N35" i="6"/>
  <c r="H36" i="6"/>
  <c r="B37" i="6"/>
  <c r="J37" i="6"/>
  <c r="D38" i="6"/>
  <c r="L38" i="6"/>
  <c r="F39" i="6"/>
  <c r="N39" i="6"/>
  <c r="H40" i="6"/>
  <c r="B41" i="6"/>
  <c r="J41" i="6"/>
  <c r="D42" i="6"/>
  <c r="L42" i="6"/>
  <c r="F43" i="6"/>
  <c r="N43" i="6"/>
  <c r="H44" i="6"/>
  <c r="B45" i="6"/>
  <c r="J45" i="6"/>
  <c r="D46" i="6"/>
  <c r="L46" i="6"/>
  <c r="F47" i="6"/>
  <c r="N47" i="6"/>
  <c r="H48" i="6"/>
  <c r="B49" i="6"/>
  <c r="J49" i="6"/>
  <c r="D50" i="6"/>
  <c r="L50" i="6"/>
  <c r="F51" i="6"/>
  <c r="N51" i="6"/>
  <c r="H52" i="6"/>
  <c r="B53" i="6"/>
  <c r="J53" i="6"/>
  <c r="D54" i="6"/>
  <c r="L54" i="6"/>
  <c r="F55" i="6"/>
  <c r="N55" i="6"/>
  <c r="H56" i="6"/>
  <c r="B57" i="6"/>
  <c r="J57" i="6"/>
  <c r="D58" i="6"/>
  <c r="L58" i="6"/>
  <c r="F59" i="6"/>
  <c r="N59" i="6"/>
  <c r="H60" i="6"/>
  <c r="F61" i="6"/>
  <c r="F62" i="6"/>
  <c r="C63" i="6"/>
  <c r="C64" i="6"/>
  <c r="N64" i="6"/>
  <c r="N65" i="6"/>
  <c r="A67" i="6"/>
  <c r="C68" i="6"/>
  <c r="E69" i="6"/>
  <c r="G70" i="6"/>
  <c r="K71" i="6"/>
  <c r="F73" i="6"/>
  <c r="N74" i="6"/>
  <c r="E76" i="6"/>
  <c r="N77" i="6"/>
  <c r="H79" i="6"/>
  <c r="M80" i="6"/>
  <c r="H82" i="6"/>
  <c r="B84" i="6"/>
  <c r="G85" i="6"/>
  <c r="B87" i="6"/>
  <c r="J88" i="6"/>
  <c r="A90" i="6"/>
  <c r="J91" i="6"/>
  <c r="D93" i="6"/>
  <c r="I94" i="6"/>
  <c r="D96" i="6"/>
  <c r="L97" i="6"/>
  <c r="C99" i="6"/>
  <c r="L100" i="6"/>
  <c r="F102" i="6"/>
  <c r="K103" i="6"/>
  <c r="F105" i="6"/>
  <c r="H107" i="6"/>
  <c r="L109" i="6"/>
  <c r="B112" i="6"/>
  <c r="F114" i="6"/>
  <c r="J116" i="6"/>
  <c r="N118" i="6"/>
  <c r="D121" i="6"/>
  <c r="H123" i="6"/>
  <c r="L125" i="6"/>
  <c r="B128" i="6"/>
  <c r="F130" i="6"/>
  <c r="J132" i="6"/>
  <c r="N134" i="6"/>
  <c r="D137" i="6"/>
  <c r="H139" i="6"/>
  <c r="L141" i="6"/>
  <c r="B144" i="6"/>
  <c r="F146" i="6"/>
  <c r="J148" i="6"/>
  <c r="N150" i="6"/>
  <c r="D153" i="6"/>
  <c r="H155" i="6"/>
  <c r="L157" i="6"/>
  <c r="B160" i="6"/>
  <c r="F162" i="6"/>
  <c r="J164" i="6"/>
  <c r="N166" i="6"/>
  <c r="D169" i="6"/>
  <c r="H171" i="6"/>
  <c r="L173" i="6"/>
  <c r="L176" i="6"/>
  <c r="F181" i="6"/>
  <c r="N185" i="6"/>
  <c r="H190" i="6"/>
  <c r="B195" i="6"/>
  <c r="J199" i="6"/>
  <c r="D204" i="6"/>
  <c r="L208" i="6"/>
  <c r="F213" i="6"/>
  <c r="N217" i="6"/>
  <c r="H222" i="6"/>
  <c r="B227" i="6"/>
  <c r="J231" i="6"/>
  <c r="D236" i="6"/>
  <c r="L240" i="6"/>
  <c r="F245" i="6"/>
  <c r="N249" i="6"/>
  <c r="H254" i="6"/>
  <c r="B259" i="6"/>
  <c r="J263" i="6"/>
  <c r="D268" i="6"/>
  <c r="L272" i="6"/>
  <c r="F277" i="6"/>
  <c r="N281" i="6"/>
  <c r="H286" i="6"/>
  <c r="B291" i="6"/>
  <c r="J295" i="6"/>
  <c r="D300" i="6"/>
  <c r="G305" i="6"/>
  <c r="J310" i="6"/>
  <c r="H316" i="6"/>
  <c r="H322" i="6"/>
  <c r="J328" i="6"/>
  <c r="L334" i="6"/>
  <c r="L340" i="6"/>
  <c r="N346" i="6"/>
  <c r="B353" i="6"/>
  <c r="B359" i="6"/>
  <c r="D365" i="6"/>
  <c r="F371" i="6"/>
  <c r="F377" i="6"/>
  <c r="H383" i="6"/>
  <c r="J389" i="6"/>
  <c r="J395" i="6"/>
  <c r="L401" i="6"/>
  <c r="C408" i="6"/>
  <c r="H415" i="6"/>
  <c r="M422" i="6"/>
  <c r="A430" i="6"/>
  <c r="F437" i="6"/>
  <c r="K444" i="6"/>
  <c r="B452" i="6"/>
  <c r="G459" i="6"/>
  <c r="I466" i="6"/>
  <c r="M478" i="6"/>
  <c r="C497" i="6"/>
  <c r="H523" i="6"/>
  <c r="B562" i="6"/>
  <c r="M603" i="6"/>
  <c r="J645" i="6"/>
  <c r="E6" i="6"/>
  <c r="I8" i="6"/>
  <c r="M10" i="6"/>
  <c r="I12" i="6"/>
  <c r="G15" i="6"/>
  <c r="C17" i="6"/>
  <c r="M18" i="6"/>
  <c r="I20" i="6"/>
  <c r="E22" i="6"/>
  <c r="A24" i="6"/>
  <c r="K25" i="6"/>
  <c r="A28" i="6"/>
  <c r="K29" i="6"/>
  <c r="G31" i="6"/>
  <c r="C33" i="6"/>
  <c r="M34" i="6"/>
  <c r="I36" i="6"/>
  <c r="E38" i="6"/>
  <c r="A40" i="6"/>
  <c r="K41" i="6"/>
  <c r="I44" i="6"/>
  <c r="E46" i="6"/>
  <c r="I48" i="6"/>
  <c r="M50" i="6"/>
  <c r="I52" i="6"/>
  <c r="E54" i="6"/>
  <c r="A56" i="6"/>
  <c r="K57" i="6"/>
  <c r="G59" i="6"/>
  <c r="G61" i="6"/>
  <c r="A66" i="6"/>
  <c r="H70" i="6"/>
  <c r="B75" i="6"/>
  <c r="D81" i="6"/>
  <c r="L85" i="6"/>
  <c r="F90" i="6"/>
  <c r="N97" i="6"/>
  <c r="H102" i="6"/>
  <c r="J107" i="6"/>
  <c r="H114" i="6"/>
  <c r="F121" i="6"/>
  <c r="D128" i="6"/>
  <c r="J139" i="6"/>
  <c r="H146" i="6"/>
  <c r="F153" i="6"/>
  <c r="D160" i="6"/>
  <c r="B167" i="6"/>
  <c r="N173" i="6"/>
  <c r="H186" i="6"/>
  <c r="D200" i="6"/>
  <c r="N213" i="6"/>
  <c r="J227" i="6"/>
  <c r="H250" i="6"/>
  <c r="F273" i="6"/>
  <c r="D296" i="6"/>
  <c r="H335" i="6"/>
  <c r="F390" i="6"/>
  <c r="G499" i="6"/>
  <c r="D5" i="6"/>
  <c r="L5" i="6"/>
  <c r="F6" i="6"/>
  <c r="N6" i="6"/>
  <c r="H7" i="6"/>
  <c r="B8" i="6"/>
  <c r="J8" i="6"/>
  <c r="D9" i="6"/>
  <c r="L9" i="6"/>
  <c r="F10" i="6"/>
  <c r="N10" i="6"/>
  <c r="H11" i="6"/>
  <c r="B12" i="6"/>
  <c r="J12" i="6"/>
  <c r="D13" i="6"/>
  <c r="L13" i="6"/>
  <c r="F14" i="6"/>
  <c r="N14" i="6"/>
  <c r="H15" i="6"/>
  <c r="B16" i="6"/>
  <c r="J16" i="6"/>
  <c r="D17" i="6"/>
  <c r="L17" i="6"/>
  <c r="F18" i="6"/>
  <c r="N18" i="6"/>
  <c r="H19" i="6"/>
  <c r="B20" i="6"/>
  <c r="J20" i="6"/>
  <c r="D21" i="6"/>
  <c r="L21" i="6"/>
  <c r="F22" i="6"/>
  <c r="N22" i="6"/>
  <c r="H23" i="6"/>
  <c r="B24" i="6"/>
  <c r="J24" i="6"/>
  <c r="D25" i="6"/>
  <c r="L25" i="6"/>
  <c r="F26" i="6"/>
  <c r="N26" i="6"/>
  <c r="H27" i="6"/>
  <c r="B28" i="6"/>
  <c r="J28" i="6"/>
  <c r="D29" i="6"/>
  <c r="L29" i="6"/>
  <c r="F30" i="6"/>
  <c r="N30" i="6"/>
  <c r="H31" i="6"/>
  <c r="B32" i="6"/>
  <c r="J32" i="6"/>
  <c r="D33" i="6"/>
  <c r="L33" i="6"/>
  <c r="F34" i="6"/>
  <c r="N34" i="6"/>
  <c r="H35" i="6"/>
  <c r="B36" i="6"/>
  <c r="J36" i="6"/>
  <c r="D37" i="6"/>
  <c r="L37" i="6"/>
  <c r="F38" i="6"/>
  <c r="N38" i="6"/>
  <c r="H39" i="6"/>
  <c r="B40" i="6"/>
  <c r="J40" i="6"/>
  <c r="D41" i="6"/>
  <c r="L41" i="6"/>
  <c r="F42" i="6"/>
  <c r="N42" i="6"/>
  <c r="H43" i="6"/>
  <c r="B44" i="6"/>
  <c r="J44" i="6"/>
  <c r="D45" i="6"/>
  <c r="L45" i="6"/>
  <c r="F46" i="6"/>
  <c r="N46" i="6"/>
  <c r="H47" i="6"/>
  <c r="B48" i="6"/>
  <c r="J48" i="6"/>
  <c r="D49" i="6"/>
  <c r="L49" i="6"/>
  <c r="F50" i="6"/>
  <c r="N50" i="6"/>
  <c r="H51" i="6"/>
  <c r="B52" i="6"/>
  <c r="J52" i="6"/>
  <c r="D53" i="6"/>
  <c r="L53" i="6"/>
  <c r="F54" i="6"/>
  <c r="N54" i="6"/>
  <c r="H55" i="6"/>
  <c r="B56" i="6"/>
  <c r="J56" i="6"/>
  <c r="D57" i="6"/>
  <c r="L57" i="6"/>
  <c r="F58" i="6"/>
  <c r="N58" i="6"/>
  <c r="H59" i="6"/>
  <c r="B60" i="6"/>
  <c r="K60" i="6"/>
  <c r="H61" i="6"/>
  <c r="H62" i="6"/>
  <c r="H63" i="6"/>
  <c r="E64" i="6"/>
  <c r="E65" i="6"/>
  <c r="B66" i="6"/>
  <c r="C67" i="6"/>
  <c r="E68" i="6"/>
  <c r="G69" i="6"/>
  <c r="I70" i="6"/>
  <c r="D72" i="6"/>
  <c r="L73" i="6"/>
  <c r="C75" i="6"/>
  <c r="L76" i="6"/>
  <c r="F78" i="6"/>
  <c r="K79" i="6"/>
  <c r="F81" i="6"/>
  <c r="N82" i="6"/>
  <c r="E84" i="6"/>
  <c r="N85" i="6"/>
  <c r="H87" i="6"/>
  <c r="M88" i="6"/>
  <c r="H90" i="6"/>
  <c r="B92" i="6"/>
  <c r="G93" i="6"/>
  <c r="B95" i="6"/>
  <c r="J96" i="6"/>
  <c r="A98" i="6"/>
  <c r="J99" i="6"/>
  <c r="D101" i="6"/>
  <c r="I102" i="6"/>
  <c r="D104" i="6"/>
  <c r="L105" i="6"/>
  <c r="B108" i="6"/>
  <c r="F110" i="6"/>
  <c r="J112" i="6"/>
  <c r="N114" i="6"/>
  <c r="D117" i="6"/>
  <c r="H119" i="6"/>
  <c r="L121" i="6"/>
  <c r="B124" i="6"/>
  <c r="F126" i="6"/>
  <c r="J128" i="6"/>
  <c r="N130" i="6"/>
  <c r="D133" i="6"/>
  <c r="H135" i="6"/>
  <c r="L137" i="6"/>
  <c r="B140" i="6"/>
  <c r="F142" i="6"/>
  <c r="J144" i="6"/>
  <c r="N146" i="6"/>
  <c r="D149" i="6"/>
  <c r="H151" i="6"/>
  <c r="L153" i="6"/>
  <c r="B156" i="6"/>
  <c r="F158" i="6"/>
  <c r="J160" i="6"/>
  <c r="N162" i="6"/>
  <c r="D165" i="6"/>
  <c r="H167" i="6"/>
  <c r="L169" i="6"/>
  <c r="B172" i="6"/>
  <c r="F174" i="6"/>
  <c r="N177" i="6"/>
  <c r="H182" i="6"/>
  <c r="B187" i="6"/>
  <c r="J191" i="6"/>
  <c r="D196" i="6"/>
  <c r="L200" i="6"/>
  <c r="F205" i="6"/>
  <c r="N209" i="6"/>
  <c r="H214" i="6"/>
  <c r="B219" i="6"/>
  <c r="J223" i="6"/>
  <c r="D228" i="6"/>
  <c r="L232" i="6"/>
  <c r="F237" i="6"/>
  <c r="N241" i="6"/>
  <c r="H246" i="6"/>
  <c r="B251" i="6"/>
  <c r="J255" i="6"/>
  <c r="D260" i="6"/>
  <c r="L264" i="6"/>
  <c r="F269" i="6"/>
  <c r="N273" i="6"/>
  <c r="H278" i="6"/>
  <c r="B283" i="6"/>
  <c r="J287" i="6"/>
  <c r="D292" i="6"/>
  <c r="L296" i="6"/>
  <c r="H301" i="6"/>
  <c r="L306" i="6"/>
  <c r="A312" i="6"/>
  <c r="N317" i="6"/>
  <c r="B324" i="6"/>
  <c r="D330" i="6"/>
  <c r="D336" i="6"/>
  <c r="F342" i="6"/>
  <c r="H348" i="6"/>
  <c r="H354" i="6"/>
  <c r="J360" i="6"/>
  <c r="L366" i="6"/>
  <c r="L372" i="6"/>
  <c r="N378" i="6"/>
  <c r="B385" i="6"/>
  <c r="B391" i="6"/>
  <c r="D397" i="6"/>
  <c r="F403" i="6"/>
  <c r="N409" i="6"/>
  <c r="E417" i="6"/>
  <c r="J424" i="6"/>
  <c r="A432" i="6"/>
  <c r="C439" i="6"/>
  <c r="H446" i="6"/>
  <c r="M453" i="6"/>
  <c r="D461" i="6"/>
  <c r="I468" i="6"/>
  <c r="G483" i="6"/>
  <c r="K501" i="6"/>
  <c r="J532" i="6"/>
  <c r="H572" i="6"/>
  <c r="E614" i="6"/>
  <c r="B670" i="6"/>
  <c r="C5" i="6"/>
  <c r="M6" i="6"/>
  <c r="A8" i="6"/>
  <c r="K9" i="6"/>
  <c r="G11" i="6"/>
  <c r="K13" i="6"/>
  <c r="E14" i="6"/>
  <c r="A16" i="6"/>
  <c r="E18" i="6"/>
  <c r="A20" i="6"/>
  <c r="C21" i="6"/>
  <c r="M22" i="6"/>
  <c r="I24" i="6"/>
  <c r="E26" i="6"/>
  <c r="G27" i="6"/>
  <c r="I28" i="6"/>
  <c r="E30" i="6"/>
  <c r="I32" i="6"/>
  <c r="K33" i="6"/>
  <c r="G35" i="6"/>
  <c r="K37" i="6"/>
  <c r="G39" i="6"/>
  <c r="C41" i="6"/>
  <c r="E42" i="6"/>
  <c r="A44" i="6"/>
  <c r="K45" i="6"/>
  <c r="G47" i="6"/>
  <c r="C49" i="6"/>
  <c r="E50" i="6"/>
  <c r="A52" i="6"/>
  <c r="K53" i="6"/>
  <c r="M54" i="6"/>
  <c r="C57" i="6"/>
  <c r="M58" i="6"/>
  <c r="A60" i="6"/>
  <c r="G62" i="6"/>
  <c r="D64" i="6"/>
  <c r="B67" i="6"/>
  <c r="F69" i="6"/>
  <c r="G73" i="6"/>
  <c r="A78" i="6"/>
  <c r="I82" i="6"/>
  <c r="C87" i="6"/>
  <c r="K91" i="6"/>
  <c r="N94" i="6"/>
  <c r="H99" i="6"/>
  <c r="B104" i="6"/>
  <c r="N109" i="6"/>
  <c r="B119" i="6"/>
  <c r="N125" i="6"/>
  <c r="L132" i="6"/>
  <c r="F137" i="6"/>
  <c r="D144" i="6"/>
  <c r="B151" i="6"/>
  <c r="N157" i="6"/>
  <c r="H162" i="6"/>
  <c r="J171" i="6"/>
  <c r="N181" i="6"/>
  <c r="B191" i="6"/>
  <c r="L204" i="6"/>
  <c r="H218" i="6"/>
  <c r="L236" i="6"/>
  <c r="N245" i="6"/>
  <c r="B255" i="6"/>
  <c r="D264" i="6"/>
  <c r="H282" i="6"/>
  <c r="B287" i="6"/>
  <c r="M300" i="6"/>
  <c r="F311" i="6"/>
  <c r="F323" i="6"/>
  <c r="J341" i="6"/>
  <c r="L353" i="6"/>
  <c r="N365" i="6"/>
  <c r="D378" i="6"/>
  <c r="H396" i="6"/>
  <c r="C409" i="6"/>
  <c r="J423" i="6"/>
  <c r="M452" i="6"/>
  <c r="B609" i="6"/>
  <c r="E5" i="6"/>
  <c r="M5" i="6"/>
  <c r="G6" i="6"/>
  <c r="A7" i="6"/>
  <c r="I7" i="6"/>
  <c r="C8" i="6"/>
  <c r="K8" i="6"/>
  <c r="E9" i="6"/>
  <c r="M9" i="6"/>
  <c r="G10" i="6"/>
  <c r="A11" i="6"/>
  <c r="I11" i="6"/>
  <c r="C12" i="6"/>
  <c r="K12" i="6"/>
  <c r="E13" i="6"/>
  <c r="M13" i="6"/>
  <c r="G14" i="6"/>
  <c r="A15" i="6"/>
  <c r="I15" i="6"/>
  <c r="C16" i="6"/>
  <c r="K16" i="6"/>
  <c r="E17" i="6"/>
  <c r="M17" i="6"/>
  <c r="G18" i="6"/>
  <c r="A19" i="6"/>
  <c r="I19" i="6"/>
  <c r="C20" i="6"/>
  <c r="K20" i="6"/>
  <c r="E21" i="6"/>
  <c r="M21" i="6"/>
  <c r="G22" i="6"/>
  <c r="A23" i="6"/>
  <c r="I23" i="6"/>
  <c r="C24" i="6"/>
  <c r="K24" i="6"/>
  <c r="E25" i="6"/>
  <c r="M25" i="6"/>
  <c r="G26" i="6"/>
  <c r="A27" i="6"/>
  <c r="I27" i="6"/>
  <c r="C28" i="6"/>
  <c r="K28" i="6"/>
  <c r="E29" i="6"/>
  <c r="M29" i="6"/>
  <c r="G30" i="6"/>
  <c r="A31" i="6"/>
  <c r="I31" i="6"/>
  <c r="C32" i="6"/>
  <c r="K32" i="6"/>
  <c r="E33" i="6"/>
  <c r="M33" i="6"/>
  <c r="G34" i="6"/>
  <c r="A35" i="6"/>
  <c r="I35" i="6"/>
  <c r="C36" i="6"/>
  <c r="K36" i="6"/>
  <c r="E37" i="6"/>
  <c r="M37" i="6"/>
  <c r="G38" i="6"/>
  <c r="A39" i="6"/>
  <c r="I39" i="6"/>
  <c r="C40" i="6"/>
  <c r="K40" i="6"/>
  <c r="E41" i="6"/>
  <c r="M41" i="6"/>
  <c r="G42" i="6"/>
  <c r="A43" i="6"/>
  <c r="I43" i="6"/>
  <c r="C44" i="6"/>
  <c r="K44" i="6"/>
  <c r="E45" i="6"/>
  <c r="M45" i="6"/>
  <c r="G46" i="6"/>
  <c r="A47" i="6"/>
  <c r="I47" i="6"/>
  <c r="C48" i="6"/>
  <c r="K48" i="6"/>
  <c r="E49" i="6"/>
  <c r="M49" i="6"/>
  <c r="G50" i="6"/>
  <c r="A51" i="6"/>
  <c r="I51" i="6"/>
  <c r="C52" i="6"/>
  <c r="K52" i="6"/>
  <c r="E53" i="6"/>
  <c r="M53" i="6"/>
  <c r="G54" i="6"/>
  <c r="A55" i="6"/>
  <c r="I55" i="6"/>
  <c r="C56" i="6"/>
  <c r="K56" i="6"/>
  <c r="E57" i="6"/>
  <c r="M57" i="6"/>
  <c r="G58" i="6"/>
  <c r="A59" i="6"/>
  <c r="I59" i="6"/>
  <c r="C60" i="6"/>
  <c r="L60" i="6"/>
  <c r="L61" i="6"/>
  <c r="I62" i="6"/>
  <c r="I63" i="6"/>
  <c r="F64" i="6"/>
  <c r="F65" i="6"/>
  <c r="F66" i="6"/>
  <c r="H67" i="6"/>
  <c r="J68" i="6"/>
  <c r="L69" i="6"/>
  <c r="N70" i="6"/>
  <c r="E72" i="6"/>
  <c r="N73" i="6"/>
  <c r="H75" i="6"/>
  <c r="M76" i="6"/>
  <c r="H78" i="6"/>
  <c r="B80" i="6"/>
  <c r="G81" i="6"/>
  <c r="B83" i="6"/>
  <c r="J84" i="6"/>
  <c r="A86" i="6"/>
  <c r="J87" i="6"/>
  <c r="D89" i="6"/>
  <c r="I90" i="6"/>
  <c r="D92" i="6"/>
  <c r="L93" i="6"/>
  <c r="C95" i="6"/>
  <c r="L96" i="6"/>
  <c r="F98" i="6"/>
  <c r="K99" i="6"/>
  <c r="F101" i="6"/>
  <c r="N102" i="6"/>
  <c r="E104" i="6"/>
  <c r="N105" i="6"/>
  <c r="D108" i="6"/>
  <c r="H110" i="6"/>
  <c r="L112" i="6"/>
  <c r="B115" i="6"/>
  <c r="F117" i="6"/>
  <c r="J119" i="6"/>
  <c r="N121" i="6"/>
  <c r="D124" i="6"/>
  <c r="H126" i="6"/>
  <c r="L128" i="6"/>
  <c r="B131" i="6"/>
  <c r="F133" i="6"/>
  <c r="J135" i="6"/>
  <c r="N137" i="6"/>
  <c r="D140" i="6"/>
  <c r="H142" i="6"/>
  <c r="L144" i="6"/>
  <c r="B147" i="6"/>
  <c r="F149" i="6"/>
  <c r="J151" i="6"/>
  <c r="N153" i="6"/>
  <c r="D156" i="6"/>
  <c r="H158" i="6"/>
  <c r="L160" i="6"/>
  <c r="B163" i="6"/>
  <c r="F165" i="6"/>
  <c r="J167" i="6"/>
  <c r="N169" i="6"/>
  <c r="D172" i="6"/>
  <c r="H174" i="6"/>
  <c r="H178" i="6"/>
  <c r="B183" i="6"/>
  <c r="J187" i="6"/>
  <c r="D192" i="6"/>
  <c r="L196" i="6"/>
  <c r="F201" i="6"/>
  <c r="N205" i="6"/>
  <c r="H210" i="6"/>
  <c r="B215" i="6"/>
  <c r="J219" i="6"/>
  <c r="D224" i="6"/>
  <c r="L228" i="6"/>
  <c r="F233" i="6"/>
  <c r="N237" i="6"/>
  <c r="H242" i="6"/>
  <c r="B247" i="6"/>
  <c r="J251" i="6"/>
  <c r="D256" i="6"/>
  <c r="L260" i="6"/>
  <c r="F265" i="6"/>
  <c r="N269" i="6"/>
  <c r="H274" i="6"/>
  <c r="B279" i="6"/>
  <c r="J283" i="6"/>
  <c r="D288" i="6"/>
  <c r="L292" i="6"/>
  <c r="F297" i="6"/>
  <c r="D302" i="6"/>
  <c r="G307" i="6"/>
  <c r="J312" i="6"/>
  <c r="L318" i="6"/>
  <c r="L324" i="6"/>
  <c r="N330" i="6"/>
  <c r="B337" i="6"/>
  <c r="B343" i="6"/>
  <c r="D349" i="6"/>
  <c r="F355" i="6"/>
  <c r="F361" i="6"/>
  <c r="H367" i="6"/>
  <c r="J373" i="6"/>
  <c r="J379" i="6"/>
  <c r="L385" i="6"/>
  <c r="N391" i="6"/>
  <c r="N397" i="6"/>
  <c r="B404" i="6"/>
  <c r="N410" i="6"/>
  <c r="E418" i="6"/>
  <c r="G425" i="6"/>
  <c r="L432" i="6"/>
  <c r="C440" i="6"/>
  <c r="H447" i="6"/>
  <c r="M454" i="6"/>
  <c r="A462" i="6"/>
  <c r="G469" i="6"/>
  <c r="K485" i="6"/>
  <c r="A504" i="6"/>
  <c r="D537" i="6"/>
  <c r="K577" i="6"/>
  <c r="H619" i="6"/>
  <c r="J706" i="6"/>
  <c r="K5" i="6"/>
  <c r="G7" i="6"/>
  <c r="C9" i="6"/>
  <c r="E10" i="6"/>
  <c r="A12" i="6"/>
  <c r="C13" i="6"/>
  <c r="M14" i="6"/>
  <c r="I16" i="6"/>
  <c r="K17" i="6"/>
  <c r="G19" i="6"/>
  <c r="K21" i="6"/>
  <c r="G23" i="6"/>
  <c r="C25" i="6"/>
  <c r="M26" i="6"/>
  <c r="C29" i="6"/>
  <c r="M30" i="6"/>
  <c r="A32" i="6"/>
  <c r="E34" i="6"/>
  <c r="A36" i="6"/>
  <c r="C37" i="6"/>
  <c r="M38" i="6"/>
  <c r="I40" i="6"/>
  <c r="M42" i="6"/>
  <c r="G43" i="6"/>
  <c r="C45" i="6"/>
  <c r="M46" i="6"/>
  <c r="A48" i="6"/>
  <c r="K49" i="6"/>
  <c r="G51" i="6"/>
  <c r="C53" i="6"/>
  <c r="G55" i="6"/>
  <c r="I56" i="6"/>
  <c r="E58" i="6"/>
  <c r="J60" i="6"/>
  <c r="D63" i="6"/>
  <c r="D65" i="6"/>
  <c r="D68" i="6"/>
  <c r="B72" i="6"/>
  <c r="J76" i="6"/>
  <c r="J79" i="6"/>
  <c r="D84" i="6"/>
  <c r="L88" i="6"/>
  <c r="F93" i="6"/>
  <c r="E96" i="6"/>
  <c r="M100" i="6"/>
  <c r="G105" i="6"/>
  <c r="D112" i="6"/>
  <c r="L116" i="6"/>
  <c r="J123" i="6"/>
  <c r="H130" i="6"/>
  <c r="B135" i="6"/>
  <c r="N141" i="6"/>
  <c r="L148" i="6"/>
  <c r="J155" i="6"/>
  <c r="L164" i="6"/>
  <c r="F169" i="6"/>
  <c r="F177" i="6"/>
  <c r="J195" i="6"/>
  <c r="F209" i="6"/>
  <c r="B223" i="6"/>
  <c r="D232" i="6"/>
  <c r="F241" i="6"/>
  <c r="J259" i="6"/>
  <c r="L268" i="6"/>
  <c r="N277" i="6"/>
  <c r="J291" i="6"/>
  <c r="B306" i="6"/>
  <c r="D317" i="6"/>
  <c r="F329" i="6"/>
  <c r="J347" i="6"/>
  <c r="N359" i="6"/>
  <c r="B372" i="6"/>
  <c r="D384" i="6"/>
  <c r="H402" i="6"/>
  <c r="E416" i="6"/>
  <c r="A431" i="6"/>
  <c r="F438" i="6"/>
  <c r="K445" i="6"/>
  <c r="D460" i="6"/>
  <c r="I467" i="6"/>
  <c r="C481" i="6"/>
  <c r="B528" i="6"/>
  <c r="E567" i="6"/>
  <c r="C651" i="6"/>
  <c r="F5" i="6"/>
  <c r="N5" i="6"/>
  <c r="H6" i="6"/>
  <c r="B7" i="6"/>
  <c r="J7" i="6"/>
  <c r="D8" i="6"/>
  <c r="L8" i="6"/>
  <c r="F9" i="6"/>
  <c r="N9" i="6"/>
  <c r="H10" i="6"/>
  <c r="B11" i="6"/>
  <c r="J11" i="6"/>
  <c r="D12" i="6"/>
  <c r="L12" i="6"/>
  <c r="F13" i="6"/>
  <c r="N13" i="6"/>
  <c r="H14" i="6"/>
  <c r="B15" i="6"/>
  <c r="J15" i="6"/>
  <c r="D16" i="6"/>
  <c r="L16" i="6"/>
  <c r="F17" i="6"/>
  <c r="N17" i="6"/>
  <c r="H18" i="6"/>
  <c r="B19" i="6"/>
  <c r="J19" i="6"/>
  <c r="D20" i="6"/>
  <c r="L20" i="6"/>
  <c r="F21" i="6"/>
  <c r="N21" i="6"/>
  <c r="H22" i="6"/>
  <c r="B23" i="6"/>
  <c r="J23" i="6"/>
  <c r="D24" i="6"/>
  <c r="L24" i="6"/>
  <c r="F25" i="6"/>
  <c r="N25" i="6"/>
  <c r="H26" i="6"/>
  <c r="B27" i="6"/>
  <c r="J27" i="6"/>
  <c r="D28" i="6"/>
  <c r="L28" i="6"/>
  <c r="F29" i="6"/>
  <c r="N29" i="6"/>
  <c r="H30" i="6"/>
  <c r="B31" i="6"/>
  <c r="J31" i="6"/>
  <c r="D32" i="6"/>
  <c r="L32" i="6"/>
  <c r="F33" i="6"/>
  <c r="N33" i="6"/>
  <c r="H34" i="6"/>
  <c r="B35" i="6"/>
  <c r="J35" i="6"/>
  <c r="D36" i="6"/>
  <c r="L36" i="6"/>
  <c r="F37" i="6"/>
  <c r="N37" i="6"/>
  <c r="H38" i="6"/>
  <c r="B39" i="6"/>
  <c r="J39" i="6"/>
  <c r="D40" i="6"/>
  <c r="L40" i="6"/>
  <c r="F41" i="6"/>
  <c r="N41" i="6"/>
  <c r="H42" i="6"/>
  <c r="B43" i="6"/>
  <c r="J43" i="6"/>
  <c r="D44" i="6"/>
  <c r="L44" i="6"/>
  <c r="F45" i="6"/>
  <c r="N45" i="6"/>
  <c r="H46" i="6"/>
  <c r="B47" i="6"/>
  <c r="J47" i="6"/>
  <c r="D48" i="6"/>
  <c r="L48" i="6"/>
  <c r="F49" i="6"/>
  <c r="N49" i="6"/>
  <c r="H50" i="6"/>
  <c r="B51" i="6"/>
  <c r="J51" i="6"/>
  <c r="D52" i="6"/>
  <c r="L52" i="6"/>
  <c r="F53" i="6"/>
  <c r="N53" i="6"/>
  <c r="H54" i="6"/>
  <c r="B55" i="6"/>
  <c r="J55" i="6"/>
  <c r="D56" i="6"/>
  <c r="L56" i="6"/>
  <c r="F57" i="6"/>
  <c r="N57" i="6"/>
  <c r="H58" i="6"/>
  <c r="B59" i="6"/>
  <c r="J59" i="6"/>
  <c r="D60" i="6"/>
  <c r="M60" i="6"/>
  <c r="M61" i="6"/>
  <c r="J62" i="6"/>
  <c r="J63" i="6"/>
  <c r="J64" i="6"/>
  <c r="G65" i="6"/>
  <c r="G66" i="6"/>
  <c r="I67" i="6"/>
  <c r="K68" i="6"/>
  <c r="M69" i="6"/>
  <c r="B71" i="6"/>
  <c r="J72" i="6"/>
  <c r="A74" i="6"/>
  <c r="J75" i="6"/>
  <c r="D77" i="6"/>
  <c r="I78" i="6"/>
  <c r="D80" i="6"/>
  <c r="L81" i="6"/>
  <c r="C83" i="6"/>
  <c r="L84" i="6"/>
  <c r="F86" i="6"/>
  <c r="K87" i="6"/>
  <c r="F89" i="6"/>
  <c r="N90" i="6"/>
  <c r="E92" i="6"/>
  <c r="N93" i="6"/>
  <c r="H95" i="6"/>
  <c r="M96" i="6"/>
  <c r="H98" i="6"/>
  <c r="B100" i="6"/>
  <c r="G101" i="6"/>
  <c r="B103" i="6"/>
  <c r="J104" i="6"/>
  <c r="F106" i="6"/>
  <c r="J108" i="6"/>
  <c r="N110" i="6"/>
  <c r="D113" i="6"/>
  <c r="H115" i="6"/>
  <c r="L117" i="6"/>
  <c r="B120" i="6"/>
  <c r="F122" i="6"/>
  <c r="J124" i="6"/>
  <c r="N126" i="6"/>
  <c r="D129" i="6"/>
  <c r="H131" i="6"/>
  <c r="L133" i="6"/>
  <c r="B136" i="6"/>
  <c r="F138" i="6"/>
  <c r="J140" i="6"/>
  <c r="N142" i="6"/>
  <c r="D145" i="6"/>
  <c r="H147" i="6"/>
  <c r="L149" i="6"/>
  <c r="B152" i="6"/>
  <c r="F154" i="6"/>
  <c r="J156" i="6"/>
  <c r="N158" i="6"/>
  <c r="D161" i="6"/>
  <c r="H163" i="6"/>
  <c r="L165" i="6"/>
  <c r="B168" i="6"/>
  <c r="F170" i="6"/>
  <c r="J172" i="6"/>
  <c r="N174" i="6"/>
  <c r="B179" i="6"/>
  <c r="J183" i="6"/>
  <c r="D188" i="6"/>
  <c r="L192" i="6"/>
  <c r="F197" i="6"/>
  <c r="N201" i="6"/>
  <c r="H206" i="6"/>
  <c r="B211" i="6"/>
  <c r="J215" i="6"/>
  <c r="D220" i="6"/>
  <c r="L224" i="6"/>
  <c r="F229" i="6"/>
  <c r="N233" i="6"/>
  <c r="H238" i="6"/>
  <c r="B243" i="6"/>
  <c r="J247" i="6"/>
  <c r="D252" i="6"/>
  <c r="L256" i="6"/>
  <c r="F261" i="6"/>
  <c r="N265" i="6"/>
  <c r="H270" i="6"/>
  <c r="B275" i="6"/>
  <c r="J279" i="6"/>
  <c r="D284" i="6"/>
  <c r="L288" i="6"/>
  <c r="F293" i="6"/>
  <c r="N297" i="6"/>
  <c r="M302" i="6"/>
  <c r="B308" i="6"/>
  <c r="F313" i="6"/>
  <c r="H319" i="6"/>
  <c r="J325" i="6"/>
  <c r="J331" i="6"/>
  <c r="L337" i="6"/>
  <c r="N343" i="6"/>
  <c r="N349" i="6"/>
  <c r="B356" i="6"/>
  <c r="D362" i="6"/>
  <c r="D368" i="6"/>
  <c r="F374" i="6"/>
  <c r="H380" i="6"/>
  <c r="H386" i="6"/>
  <c r="J392" i="6"/>
  <c r="L398" i="6"/>
  <c r="L404" i="6"/>
  <c r="K411" i="6"/>
  <c r="B419" i="6"/>
  <c r="G426" i="6"/>
  <c r="L433" i="6"/>
  <c r="C441" i="6"/>
  <c r="E448" i="6"/>
  <c r="J455" i="6"/>
  <c r="A463" i="6"/>
  <c r="N470" i="6"/>
  <c r="A488" i="6"/>
  <c r="E506" i="6"/>
  <c r="L541" i="6"/>
  <c r="N582" i="6"/>
  <c r="L624" i="6"/>
  <c r="M752" i="6"/>
  <c r="N1955" i="7"/>
  <c r="N1947" i="7"/>
  <c r="N1939" i="7"/>
  <c r="N1931" i="7"/>
  <c r="N1923" i="7"/>
  <c r="N1915" i="7"/>
  <c r="N1907" i="7"/>
  <c r="N1899" i="7"/>
  <c r="N1891" i="7"/>
  <c r="N1883" i="7"/>
  <c r="N1875" i="7"/>
  <c r="N1867" i="7"/>
  <c r="N1859" i="7"/>
  <c r="N1851" i="7"/>
  <c r="N1843" i="7"/>
  <c r="N1835" i="7"/>
  <c r="N1827" i="7"/>
  <c r="N1819" i="7"/>
  <c r="N1811" i="7"/>
  <c r="N1803" i="7"/>
  <c r="N1795" i="7"/>
  <c r="N1787" i="7"/>
  <c r="N1779" i="7"/>
  <c r="N1771" i="7"/>
  <c r="N1763" i="7"/>
  <c r="N1755" i="7"/>
  <c r="N1747" i="7"/>
  <c r="N1739" i="7"/>
  <c r="N1731" i="7"/>
  <c r="N1723" i="7"/>
  <c r="N1715" i="7"/>
  <c r="N1707" i="7"/>
  <c r="N1699" i="7"/>
  <c r="N1691" i="7"/>
  <c r="N1683" i="7"/>
  <c r="N1675" i="7"/>
  <c r="N1667" i="7"/>
  <c r="N1659" i="7"/>
  <c r="N1651" i="7"/>
  <c r="N1643" i="7"/>
  <c r="N1635" i="7"/>
  <c r="N1627" i="7"/>
  <c r="N1619" i="7"/>
  <c r="N1611" i="7"/>
  <c r="N1603" i="7"/>
  <c r="N1595" i="7"/>
  <c r="N1587" i="7"/>
  <c r="N1579" i="7"/>
  <c r="N1571" i="7"/>
  <c r="N1563" i="7"/>
  <c r="N1555" i="7"/>
  <c r="N1547" i="7"/>
  <c r="N1539" i="7"/>
  <c r="N1531" i="7"/>
  <c r="N1523" i="7"/>
  <c r="N1515" i="7"/>
  <c r="N1507" i="7"/>
  <c r="N1499" i="7"/>
  <c r="N1491" i="7"/>
  <c r="N1483" i="7"/>
  <c r="N1475" i="7"/>
  <c r="N1467" i="7"/>
  <c r="N1459" i="7"/>
  <c r="N1451" i="7"/>
  <c r="N1443" i="7"/>
  <c r="N1435" i="7"/>
  <c r="N1427" i="7"/>
  <c r="N1419" i="7"/>
  <c r="N1411" i="7"/>
  <c r="N1403" i="7"/>
  <c r="N1395" i="7"/>
  <c r="N1387" i="7"/>
  <c r="N1379" i="7"/>
  <c r="N1371" i="7"/>
  <c r="N1363" i="7"/>
  <c r="N1355" i="7"/>
  <c r="N1347" i="7"/>
  <c r="N1339" i="7"/>
  <c r="N1331" i="7"/>
  <c r="N1323" i="7"/>
  <c r="N1315" i="7"/>
  <c r="N1307" i="7"/>
  <c r="N1299" i="7"/>
  <c r="N1291" i="7"/>
  <c r="N1283" i="7"/>
  <c r="N1275" i="7"/>
  <c r="N1267" i="7"/>
  <c r="N1259" i="7"/>
  <c r="N1251" i="7"/>
  <c r="N1243" i="7"/>
  <c r="N1235" i="7"/>
  <c r="N1227" i="7"/>
  <c r="N1219" i="7"/>
  <c r="N1211" i="7"/>
  <c r="N1203" i="7"/>
  <c r="N1195" i="7"/>
  <c r="N1187" i="7"/>
  <c r="N1179" i="7"/>
  <c r="N1171" i="7"/>
  <c r="N1163" i="7"/>
  <c r="N1155" i="7"/>
  <c r="N1147" i="7"/>
  <c r="N1139" i="7"/>
  <c r="N1131" i="7"/>
  <c r="N1123" i="7"/>
  <c r="N1115" i="7"/>
  <c r="N1107" i="7"/>
  <c r="N1099" i="7"/>
  <c r="N1091" i="7"/>
  <c r="N1083" i="7"/>
  <c r="N1075" i="7"/>
  <c r="N1067" i="7"/>
  <c r="N1059" i="7"/>
  <c r="N1051" i="7"/>
  <c r="N1043" i="7"/>
  <c r="N1035" i="7"/>
  <c r="N1958" i="7"/>
  <c r="N1949" i="7"/>
  <c r="N1940" i="7"/>
  <c r="N1930" i="7"/>
  <c r="N1921" i="7"/>
  <c r="N1912" i="7"/>
  <c r="N1903" i="7"/>
  <c r="N1894" i="7"/>
  <c r="N1885" i="7"/>
  <c r="N1876" i="7"/>
  <c r="N1957" i="7"/>
  <c r="N1948" i="7"/>
  <c r="N1938" i="7"/>
  <c r="N1929" i="7"/>
  <c r="N1920" i="7"/>
  <c r="N1911" i="7"/>
  <c r="N1902" i="7"/>
  <c r="N1956" i="7"/>
  <c r="N1946" i="7"/>
  <c r="N1937" i="7"/>
  <c r="N1928" i="7"/>
  <c r="N1919" i="7"/>
  <c r="N1910" i="7"/>
  <c r="N1901" i="7"/>
  <c r="N1892" i="7"/>
  <c r="N1882" i="7"/>
  <c r="N1873" i="7"/>
  <c r="N1864" i="7"/>
  <c r="N1855" i="7"/>
  <c r="N1846" i="7"/>
  <c r="N1837" i="7"/>
  <c r="N1828" i="7"/>
  <c r="N1818" i="7"/>
  <c r="N1809" i="7"/>
  <c r="N1800" i="7"/>
  <c r="N1791" i="7"/>
  <c r="N1782" i="7"/>
  <c r="N1773" i="7"/>
  <c r="N1764" i="7"/>
  <c r="N1754" i="7"/>
  <c r="N1745" i="7"/>
  <c r="N1736" i="7"/>
  <c r="N1727" i="7"/>
  <c r="N1718" i="7"/>
  <c r="N1709" i="7"/>
  <c r="N1700" i="7"/>
  <c r="N1690" i="7"/>
  <c r="N1681" i="7"/>
  <c r="N1672" i="7"/>
  <c r="N1663" i="7"/>
  <c r="N1654" i="7"/>
  <c r="N1645" i="7"/>
  <c r="N1636" i="7"/>
  <c r="N1626" i="7"/>
  <c r="N1617" i="7"/>
  <c r="N1608" i="7"/>
  <c r="N1599" i="7"/>
  <c r="N1590" i="7"/>
  <c r="N1581" i="7"/>
  <c r="N1572" i="7"/>
  <c r="N1562" i="7"/>
  <c r="N1553" i="7"/>
  <c r="N1544" i="7"/>
  <c r="N1535" i="7"/>
  <c r="N1526" i="7"/>
  <c r="N1517" i="7"/>
  <c r="N1508" i="7"/>
  <c r="N1498" i="7"/>
  <c r="N1489" i="7"/>
  <c r="N1480" i="7"/>
  <c r="N1471" i="7"/>
  <c r="N1462" i="7"/>
  <c r="N1453" i="7"/>
  <c r="N1444" i="7"/>
  <c r="N1434" i="7"/>
  <c r="N1425" i="7"/>
  <c r="N1416" i="7"/>
  <c r="N1407" i="7"/>
  <c r="N1398" i="7"/>
  <c r="N1389" i="7"/>
  <c r="N1380" i="7"/>
  <c r="N1370" i="7"/>
  <c r="N1361" i="7"/>
  <c r="N1352" i="7"/>
  <c r="N1343" i="7"/>
  <c r="N1334" i="7"/>
  <c r="N1325" i="7"/>
  <c r="N1316" i="7"/>
  <c r="N1306" i="7"/>
  <c r="N1297" i="7"/>
  <c r="N1288" i="7"/>
  <c r="N1279" i="7"/>
  <c r="N1270" i="7"/>
  <c r="N1261" i="7"/>
  <c r="N1252" i="7"/>
  <c r="N1242" i="7"/>
  <c r="N1233" i="7"/>
  <c r="N1224" i="7"/>
  <c r="N1215" i="7"/>
  <c r="N1206" i="7"/>
  <c r="N1197" i="7"/>
  <c r="N1188" i="7"/>
  <c r="N1178" i="7"/>
  <c r="N1169" i="7"/>
  <c r="N1160" i="7"/>
  <c r="N1151" i="7"/>
  <c r="N1142" i="7"/>
  <c r="N1133" i="7"/>
  <c r="N1124" i="7"/>
  <c r="N1114" i="7"/>
  <c r="N1105" i="7"/>
  <c r="N1096" i="7"/>
  <c r="N1087" i="7"/>
  <c r="N1078" i="7"/>
  <c r="N1069" i="7"/>
  <c r="N1060" i="7"/>
  <c r="N1050" i="7"/>
  <c r="N1041" i="7"/>
  <c r="N1032" i="7"/>
  <c r="N1024" i="7"/>
  <c r="N1016" i="7"/>
  <c r="N1008" i="7"/>
  <c r="N1000" i="7"/>
  <c r="N992" i="7"/>
  <c r="N984" i="7"/>
  <c r="N976" i="7"/>
  <c r="N968" i="7"/>
  <c r="N960" i="7"/>
  <c r="N952" i="7"/>
  <c r="N944" i="7"/>
  <c r="N936" i="7"/>
  <c r="N928" i="7"/>
  <c r="N920" i="7"/>
  <c r="N912" i="7"/>
  <c r="N904" i="7"/>
  <c r="N896" i="7"/>
  <c r="N888" i="7"/>
  <c r="N880" i="7"/>
  <c r="N872" i="7"/>
  <c r="N864" i="7"/>
  <c r="N856" i="7"/>
  <c r="N848" i="7"/>
  <c r="N840" i="7"/>
  <c r="N832" i="7"/>
  <c r="N824" i="7"/>
  <c r="N816" i="7"/>
  <c r="N808" i="7"/>
  <c r="N800" i="7"/>
  <c r="N792" i="7"/>
  <c r="N784" i="7"/>
  <c r="N776" i="7"/>
  <c r="N768" i="7"/>
  <c r="N760" i="7"/>
  <c r="N752" i="7"/>
  <c r="N744" i="7"/>
  <c r="N736" i="7"/>
  <c r="N728" i="7"/>
  <c r="N720" i="7"/>
  <c r="N712" i="7"/>
  <c r="N704" i="7"/>
  <c r="N696" i="7"/>
  <c r="N688" i="7"/>
  <c r="N680" i="7"/>
  <c r="N672" i="7"/>
  <c r="N664" i="7"/>
  <c r="N656" i="7"/>
  <c r="N648" i="7"/>
  <c r="N640" i="7"/>
  <c r="N632" i="7"/>
  <c r="N624" i="7"/>
  <c r="N616" i="7"/>
  <c r="N608" i="7"/>
  <c r="N600" i="7"/>
  <c r="N592" i="7"/>
  <c r="N584" i="7"/>
  <c r="N576" i="7"/>
  <c r="N568" i="7"/>
  <c r="N560" i="7"/>
  <c r="N552" i="7"/>
  <c r="N544" i="7"/>
  <c r="N536" i="7"/>
  <c r="N528" i="7"/>
  <c r="N520" i="7"/>
  <c r="N512" i="7"/>
  <c r="N504" i="7"/>
  <c r="N496" i="7"/>
  <c r="N488" i="7"/>
  <c r="N480" i="7"/>
  <c r="N472" i="7"/>
  <c r="N464" i="7"/>
  <c r="N456" i="7"/>
  <c r="N448" i="7"/>
  <c r="N440" i="7"/>
  <c r="N432" i="7"/>
  <c r="N424" i="7"/>
  <c r="N416" i="7"/>
  <c r="N408" i="7"/>
  <c r="N400" i="7"/>
  <c r="N392" i="7"/>
  <c r="N384" i="7"/>
  <c r="N376" i="7"/>
  <c r="N368" i="7"/>
  <c r="N360" i="7"/>
  <c r="N352" i="7"/>
  <c r="N344" i="7"/>
  <c r="N336" i="7"/>
  <c r="N328" i="7"/>
  <c r="N320" i="7"/>
  <c r="N312" i="7"/>
  <c r="N304" i="7"/>
  <c r="N296" i="7"/>
  <c r="N288" i="7"/>
  <c r="N280" i="7"/>
  <c r="N272" i="7"/>
  <c r="N264" i="7"/>
  <c r="N256" i="7"/>
  <c r="N248" i="7"/>
  <c r="N240" i="7"/>
  <c r="N232" i="7"/>
  <c r="N224" i="7"/>
  <c r="N216" i="7"/>
  <c r="N208" i="7"/>
  <c r="N200" i="7"/>
  <c r="N192" i="7"/>
  <c r="N184" i="7"/>
  <c r="N176" i="7"/>
  <c r="N168" i="7"/>
  <c r="N160" i="7"/>
  <c r="N152" i="7"/>
  <c r="N144" i="7"/>
  <c r="N136" i="7"/>
  <c r="N128" i="7"/>
  <c r="N120" i="7"/>
  <c r="N112" i="7"/>
  <c r="N104" i="7"/>
  <c r="N96" i="7"/>
  <c r="N88" i="7"/>
  <c r="N80" i="7"/>
  <c r="N72" i="7"/>
  <c r="N64" i="7"/>
  <c r="N56" i="7"/>
  <c r="N48" i="7"/>
  <c r="N40" i="7"/>
  <c r="N32" i="7"/>
  <c r="N24" i="7"/>
  <c r="N16" i="7"/>
  <c r="N1954" i="7"/>
  <c r="N1945" i="7"/>
  <c r="N1936" i="7"/>
  <c r="N1927" i="7"/>
  <c r="N1918" i="7"/>
  <c r="N1909" i="7"/>
  <c r="N1900" i="7"/>
  <c r="N1890" i="7"/>
  <c r="N1881" i="7"/>
  <c r="N1872" i="7"/>
  <c r="N1863" i="7"/>
  <c r="N1854" i="7"/>
  <c r="N1845" i="7"/>
  <c r="N1836" i="7"/>
  <c r="N1826" i="7"/>
  <c r="N1817" i="7"/>
  <c r="N1808" i="7"/>
  <c r="N1799" i="7"/>
  <c r="N1790" i="7"/>
  <c r="N1781" i="7"/>
  <c r="N1772" i="7"/>
  <c r="N1762" i="7"/>
  <c r="N1753" i="7"/>
  <c r="N1744" i="7"/>
  <c r="N1735" i="7"/>
  <c r="N1726" i="7"/>
  <c r="N1717" i="7"/>
  <c r="N1708" i="7"/>
  <c r="N1698" i="7"/>
  <c r="N1689" i="7"/>
  <c r="N1680" i="7"/>
  <c r="N1671" i="7"/>
  <c r="N1662" i="7"/>
  <c r="N1653" i="7"/>
  <c r="N1644" i="7"/>
  <c r="N1634" i="7"/>
  <c r="N1625" i="7"/>
  <c r="N1616" i="7"/>
  <c r="N1607" i="7"/>
  <c r="N1598" i="7"/>
  <c r="N1589" i="7"/>
  <c r="N1580" i="7"/>
  <c r="N1570" i="7"/>
  <c r="N1561" i="7"/>
  <c r="N1552" i="7"/>
  <c r="N1543" i="7"/>
  <c r="N1534" i="7"/>
  <c r="N1525" i="7"/>
  <c r="N1516" i="7"/>
  <c r="N1506" i="7"/>
  <c r="N1497" i="7"/>
  <c r="N1488" i="7"/>
  <c r="N1479" i="7"/>
  <c r="N1470" i="7"/>
  <c r="N1461" i="7"/>
  <c r="N1452" i="7"/>
  <c r="N1442" i="7"/>
  <c r="N1433" i="7"/>
  <c r="N1424" i="7"/>
  <c r="N1415" i="7"/>
  <c r="N1406" i="7"/>
  <c r="N1397" i="7"/>
  <c r="N1388" i="7"/>
  <c r="N1378" i="7"/>
  <c r="N1369" i="7"/>
  <c r="N1360" i="7"/>
  <c r="N1351" i="7"/>
  <c r="N1342" i="7"/>
  <c r="N1333" i="7"/>
  <c r="N1324" i="7"/>
  <c r="N1314" i="7"/>
  <c r="N1305" i="7"/>
  <c r="N1296" i="7"/>
  <c r="N1287" i="7"/>
  <c r="N1278" i="7"/>
  <c r="N1269" i="7"/>
  <c r="N1260" i="7"/>
  <c r="N1250" i="7"/>
  <c r="N1241" i="7"/>
  <c r="N1232" i="7"/>
  <c r="N1223" i="7"/>
  <c r="N1214" i="7"/>
  <c r="N1205" i="7"/>
  <c r="N1196" i="7"/>
  <c r="N1186" i="7"/>
  <c r="N1177" i="7"/>
  <c r="N1168" i="7"/>
  <c r="N1159" i="7"/>
  <c r="N1150" i="7"/>
  <c r="N1141" i="7"/>
  <c r="N1132" i="7"/>
  <c r="N1122" i="7"/>
  <c r="N1113" i="7"/>
  <c r="N1104" i="7"/>
  <c r="N1095" i="7"/>
  <c r="N1086" i="7"/>
  <c r="N1077" i="7"/>
  <c r="N1068" i="7"/>
  <c r="N1058" i="7"/>
  <c r="N1049" i="7"/>
  <c r="N1040" i="7"/>
  <c r="N1031" i="7"/>
  <c r="N1023" i="7"/>
  <c r="N1015" i="7"/>
  <c r="N1007" i="7"/>
  <c r="N999" i="7"/>
  <c r="N991" i="7"/>
  <c r="N983" i="7"/>
  <c r="N975" i="7"/>
  <c r="N967" i="7"/>
  <c r="N959" i="7"/>
  <c r="N951" i="7"/>
  <c r="N943" i="7"/>
  <c r="N935" i="7"/>
  <c r="N927" i="7"/>
  <c r="N919" i="7"/>
  <c r="N911" i="7"/>
  <c r="N903" i="7"/>
  <c r="N895" i="7"/>
  <c r="N887" i="7"/>
  <c r="N879" i="7"/>
  <c r="N871" i="7"/>
  <c r="N863" i="7"/>
  <c r="N855" i="7"/>
  <c r="N847" i="7"/>
  <c r="N839" i="7"/>
  <c r="N831" i="7"/>
  <c r="N823" i="7"/>
  <c r="N815" i="7"/>
  <c r="N807" i="7"/>
  <c r="N799" i="7"/>
  <c r="N791" i="7"/>
  <c r="N783" i="7"/>
  <c r="N775" i="7"/>
  <c r="N767" i="7"/>
  <c r="N759" i="7"/>
  <c r="N751" i="7"/>
  <c r="N743" i="7"/>
  <c r="N735" i="7"/>
  <c r="N727" i="7"/>
  <c r="N719" i="7"/>
  <c r="N711" i="7"/>
  <c r="N703" i="7"/>
  <c r="N695" i="7"/>
  <c r="N687" i="7"/>
  <c r="N679" i="7"/>
  <c r="N671" i="7"/>
  <c r="N663" i="7"/>
  <c r="N655" i="7"/>
  <c r="N647" i="7"/>
  <c r="N639" i="7"/>
  <c r="N631" i="7"/>
  <c r="N623" i="7"/>
  <c r="N615" i="7"/>
  <c r="N607" i="7"/>
  <c r="N599" i="7"/>
  <c r="N591" i="7"/>
  <c r="N583" i="7"/>
  <c r="N575" i="7"/>
  <c r="N567" i="7"/>
  <c r="N559" i="7"/>
  <c r="N551" i="7"/>
  <c r="N543" i="7"/>
  <c r="N535" i="7"/>
  <c r="N527" i="7"/>
  <c r="N519" i="7"/>
  <c r="N511" i="7"/>
  <c r="N503" i="7"/>
  <c r="N495" i="7"/>
  <c r="N487" i="7"/>
  <c r="N479" i="7"/>
  <c r="N471" i="7"/>
  <c r="N463" i="7"/>
  <c r="N455" i="7"/>
  <c r="N447" i="7"/>
  <c r="N439" i="7"/>
  <c r="N431" i="7"/>
  <c r="N423" i="7"/>
  <c r="N415" i="7"/>
  <c r="N407" i="7"/>
  <c r="N399" i="7"/>
  <c r="N391" i="7"/>
  <c r="N383" i="7"/>
  <c r="N375" i="7"/>
  <c r="N367" i="7"/>
  <c r="N359" i="7"/>
  <c r="N351" i="7"/>
  <c r="N343" i="7"/>
  <c r="N335" i="7"/>
  <c r="N327" i="7"/>
  <c r="N319" i="7"/>
  <c r="N311" i="7"/>
  <c r="N303" i="7"/>
  <c r="N295" i="7"/>
  <c r="N287" i="7"/>
  <c r="N279" i="7"/>
  <c r="N271" i="7"/>
  <c r="N263" i="7"/>
  <c r="N255" i="7"/>
  <c r="N247" i="7"/>
  <c r="N239" i="7"/>
  <c r="N231" i="7"/>
  <c r="N223" i="7"/>
  <c r="N215" i="7"/>
  <c r="N207" i="7"/>
  <c r="N199" i="7"/>
  <c r="N191" i="7"/>
  <c r="N183" i="7"/>
  <c r="N175" i="7"/>
  <c r="N167" i="7"/>
  <c r="N159" i="7"/>
  <c r="N151" i="7"/>
  <c r="N143" i="7"/>
  <c r="N135" i="7"/>
  <c r="N127" i="7"/>
  <c r="N119" i="7"/>
  <c r="N111" i="7"/>
  <c r="N103" i="7"/>
  <c r="N95" i="7"/>
  <c r="N87" i="7"/>
  <c r="N79" i="7"/>
  <c r="N71" i="7"/>
  <c r="N63" i="7"/>
  <c r="N55" i="7"/>
  <c r="N47" i="7"/>
  <c r="N39" i="7"/>
  <c r="N31" i="7"/>
  <c r="N23" i="7"/>
  <c r="N15" i="7"/>
  <c r="N1953" i="7"/>
  <c r="N1944" i="7"/>
  <c r="N1935" i="7"/>
  <c r="N1926" i="7"/>
  <c r="N1917" i="7"/>
  <c r="N1908" i="7"/>
  <c r="N1898" i="7"/>
  <c r="N1889" i="7"/>
  <c r="N1880" i="7"/>
  <c r="N1871" i="7"/>
  <c r="N1862" i="7"/>
  <c r="N1853" i="7"/>
  <c r="N1844" i="7"/>
  <c r="N1834" i="7"/>
  <c r="N1825" i="7"/>
  <c r="N1816" i="7"/>
  <c r="N1807" i="7"/>
  <c r="N1798" i="7"/>
  <c r="N1789" i="7"/>
  <c r="N1780" i="7"/>
  <c r="N1770" i="7"/>
  <c r="N1761" i="7"/>
  <c r="N1752" i="7"/>
  <c r="N1743" i="7"/>
  <c r="N1734" i="7"/>
  <c r="N1725" i="7"/>
  <c r="N1716" i="7"/>
  <c r="N1706" i="7"/>
  <c r="N1697" i="7"/>
  <c r="N1688" i="7"/>
  <c r="N1679" i="7"/>
  <c r="N1670" i="7"/>
  <c r="N1661" i="7"/>
  <c r="N1652" i="7"/>
  <c r="N1642" i="7"/>
  <c r="N1633" i="7"/>
  <c r="N1624" i="7"/>
  <c r="N1615" i="7"/>
  <c r="N1606" i="7"/>
  <c r="N1597" i="7"/>
  <c r="N1588" i="7"/>
  <c r="N1578" i="7"/>
  <c r="N1569" i="7"/>
  <c r="N1560" i="7"/>
  <c r="N1551" i="7"/>
  <c r="N1542" i="7"/>
  <c r="N1533" i="7"/>
  <c r="N1524" i="7"/>
  <c r="N1514" i="7"/>
  <c r="N1505" i="7"/>
  <c r="N1496" i="7"/>
  <c r="N1487" i="7"/>
  <c r="N1478" i="7"/>
  <c r="N1469" i="7"/>
  <c r="N1460" i="7"/>
  <c r="N1450" i="7"/>
  <c r="N1441" i="7"/>
  <c r="N1432" i="7"/>
  <c r="N1423" i="7"/>
  <c r="N1414" i="7"/>
  <c r="N1405" i="7"/>
  <c r="N1396" i="7"/>
  <c r="N1386" i="7"/>
  <c r="N1377" i="7"/>
  <c r="N1368" i="7"/>
  <c r="N1359" i="7"/>
  <c r="N1350" i="7"/>
  <c r="N1341" i="7"/>
  <c r="N1332" i="7"/>
  <c r="N1322" i="7"/>
  <c r="N1313" i="7"/>
  <c r="N1304" i="7"/>
  <c r="N1295" i="7"/>
  <c r="N1286" i="7"/>
  <c r="N1277" i="7"/>
  <c r="N1268" i="7"/>
  <c r="N1258" i="7"/>
  <c r="N1249" i="7"/>
  <c r="N1240" i="7"/>
  <c r="N1231" i="7"/>
  <c r="N1222" i="7"/>
  <c r="N1213" i="7"/>
  <c r="N1204" i="7"/>
  <c r="N1194" i="7"/>
  <c r="N1185" i="7"/>
  <c r="N1176" i="7"/>
  <c r="N1167" i="7"/>
  <c r="N1158" i="7"/>
  <c r="N1149" i="7"/>
  <c r="N1140" i="7"/>
  <c r="N1130" i="7"/>
  <c r="N1121" i="7"/>
  <c r="N1112" i="7"/>
  <c r="N1103" i="7"/>
  <c r="N1094" i="7"/>
  <c r="N1085" i="7"/>
  <c r="N1076" i="7"/>
  <c r="N1066" i="7"/>
  <c r="N1057" i="7"/>
  <c r="N1048" i="7"/>
  <c r="N1039" i="7"/>
  <c r="N1030" i="7"/>
  <c r="N1022" i="7"/>
  <c r="N1014" i="7"/>
  <c r="N1006" i="7"/>
  <c r="N998" i="7"/>
  <c r="N990" i="7"/>
  <c r="N982" i="7"/>
  <c r="N974" i="7"/>
  <c r="N966" i="7"/>
  <c r="N958" i="7"/>
  <c r="N950" i="7"/>
  <c r="N942" i="7"/>
  <c r="N934" i="7"/>
  <c r="N926" i="7"/>
  <c r="N918" i="7"/>
  <c r="N910" i="7"/>
  <c r="N902" i="7"/>
  <c r="N894" i="7"/>
  <c r="N886" i="7"/>
  <c r="N878" i="7"/>
  <c r="N870" i="7"/>
  <c r="N862" i="7"/>
  <c r="N854" i="7"/>
  <c r="N846" i="7"/>
  <c r="N838" i="7"/>
  <c r="N830" i="7"/>
  <c r="N822" i="7"/>
  <c r="N814" i="7"/>
  <c r="N806" i="7"/>
  <c r="N798" i="7"/>
  <c r="N790" i="7"/>
  <c r="N782" i="7"/>
  <c r="N774" i="7"/>
  <c r="N766" i="7"/>
  <c r="N758" i="7"/>
  <c r="N750" i="7"/>
  <c r="N742" i="7"/>
  <c r="N734" i="7"/>
  <c r="N726" i="7"/>
  <c r="N718" i="7"/>
  <c r="N710" i="7"/>
  <c r="N702" i="7"/>
  <c r="N694" i="7"/>
  <c r="N686" i="7"/>
  <c r="N678" i="7"/>
  <c r="N670" i="7"/>
  <c r="N662" i="7"/>
  <c r="N654" i="7"/>
  <c r="N646" i="7"/>
  <c r="N638" i="7"/>
  <c r="N630" i="7"/>
  <c r="N622" i="7"/>
  <c r="N614" i="7"/>
  <c r="N606" i="7"/>
  <c r="N598" i="7"/>
  <c r="N590" i="7"/>
  <c r="N582" i="7"/>
  <c r="N574" i="7"/>
  <c r="N566" i="7"/>
  <c r="N558" i="7"/>
  <c r="N550" i="7"/>
  <c r="N542" i="7"/>
  <c r="N534" i="7"/>
  <c r="N526" i="7"/>
  <c r="N518" i="7"/>
  <c r="N510" i="7"/>
  <c r="N502" i="7"/>
  <c r="N494" i="7"/>
  <c r="N486" i="7"/>
  <c r="N478" i="7"/>
  <c r="N470" i="7"/>
  <c r="N462" i="7"/>
  <c r="N454" i="7"/>
  <c r="N446" i="7"/>
  <c r="N438" i="7"/>
  <c r="N430" i="7"/>
  <c r="N422" i="7"/>
  <c r="N414" i="7"/>
  <c r="N406" i="7"/>
  <c r="N398" i="7"/>
  <c r="N390" i="7"/>
  <c r="N382" i="7"/>
  <c r="N374" i="7"/>
  <c r="N366" i="7"/>
  <c r="N358" i="7"/>
  <c r="N350" i="7"/>
  <c r="N342" i="7"/>
  <c r="N334" i="7"/>
  <c r="N326" i="7"/>
  <c r="N318" i="7"/>
  <c r="N310" i="7"/>
  <c r="N302" i="7"/>
  <c r="N294" i="7"/>
  <c r="N286" i="7"/>
  <c r="N278" i="7"/>
  <c r="N270" i="7"/>
  <c r="N262" i="7"/>
  <c r="N254" i="7"/>
  <c r="N246" i="7"/>
  <c r="N238" i="7"/>
  <c r="N230" i="7"/>
  <c r="N222" i="7"/>
  <c r="N214" i="7"/>
  <c r="N206" i="7"/>
  <c r="N198" i="7"/>
  <c r="N190" i="7"/>
  <c r="N182" i="7"/>
  <c r="N174" i="7"/>
  <c r="N166" i="7"/>
  <c r="N158" i="7"/>
  <c r="N150" i="7"/>
  <c r="N142" i="7"/>
  <c r="N134" i="7"/>
  <c r="N126" i="7"/>
  <c r="N118" i="7"/>
  <c r="N110" i="7"/>
  <c r="N102" i="7"/>
  <c r="N94" i="7"/>
  <c r="N86" i="7"/>
  <c r="N78" i="7"/>
  <c r="N70" i="7"/>
  <c r="N62" i="7"/>
  <c r="N54" i="7"/>
  <c r="N46" i="7"/>
  <c r="N38" i="7"/>
  <c r="N30" i="7"/>
  <c r="N22" i="7"/>
  <c r="N14" i="7"/>
  <c r="N1952" i="7"/>
  <c r="N1943" i="7"/>
  <c r="N1934" i="7"/>
  <c r="N1925" i="7"/>
  <c r="N1916" i="7"/>
  <c r="N1906" i="7"/>
  <c r="N1897" i="7"/>
  <c r="N1888" i="7"/>
  <c r="N1879" i="7"/>
  <c r="N1870" i="7"/>
  <c r="N1861" i="7"/>
  <c r="N1852" i="7"/>
  <c r="N1842" i="7"/>
  <c r="N1833" i="7"/>
  <c r="N1824" i="7"/>
  <c r="N1815" i="7"/>
  <c r="N1806" i="7"/>
  <c r="N1797" i="7"/>
  <c r="N1788" i="7"/>
  <c r="N1778" i="7"/>
  <c r="N1769" i="7"/>
  <c r="N1760" i="7"/>
  <c r="N1751" i="7"/>
  <c r="N1742" i="7"/>
  <c r="N1733" i="7"/>
  <c r="N1724" i="7"/>
  <c r="N1714" i="7"/>
  <c r="N1705" i="7"/>
  <c r="N1696" i="7"/>
  <c r="N1687" i="7"/>
  <c r="N1678" i="7"/>
  <c r="N1669" i="7"/>
  <c r="N1660" i="7"/>
  <c r="N1650" i="7"/>
  <c r="N1641" i="7"/>
  <c r="N1632" i="7"/>
  <c r="N1623" i="7"/>
  <c r="N1614" i="7"/>
  <c r="N1605" i="7"/>
  <c r="N1596" i="7"/>
  <c r="N1586" i="7"/>
  <c r="N1577" i="7"/>
  <c r="N1568" i="7"/>
  <c r="N1559" i="7"/>
  <c r="N1550" i="7"/>
  <c r="N1541" i="7"/>
  <c r="N1532" i="7"/>
  <c r="N1522" i="7"/>
  <c r="N1513" i="7"/>
  <c r="N1504" i="7"/>
  <c r="N1495" i="7"/>
  <c r="N1486" i="7"/>
  <c r="N1477" i="7"/>
  <c r="N1468" i="7"/>
  <c r="N1458" i="7"/>
  <c r="N1449" i="7"/>
  <c r="N1440" i="7"/>
  <c r="N1431" i="7"/>
  <c r="N1422" i="7"/>
  <c r="N1413" i="7"/>
  <c r="N1404" i="7"/>
  <c r="N1394" i="7"/>
  <c r="N1385" i="7"/>
  <c r="N1376" i="7"/>
  <c r="N1367" i="7"/>
  <c r="N1358" i="7"/>
  <c r="N1349" i="7"/>
  <c r="N1340" i="7"/>
  <c r="N1330" i="7"/>
  <c r="N1321" i="7"/>
  <c r="N1312" i="7"/>
  <c r="N1303" i="7"/>
  <c r="N1294" i="7"/>
  <c r="N1285" i="7"/>
  <c r="N1276" i="7"/>
  <c r="N1266" i="7"/>
  <c r="N1257" i="7"/>
  <c r="N1248" i="7"/>
  <c r="N1239" i="7"/>
  <c r="N1230" i="7"/>
  <c r="N1221" i="7"/>
  <c r="N1212" i="7"/>
  <c r="N1202" i="7"/>
  <c r="N1193" i="7"/>
  <c r="N1184" i="7"/>
  <c r="N1175" i="7"/>
  <c r="N1166" i="7"/>
  <c r="N1157" i="7"/>
  <c r="N1148" i="7"/>
  <c r="N1138" i="7"/>
  <c r="N1129" i="7"/>
  <c r="N1120" i="7"/>
  <c r="N1111" i="7"/>
  <c r="N1102" i="7"/>
  <c r="N1093" i="7"/>
  <c r="N1084" i="7"/>
  <c r="N1074" i="7"/>
  <c r="N1065" i="7"/>
  <c r="N1056" i="7"/>
  <c r="N1047" i="7"/>
  <c r="N1038" i="7"/>
  <c r="N1029" i="7"/>
  <c r="N1021" i="7"/>
  <c r="N1013" i="7"/>
  <c r="N1005" i="7"/>
  <c r="N997" i="7"/>
  <c r="N989" i="7"/>
  <c r="N981" i="7"/>
  <c r="N973" i="7"/>
  <c r="N965" i="7"/>
  <c r="N957" i="7"/>
  <c r="N949" i="7"/>
  <c r="N941" i="7"/>
  <c r="N933" i="7"/>
  <c r="N925" i="7"/>
  <c r="N917" i="7"/>
  <c r="N909" i="7"/>
  <c r="N901" i="7"/>
  <c r="N893" i="7"/>
  <c r="N885" i="7"/>
  <c r="N877" i="7"/>
  <c r="N869" i="7"/>
  <c r="N861" i="7"/>
  <c r="N853" i="7"/>
  <c r="N845" i="7"/>
  <c r="N837" i="7"/>
  <c r="N829" i="7"/>
  <c r="N821" i="7"/>
  <c r="N813" i="7"/>
  <c r="N805" i="7"/>
  <c r="N797" i="7"/>
  <c r="N789" i="7"/>
  <c r="N781" i="7"/>
  <c r="N773" i="7"/>
  <c r="N765" i="7"/>
  <c r="N757" i="7"/>
  <c r="N749" i="7"/>
  <c r="N741" i="7"/>
  <c r="N733" i="7"/>
  <c r="N725" i="7"/>
  <c r="N717" i="7"/>
  <c r="N709" i="7"/>
  <c r="N701" i="7"/>
  <c r="N693" i="7"/>
  <c r="N685" i="7"/>
  <c r="N677" i="7"/>
  <c r="N669" i="7"/>
  <c r="N661" i="7"/>
  <c r="N653" i="7"/>
  <c r="N645" i="7"/>
  <c r="N637" i="7"/>
  <c r="N629" i="7"/>
  <c r="N621" i="7"/>
  <c r="N613" i="7"/>
  <c r="N605" i="7"/>
  <c r="N597" i="7"/>
  <c r="N589" i="7"/>
  <c r="N581" i="7"/>
  <c r="N573" i="7"/>
  <c r="N565" i="7"/>
  <c r="N557" i="7"/>
  <c r="N549" i="7"/>
  <c r="N541" i="7"/>
  <c r="N533" i="7"/>
  <c r="N525" i="7"/>
  <c r="N517" i="7"/>
  <c r="N509" i="7"/>
  <c r="N501" i="7"/>
  <c r="N493" i="7"/>
  <c r="N485" i="7"/>
  <c r="N477" i="7"/>
  <c r="N469" i="7"/>
  <c r="N461" i="7"/>
  <c r="N453" i="7"/>
  <c r="N445" i="7"/>
  <c r="N437" i="7"/>
  <c r="N429" i="7"/>
  <c r="N421" i="7"/>
  <c r="N413" i="7"/>
  <c r="N405" i="7"/>
  <c r="N397" i="7"/>
  <c r="N389" i="7"/>
  <c r="N381" i="7"/>
  <c r="N373" i="7"/>
  <c r="N365" i="7"/>
  <c r="N357" i="7"/>
  <c r="N349" i="7"/>
  <c r="N341" i="7"/>
  <c r="N333" i="7"/>
  <c r="N325" i="7"/>
  <c r="N317" i="7"/>
  <c r="N309" i="7"/>
  <c r="N301" i="7"/>
  <c r="N293" i="7"/>
  <c r="N285" i="7"/>
  <c r="N277" i="7"/>
  <c r="N269" i="7"/>
  <c r="N261" i="7"/>
  <c r="N253" i="7"/>
  <c r="N245" i="7"/>
  <c r="N237" i="7"/>
  <c r="N229" i="7"/>
  <c r="N221" i="7"/>
  <c r="N213" i="7"/>
  <c r="N205" i="7"/>
  <c r="N197" i="7"/>
  <c r="N189" i="7"/>
  <c r="N181" i="7"/>
  <c r="N173" i="7"/>
  <c r="N165" i="7"/>
  <c r="N157" i="7"/>
  <c r="N149" i="7"/>
  <c r="N141" i="7"/>
  <c r="N133" i="7"/>
  <c r="N125" i="7"/>
  <c r="N117" i="7"/>
  <c r="N109" i="7"/>
  <c r="N101" i="7"/>
  <c r="N93" i="7"/>
  <c r="N85" i="7"/>
  <c r="N77" i="7"/>
  <c r="N69" i="7"/>
  <c r="N61" i="7"/>
  <c r="N53" i="7"/>
  <c r="N45" i="7"/>
  <c r="N37" i="7"/>
  <c r="N29" i="7"/>
  <c r="N21" i="7"/>
  <c r="N1950" i="7"/>
  <c r="N1941" i="7"/>
  <c r="N1932" i="7"/>
  <c r="N1922" i="7"/>
  <c r="N1913" i="7"/>
  <c r="N1904" i="7"/>
  <c r="N1895" i="7"/>
  <c r="N1886" i="7"/>
  <c r="N1877" i="7"/>
  <c r="N1868" i="7"/>
  <c r="N1858" i="7"/>
  <c r="N1849" i="7"/>
  <c r="N1840" i="7"/>
  <c r="N1831" i="7"/>
  <c r="N1822" i="7"/>
  <c r="N1813" i="7"/>
  <c r="N1804" i="7"/>
  <c r="N1794" i="7"/>
  <c r="N1785" i="7"/>
  <c r="N1776" i="7"/>
  <c r="N1767" i="7"/>
  <c r="N1758" i="7"/>
  <c r="N1749" i="7"/>
  <c r="N1740" i="7"/>
  <c r="N1730" i="7"/>
  <c r="N1721" i="7"/>
  <c r="N1712" i="7"/>
  <c r="N1703" i="7"/>
  <c r="N1694" i="7"/>
  <c r="N1685" i="7"/>
  <c r="N1676" i="7"/>
  <c r="N1666" i="7"/>
  <c r="N1657" i="7"/>
  <c r="N1648" i="7"/>
  <c r="N1639" i="7"/>
  <c r="N1630" i="7"/>
  <c r="N1621" i="7"/>
  <c r="N1612" i="7"/>
  <c r="N1602" i="7"/>
  <c r="N1593" i="7"/>
  <c r="N1584" i="7"/>
  <c r="N1575" i="7"/>
  <c r="N1566" i="7"/>
  <c r="N1557" i="7"/>
  <c r="N1548" i="7"/>
  <c r="N1538" i="7"/>
  <c r="N1529" i="7"/>
  <c r="N1520" i="7"/>
  <c r="N1511" i="7"/>
  <c r="N1502" i="7"/>
  <c r="N1493" i="7"/>
  <c r="N1484" i="7"/>
  <c r="N1474" i="7"/>
  <c r="N1465" i="7"/>
  <c r="N1456" i="7"/>
  <c r="N1447" i="7"/>
  <c r="N1438" i="7"/>
  <c r="N1429" i="7"/>
  <c r="N1420" i="7"/>
  <c r="N1410" i="7"/>
  <c r="N1401" i="7"/>
  <c r="N1392" i="7"/>
  <c r="N1383" i="7"/>
  <c r="N1374" i="7"/>
  <c r="N1365" i="7"/>
  <c r="N1356" i="7"/>
  <c r="N1346" i="7"/>
  <c r="N1337" i="7"/>
  <c r="N1328" i="7"/>
  <c r="N1319" i="7"/>
  <c r="N1310" i="7"/>
  <c r="N1301" i="7"/>
  <c r="N1292" i="7"/>
  <c r="N1282" i="7"/>
  <c r="N1273" i="7"/>
  <c r="N1264" i="7"/>
  <c r="N1255" i="7"/>
  <c r="N1246" i="7"/>
  <c r="N1237" i="7"/>
  <c r="N1228" i="7"/>
  <c r="N1218" i="7"/>
  <c r="N1209" i="7"/>
  <c r="N1200" i="7"/>
  <c r="N1191" i="7"/>
  <c r="N1182" i="7"/>
  <c r="N1173" i="7"/>
  <c r="N1164" i="7"/>
  <c r="N1154" i="7"/>
  <c r="N1145" i="7"/>
  <c r="N1136" i="7"/>
  <c r="N1127" i="7"/>
  <c r="N1118" i="7"/>
  <c r="N1109" i="7"/>
  <c r="N1100" i="7"/>
  <c r="N1090" i="7"/>
  <c r="N1081" i="7"/>
  <c r="N1072" i="7"/>
  <c r="N1063" i="7"/>
  <c r="N1054" i="7"/>
  <c r="N1045" i="7"/>
  <c r="N1036" i="7"/>
  <c r="N1027" i="7"/>
  <c r="N1019" i="7"/>
  <c r="N1011" i="7"/>
  <c r="N1003" i="7"/>
  <c r="N995" i="7"/>
  <c r="N987" i="7"/>
  <c r="N979" i="7"/>
  <c r="N971" i="7"/>
  <c r="N963" i="7"/>
  <c r="N955" i="7"/>
  <c r="N947" i="7"/>
  <c r="N939" i="7"/>
  <c r="N931" i="7"/>
  <c r="N923" i="7"/>
  <c r="N915" i="7"/>
  <c r="N907" i="7"/>
  <c r="N899" i="7"/>
  <c r="N891" i="7"/>
  <c r="N883" i="7"/>
  <c r="N875" i="7"/>
  <c r="N867" i="7"/>
  <c r="N859" i="7"/>
  <c r="N851" i="7"/>
  <c r="N843" i="7"/>
  <c r="N835" i="7"/>
  <c r="N827" i="7"/>
  <c r="N819" i="7"/>
  <c r="N811" i="7"/>
  <c r="N803" i="7"/>
  <c r="N795" i="7"/>
  <c r="N787" i="7"/>
  <c r="N779" i="7"/>
  <c r="N771" i="7"/>
  <c r="N763" i="7"/>
  <c r="N755" i="7"/>
  <c r="N747" i="7"/>
  <c r="N739" i="7"/>
  <c r="N731" i="7"/>
  <c r="N723" i="7"/>
  <c r="N715" i="7"/>
  <c r="N707" i="7"/>
  <c r="N699" i="7"/>
  <c r="N691" i="7"/>
  <c r="N683" i="7"/>
  <c r="N675" i="7"/>
  <c r="N667" i="7"/>
  <c r="N659" i="7"/>
  <c r="N651" i="7"/>
  <c r="N643" i="7"/>
  <c r="N635" i="7"/>
  <c r="N627" i="7"/>
  <c r="N619" i="7"/>
  <c r="N611" i="7"/>
  <c r="N603" i="7"/>
  <c r="N595" i="7"/>
  <c r="N587" i="7"/>
  <c r="N579" i="7"/>
  <c r="N571" i="7"/>
  <c r="N563" i="7"/>
  <c r="N555" i="7"/>
  <c r="N547" i="7"/>
  <c r="N539" i="7"/>
  <c r="N531" i="7"/>
  <c r="N523" i="7"/>
  <c r="N515" i="7"/>
  <c r="N507" i="7"/>
  <c r="N499" i="7"/>
  <c r="N491" i="7"/>
  <c r="N483" i="7"/>
  <c r="N475" i="7"/>
  <c r="N467" i="7"/>
  <c r="N459" i="7"/>
  <c r="N451" i="7"/>
  <c r="N443" i="7"/>
  <c r="N435" i="7"/>
  <c r="N427" i="7"/>
  <c r="N419" i="7"/>
  <c r="N411" i="7"/>
  <c r="N403" i="7"/>
  <c r="N395" i="7"/>
  <c r="N387" i="7"/>
  <c r="N379" i="7"/>
  <c r="N371" i="7"/>
  <c r="N363" i="7"/>
  <c r="N355" i="7"/>
  <c r="N347" i="7"/>
  <c r="N339" i="7"/>
  <c r="N331" i="7"/>
  <c r="N323" i="7"/>
  <c r="N315" i="7"/>
  <c r="N307" i="7"/>
  <c r="N299" i="7"/>
  <c r="N291" i="7"/>
  <c r="N283" i="7"/>
  <c r="N275" i="7"/>
  <c r="N267" i="7"/>
  <c r="N259" i="7"/>
  <c r="N251" i="7"/>
  <c r="N243" i="7"/>
  <c r="N235" i="7"/>
  <c r="N227" i="7"/>
  <c r="N219" i="7"/>
  <c r="N211" i="7"/>
  <c r="N203" i="7"/>
  <c r="N195" i="7"/>
  <c r="N187" i="7"/>
  <c r="N179" i="7"/>
  <c r="N171" i="7"/>
  <c r="N163" i="7"/>
  <c r="N155" i="7"/>
  <c r="N147" i="7"/>
  <c r="N139" i="7"/>
  <c r="N131" i="7"/>
  <c r="N123" i="7"/>
  <c r="N115" i="7"/>
  <c r="N107" i="7"/>
  <c r="N99" i="7"/>
  <c r="N91" i="7"/>
  <c r="N83" i="7"/>
  <c r="N75" i="7"/>
  <c r="N67" i="7"/>
  <c r="N59" i="7"/>
  <c r="N51" i="7"/>
  <c r="N43" i="7"/>
  <c r="N35" i="7"/>
  <c r="N27" i="7"/>
  <c r="N19" i="7"/>
  <c r="N1896" i="7"/>
  <c r="N1865" i="7"/>
  <c r="N1839" i="7"/>
  <c r="N1814" i="7"/>
  <c r="N1792" i="7"/>
  <c r="N1766" i="7"/>
  <c r="N1741" i="7"/>
  <c r="N1719" i="7"/>
  <c r="N1693" i="7"/>
  <c r="N1668" i="7"/>
  <c r="N1646" i="7"/>
  <c r="N1620" i="7"/>
  <c r="N1594" i="7"/>
  <c r="N1573" i="7"/>
  <c r="N1546" i="7"/>
  <c r="N1521" i="7"/>
  <c r="N1500" i="7"/>
  <c r="N1473" i="7"/>
  <c r="N1448" i="7"/>
  <c r="N1426" i="7"/>
  <c r="N1400" i="7"/>
  <c r="N1375" i="7"/>
  <c r="N1353" i="7"/>
  <c r="N1327" i="7"/>
  <c r="N1302" i="7"/>
  <c r="N1280" i="7"/>
  <c r="N1254" i="7"/>
  <c r="N1229" i="7"/>
  <c r="N1207" i="7"/>
  <c r="N1181" i="7"/>
  <c r="N1156" i="7"/>
  <c r="N1134" i="7"/>
  <c r="N1108" i="7"/>
  <c r="N1082" i="7"/>
  <c r="N1061" i="7"/>
  <c r="N1034" i="7"/>
  <c r="N1012" i="7"/>
  <c r="N993" i="7"/>
  <c r="N970" i="7"/>
  <c r="N948" i="7"/>
  <c r="N929" i="7"/>
  <c r="N906" i="7"/>
  <c r="N884" i="7"/>
  <c r="N865" i="7"/>
  <c r="N842" i="7"/>
  <c r="N820" i="7"/>
  <c r="N801" i="7"/>
  <c r="N778" i="7"/>
  <c r="N756" i="7"/>
  <c r="N737" i="7"/>
  <c r="N714" i="7"/>
  <c r="N692" i="7"/>
  <c r="N673" i="7"/>
  <c r="N650" i="7"/>
  <c r="N628" i="7"/>
  <c r="N609" i="7"/>
  <c r="N586" i="7"/>
  <c r="N564" i="7"/>
  <c r="N545" i="7"/>
  <c r="N522" i="7"/>
  <c r="N500" i="7"/>
  <c r="N481" i="7"/>
  <c r="N458" i="7"/>
  <c r="N436" i="7"/>
  <c r="N417" i="7"/>
  <c r="N394" i="7"/>
  <c r="N372" i="7"/>
  <c r="N353" i="7"/>
  <c r="N330" i="7"/>
  <c r="N308" i="7"/>
  <c r="N289" i="7"/>
  <c r="N266" i="7"/>
  <c r="N244" i="7"/>
  <c r="N225" i="7"/>
  <c r="N202" i="7"/>
  <c r="N180" i="7"/>
  <c r="N161" i="7"/>
  <c r="N138" i="7"/>
  <c r="N116" i="7"/>
  <c r="N97" i="7"/>
  <c r="N74" i="7"/>
  <c r="N52" i="7"/>
  <c r="N33" i="7"/>
  <c r="N1893" i="7"/>
  <c r="N1860" i="7"/>
  <c r="N1838" i="7"/>
  <c r="N1812" i="7"/>
  <c r="N1786" i="7"/>
  <c r="N1765" i="7"/>
  <c r="N1738" i="7"/>
  <c r="N1713" i="7"/>
  <c r="N1692" i="7"/>
  <c r="N1665" i="7"/>
  <c r="N1640" i="7"/>
  <c r="N1618" i="7"/>
  <c r="N1592" i="7"/>
  <c r="N1567" i="7"/>
  <c r="N1545" i="7"/>
  <c r="N1519" i="7"/>
  <c r="N1494" i="7"/>
  <c r="N1472" i="7"/>
  <c r="N1446" i="7"/>
  <c r="N1421" i="7"/>
  <c r="N1399" i="7"/>
  <c r="N1373" i="7"/>
  <c r="N1348" i="7"/>
  <c r="N1326" i="7"/>
  <c r="N1300" i="7"/>
  <c r="N1274" i="7"/>
  <c r="N1253" i="7"/>
  <c r="N1226" i="7"/>
  <c r="N1201" i="7"/>
  <c r="N1180" i="7"/>
  <c r="N1153" i="7"/>
  <c r="N1128" i="7"/>
  <c r="N1106" i="7"/>
  <c r="N1080" i="7"/>
  <c r="N1055" i="7"/>
  <c r="N1033" i="7"/>
  <c r="N1010" i="7"/>
  <c r="N988" i="7"/>
  <c r="N969" i="7"/>
  <c r="N946" i="7"/>
  <c r="N924" i="7"/>
  <c r="N905" i="7"/>
  <c r="N882" i="7"/>
  <c r="N860" i="7"/>
  <c r="N841" i="7"/>
  <c r="N818" i="7"/>
  <c r="N796" i="7"/>
  <c r="N777" i="7"/>
  <c r="N754" i="7"/>
  <c r="N732" i="7"/>
  <c r="N713" i="7"/>
  <c r="N690" i="7"/>
  <c r="N668" i="7"/>
  <c r="N649" i="7"/>
  <c r="N626" i="7"/>
  <c r="N604" i="7"/>
  <c r="N585" i="7"/>
  <c r="N562" i="7"/>
  <c r="N540" i="7"/>
  <c r="N521" i="7"/>
  <c r="N498" i="7"/>
  <c r="N476" i="7"/>
  <c r="N457" i="7"/>
  <c r="N434" i="7"/>
  <c r="N412" i="7"/>
  <c r="N393" i="7"/>
  <c r="N370" i="7"/>
  <c r="N348" i="7"/>
  <c r="N329" i="7"/>
  <c r="N306" i="7"/>
  <c r="N284" i="7"/>
  <c r="N265" i="7"/>
  <c r="N242" i="7"/>
  <c r="N220" i="7"/>
  <c r="N201" i="7"/>
  <c r="N178" i="7"/>
  <c r="N156" i="7"/>
  <c r="N137" i="7"/>
  <c r="N114" i="7"/>
  <c r="N92" i="7"/>
  <c r="N73" i="7"/>
  <c r="N50" i="7"/>
  <c r="N28" i="7"/>
  <c r="N1951" i="7"/>
  <c r="N1887" i="7"/>
  <c r="N1857" i="7"/>
  <c r="N1832" i="7"/>
  <c r="N1810" i="7"/>
  <c r="N1784" i="7"/>
  <c r="N1759" i="7"/>
  <c r="N1737" i="7"/>
  <c r="N1711" i="7"/>
  <c r="N1686" i="7"/>
  <c r="N1664" i="7"/>
  <c r="N1638" i="7"/>
  <c r="N1613" i="7"/>
  <c r="N1591" i="7"/>
  <c r="N1565" i="7"/>
  <c r="N1540" i="7"/>
  <c r="N1518" i="7"/>
  <c r="N1492" i="7"/>
  <c r="N1466" i="7"/>
  <c r="N1445" i="7"/>
  <c r="N1418" i="7"/>
  <c r="N1393" i="7"/>
  <c r="N1372" i="7"/>
  <c r="N1345" i="7"/>
  <c r="N1320" i="7"/>
  <c r="N1298" i="7"/>
  <c r="N1272" i="7"/>
  <c r="N1247" i="7"/>
  <c r="N1225" i="7"/>
  <c r="N1199" i="7"/>
  <c r="N1174" i="7"/>
  <c r="N1152" i="7"/>
  <c r="N1126" i="7"/>
  <c r="N1101" i="7"/>
  <c r="N1079" i="7"/>
  <c r="N1053" i="7"/>
  <c r="N1028" i="7"/>
  <c r="N1009" i="7"/>
  <c r="N986" i="7"/>
  <c r="N964" i="7"/>
  <c r="N945" i="7"/>
  <c r="N922" i="7"/>
  <c r="N900" i="7"/>
  <c r="N881" i="7"/>
  <c r="N858" i="7"/>
  <c r="N836" i="7"/>
  <c r="N817" i="7"/>
  <c r="N794" i="7"/>
  <c r="N772" i="7"/>
  <c r="N753" i="7"/>
  <c r="N730" i="7"/>
  <c r="N708" i="7"/>
  <c r="N689" i="7"/>
  <c r="N666" i="7"/>
  <c r="N644" i="7"/>
  <c r="N625" i="7"/>
  <c r="N602" i="7"/>
  <c r="N580" i="7"/>
  <c r="N561" i="7"/>
  <c r="N538" i="7"/>
  <c r="N516" i="7"/>
  <c r="N497" i="7"/>
  <c r="N474" i="7"/>
  <c r="N452" i="7"/>
  <c r="N433" i="7"/>
  <c r="N410" i="7"/>
  <c r="N388" i="7"/>
  <c r="N369" i="7"/>
  <c r="N346" i="7"/>
  <c r="N324" i="7"/>
  <c r="N305" i="7"/>
  <c r="N282" i="7"/>
  <c r="N260" i="7"/>
  <c r="N241" i="7"/>
  <c r="N218" i="7"/>
  <c r="N196" i="7"/>
  <c r="N177" i="7"/>
  <c r="N154" i="7"/>
  <c r="N132" i="7"/>
  <c r="N113" i="7"/>
  <c r="N90" i="7"/>
  <c r="N68" i="7"/>
  <c r="N49" i="7"/>
  <c r="N26" i="7"/>
  <c r="N1942" i="7"/>
  <c r="N1884" i="7"/>
  <c r="N1856" i="7"/>
  <c r="N1830" i="7"/>
  <c r="N1805" i="7"/>
  <c r="N1783" i="7"/>
  <c r="N1757" i="7"/>
  <c r="N1732" i="7"/>
  <c r="N1710" i="7"/>
  <c r="N1684" i="7"/>
  <c r="N1658" i="7"/>
  <c r="N1637" i="7"/>
  <c r="N1610" i="7"/>
  <c r="N1585" i="7"/>
  <c r="N1564" i="7"/>
  <c r="N1537" i="7"/>
  <c r="N1512" i="7"/>
  <c r="N1490" i="7"/>
  <c r="N1464" i="7"/>
  <c r="N1439" i="7"/>
  <c r="N1417" i="7"/>
  <c r="N1391" i="7"/>
  <c r="N1366" i="7"/>
  <c r="N1344" i="7"/>
  <c r="N1318" i="7"/>
  <c r="N1293" i="7"/>
  <c r="N1271" i="7"/>
  <c r="N1245" i="7"/>
  <c r="N1220" i="7"/>
  <c r="N1198" i="7"/>
  <c r="N1172" i="7"/>
  <c r="N1146" i="7"/>
  <c r="N1125" i="7"/>
  <c r="N1098" i="7"/>
  <c r="N1073" i="7"/>
  <c r="N1052" i="7"/>
  <c r="N1026" i="7"/>
  <c r="N1004" i="7"/>
  <c r="N985" i="7"/>
  <c r="N962" i="7"/>
  <c r="N940" i="7"/>
  <c r="N921" i="7"/>
  <c r="N898" i="7"/>
  <c r="N876" i="7"/>
  <c r="N857" i="7"/>
  <c r="N834" i="7"/>
  <c r="N812" i="7"/>
  <c r="N793" i="7"/>
  <c r="N770" i="7"/>
  <c r="N748" i="7"/>
  <c r="N729" i="7"/>
  <c r="N706" i="7"/>
  <c r="N684" i="7"/>
  <c r="N665" i="7"/>
  <c r="N642" i="7"/>
  <c r="N620" i="7"/>
  <c r="N601" i="7"/>
  <c r="N578" i="7"/>
  <c r="N556" i="7"/>
  <c r="N537" i="7"/>
  <c r="N514" i="7"/>
  <c r="N492" i="7"/>
  <c r="N473" i="7"/>
  <c r="N450" i="7"/>
  <c r="N428" i="7"/>
  <c r="N409" i="7"/>
  <c r="N386" i="7"/>
  <c r="N364" i="7"/>
  <c r="N345" i="7"/>
  <c r="N322" i="7"/>
  <c r="N300" i="7"/>
  <c r="N281" i="7"/>
  <c r="N258" i="7"/>
  <c r="N236" i="7"/>
  <c r="N217" i="7"/>
  <c r="N194" i="7"/>
  <c r="N172" i="7"/>
  <c r="N153" i="7"/>
  <c r="N130" i="7"/>
  <c r="N108" i="7"/>
  <c r="N89" i="7"/>
  <c r="N66" i="7"/>
  <c r="N44" i="7"/>
  <c r="N25" i="7"/>
  <c r="N1933" i="7"/>
  <c r="N1878" i="7"/>
  <c r="N1850" i="7"/>
  <c r="N1829" i="7"/>
  <c r="N1802" i="7"/>
  <c r="N1777" i="7"/>
  <c r="N1756" i="7"/>
  <c r="N1729" i="7"/>
  <c r="N1704" i="7"/>
  <c r="N1682" i="7"/>
  <c r="N1656" i="7"/>
  <c r="N1631" i="7"/>
  <c r="N1609" i="7"/>
  <c r="N1583" i="7"/>
  <c r="N1558" i="7"/>
  <c r="N1536" i="7"/>
  <c r="N1510" i="7"/>
  <c r="N1485" i="7"/>
  <c r="N1463" i="7"/>
  <c r="N1437" i="7"/>
  <c r="N1412" i="7"/>
  <c r="N1390" i="7"/>
  <c r="N1364" i="7"/>
  <c r="N1338" i="7"/>
  <c r="N1317" i="7"/>
  <c r="N1290" i="7"/>
  <c r="N1265" i="7"/>
  <c r="N1244" i="7"/>
  <c r="N1217" i="7"/>
  <c r="N1192" i="7"/>
  <c r="N1170" i="7"/>
  <c r="N1144" i="7"/>
  <c r="N1119" i="7"/>
  <c r="N1097" i="7"/>
  <c r="N1071" i="7"/>
  <c r="N1046" i="7"/>
  <c r="N1025" i="7"/>
  <c r="N1002" i="7"/>
  <c r="N980" i="7"/>
  <c r="N961" i="7"/>
  <c r="N938" i="7"/>
  <c r="N916" i="7"/>
  <c r="N897" i="7"/>
  <c r="N874" i="7"/>
  <c r="N852" i="7"/>
  <c r="N833" i="7"/>
  <c r="N810" i="7"/>
  <c r="N788" i="7"/>
  <c r="N769" i="7"/>
  <c r="N746" i="7"/>
  <c r="N724" i="7"/>
  <c r="N705" i="7"/>
  <c r="N682" i="7"/>
  <c r="N660" i="7"/>
  <c r="N641" i="7"/>
  <c r="N618" i="7"/>
  <c r="N596" i="7"/>
  <c r="N577" i="7"/>
  <c r="N554" i="7"/>
  <c r="N532" i="7"/>
  <c r="N513" i="7"/>
  <c r="N490" i="7"/>
  <c r="N468" i="7"/>
  <c r="N449" i="7"/>
  <c r="N426" i="7"/>
  <c r="N404" i="7"/>
  <c r="N385" i="7"/>
  <c r="N362" i="7"/>
  <c r="N340" i="7"/>
  <c r="N321" i="7"/>
  <c r="N298" i="7"/>
  <c r="N276" i="7"/>
  <c r="N257" i="7"/>
  <c r="N234" i="7"/>
  <c r="N212" i="7"/>
  <c r="N193" i="7"/>
  <c r="N170" i="7"/>
  <c r="N148" i="7"/>
  <c r="N129" i="7"/>
  <c r="N106" i="7"/>
  <c r="N84" i="7"/>
  <c r="N65" i="7"/>
  <c r="N42" i="7"/>
  <c r="N20" i="7"/>
  <c r="N1924" i="7"/>
  <c r="N1874" i="7"/>
  <c r="N1848" i="7"/>
  <c r="N1823" i="7"/>
  <c r="N1801" i="7"/>
  <c r="N1775" i="7"/>
  <c r="N1750" i="7"/>
  <c r="N1728" i="7"/>
  <c r="N1702" i="7"/>
  <c r="N1677" i="7"/>
  <c r="N1655" i="7"/>
  <c r="N1629" i="7"/>
  <c r="N1604" i="7"/>
  <c r="N1582" i="7"/>
  <c r="N1556" i="7"/>
  <c r="N1530" i="7"/>
  <c r="N1509" i="7"/>
  <c r="N1482" i="7"/>
  <c r="N1457" i="7"/>
  <c r="N1436" i="7"/>
  <c r="N1409" i="7"/>
  <c r="N1384" i="7"/>
  <c r="N1362" i="7"/>
  <c r="N1336" i="7"/>
  <c r="N1311" i="7"/>
  <c r="N1289" i="7"/>
  <c r="N1263" i="7"/>
  <c r="N1238" i="7"/>
  <c r="N1216" i="7"/>
  <c r="N1190" i="7"/>
  <c r="N1165" i="7"/>
  <c r="N1143" i="7"/>
  <c r="N1117" i="7"/>
  <c r="N1092" i="7"/>
  <c r="N1070" i="7"/>
  <c r="N1044" i="7"/>
  <c r="N1020" i="7"/>
  <c r="N1001" i="7"/>
  <c r="N978" i="7"/>
  <c r="N956" i="7"/>
  <c r="N937" i="7"/>
  <c r="N914" i="7"/>
  <c r="N892" i="7"/>
  <c r="N873" i="7"/>
  <c r="N850" i="7"/>
  <c r="N828" i="7"/>
  <c r="N809" i="7"/>
  <c r="N786" i="7"/>
  <c r="N764" i="7"/>
  <c r="N745" i="7"/>
  <c r="N722" i="7"/>
  <c r="N700" i="7"/>
  <c r="N681" i="7"/>
  <c r="N658" i="7"/>
  <c r="N636" i="7"/>
  <c r="N617" i="7"/>
  <c r="N594" i="7"/>
  <c r="N572" i="7"/>
  <c r="N553" i="7"/>
  <c r="N530" i="7"/>
  <c r="N508" i="7"/>
  <c r="N489" i="7"/>
  <c r="N466" i="7"/>
  <c r="N444" i="7"/>
  <c r="N425" i="7"/>
  <c r="N402" i="7"/>
  <c r="N380" i="7"/>
  <c r="N361" i="7"/>
  <c r="N338" i="7"/>
  <c r="N316" i="7"/>
  <c r="N297" i="7"/>
  <c r="N274" i="7"/>
  <c r="N252" i="7"/>
  <c r="N233" i="7"/>
  <c r="N210" i="7"/>
  <c r="N188" i="7"/>
  <c r="N169" i="7"/>
  <c r="N146" i="7"/>
  <c r="N124" i="7"/>
  <c r="N105" i="7"/>
  <c r="N82" i="7"/>
  <c r="N60" i="7"/>
  <c r="N41" i="7"/>
  <c r="N18" i="7"/>
  <c r="N1905" i="7"/>
  <c r="N1793" i="7"/>
  <c r="N1695" i="7"/>
  <c r="N1600" i="7"/>
  <c r="N1501" i="7"/>
  <c r="N1402" i="7"/>
  <c r="N1308" i="7"/>
  <c r="N1208" i="7"/>
  <c r="N1110" i="7"/>
  <c r="N1017" i="7"/>
  <c r="N930" i="7"/>
  <c r="N844" i="7"/>
  <c r="N761" i="7"/>
  <c r="N674" i="7"/>
  <c r="N588" i="7"/>
  <c r="N505" i="7"/>
  <c r="N418" i="7"/>
  <c r="N332" i="7"/>
  <c r="N249" i="7"/>
  <c r="N162" i="7"/>
  <c r="N76" i="7"/>
  <c r="N1869" i="7"/>
  <c r="N1774" i="7"/>
  <c r="N1674" i="7"/>
  <c r="N1576" i="7"/>
  <c r="N1481" i="7"/>
  <c r="N1382" i="7"/>
  <c r="N1284" i="7"/>
  <c r="N1189" i="7"/>
  <c r="N1089" i="7"/>
  <c r="N996" i="7"/>
  <c r="N913" i="7"/>
  <c r="N826" i="7"/>
  <c r="N740" i="7"/>
  <c r="N657" i="7"/>
  <c r="N570" i="7"/>
  <c r="N484" i="7"/>
  <c r="N401" i="7"/>
  <c r="N314" i="7"/>
  <c r="N228" i="7"/>
  <c r="N145" i="7"/>
  <c r="N58" i="7"/>
  <c r="N1866" i="7"/>
  <c r="N1768" i="7"/>
  <c r="N1673" i="7"/>
  <c r="N1574" i="7"/>
  <c r="N1476" i="7"/>
  <c r="N1381" i="7"/>
  <c r="N1281" i="7"/>
  <c r="N1183" i="7"/>
  <c r="N1088" i="7"/>
  <c r="N994" i="7"/>
  <c r="N908" i="7"/>
  <c r="N825" i="7"/>
  <c r="N738" i="7"/>
  <c r="N652" i="7"/>
  <c r="N569" i="7"/>
  <c r="N482" i="7"/>
  <c r="N396" i="7"/>
  <c r="N313" i="7"/>
  <c r="N226" i="7"/>
  <c r="N140" i="7"/>
  <c r="N57" i="7"/>
  <c r="N1847" i="7"/>
  <c r="N1748" i="7"/>
  <c r="N1649" i="7"/>
  <c r="N1554" i="7"/>
  <c r="N1455" i="7"/>
  <c r="N1357" i="7"/>
  <c r="N1262" i="7"/>
  <c r="N1162" i="7"/>
  <c r="N1064" i="7"/>
  <c r="N977" i="7"/>
  <c r="N890" i="7"/>
  <c r="N804" i="7"/>
  <c r="N721" i="7"/>
  <c r="N634" i="7"/>
  <c r="N548" i="7"/>
  <c r="N465" i="7"/>
  <c r="N378" i="7"/>
  <c r="N292" i="7"/>
  <c r="N209" i="7"/>
  <c r="N122" i="7"/>
  <c r="N36" i="7"/>
  <c r="N1841" i="7"/>
  <c r="N1746" i="7"/>
  <c r="N1647" i="7"/>
  <c r="N1549" i="7"/>
  <c r="N1454" i="7"/>
  <c r="N1354" i="7"/>
  <c r="N1256" i="7"/>
  <c r="N1161" i="7"/>
  <c r="N1062" i="7"/>
  <c r="N972" i="7"/>
  <c r="N889" i="7"/>
  <c r="N802" i="7"/>
  <c r="N716" i="7"/>
  <c r="N633" i="7"/>
  <c r="N546" i="7"/>
  <c r="N460" i="7"/>
  <c r="N377" i="7"/>
  <c r="N290" i="7"/>
  <c r="N204" i="7"/>
  <c r="N121" i="7"/>
  <c r="N34" i="7"/>
  <c r="N1821" i="7"/>
  <c r="N1722" i="7"/>
  <c r="N1628" i="7"/>
  <c r="N1528" i="7"/>
  <c r="N1430" i="7"/>
  <c r="N1335" i="7"/>
  <c r="N1236" i="7"/>
  <c r="N1137" i="7"/>
  <c r="N1042" i="7"/>
  <c r="N954" i="7"/>
  <c r="N868" i="7"/>
  <c r="N785" i="7"/>
  <c r="N698" i="7"/>
  <c r="N612" i="7"/>
  <c r="N529" i="7"/>
  <c r="N442" i="7"/>
  <c r="N356" i="7"/>
  <c r="N273" i="7"/>
  <c r="N186" i="7"/>
  <c r="N100" i="7"/>
  <c r="N17" i="7"/>
  <c r="N1914" i="7"/>
  <c r="N1796" i="7"/>
  <c r="N1701" i="7"/>
  <c r="N1601" i="7"/>
  <c r="N1503" i="7"/>
  <c r="N1408" i="7"/>
  <c r="N1309" i="7"/>
  <c r="N1210" i="7"/>
  <c r="N1116" i="7"/>
  <c r="N1018" i="7"/>
  <c r="N932" i="7"/>
  <c r="N849" i="7"/>
  <c r="N762" i="7"/>
  <c r="N676" i="7"/>
  <c r="N593" i="7"/>
  <c r="N506" i="7"/>
  <c r="N420" i="7"/>
  <c r="N337" i="7"/>
  <c r="N250" i="7"/>
  <c r="N164" i="7"/>
  <c r="N81" i="7"/>
  <c r="N1820" i="7"/>
  <c r="N1037" i="7"/>
  <c r="N354" i="7"/>
  <c r="N1720" i="7"/>
  <c r="N953" i="7"/>
  <c r="N268" i="7"/>
  <c r="N1622" i="7"/>
  <c r="N866" i="7"/>
  <c r="N185" i="7"/>
  <c r="N1527" i="7"/>
  <c r="N780" i="7"/>
  <c r="N98" i="7"/>
  <c r="N1428" i="7"/>
  <c r="N697" i="7"/>
  <c r="N13" i="7"/>
  <c r="N1329" i="7"/>
  <c r="N610" i="7"/>
  <c r="N1135" i="7"/>
  <c r="N441" i="7"/>
  <c r="N524" i="7"/>
  <c r="N1234" i="7"/>
  <c r="G5" i="6"/>
  <c r="A6" i="6"/>
  <c r="I6" i="6"/>
  <c r="C7" i="6"/>
  <c r="K7" i="6"/>
  <c r="E8" i="6"/>
  <c r="M8" i="6"/>
  <c r="G9" i="6"/>
  <c r="A10" i="6"/>
  <c r="I10" i="6"/>
  <c r="C11" i="6"/>
  <c r="K11" i="6"/>
  <c r="E12" i="6"/>
  <c r="M12" i="6"/>
  <c r="G13" i="6"/>
  <c r="A14" i="6"/>
  <c r="I14" i="6"/>
  <c r="C15" i="6"/>
  <c r="K15" i="6"/>
  <c r="E16" i="6"/>
  <c r="M16" i="6"/>
  <c r="G17" i="6"/>
  <c r="A18" i="6"/>
  <c r="I18" i="6"/>
  <c r="C19" i="6"/>
  <c r="K19" i="6"/>
  <c r="E20" i="6"/>
  <c r="M20" i="6"/>
  <c r="G21" i="6"/>
  <c r="A22" i="6"/>
  <c r="I22" i="6"/>
  <c r="C23" i="6"/>
  <c r="K23" i="6"/>
  <c r="E24" i="6"/>
  <c r="M24" i="6"/>
  <c r="G25" i="6"/>
  <c r="A26" i="6"/>
  <c r="I26" i="6"/>
  <c r="C27" i="6"/>
  <c r="K27" i="6"/>
  <c r="E28" i="6"/>
  <c r="M28" i="6"/>
  <c r="G29" i="6"/>
  <c r="A30" i="6"/>
  <c r="I30" i="6"/>
  <c r="C31" i="6"/>
  <c r="K31" i="6"/>
  <c r="E32" i="6"/>
  <c r="M32" i="6"/>
  <c r="G33" i="6"/>
  <c r="A34" i="6"/>
  <c r="I34" i="6"/>
  <c r="C35" i="6"/>
  <c r="K35" i="6"/>
  <c r="E36" i="6"/>
  <c r="M36" i="6"/>
  <c r="G37" i="6"/>
  <c r="A38" i="6"/>
  <c r="I38" i="6"/>
  <c r="C39" i="6"/>
  <c r="K39" i="6"/>
  <c r="E40" i="6"/>
  <c r="M40" i="6"/>
  <c r="G41" i="6"/>
  <c r="A42" i="6"/>
  <c r="I42" i="6"/>
  <c r="C43" i="6"/>
  <c r="K43" i="6"/>
  <c r="E44" i="6"/>
  <c r="M44" i="6"/>
  <c r="G45" i="6"/>
  <c r="A46" i="6"/>
  <c r="I46" i="6"/>
  <c r="C47" i="6"/>
  <c r="K47" i="6"/>
  <c r="E48" i="6"/>
  <c r="M48" i="6"/>
  <c r="G49" i="6"/>
  <c r="A50" i="6"/>
  <c r="I50" i="6"/>
  <c r="C51" i="6"/>
  <c r="K51" i="6"/>
  <c r="E52" i="6"/>
  <c r="M52" i="6"/>
  <c r="G53" i="6"/>
  <c r="A54" i="6"/>
  <c r="I54" i="6"/>
  <c r="C55" i="6"/>
  <c r="K55" i="6"/>
  <c r="E56" i="6"/>
  <c r="M56" i="6"/>
  <c r="G57" i="6"/>
  <c r="A58" i="6"/>
  <c r="I58" i="6"/>
  <c r="C59" i="6"/>
  <c r="K59" i="6"/>
  <c r="E60" i="6"/>
  <c r="N60" i="6"/>
  <c r="N61" i="6"/>
  <c r="N62" i="6"/>
  <c r="K63" i="6"/>
  <c r="K64" i="6"/>
  <c r="H65" i="6"/>
  <c r="H66" i="6"/>
  <c r="J67" i="6"/>
  <c r="L68" i="6"/>
  <c r="N69" i="6"/>
  <c r="C71" i="6"/>
  <c r="L72" i="6"/>
  <c r="F74" i="6"/>
  <c r="K75" i="6"/>
  <c r="F77" i="6"/>
  <c r="N78" i="6"/>
  <c r="E80" i="6"/>
  <c r="N81" i="6"/>
  <c r="H83" i="6"/>
  <c r="M84" i="6"/>
  <c r="H86" i="6"/>
  <c r="B88" i="6"/>
  <c r="G89" i="6"/>
  <c r="B91" i="6"/>
  <c r="J92" i="6"/>
  <c r="A94" i="6"/>
  <c r="J95" i="6"/>
  <c r="D97" i="6"/>
  <c r="I98" i="6"/>
  <c r="D100" i="6"/>
  <c r="L101" i="6"/>
  <c r="C103" i="6"/>
  <c r="L104" i="6"/>
  <c r="H106" i="6"/>
  <c r="L108" i="6"/>
  <c r="B111" i="6"/>
  <c r="F113" i="6"/>
  <c r="J115" i="6"/>
  <c r="N117" i="6"/>
  <c r="D120" i="6"/>
  <c r="H122" i="6"/>
  <c r="L124" i="6"/>
  <c r="B127" i="6"/>
  <c r="F129" i="6"/>
  <c r="J131" i="6"/>
  <c r="N133" i="6"/>
  <c r="D136" i="6"/>
  <c r="H138" i="6"/>
  <c r="L140" i="6"/>
  <c r="B143" i="6"/>
  <c r="F145" i="6"/>
  <c r="J147" i="6"/>
  <c r="N149" i="6"/>
  <c r="D152" i="6"/>
  <c r="H154" i="6"/>
  <c r="L156" i="6"/>
  <c r="B159" i="6"/>
  <c r="F161" i="6"/>
  <c r="J163" i="6"/>
  <c r="N165" i="6"/>
  <c r="D168" i="6"/>
  <c r="H170" i="6"/>
  <c r="L172" i="6"/>
  <c r="B175" i="6"/>
  <c r="J179" i="6"/>
  <c r="D184" i="6"/>
  <c r="L188" i="6"/>
  <c r="F193" i="6"/>
  <c r="N197" i="6"/>
  <c r="H202" i="6"/>
  <c r="B207" i="6"/>
  <c r="J211" i="6"/>
  <c r="D216" i="6"/>
  <c r="L220" i="6"/>
  <c r="F225" i="6"/>
  <c r="N229" i="6"/>
  <c r="H234" i="6"/>
  <c r="B239" i="6"/>
  <c r="J243" i="6"/>
  <c r="D248" i="6"/>
  <c r="L252" i="6"/>
  <c r="F257" i="6"/>
  <c r="N261" i="6"/>
  <c r="H266" i="6"/>
  <c r="B271" i="6"/>
  <c r="J275" i="6"/>
  <c r="D280" i="6"/>
  <c r="L284" i="6"/>
  <c r="F289" i="6"/>
  <c r="N293" i="6"/>
  <c r="H298" i="6"/>
  <c r="H303" i="6"/>
  <c r="K308" i="6"/>
  <c r="D314" i="6"/>
  <c r="D320" i="6"/>
  <c r="F326" i="6"/>
  <c r="H332" i="6"/>
  <c r="H338" i="6"/>
  <c r="J344" i="6"/>
  <c r="L350" i="6"/>
  <c r="L356" i="6"/>
  <c r="N362" i="6"/>
  <c r="B369" i="6"/>
  <c r="B375" i="6"/>
  <c r="D381" i="6"/>
  <c r="F387" i="6"/>
  <c r="F393" i="6"/>
  <c r="H399" i="6"/>
  <c r="J405" i="6"/>
  <c r="K412" i="6"/>
  <c r="B420" i="6"/>
  <c r="G427" i="6"/>
  <c r="I434" i="6"/>
  <c r="N441" i="6"/>
  <c r="E449" i="6"/>
  <c r="J456" i="6"/>
  <c r="A464" i="6"/>
  <c r="I472" i="6"/>
  <c r="E490" i="6"/>
  <c r="L509" i="6"/>
  <c r="F546" i="6"/>
  <c r="D588" i="6"/>
  <c r="A630" i="6"/>
  <c r="H815" i="6"/>
  <c r="C1" i="2"/>
  <c r="A5" i="6"/>
  <c r="H5" i="6"/>
  <c r="B6" i="6"/>
  <c r="J6" i="6"/>
  <c r="D7" i="6"/>
  <c r="L7" i="6"/>
  <c r="F8" i="6"/>
  <c r="N8" i="6"/>
  <c r="H9" i="6"/>
  <c r="B10" i="6"/>
  <c r="J10" i="6"/>
  <c r="D11" i="6"/>
  <c r="L11" i="6"/>
  <c r="F12" i="6"/>
  <c r="N12" i="6"/>
  <c r="H13" i="6"/>
  <c r="B14" i="6"/>
  <c r="J14" i="6"/>
  <c r="D15" i="6"/>
  <c r="L15" i="6"/>
  <c r="F16" i="6"/>
  <c r="N16" i="6"/>
  <c r="H17" i="6"/>
  <c r="B18" i="6"/>
  <c r="J18" i="6"/>
  <c r="D19" i="6"/>
  <c r="L19" i="6"/>
  <c r="F20" i="6"/>
  <c r="N20" i="6"/>
  <c r="H21" i="6"/>
  <c r="B22" i="6"/>
  <c r="J22" i="6"/>
  <c r="D23" i="6"/>
  <c r="L23" i="6"/>
  <c r="F24" i="6"/>
  <c r="N24" i="6"/>
  <c r="H25" i="6"/>
  <c r="B26" i="6"/>
  <c r="J26" i="6"/>
  <c r="D27" i="6"/>
  <c r="L27" i="6"/>
  <c r="F28" i="6"/>
  <c r="N28" i="6"/>
  <c r="H29" i="6"/>
  <c r="B30" i="6"/>
  <c r="J30" i="6"/>
  <c r="D31" i="6"/>
  <c r="L31" i="6"/>
  <c r="F32" i="6"/>
  <c r="N32" i="6"/>
  <c r="H33" i="6"/>
  <c r="B34" i="6"/>
  <c r="J34" i="6"/>
  <c r="D35" i="6"/>
  <c r="L35" i="6"/>
  <c r="F36" i="6"/>
  <c r="N36" i="6"/>
  <c r="H37" i="6"/>
  <c r="B38" i="6"/>
  <c r="J38" i="6"/>
  <c r="D39" i="6"/>
  <c r="L39" i="6"/>
  <c r="F40" i="6"/>
  <c r="N40" i="6"/>
  <c r="H41" i="6"/>
  <c r="B42" i="6"/>
  <c r="J42" i="6"/>
  <c r="D43" i="6"/>
  <c r="L43" i="6"/>
  <c r="F44" i="6"/>
  <c r="N44" i="6"/>
  <c r="H45" i="6"/>
  <c r="B46" i="6"/>
  <c r="J46" i="6"/>
  <c r="D47" i="6"/>
  <c r="L47" i="6"/>
  <c r="F48" i="6"/>
  <c r="N48" i="6"/>
  <c r="H49" i="6"/>
  <c r="B50" i="6"/>
  <c r="J50" i="6"/>
  <c r="D51" i="6"/>
  <c r="L51" i="6"/>
  <c r="F52" i="6"/>
  <c r="N52" i="6"/>
  <c r="H53" i="6"/>
  <c r="B54" i="6"/>
  <c r="J54" i="6"/>
  <c r="D55" i="6"/>
  <c r="L55" i="6"/>
  <c r="F56" i="6"/>
  <c r="N56" i="6"/>
  <c r="H57" i="6"/>
  <c r="B58" i="6"/>
  <c r="J58" i="6"/>
  <c r="D59" i="6"/>
  <c r="L59" i="6"/>
  <c r="F60" i="6"/>
  <c r="D61" i="6"/>
  <c r="A62" i="6"/>
  <c r="A63" i="6"/>
  <c r="L63" i="6"/>
  <c r="L64" i="6"/>
  <c r="L65" i="6"/>
  <c r="I66" i="6"/>
  <c r="K67" i="6"/>
  <c r="M68" i="6"/>
  <c r="A70" i="6"/>
  <c r="H71" i="6"/>
  <c r="M72" i="6"/>
  <c r="H74" i="6"/>
  <c r="B76" i="6"/>
  <c r="G77" i="6"/>
  <c r="B79" i="6"/>
  <c r="J80" i="6"/>
  <c r="A82" i="6"/>
  <c r="J83" i="6"/>
  <c r="D85" i="6"/>
  <c r="I86" i="6"/>
  <c r="D88" i="6"/>
  <c r="L89" i="6"/>
  <c r="C91" i="6"/>
  <c r="L92" i="6"/>
  <c r="F94" i="6"/>
  <c r="K95" i="6"/>
  <c r="F97" i="6"/>
  <c r="N98" i="6"/>
  <c r="E100" i="6"/>
  <c r="N101" i="6"/>
  <c r="H103" i="6"/>
  <c r="M104" i="6"/>
  <c r="N106" i="6"/>
  <c r="D109" i="6"/>
  <c r="H111" i="6"/>
  <c r="L113" i="6"/>
  <c r="B116" i="6"/>
  <c r="F118" i="6"/>
  <c r="J120" i="6"/>
  <c r="N122" i="6"/>
  <c r="D125" i="6"/>
  <c r="H127" i="6"/>
  <c r="L129" i="6"/>
  <c r="B132" i="6"/>
  <c r="F134" i="6"/>
  <c r="J136" i="6"/>
  <c r="N138" i="6"/>
  <c r="D141" i="6"/>
  <c r="H143" i="6"/>
  <c r="L145" i="6"/>
  <c r="B148" i="6"/>
  <c r="F150" i="6"/>
  <c r="J152" i="6"/>
  <c r="N154" i="6"/>
  <c r="D157" i="6"/>
  <c r="H159" i="6"/>
  <c r="L161" i="6"/>
  <c r="B164" i="6"/>
  <c r="F166" i="6"/>
  <c r="J168" i="6"/>
  <c r="N170" i="6"/>
  <c r="D173" i="6"/>
  <c r="J175" i="6"/>
  <c r="D180" i="6"/>
  <c r="L184" i="6"/>
  <c r="F189" i="6"/>
  <c r="N193" i="6"/>
  <c r="H198" i="6"/>
  <c r="B203" i="6"/>
  <c r="J207" i="6"/>
  <c r="D212" i="6"/>
  <c r="L216" i="6"/>
  <c r="F221" i="6"/>
  <c r="N225" i="6"/>
  <c r="H230" i="6"/>
  <c r="B235" i="6"/>
  <c r="J239" i="6"/>
  <c r="D244" i="6"/>
  <c r="L248" i="6"/>
  <c r="F253" i="6"/>
  <c r="N257" i="6"/>
  <c r="H262" i="6"/>
  <c r="B267" i="6"/>
  <c r="J271" i="6"/>
  <c r="D276" i="6"/>
  <c r="L280" i="6"/>
  <c r="F285" i="6"/>
  <c r="N289" i="6"/>
  <c r="H294" i="6"/>
  <c r="B299" i="6"/>
  <c r="C304" i="6"/>
  <c r="F309" i="6"/>
  <c r="N314" i="6"/>
  <c r="B321" i="6"/>
  <c r="B327" i="6"/>
  <c r="D333" i="6"/>
  <c r="F339" i="6"/>
  <c r="F345" i="6"/>
  <c r="H351" i="6"/>
  <c r="J357" i="6"/>
  <c r="J363" i="6"/>
  <c r="L369" i="6"/>
  <c r="N375" i="6"/>
  <c r="N381" i="6"/>
  <c r="B388" i="6"/>
  <c r="D394" i="6"/>
  <c r="D400" i="6"/>
  <c r="F406" i="6"/>
  <c r="K413" i="6"/>
  <c r="M420" i="6"/>
  <c r="D428" i="6"/>
  <c r="I435" i="6"/>
  <c r="N442" i="6"/>
  <c r="E450" i="6"/>
  <c r="G457" i="6"/>
  <c r="L464" i="6"/>
  <c r="E474" i="6"/>
  <c r="I492" i="6"/>
  <c r="F514" i="6"/>
  <c r="J551" i="6"/>
  <c r="G593" i="6"/>
  <c r="D635" i="6"/>
  <c r="N956" i="6"/>
  <c r="F956" i="6"/>
  <c r="L955" i="6"/>
  <c r="D955" i="6"/>
  <c r="J954" i="6"/>
  <c r="B954" i="6"/>
  <c r="H953" i="6"/>
  <c r="N952" i="6"/>
  <c r="F952" i="6"/>
  <c r="L951" i="6"/>
  <c r="D951" i="6"/>
  <c r="J950" i="6"/>
  <c r="B950" i="6"/>
  <c r="H949" i="6"/>
  <c r="N948" i="6"/>
  <c r="F948" i="6"/>
  <c r="L947" i="6"/>
  <c r="D947" i="6"/>
  <c r="J946" i="6"/>
  <c r="B946" i="6"/>
  <c r="H945" i="6"/>
  <c r="N944" i="6"/>
  <c r="F944" i="6"/>
  <c r="L943" i="6"/>
  <c r="D943" i="6"/>
  <c r="J942" i="6"/>
  <c r="B942" i="6"/>
  <c r="H941" i="6"/>
  <c r="N940" i="6"/>
  <c r="F940" i="6"/>
  <c r="L939" i="6"/>
  <c r="D939" i="6"/>
  <c r="J938" i="6"/>
  <c r="B938" i="6"/>
  <c r="H937" i="6"/>
  <c r="N936" i="6"/>
  <c r="F936" i="6"/>
  <c r="L935" i="6"/>
  <c r="D935" i="6"/>
  <c r="J934" i="6"/>
  <c r="B934" i="6"/>
  <c r="H933" i="6"/>
  <c r="N932" i="6"/>
  <c r="F932" i="6"/>
  <c r="L931" i="6"/>
  <c r="D931" i="6"/>
  <c r="M956" i="6"/>
  <c r="E956" i="6"/>
  <c r="K955" i="6"/>
  <c r="C955" i="6"/>
  <c r="I954" i="6"/>
  <c r="A954" i="6"/>
  <c r="G953" i="6"/>
  <c r="M952" i="6"/>
  <c r="E952" i="6"/>
  <c r="K951" i="6"/>
  <c r="C951" i="6"/>
  <c r="I950" i="6"/>
  <c r="A950" i="6"/>
  <c r="G949" i="6"/>
  <c r="M948" i="6"/>
  <c r="E948" i="6"/>
  <c r="K947" i="6"/>
  <c r="C947" i="6"/>
  <c r="I946" i="6"/>
  <c r="A946" i="6"/>
  <c r="G945" i="6"/>
  <c r="M944" i="6"/>
  <c r="E944" i="6"/>
  <c r="K943" i="6"/>
  <c r="C943" i="6"/>
  <c r="I942" i="6"/>
  <c r="A942" i="6"/>
  <c r="G941" i="6"/>
  <c r="M940" i="6"/>
  <c r="E940" i="6"/>
  <c r="K939" i="6"/>
  <c r="C939" i="6"/>
  <c r="I938" i="6"/>
  <c r="A938" i="6"/>
  <c r="G937" i="6"/>
  <c r="M936" i="6"/>
  <c r="E936" i="6"/>
  <c r="K935" i="6"/>
  <c r="C935" i="6"/>
  <c r="I934" i="6"/>
  <c r="A934" i="6"/>
  <c r="G933" i="6"/>
  <c r="M932" i="6"/>
  <c r="E932" i="6"/>
  <c r="K931" i="6"/>
  <c r="C931" i="6"/>
  <c r="I930" i="6"/>
  <c r="A930" i="6"/>
  <c r="G929" i="6"/>
  <c r="M928" i="6"/>
  <c r="E928" i="6"/>
  <c r="K927" i="6"/>
  <c r="C927" i="6"/>
  <c r="I926" i="6"/>
  <c r="A926" i="6"/>
  <c r="G925" i="6"/>
  <c r="M924" i="6"/>
  <c r="E924" i="6"/>
  <c r="K923" i="6"/>
  <c r="C923" i="6"/>
  <c r="I922" i="6"/>
  <c r="A922" i="6"/>
  <c r="G921" i="6"/>
  <c r="M920" i="6"/>
  <c r="E920" i="6"/>
  <c r="K919" i="6"/>
  <c r="C919" i="6"/>
  <c r="I918" i="6"/>
  <c r="A918" i="6"/>
  <c r="G917" i="6"/>
  <c r="M916" i="6"/>
  <c r="E916" i="6"/>
  <c r="K915" i="6"/>
  <c r="C915" i="6"/>
  <c r="I914" i="6"/>
  <c r="A914" i="6"/>
  <c r="L956" i="6"/>
  <c r="D956" i="6"/>
  <c r="J955" i="6"/>
  <c r="B955" i="6"/>
  <c r="H954" i="6"/>
  <c r="N953" i="6"/>
  <c r="F953" i="6"/>
  <c r="L952" i="6"/>
  <c r="D952" i="6"/>
  <c r="J951" i="6"/>
  <c r="B951" i="6"/>
  <c r="H950" i="6"/>
  <c r="N949" i="6"/>
  <c r="F949" i="6"/>
  <c r="L948" i="6"/>
  <c r="D948" i="6"/>
  <c r="J947" i="6"/>
  <c r="B947" i="6"/>
  <c r="H946" i="6"/>
  <c r="N945" i="6"/>
  <c r="F945" i="6"/>
  <c r="L944" i="6"/>
  <c r="D944" i="6"/>
  <c r="J943" i="6"/>
  <c r="B943" i="6"/>
  <c r="H942" i="6"/>
  <c r="N941" i="6"/>
  <c r="F941" i="6"/>
  <c r="L940" i="6"/>
  <c r="D940" i="6"/>
  <c r="J939" i="6"/>
  <c r="B939" i="6"/>
  <c r="H938" i="6"/>
  <c r="N937" i="6"/>
  <c r="F937" i="6"/>
  <c r="L936" i="6"/>
  <c r="D936" i="6"/>
  <c r="J935" i="6"/>
  <c r="B935" i="6"/>
  <c r="H934" i="6"/>
  <c r="N933" i="6"/>
  <c r="F933" i="6"/>
  <c r="L932" i="6"/>
  <c r="D932" i="6"/>
  <c r="J931" i="6"/>
  <c r="B931" i="6"/>
  <c r="H930" i="6"/>
  <c r="N929" i="6"/>
  <c r="F929" i="6"/>
  <c r="L928" i="6"/>
  <c r="D928" i="6"/>
  <c r="J927" i="6"/>
  <c r="B927" i="6"/>
  <c r="H926" i="6"/>
  <c r="N925" i="6"/>
  <c r="F925" i="6"/>
  <c r="L924" i="6"/>
  <c r="D924" i="6"/>
  <c r="J923" i="6"/>
  <c r="B923" i="6"/>
  <c r="H922" i="6"/>
  <c r="N921" i="6"/>
  <c r="F921" i="6"/>
  <c r="L920" i="6"/>
  <c r="D920" i="6"/>
  <c r="J919" i="6"/>
  <c r="B919" i="6"/>
  <c r="H918" i="6"/>
  <c r="N917" i="6"/>
  <c r="F917" i="6"/>
  <c r="I956" i="6"/>
  <c r="A956" i="6"/>
  <c r="G955" i="6"/>
  <c r="M954" i="6"/>
  <c r="E954" i="6"/>
  <c r="K953" i="6"/>
  <c r="C953" i="6"/>
  <c r="I952" i="6"/>
  <c r="A952" i="6"/>
  <c r="G951" i="6"/>
  <c r="M950" i="6"/>
  <c r="E950" i="6"/>
  <c r="K949" i="6"/>
  <c r="C949" i="6"/>
  <c r="I948" i="6"/>
  <c r="A948" i="6"/>
  <c r="G947" i="6"/>
  <c r="M946" i="6"/>
  <c r="E946" i="6"/>
  <c r="K945" i="6"/>
  <c r="C945" i="6"/>
  <c r="I944" i="6"/>
  <c r="A944" i="6"/>
  <c r="G943" i="6"/>
  <c r="M942" i="6"/>
  <c r="E942" i="6"/>
  <c r="K941" i="6"/>
  <c r="C941" i="6"/>
  <c r="I940" i="6"/>
  <c r="A940" i="6"/>
  <c r="G939" i="6"/>
  <c r="M938" i="6"/>
  <c r="E938" i="6"/>
  <c r="K937" i="6"/>
  <c r="C937" i="6"/>
  <c r="I936" i="6"/>
  <c r="A936" i="6"/>
  <c r="G935" i="6"/>
  <c r="M934" i="6"/>
  <c r="E934" i="6"/>
  <c r="K933" i="6"/>
  <c r="C933" i="6"/>
  <c r="I932" i="6"/>
  <c r="A932" i="6"/>
  <c r="G931" i="6"/>
  <c r="M930" i="6"/>
  <c r="E930" i="6"/>
  <c r="K929" i="6"/>
  <c r="C929" i="6"/>
  <c r="I928" i="6"/>
  <c r="A928" i="6"/>
  <c r="G927" i="6"/>
  <c r="M926" i="6"/>
  <c r="E926" i="6"/>
  <c r="K925" i="6"/>
  <c r="C925" i="6"/>
  <c r="I924" i="6"/>
  <c r="A924" i="6"/>
  <c r="G923" i="6"/>
  <c r="M922" i="6"/>
  <c r="E922" i="6"/>
  <c r="K921" i="6"/>
  <c r="C921" i="6"/>
  <c r="I920" i="6"/>
  <c r="A920" i="6"/>
  <c r="G919" i="6"/>
  <c r="M918" i="6"/>
  <c r="E918" i="6"/>
  <c r="K917" i="6"/>
  <c r="C917" i="6"/>
  <c r="I916" i="6"/>
  <c r="A916" i="6"/>
  <c r="G915" i="6"/>
  <c r="N955" i="6"/>
  <c r="L954" i="6"/>
  <c r="J953" i="6"/>
  <c r="H952" i="6"/>
  <c r="F951" i="6"/>
  <c r="D950" i="6"/>
  <c r="B949" i="6"/>
  <c r="N947" i="6"/>
  <c r="L946" i="6"/>
  <c r="J945" i="6"/>
  <c r="H944" i="6"/>
  <c r="F943" i="6"/>
  <c r="D942" i="6"/>
  <c r="B941" i="6"/>
  <c r="N939" i="6"/>
  <c r="L938" i="6"/>
  <c r="J937" i="6"/>
  <c r="H936" i="6"/>
  <c r="F935" i="6"/>
  <c r="D934" i="6"/>
  <c r="B933" i="6"/>
  <c r="N931" i="6"/>
  <c r="L930" i="6"/>
  <c r="M929" i="6"/>
  <c r="A929" i="6"/>
  <c r="B928" i="6"/>
  <c r="D927" i="6"/>
  <c r="D926" i="6"/>
  <c r="E925" i="6"/>
  <c r="G924" i="6"/>
  <c r="H923" i="6"/>
  <c r="J922" i="6"/>
  <c r="J921" i="6"/>
  <c r="K920" i="6"/>
  <c r="M919" i="6"/>
  <c r="N918" i="6"/>
  <c r="B918" i="6"/>
  <c r="B917" i="6"/>
  <c r="F916" i="6"/>
  <c r="I915" i="6"/>
  <c r="M914" i="6"/>
  <c r="D914" i="6"/>
  <c r="I913" i="6"/>
  <c r="A913" i="6"/>
  <c r="G912" i="6"/>
  <c r="M911" i="6"/>
  <c r="E911" i="6"/>
  <c r="K910" i="6"/>
  <c r="C910" i="6"/>
  <c r="I909" i="6"/>
  <c r="A909" i="6"/>
  <c r="G908" i="6"/>
  <c r="M907" i="6"/>
  <c r="E907" i="6"/>
  <c r="K906" i="6"/>
  <c r="C906" i="6"/>
  <c r="I905" i="6"/>
  <c r="A905" i="6"/>
  <c r="G904" i="6"/>
  <c r="M903" i="6"/>
  <c r="E903" i="6"/>
  <c r="K902" i="6"/>
  <c r="C902" i="6"/>
  <c r="I901" i="6"/>
  <c r="A901" i="6"/>
  <c r="G900" i="6"/>
  <c r="M899" i="6"/>
  <c r="E899" i="6"/>
  <c r="K898" i="6"/>
  <c r="C898" i="6"/>
  <c r="I897" i="6"/>
  <c r="A897" i="6"/>
  <c r="G896" i="6"/>
  <c r="M895" i="6"/>
  <c r="E895" i="6"/>
  <c r="K894" i="6"/>
  <c r="C894" i="6"/>
  <c r="I893" i="6"/>
  <c r="A893" i="6"/>
  <c r="G892" i="6"/>
  <c r="M891" i="6"/>
  <c r="E891" i="6"/>
  <c r="K890" i="6"/>
  <c r="C890" i="6"/>
  <c r="I889" i="6"/>
  <c r="A889" i="6"/>
  <c r="G888" i="6"/>
  <c r="M887" i="6"/>
  <c r="E887" i="6"/>
  <c r="K886" i="6"/>
  <c r="C886" i="6"/>
  <c r="I885" i="6"/>
  <c r="A885" i="6"/>
  <c r="G884" i="6"/>
  <c r="M883" i="6"/>
  <c r="E883" i="6"/>
  <c r="K882" i="6"/>
  <c r="C882" i="6"/>
  <c r="I881" i="6"/>
  <c r="A881" i="6"/>
  <c r="G880" i="6"/>
  <c r="M879" i="6"/>
  <c r="E879" i="6"/>
  <c r="K878" i="6"/>
  <c r="C878" i="6"/>
  <c r="I877" i="6"/>
  <c r="A877" i="6"/>
  <c r="G876" i="6"/>
  <c r="M875" i="6"/>
  <c r="E875" i="6"/>
  <c r="K874" i="6"/>
  <c r="C874" i="6"/>
  <c r="I873" i="6"/>
  <c r="A873" i="6"/>
  <c r="G872" i="6"/>
  <c r="M871" i="6"/>
  <c r="E871" i="6"/>
  <c r="K870" i="6"/>
  <c r="C870" i="6"/>
  <c r="I869" i="6"/>
  <c r="A869" i="6"/>
  <c r="G868" i="6"/>
  <c r="M867" i="6"/>
  <c r="E867" i="6"/>
  <c r="K866" i="6"/>
  <c r="C866" i="6"/>
  <c r="I865" i="6"/>
  <c r="A865" i="6"/>
  <c r="G864" i="6"/>
  <c r="M863" i="6"/>
  <c r="E863" i="6"/>
  <c r="K862" i="6"/>
  <c r="C862" i="6"/>
  <c r="I861" i="6"/>
  <c r="A861" i="6"/>
  <c r="G860" i="6"/>
  <c r="M859" i="6"/>
  <c r="E859" i="6"/>
  <c r="K858" i="6"/>
  <c r="C858" i="6"/>
  <c r="I857" i="6"/>
  <c r="A857" i="6"/>
  <c r="G856" i="6"/>
  <c r="M855" i="6"/>
  <c r="E855" i="6"/>
  <c r="K854" i="6"/>
  <c r="C854" i="6"/>
  <c r="I853" i="6"/>
  <c r="A853" i="6"/>
  <c r="G852" i="6"/>
  <c r="M851" i="6"/>
  <c r="E851" i="6"/>
  <c r="K850" i="6"/>
  <c r="C850" i="6"/>
  <c r="I849" i="6"/>
  <c r="A849" i="6"/>
  <c r="G848" i="6"/>
  <c r="M847" i="6"/>
  <c r="E847" i="6"/>
  <c r="K846" i="6"/>
  <c r="C846" i="6"/>
  <c r="I845" i="6"/>
  <c r="A845" i="6"/>
  <c r="G844" i="6"/>
  <c r="M843" i="6"/>
  <c r="E843" i="6"/>
  <c r="K842" i="6"/>
  <c r="C842" i="6"/>
  <c r="I841" i="6"/>
  <c r="A841" i="6"/>
  <c r="G840" i="6"/>
  <c r="M839" i="6"/>
  <c r="E839" i="6"/>
  <c r="K838" i="6"/>
  <c r="C838" i="6"/>
  <c r="I837" i="6"/>
  <c r="A837" i="6"/>
  <c r="G836" i="6"/>
  <c r="M835" i="6"/>
  <c r="E835" i="6"/>
  <c r="K834" i="6"/>
  <c r="C834" i="6"/>
  <c r="I833" i="6"/>
  <c r="A833" i="6"/>
  <c r="G832" i="6"/>
  <c r="M831" i="6"/>
  <c r="E831" i="6"/>
  <c r="K830" i="6"/>
  <c r="C830" i="6"/>
  <c r="I829" i="6"/>
  <c r="A829" i="6"/>
  <c r="G828" i="6"/>
  <c r="M827" i="6"/>
  <c r="E827" i="6"/>
  <c r="K826" i="6"/>
  <c r="C826" i="6"/>
  <c r="I825" i="6"/>
  <c r="A825" i="6"/>
  <c r="G824" i="6"/>
  <c r="M823" i="6"/>
  <c r="E823" i="6"/>
  <c r="K822" i="6"/>
  <c r="C822" i="6"/>
  <c r="I821" i="6"/>
  <c r="A821" i="6"/>
  <c r="G820" i="6"/>
  <c r="M819" i="6"/>
  <c r="E819" i="6"/>
  <c r="K818" i="6"/>
  <c r="C818" i="6"/>
  <c r="I817" i="6"/>
  <c r="A817" i="6"/>
  <c r="G816" i="6"/>
  <c r="M815" i="6"/>
  <c r="E815" i="6"/>
  <c r="K814" i="6"/>
  <c r="C814" i="6"/>
  <c r="I813" i="6"/>
  <c r="A813" i="6"/>
  <c r="G812" i="6"/>
  <c r="M811" i="6"/>
  <c r="E811" i="6"/>
  <c r="K810" i="6"/>
  <c r="C810" i="6"/>
  <c r="I809" i="6"/>
  <c r="A809" i="6"/>
  <c r="G808" i="6"/>
  <c r="M807" i="6"/>
  <c r="E807" i="6"/>
  <c r="K806" i="6"/>
  <c r="C806" i="6"/>
  <c r="I805" i="6"/>
  <c r="A805" i="6"/>
  <c r="G804" i="6"/>
  <c r="M803" i="6"/>
  <c r="E803" i="6"/>
  <c r="K802" i="6"/>
  <c r="C802" i="6"/>
  <c r="I801" i="6"/>
  <c r="A801" i="6"/>
  <c r="G800" i="6"/>
  <c r="M799" i="6"/>
  <c r="E799" i="6"/>
  <c r="K798" i="6"/>
  <c r="C798" i="6"/>
  <c r="I797" i="6"/>
  <c r="A797" i="6"/>
  <c r="G796" i="6"/>
  <c r="M795" i="6"/>
  <c r="E795" i="6"/>
  <c r="K794" i="6"/>
  <c r="C794" i="6"/>
  <c r="I793" i="6"/>
  <c r="A793" i="6"/>
  <c r="G792" i="6"/>
  <c r="M791" i="6"/>
  <c r="E791" i="6"/>
  <c r="K790" i="6"/>
  <c r="C790" i="6"/>
  <c r="I789" i="6"/>
  <c r="A789" i="6"/>
  <c r="G788" i="6"/>
  <c r="M787" i="6"/>
  <c r="E787" i="6"/>
  <c r="K786" i="6"/>
  <c r="C786" i="6"/>
  <c r="I785" i="6"/>
  <c r="A785" i="6"/>
  <c r="G784" i="6"/>
  <c r="M783" i="6"/>
  <c r="E783" i="6"/>
  <c r="K782" i="6"/>
  <c r="C782" i="6"/>
  <c r="I781" i="6"/>
  <c r="A781" i="6"/>
  <c r="G780" i="6"/>
  <c r="M779" i="6"/>
  <c r="E779" i="6"/>
  <c r="K778" i="6"/>
  <c r="C778" i="6"/>
  <c r="I777" i="6"/>
  <c r="A777" i="6"/>
  <c r="G776" i="6"/>
  <c r="M775" i="6"/>
  <c r="E775" i="6"/>
  <c r="K774" i="6"/>
  <c r="C774" i="6"/>
  <c r="I773" i="6"/>
  <c r="A773" i="6"/>
  <c r="G772" i="6"/>
  <c r="M771" i="6"/>
  <c r="E771" i="6"/>
  <c r="K770" i="6"/>
  <c r="C770" i="6"/>
  <c r="I769" i="6"/>
  <c r="A769" i="6"/>
  <c r="G768" i="6"/>
  <c r="M767" i="6"/>
  <c r="E767" i="6"/>
  <c r="K766" i="6"/>
  <c r="C766" i="6"/>
  <c r="I765" i="6"/>
  <c r="A765" i="6"/>
  <c r="G764" i="6"/>
  <c r="M763" i="6"/>
  <c r="E763" i="6"/>
  <c r="K762" i="6"/>
  <c r="C762" i="6"/>
  <c r="I761" i="6"/>
  <c r="A761" i="6"/>
  <c r="G760" i="6"/>
  <c r="M759" i="6"/>
  <c r="E759" i="6"/>
  <c r="K758" i="6"/>
  <c r="C758" i="6"/>
  <c r="I757" i="6"/>
  <c r="A757" i="6"/>
  <c r="G756" i="6"/>
  <c r="M755" i="6"/>
  <c r="E755" i="6"/>
  <c r="K754" i="6"/>
  <c r="C754" i="6"/>
  <c r="I753" i="6"/>
  <c r="A753" i="6"/>
  <c r="G752" i="6"/>
  <c r="M751" i="6"/>
  <c r="E751" i="6"/>
  <c r="K750" i="6"/>
  <c r="C750" i="6"/>
  <c r="I749" i="6"/>
  <c r="A749" i="6"/>
  <c r="G748" i="6"/>
  <c r="M747" i="6"/>
  <c r="E747" i="6"/>
  <c r="K746" i="6"/>
  <c r="C746" i="6"/>
  <c r="I745" i="6"/>
  <c r="A745" i="6"/>
  <c r="G744" i="6"/>
  <c r="M743" i="6"/>
  <c r="E743" i="6"/>
  <c r="K742" i="6"/>
  <c r="C742" i="6"/>
  <c r="I741" i="6"/>
  <c r="A741" i="6"/>
  <c r="G740" i="6"/>
  <c r="M739" i="6"/>
  <c r="E739" i="6"/>
  <c r="K738" i="6"/>
  <c r="C738" i="6"/>
  <c r="I737" i="6"/>
  <c r="A737" i="6"/>
  <c r="G736" i="6"/>
  <c r="M735" i="6"/>
  <c r="E735" i="6"/>
  <c r="K734" i="6"/>
  <c r="C734" i="6"/>
  <c r="I733" i="6"/>
  <c r="A733" i="6"/>
  <c r="G732" i="6"/>
  <c r="M731" i="6"/>
  <c r="E731" i="6"/>
  <c r="K730" i="6"/>
  <c r="C730" i="6"/>
  <c r="I729" i="6"/>
  <c r="A729" i="6"/>
  <c r="G728" i="6"/>
  <c r="M727" i="6"/>
  <c r="E727" i="6"/>
  <c r="K726" i="6"/>
  <c r="C726" i="6"/>
  <c r="I725" i="6"/>
  <c r="K956" i="6"/>
  <c r="I955" i="6"/>
  <c r="G954" i="6"/>
  <c r="E953" i="6"/>
  <c r="C952" i="6"/>
  <c r="A951" i="6"/>
  <c r="M949" i="6"/>
  <c r="K948" i="6"/>
  <c r="I947" i="6"/>
  <c r="G946" i="6"/>
  <c r="E945" i="6"/>
  <c r="C944" i="6"/>
  <c r="A943" i="6"/>
  <c r="M941" i="6"/>
  <c r="K940" i="6"/>
  <c r="I939" i="6"/>
  <c r="G938" i="6"/>
  <c r="E937" i="6"/>
  <c r="C936" i="6"/>
  <c r="A935" i="6"/>
  <c r="M933" i="6"/>
  <c r="K932" i="6"/>
  <c r="I931" i="6"/>
  <c r="J930" i="6"/>
  <c r="J929" i="6"/>
  <c r="K928" i="6"/>
  <c r="M927" i="6"/>
  <c r="N926" i="6"/>
  <c r="B926" i="6"/>
  <c r="B925" i="6"/>
  <c r="C924" i="6"/>
  <c r="E923" i="6"/>
  <c r="F922" i="6"/>
  <c r="H921" i="6"/>
  <c r="H920" i="6"/>
  <c r="I919" i="6"/>
  <c r="K918" i="6"/>
  <c r="L917" i="6"/>
  <c r="N916" i="6"/>
  <c r="C916" i="6"/>
  <c r="F915" i="6"/>
  <c r="K914" i="6"/>
  <c r="B914" i="6"/>
  <c r="G913" i="6"/>
  <c r="M912" i="6"/>
  <c r="E912" i="6"/>
  <c r="K911" i="6"/>
  <c r="C911" i="6"/>
  <c r="I910" i="6"/>
  <c r="A910" i="6"/>
  <c r="G909" i="6"/>
  <c r="M908" i="6"/>
  <c r="E908" i="6"/>
  <c r="K907" i="6"/>
  <c r="C907" i="6"/>
  <c r="I906" i="6"/>
  <c r="A906" i="6"/>
  <c r="G905" i="6"/>
  <c r="M904" i="6"/>
  <c r="E904" i="6"/>
  <c r="K903" i="6"/>
  <c r="C903" i="6"/>
  <c r="I902" i="6"/>
  <c r="A902" i="6"/>
  <c r="G901" i="6"/>
  <c r="M900" i="6"/>
  <c r="E900" i="6"/>
  <c r="K899" i="6"/>
  <c r="C899" i="6"/>
  <c r="I898" i="6"/>
  <c r="A898" i="6"/>
  <c r="G897" i="6"/>
  <c r="M896" i="6"/>
  <c r="E896" i="6"/>
  <c r="K895" i="6"/>
  <c r="C895" i="6"/>
  <c r="I894" i="6"/>
  <c r="A894" i="6"/>
  <c r="G893" i="6"/>
  <c r="M892" i="6"/>
  <c r="E892" i="6"/>
  <c r="K891" i="6"/>
  <c r="C891" i="6"/>
  <c r="I890" i="6"/>
  <c r="A890" i="6"/>
  <c r="G889" i="6"/>
  <c r="M888" i="6"/>
  <c r="E888" i="6"/>
  <c r="K887" i="6"/>
  <c r="C887" i="6"/>
  <c r="I886" i="6"/>
  <c r="A886" i="6"/>
  <c r="G885" i="6"/>
  <c r="M884" i="6"/>
  <c r="E884" i="6"/>
  <c r="K883" i="6"/>
  <c r="C883" i="6"/>
  <c r="I882" i="6"/>
  <c r="A882" i="6"/>
  <c r="G881" i="6"/>
  <c r="M880" i="6"/>
  <c r="E880" i="6"/>
  <c r="K879" i="6"/>
  <c r="C879" i="6"/>
  <c r="I878" i="6"/>
  <c r="A878" i="6"/>
  <c r="G877" i="6"/>
  <c r="M876" i="6"/>
  <c r="E876" i="6"/>
  <c r="K875" i="6"/>
  <c r="C875" i="6"/>
  <c r="I874" i="6"/>
  <c r="A874" i="6"/>
  <c r="G873" i="6"/>
  <c r="M872" i="6"/>
  <c r="E872" i="6"/>
  <c r="K871" i="6"/>
  <c r="C871" i="6"/>
  <c r="I870" i="6"/>
  <c r="A870" i="6"/>
  <c r="G869" i="6"/>
  <c r="M868" i="6"/>
  <c r="E868" i="6"/>
  <c r="K867" i="6"/>
  <c r="C867" i="6"/>
  <c r="I866" i="6"/>
  <c r="A866" i="6"/>
  <c r="G865" i="6"/>
  <c r="M864" i="6"/>
  <c r="E864" i="6"/>
  <c r="K863" i="6"/>
  <c r="C863" i="6"/>
  <c r="I862" i="6"/>
  <c r="A862" i="6"/>
  <c r="G861" i="6"/>
  <c r="M860" i="6"/>
  <c r="E860" i="6"/>
  <c r="K859" i="6"/>
  <c r="C859" i="6"/>
  <c r="I858" i="6"/>
  <c r="A858" i="6"/>
  <c r="G857" i="6"/>
  <c r="M856" i="6"/>
  <c r="E856" i="6"/>
  <c r="K855" i="6"/>
  <c r="C855" i="6"/>
  <c r="I854" i="6"/>
  <c r="A854" i="6"/>
  <c r="G853" i="6"/>
  <c r="M852" i="6"/>
  <c r="E852" i="6"/>
  <c r="K851" i="6"/>
  <c r="C851" i="6"/>
  <c r="I850" i="6"/>
  <c r="A850" i="6"/>
  <c r="G849" i="6"/>
  <c r="M848" i="6"/>
  <c r="E848" i="6"/>
  <c r="K847" i="6"/>
  <c r="C847" i="6"/>
  <c r="I846" i="6"/>
  <c r="A846" i="6"/>
  <c r="G845" i="6"/>
  <c r="M844" i="6"/>
  <c r="E844" i="6"/>
  <c r="K843" i="6"/>
  <c r="C843" i="6"/>
  <c r="I842" i="6"/>
  <c r="A842" i="6"/>
  <c r="G841" i="6"/>
  <c r="M840" i="6"/>
  <c r="E840" i="6"/>
  <c r="K839" i="6"/>
  <c r="C839" i="6"/>
  <c r="I838" i="6"/>
  <c r="A838" i="6"/>
  <c r="G837" i="6"/>
  <c r="M836" i="6"/>
  <c r="E836" i="6"/>
  <c r="K835" i="6"/>
  <c r="C835" i="6"/>
  <c r="I834" i="6"/>
  <c r="A834" i="6"/>
  <c r="G833" i="6"/>
  <c r="M832" i="6"/>
  <c r="E832" i="6"/>
  <c r="K831" i="6"/>
  <c r="C831" i="6"/>
  <c r="I830" i="6"/>
  <c r="A830" i="6"/>
  <c r="G829" i="6"/>
  <c r="M828" i="6"/>
  <c r="E828" i="6"/>
  <c r="K827" i="6"/>
  <c r="C827" i="6"/>
  <c r="I826" i="6"/>
  <c r="A826" i="6"/>
  <c r="G825" i="6"/>
  <c r="M824" i="6"/>
  <c r="E824" i="6"/>
  <c r="K823" i="6"/>
  <c r="C823" i="6"/>
  <c r="I822" i="6"/>
  <c r="A822" i="6"/>
  <c r="G821" i="6"/>
  <c r="M820" i="6"/>
  <c r="E820" i="6"/>
  <c r="K819" i="6"/>
  <c r="C819" i="6"/>
  <c r="I818" i="6"/>
  <c r="A818" i="6"/>
  <c r="G817" i="6"/>
  <c r="M816" i="6"/>
  <c r="E816" i="6"/>
  <c r="K815" i="6"/>
  <c r="C815" i="6"/>
  <c r="I814" i="6"/>
  <c r="A814" i="6"/>
  <c r="G813" i="6"/>
  <c r="M812" i="6"/>
  <c r="E812" i="6"/>
  <c r="K811" i="6"/>
  <c r="C811" i="6"/>
  <c r="I810" i="6"/>
  <c r="A810" i="6"/>
  <c r="G809" i="6"/>
  <c r="M808" i="6"/>
  <c r="E808" i="6"/>
  <c r="K807" i="6"/>
  <c r="C807" i="6"/>
  <c r="I806" i="6"/>
  <c r="A806" i="6"/>
  <c r="G805" i="6"/>
  <c r="M804" i="6"/>
  <c r="E804" i="6"/>
  <c r="K803" i="6"/>
  <c r="C803" i="6"/>
  <c r="I802" i="6"/>
  <c r="A802" i="6"/>
  <c r="G801" i="6"/>
  <c r="M800" i="6"/>
  <c r="E800" i="6"/>
  <c r="K799" i="6"/>
  <c r="C799" i="6"/>
  <c r="I798" i="6"/>
  <c r="A798" i="6"/>
  <c r="G797" i="6"/>
  <c r="M796" i="6"/>
  <c r="E796" i="6"/>
  <c r="K795" i="6"/>
  <c r="C795" i="6"/>
  <c r="I794" i="6"/>
  <c r="J956" i="6"/>
  <c r="H955" i="6"/>
  <c r="F954" i="6"/>
  <c r="D953" i="6"/>
  <c r="B952" i="6"/>
  <c r="N950" i="6"/>
  <c r="L949" i="6"/>
  <c r="J948" i="6"/>
  <c r="H947" i="6"/>
  <c r="F946" i="6"/>
  <c r="D945" i="6"/>
  <c r="B944" i="6"/>
  <c r="N942" i="6"/>
  <c r="L941" i="6"/>
  <c r="J940" i="6"/>
  <c r="H939" i="6"/>
  <c r="F938" i="6"/>
  <c r="D937" i="6"/>
  <c r="B936" i="6"/>
  <c r="N934" i="6"/>
  <c r="L933" i="6"/>
  <c r="J932" i="6"/>
  <c r="H931" i="6"/>
  <c r="G930" i="6"/>
  <c r="I929" i="6"/>
  <c r="J928" i="6"/>
  <c r="L927" i="6"/>
  <c r="L926" i="6"/>
  <c r="M925" i="6"/>
  <c r="A925" i="6"/>
  <c r="B924" i="6"/>
  <c r="D923" i="6"/>
  <c r="D922" i="6"/>
  <c r="E921" i="6"/>
  <c r="G920" i="6"/>
  <c r="H919" i="6"/>
  <c r="J918" i="6"/>
  <c r="J917" i="6"/>
  <c r="L916" i="6"/>
  <c r="B916" i="6"/>
  <c r="E915" i="6"/>
  <c r="J914" i="6"/>
  <c r="N913" i="6"/>
  <c r="F913" i="6"/>
  <c r="L912" i="6"/>
  <c r="D912" i="6"/>
  <c r="J911" i="6"/>
  <c r="B911" i="6"/>
  <c r="H910" i="6"/>
  <c r="N909" i="6"/>
  <c r="F909" i="6"/>
  <c r="L908" i="6"/>
  <c r="D908" i="6"/>
  <c r="J907" i="6"/>
  <c r="B907" i="6"/>
  <c r="H906" i="6"/>
  <c r="N905" i="6"/>
  <c r="F905" i="6"/>
  <c r="L904" i="6"/>
  <c r="D904" i="6"/>
  <c r="J903" i="6"/>
  <c r="B903" i="6"/>
  <c r="H902" i="6"/>
  <c r="N901" i="6"/>
  <c r="F901" i="6"/>
  <c r="L900" i="6"/>
  <c r="D900" i="6"/>
  <c r="J899" i="6"/>
  <c r="B899" i="6"/>
  <c r="H898" i="6"/>
  <c r="N897" i="6"/>
  <c r="F897" i="6"/>
  <c r="L896" i="6"/>
  <c r="D896" i="6"/>
  <c r="J895" i="6"/>
  <c r="B895" i="6"/>
  <c r="H894" i="6"/>
  <c r="N893" i="6"/>
  <c r="F893" i="6"/>
  <c r="L892" i="6"/>
  <c r="D892" i="6"/>
  <c r="J891" i="6"/>
  <c r="B891" i="6"/>
  <c r="H890" i="6"/>
  <c r="N889" i="6"/>
  <c r="F889" i="6"/>
  <c r="L888" i="6"/>
  <c r="D888" i="6"/>
  <c r="J887" i="6"/>
  <c r="B887" i="6"/>
  <c r="H886" i="6"/>
  <c r="N885" i="6"/>
  <c r="F885" i="6"/>
  <c r="L884" i="6"/>
  <c r="D884" i="6"/>
  <c r="J883" i="6"/>
  <c r="B883" i="6"/>
  <c r="H882" i="6"/>
  <c r="N881" i="6"/>
  <c r="F881" i="6"/>
  <c r="L880" i="6"/>
  <c r="D880" i="6"/>
  <c r="J879" i="6"/>
  <c r="B879" i="6"/>
  <c r="H878" i="6"/>
  <c r="N877" i="6"/>
  <c r="F877" i="6"/>
  <c r="L876" i="6"/>
  <c r="D876" i="6"/>
  <c r="J875" i="6"/>
  <c r="B875" i="6"/>
  <c r="H874" i="6"/>
  <c r="N873" i="6"/>
  <c r="F873" i="6"/>
  <c r="L872" i="6"/>
  <c r="D872" i="6"/>
  <c r="J871" i="6"/>
  <c r="B871" i="6"/>
  <c r="H870" i="6"/>
  <c r="N869" i="6"/>
  <c r="F869" i="6"/>
  <c r="L868" i="6"/>
  <c r="D868" i="6"/>
  <c r="J867" i="6"/>
  <c r="B867" i="6"/>
  <c r="H866" i="6"/>
  <c r="N865" i="6"/>
  <c r="F865" i="6"/>
  <c r="L864" i="6"/>
  <c r="D864" i="6"/>
  <c r="J863" i="6"/>
  <c r="B863" i="6"/>
  <c r="H862" i="6"/>
  <c r="N861" i="6"/>
  <c r="F861" i="6"/>
  <c r="L860" i="6"/>
  <c r="D860" i="6"/>
  <c r="J859" i="6"/>
  <c r="B859" i="6"/>
  <c r="H858" i="6"/>
  <c r="N857" i="6"/>
  <c r="F857" i="6"/>
  <c r="L856" i="6"/>
  <c r="D856" i="6"/>
  <c r="J855" i="6"/>
  <c r="B855" i="6"/>
  <c r="H854" i="6"/>
  <c r="N853" i="6"/>
  <c r="F853" i="6"/>
  <c r="L852" i="6"/>
  <c r="D852" i="6"/>
  <c r="J851" i="6"/>
  <c r="B851" i="6"/>
  <c r="H850" i="6"/>
  <c r="N849" i="6"/>
  <c r="F849" i="6"/>
  <c r="L848" i="6"/>
  <c r="D848" i="6"/>
  <c r="J847" i="6"/>
  <c r="B847" i="6"/>
  <c r="H846" i="6"/>
  <c r="N845" i="6"/>
  <c r="F845" i="6"/>
  <c r="L844" i="6"/>
  <c r="D844" i="6"/>
  <c r="J843" i="6"/>
  <c r="B843" i="6"/>
  <c r="H842" i="6"/>
  <c r="N841" i="6"/>
  <c r="F841" i="6"/>
  <c r="L840" i="6"/>
  <c r="D840" i="6"/>
  <c r="J839" i="6"/>
  <c r="B839" i="6"/>
  <c r="H838" i="6"/>
  <c r="N837" i="6"/>
  <c r="F837" i="6"/>
  <c r="L836" i="6"/>
  <c r="D836" i="6"/>
  <c r="J835" i="6"/>
  <c r="B835" i="6"/>
  <c r="H834" i="6"/>
  <c r="N833" i="6"/>
  <c r="F833" i="6"/>
  <c r="L832" i="6"/>
  <c r="D832" i="6"/>
  <c r="J831" i="6"/>
  <c r="B831" i="6"/>
  <c r="H830" i="6"/>
  <c r="N829" i="6"/>
  <c r="F829" i="6"/>
  <c r="L828" i="6"/>
  <c r="D828" i="6"/>
  <c r="J827" i="6"/>
  <c r="B827" i="6"/>
  <c r="H826" i="6"/>
  <c r="N825" i="6"/>
  <c r="F825" i="6"/>
  <c r="L824" i="6"/>
  <c r="D824" i="6"/>
  <c r="J823" i="6"/>
  <c r="B823" i="6"/>
  <c r="H822" i="6"/>
  <c r="N821" i="6"/>
  <c r="F821" i="6"/>
  <c r="L820" i="6"/>
  <c r="D820" i="6"/>
  <c r="J819" i="6"/>
  <c r="B819" i="6"/>
  <c r="H818" i="6"/>
  <c r="N817" i="6"/>
  <c r="F817" i="6"/>
  <c r="L816" i="6"/>
  <c r="D816" i="6"/>
  <c r="J815" i="6"/>
  <c r="B815" i="6"/>
  <c r="H814" i="6"/>
  <c r="N813" i="6"/>
  <c r="F813" i="6"/>
  <c r="L812" i="6"/>
  <c r="D812" i="6"/>
  <c r="J811" i="6"/>
  <c r="B811" i="6"/>
  <c r="H810" i="6"/>
  <c r="N809" i="6"/>
  <c r="F809" i="6"/>
  <c r="L808" i="6"/>
  <c r="D808" i="6"/>
  <c r="J807" i="6"/>
  <c r="B807" i="6"/>
  <c r="H806" i="6"/>
  <c r="N805" i="6"/>
  <c r="F805" i="6"/>
  <c r="L804" i="6"/>
  <c r="D804" i="6"/>
  <c r="J803" i="6"/>
  <c r="B803" i="6"/>
  <c r="H802" i="6"/>
  <c r="N801" i="6"/>
  <c r="F801" i="6"/>
  <c r="L800" i="6"/>
  <c r="D800" i="6"/>
  <c r="J799" i="6"/>
  <c r="B799" i="6"/>
  <c r="H798" i="6"/>
  <c r="N797" i="6"/>
  <c r="F797" i="6"/>
  <c r="L796" i="6"/>
  <c r="D796" i="6"/>
  <c r="J795" i="6"/>
  <c r="B795" i="6"/>
  <c r="H794" i="6"/>
  <c r="N793" i="6"/>
  <c r="F793" i="6"/>
  <c r="L792" i="6"/>
  <c r="D792" i="6"/>
  <c r="J791" i="6"/>
  <c r="B791" i="6"/>
  <c r="H790" i="6"/>
  <c r="N789" i="6"/>
  <c r="F789" i="6"/>
  <c r="L788" i="6"/>
  <c r="D788" i="6"/>
  <c r="J787" i="6"/>
  <c r="B787" i="6"/>
  <c r="H786" i="6"/>
  <c r="N785" i="6"/>
  <c r="F785" i="6"/>
  <c r="L784" i="6"/>
  <c r="D784" i="6"/>
  <c r="J783" i="6"/>
  <c r="B783" i="6"/>
  <c r="H782" i="6"/>
  <c r="N781" i="6"/>
  <c r="F781" i="6"/>
  <c r="L780" i="6"/>
  <c r="D780" i="6"/>
  <c r="J779" i="6"/>
  <c r="B779" i="6"/>
  <c r="H778" i="6"/>
  <c r="N777" i="6"/>
  <c r="F777" i="6"/>
  <c r="L776" i="6"/>
  <c r="D776" i="6"/>
  <c r="J775" i="6"/>
  <c r="B775" i="6"/>
  <c r="H774" i="6"/>
  <c r="N773" i="6"/>
  <c r="F773" i="6"/>
  <c r="L772" i="6"/>
  <c r="D772" i="6"/>
  <c r="J771" i="6"/>
  <c r="B771" i="6"/>
  <c r="H770" i="6"/>
  <c r="N769" i="6"/>
  <c r="F769" i="6"/>
  <c r="L768" i="6"/>
  <c r="D768" i="6"/>
  <c r="J767" i="6"/>
  <c r="B767" i="6"/>
  <c r="H766" i="6"/>
  <c r="N765" i="6"/>
  <c r="F765" i="6"/>
  <c r="L764" i="6"/>
  <c r="D764" i="6"/>
  <c r="J763" i="6"/>
  <c r="B763" i="6"/>
  <c r="H762" i="6"/>
  <c r="N761" i="6"/>
  <c r="F761" i="6"/>
  <c r="L760" i="6"/>
  <c r="D760" i="6"/>
  <c r="J759" i="6"/>
  <c r="B759" i="6"/>
  <c r="H758" i="6"/>
  <c r="N757" i="6"/>
  <c r="F757" i="6"/>
  <c r="L756" i="6"/>
  <c r="D756" i="6"/>
  <c r="J755" i="6"/>
  <c r="B755" i="6"/>
  <c r="H754" i="6"/>
  <c r="N753" i="6"/>
  <c r="F753" i="6"/>
  <c r="L752" i="6"/>
  <c r="D752" i="6"/>
  <c r="J751" i="6"/>
  <c r="B751" i="6"/>
  <c r="H750" i="6"/>
  <c r="N749" i="6"/>
  <c r="F749" i="6"/>
  <c r="L748" i="6"/>
  <c r="D748" i="6"/>
  <c r="J747" i="6"/>
  <c r="B747" i="6"/>
  <c r="H746" i="6"/>
  <c r="N745" i="6"/>
  <c r="F745" i="6"/>
  <c r="L744" i="6"/>
  <c r="D744" i="6"/>
  <c r="J743" i="6"/>
  <c r="B743" i="6"/>
  <c r="H742" i="6"/>
  <c r="N741" i="6"/>
  <c r="F741" i="6"/>
  <c r="L740" i="6"/>
  <c r="D740" i="6"/>
  <c r="J739" i="6"/>
  <c r="B739" i="6"/>
  <c r="H738" i="6"/>
  <c r="N737" i="6"/>
  <c r="F737" i="6"/>
  <c r="L736" i="6"/>
  <c r="D736" i="6"/>
  <c r="J735" i="6"/>
  <c r="B735" i="6"/>
  <c r="H734" i="6"/>
  <c r="N733" i="6"/>
  <c r="F733" i="6"/>
  <c r="L732" i="6"/>
  <c r="D732" i="6"/>
  <c r="J731" i="6"/>
  <c r="B731" i="6"/>
  <c r="H956" i="6"/>
  <c r="F955" i="6"/>
  <c r="D954" i="6"/>
  <c r="B953" i="6"/>
  <c r="N951" i="6"/>
  <c r="L950" i="6"/>
  <c r="J949" i="6"/>
  <c r="H948" i="6"/>
  <c r="F947" i="6"/>
  <c r="D946" i="6"/>
  <c r="B945" i="6"/>
  <c r="N943" i="6"/>
  <c r="L942" i="6"/>
  <c r="J941" i="6"/>
  <c r="H940" i="6"/>
  <c r="F939" i="6"/>
  <c r="D938" i="6"/>
  <c r="B937" i="6"/>
  <c r="N935" i="6"/>
  <c r="L934" i="6"/>
  <c r="J933" i="6"/>
  <c r="H932" i="6"/>
  <c r="F931" i="6"/>
  <c r="F930" i="6"/>
  <c r="H929" i="6"/>
  <c r="H928" i="6"/>
  <c r="I927" i="6"/>
  <c r="K926" i="6"/>
  <c r="L925" i="6"/>
  <c r="N924" i="6"/>
  <c r="N923" i="6"/>
  <c r="A923" i="6"/>
  <c r="C922" i="6"/>
  <c r="D921" i="6"/>
  <c r="F920" i="6"/>
  <c r="F919" i="6"/>
  <c r="G918" i="6"/>
  <c r="I917" i="6"/>
  <c r="K916" i="6"/>
  <c r="N915" i="6"/>
  <c r="D915" i="6"/>
  <c r="H914" i="6"/>
  <c r="M913" i="6"/>
  <c r="E913" i="6"/>
  <c r="K912" i="6"/>
  <c r="C912" i="6"/>
  <c r="I911" i="6"/>
  <c r="A911" i="6"/>
  <c r="G910" i="6"/>
  <c r="M909" i="6"/>
  <c r="E909" i="6"/>
  <c r="K908" i="6"/>
  <c r="C908" i="6"/>
  <c r="I907" i="6"/>
  <c r="A907" i="6"/>
  <c r="G906" i="6"/>
  <c r="M905" i="6"/>
  <c r="E905" i="6"/>
  <c r="K904" i="6"/>
  <c r="C904" i="6"/>
  <c r="I903" i="6"/>
  <c r="A903" i="6"/>
  <c r="G902" i="6"/>
  <c r="M901" i="6"/>
  <c r="E901" i="6"/>
  <c r="K900" i="6"/>
  <c r="C900" i="6"/>
  <c r="I899" i="6"/>
  <c r="A899" i="6"/>
  <c r="G898" i="6"/>
  <c r="M897" i="6"/>
  <c r="E897" i="6"/>
  <c r="K896" i="6"/>
  <c r="C896" i="6"/>
  <c r="I895" i="6"/>
  <c r="A895" i="6"/>
  <c r="G894" i="6"/>
  <c r="M893" i="6"/>
  <c r="E893" i="6"/>
  <c r="K892" i="6"/>
  <c r="C892" i="6"/>
  <c r="I891" i="6"/>
  <c r="A891" i="6"/>
  <c r="G890" i="6"/>
  <c r="M889" i="6"/>
  <c r="E889" i="6"/>
  <c r="K888" i="6"/>
  <c r="C888" i="6"/>
  <c r="I887" i="6"/>
  <c r="A887" i="6"/>
  <c r="G886" i="6"/>
  <c r="M885" i="6"/>
  <c r="E885" i="6"/>
  <c r="K884" i="6"/>
  <c r="C884" i="6"/>
  <c r="I883" i="6"/>
  <c r="A883" i="6"/>
  <c r="G882" i="6"/>
  <c r="M881" i="6"/>
  <c r="E881" i="6"/>
  <c r="K880" i="6"/>
  <c r="C880" i="6"/>
  <c r="I879" i="6"/>
  <c r="A879" i="6"/>
  <c r="G878" i="6"/>
  <c r="M877" i="6"/>
  <c r="E877" i="6"/>
  <c r="K876" i="6"/>
  <c r="C876" i="6"/>
  <c r="I875" i="6"/>
  <c r="A875" i="6"/>
  <c r="G874" i="6"/>
  <c r="M873" i="6"/>
  <c r="E873" i="6"/>
  <c r="K872" i="6"/>
  <c r="C872" i="6"/>
  <c r="I871" i="6"/>
  <c r="A871" i="6"/>
  <c r="G870" i="6"/>
  <c r="M869" i="6"/>
  <c r="E869" i="6"/>
  <c r="K868" i="6"/>
  <c r="C868" i="6"/>
  <c r="I867" i="6"/>
  <c r="A867" i="6"/>
  <c r="G866" i="6"/>
  <c r="M865" i="6"/>
  <c r="E865" i="6"/>
  <c r="K864" i="6"/>
  <c r="C864" i="6"/>
  <c r="I863" i="6"/>
  <c r="A863" i="6"/>
  <c r="G862" i="6"/>
  <c r="M861" i="6"/>
  <c r="E861" i="6"/>
  <c r="K860" i="6"/>
  <c r="C860" i="6"/>
  <c r="I859" i="6"/>
  <c r="A859" i="6"/>
  <c r="G858" i="6"/>
  <c r="M857" i="6"/>
  <c r="E857" i="6"/>
  <c r="K856" i="6"/>
  <c r="C856" i="6"/>
  <c r="I855" i="6"/>
  <c r="A855" i="6"/>
  <c r="G854" i="6"/>
  <c r="M853" i="6"/>
  <c r="E853" i="6"/>
  <c r="K852" i="6"/>
  <c r="C852" i="6"/>
  <c r="I851" i="6"/>
  <c r="A851" i="6"/>
  <c r="G850" i="6"/>
  <c r="M849" i="6"/>
  <c r="E849" i="6"/>
  <c r="K848" i="6"/>
  <c r="C848" i="6"/>
  <c r="I847" i="6"/>
  <c r="A847" i="6"/>
  <c r="G846" i="6"/>
  <c r="M845" i="6"/>
  <c r="E845" i="6"/>
  <c r="K844" i="6"/>
  <c r="C844" i="6"/>
  <c r="I843" i="6"/>
  <c r="A843" i="6"/>
  <c r="G842" i="6"/>
  <c r="M841" i="6"/>
  <c r="E841" i="6"/>
  <c r="K840" i="6"/>
  <c r="C840" i="6"/>
  <c r="I839" i="6"/>
  <c r="A839" i="6"/>
  <c r="G838" i="6"/>
  <c r="M837" i="6"/>
  <c r="E837" i="6"/>
  <c r="K836" i="6"/>
  <c r="C836" i="6"/>
  <c r="I835" i="6"/>
  <c r="A835" i="6"/>
  <c r="G834" i="6"/>
  <c r="M833" i="6"/>
  <c r="E833" i="6"/>
  <c r="K832" i="6"/>
  <c r="C832" i="6"/>
  <c r="I831" i="6"/>
  <c r="A831" i="6"/>
  <c r="G830" i="6"/>
  <c r="M829" i="6"/>
  <c r="E829" i="6"/>
  <c r="K828" i="6"/>
  <c r="C828" i="6"/>
  <c r="I827" i="6"/>
  <c r="A827" i="6"/>
  <c r="G826" i="6"/>
  <c r="M825" i="6"/>
  <c r="E825" i="6"/>
  <c r="K824" i="6"/>
  <c r="C824" i="6"/>
  <c r="I823" i="6"/>
  <c r="A823" i="6"/>
  <c r="G822" i="6"/>
  <c r="M821" i="6"/>
  <c r="E821" i="6"/>
  <c r="K820" i="6"/>
  <c r="C820" i="6"/>
  <c r="I819" i="6"/>
  <c r="A819" i="6"/>
  <c r="G818" i="6"/>
  <c r="M817" i="6"/>
  <c r="E817" i="6"/>
  <c r="K816" i="6"/>
  <c r="C816" i="6"/>
  <c r="I815" i="6"/>
  <c r="A815" i="6"/>
  <c r="G814" i="6"/>
  <c r="M813" i="6"/>
  <c r="E813" i="6"/>
  <c r="K812" i="6"/>
  <c r="C812" i="6"/>
  <c r="I811" i="6"/>
  <c r="A811" i="6"/>
  <c r="G810" i="6"/>
  <c r="M809" i="6"/>
  <c r="E809" i="6"/>
  <c r="K808" i="6"/>
  <c r="C808" i="6"/>
  <c r="I807" i="6"/>
  <c r="A807" i="6"/>
  <c r="G806" i="6"/>
  <c r="M805" i="6"/>
  <c r="E805" i="6"/>
  <c r="K804" i="6"/>
  <c r="C804" i="6"/>
  <c r="I803" i="6"/>
  <c r="A803" i="6"/>
  <c r="G802" i="6"/>
  <c r="M801" i="6"/>
  <c r="E801" i="6"/>
  <c r="K800" i="6"/>
  <c r="C800" i="6"/>
  <c r="I799" i="6"/>
  <c r="A799" i="6"/>
  <c r="G798" i="6"/>
  <c r="M797" i="6"/>
  <c r="E797" i="6"/>
  <c r="K796" i="6"/>
  <c r="C796" i="6"/>
  <c r="I795" i="6"/>
  <c r="A795" i="6"/>
  <c r="G794" i="6"/>
  <c r="M793" i="6"/>
  <c r="E793" i="6"/>
  <c r="K792" i="6"/>
  <c r="C792" i="6"/>
  <c r="I791" i="6"/>
  <c r="A791" i="6"/>
  <c r="G790" i="6"/>
  <c r="M789" i="6"/>
  <c r="E789" i="6"/>
  <c r="K788" i="6"/>
  <c r="C788" i="6"/>
  <c r="I787" i="6"/>
  <c r="A787" i="6"/>
  <c r="G786" i="6"/>
  <c r="M785" i="6"/>
  <c r="E785" i="6"/>
  <c r="K784" i="6"/>
  <c r="C784" i="6"/>
  <c r="I783" i="6"/>
  <c r="A783" i="6"/>
  <c r="G782" i="6"/>
  <c r="M781" i="6"/>
  <c r="E781" i="6"/>
  <c r="K780" i="6"/>
  <c r="C780" i="6"/>
  <c r="I779" i="6"/>
  <c r="A779" i="6"/>
  <c r="G778" i="6"/>
  <c r="M777" i="6"/>
  <c r="E777" i="6"/>
  <c r="K776" i="6"/>
  <c r="C776" i="6"/>
  <c r="I775" i="6"/>
  <c r="A775" i="6"/>
  <c r="G774" i="6"/>
  <c r="M773" i="6"/>
  <c r="E773" i="6"/>
  <c r="K772" i="6"/>
  <c r="C772" i="6"/>
  <c r="I771" i="6"/>
  <c r="A771" i="6"/>
  <c r="G770" i="6"/>
  <c r="M769" i="6"/>
  <c r="E769" i="6"/>
  <c r="K768" i="6"/>
  <c r="C768" i="6"/>
  <c r="I767" i="6"/>
  <c r="A767" i="6"/>
  <c r="G766" i="6"/>
  <c r="M765" i="6"/>
  <c r="E765" i="6"/>
  <c r="K764" i="6"/>
  <c r="C764" i="6"/>
  <c r="I763" i="6"/>
  <c r="A763" i="6"/>
  <c r="G762" i="6"/>
  <c r="M761" i="6"/>
  <c r="E761" i="6"/>
  <c r="K760" i="6"/>
  <c r="C760" i="6"/>
  <c r="I759" i="6"/>
  <c r="A759" i="6"/>
  <c r="G758" i="6"/>
  <c r="M757" i="6"/>
  <c r="E757" i="6"/>
  <c r="K756" i="6"/>
  <c r="C756" i="6"/>
  <c r="I755" i="6"/>
  <c r="A755" i="6"/>
  <c r="G754" i="6"/>
  <c r="M753" i="6"/>
  <c r="E753" i="6"/>
  <c r="K752" i="6"/>
  <c r="C752" i="6"/>
  <c r="I751" i="6"/>
  <c r="A751" i="6"/>
  <c r="G750" i="6"/>
  <c r="M749" i="6"/>
  <c r="E749" i="6"/>
  <c r="K748" i="6"/>
  <c r="C748" i="6"/>
  <c r="I747" i="6"/>
  <c r="A747" i="6"/>
  <c r="G746" i="6"/>
  <c r="M745" i="6"/>
  <c r="E745" i="6"/>
  <c r="K744" i="6"/>
  <c r="C744" i="6"/>
  <c r="I743" i="6"/>
  <c r="A743" i="6"/>
  <c r="G742" i="6"/>
  <c r="M741" i="6"/>
  <c r="E741" i="6"/>
  <c r="K740" i="6"/>
  <c r="C740" i="6"/>
  <c r="I739" i="6"/>
  <c r="A739" i="6"/>
  <c r="G738" i="6"/>
  <c r="M737" i="6"/>
  <c r="E737" i="6"/>
  <c r="K736" i="6"/>
  <c r="C736" i="6"/>
  <c r="I735" i="6"/>
  <c r="A735" i="6"/>
  <c r="G734" i="6"/>
  <c r="M733" i="6"/>
  <c r="E733" i="6"/>
  <c r="K732" i="6"/>
  <c r="C732" i="6"/>
  <c r="I731" i="6"/>
  <c r="A731" i="6"/>
  <c r="G730" i="6"/>
  <c r="M729" i="6"/>
  <c r="E729" i="6"/>
  <c r="K728" i="6"/>
  <c r="C728" i="6"/>
  <c r="I727" i="6"/>
  <c r="A727" i="6"/>
  <c r="G726" i="6"/>
  <c r="M725" i="6"/>
  <c r="G956" i="6"/>
  <c r="E955" i="6"/>
  <c r="C954" i="6"/>
  <c r="A953" i="6"/>
  <c r="M951" i="6"/>
  <c r="K950" i="6"/>
  <c r="I949" i="6"/>
  <c r="G948" i="6"/>
  <c r="E947" i="6"/>
  <c r="C946" i="6"/>
  <c r="A945" i="6"/>
  <c r="M943" i="6"/>
  <c r="K942" i="6"/>
  <c r="I941" i="6"/>
  <c r="G940" i="6"/>
  <c r="E939" i="6"/>
  <c r="C938" i="6"/>
  <c r="A937" i="6"/>
  <c r="M935" i="6"/>
  <c r="K934" i="6"/>
  <c r="I933" i="6"/>
  <c r="G932" i="6"/>
  <c r="E931" i="6"/>
  <c r="D930" i="6"/>
  <c r="E929" i="6"/>
  <c r="G928" i="6"/>
  <c r="H927" i="6"/>
  <c r="J926" i="6"/>
  <c r="J925" i="6"/>
  <c r="K924" i="6"/>
  <c r="M923" i="6"/>
  <c r="N922" i="6"/>
  <c r="B922" i="6"/>
  <c r="B921" i="6"/>
  <c r="C920" i="6"/>
  <c r="E919" i="6"/>
  <c r="F918" i="6"/>
  <c r="H917" i="6"/>
  <c r="J916" i="6"/>
  <c r="M915" i="6"/>
  <c r="B915" i="6"/>
  <c r="G914" i="6"/>
  <c r="L913" i="6"/>
  <c r="D913" i="6"/>
  <c r="J912" i="6"/>
  <c r="B912" i="6"/>
  <c r="H911" i="6"/>
  <c r="N910" i="6"/>
  <c r="F910" i="6"/>
  <c r="L909" i="6"/>
  <c r="D909" i="6"/>
  <c r="J908" i="6"/>
  <c r="B908" i="6"/>
  <c r="H907" i="6"/>
  <c r="N906" i="6"/>
  <c r="F906" i="6"/>
  <c r="L905" i="6"/>
  <c r="D905" i="6"/>
  <c r="J904" i="6"/>
  <c r="B904" i="6"/>
  <c r="H903" i="6"/>
  <c r="N902" i="6"/>
  <c r="F902" i="6"/>
  <c r="L901" i="6"/>
  <c r="D901" i="6"/>
  <c r="J900" i="6"/>
  <c r="B900" i="6"/>
  <c r="H899" i="6"/>
  <c r="N898" i="6"/>
  <c r="F898" i="6"/>
  <c r="L897" i="6"/>
  <c r="D897" i="6"/>
  <c r="J896" i="6"/>
  <c r="B896" i="6"/>
  <c r="H895" i="6"/>
  <c r="N894" i="6"/>
  <c r="F894" i="6"/>
  <c r="L893" i="6"/>
  <c r="D893" i="6"/>
  <c r="J892" i="6"/>
  <c r="B892" i="6"/>
  <c r="H891" i="6"/>
  <c r="N890" i="6"/>
  <c r="F890" i="6"/>
  <c r="L889" i="6"/>
  <c r="D889" i="6"/>
  <c r="J888" i="6"/>
  <c r="B888" i="6"/>
  <c r="H887" i="6"/>
  <c r="N886" i="6"/>
  <c r="F886" i="6"/>
  <c r="L953" i="6"/>
  <c r="G950" i="6"/>
  <c r="M947" i="6"/>
  <c r="J944" i="6"/>
  <c r="E941" i="6"/>
  <c r="K938" i="6"/>
  <c r="H935" i="6"/>
  <c r="C932" i="6"/>
  <c r="L929" i="6"/>
  <c r="E927" i="6"/>
  <c r="J924" i="6"/>
  <c r="G922" i="6"/>
  <c r="N919" i="6"/>
  <c r="E917" i="6"/>
  <c r="H915" i="6"/>
  <c r="J913" i="6"/>
  <c r="A912" i="6"/>
  <c r="J910" i="6"/>
  <c r="B909" i="6"/>
  <c r="G907" i="6"/>
  <c r="B906" i="6"/>
  <c r="H904" i="6"/>
  <c r="M902" i="6"/>
  <c r="H901" i="6"/>
  <c r="N899" i="6"/>
  <c r="E898" i="6"/>
  <c r="N896" i="6"/>
  <c r="F895" i="6"/>
  <c r="K893" i="6"/>
  <c r="F892" i="6"/>
  <c r="L890" i="6"/>
  <c r="C889" i="6"/>
  <c r="L887" i="6"/>
  <c r="D886" i="6"/>
  <c r="B885" i="6"/>
  <c r="N883" i="6"/>
  <c r="L882" i="6"/>
  <c r="J881" i="6"/>
  <c r="H880" i="6"/>
  <c r="F879" i="6"/>
  <c r="D878" i="6"/>
  <c r="B877" i="6"/>
  <c r="N875" i="6"/>
  <c r="L874" i="6"/>
  <c r="J873" i="6"/>
  <c r="H872" i="6"/>
  <c r="F871" i="6"/>
  <c r="D870" i="6"/>
  <c r="B869" i="6"/>
  <c r="N867" i="6"/>
  <c r="L866" i="6"/>
  <c r="J865" i="6"/>
  <c r="H864" i="6"/>
  <c r="F863" i="6"/>
  <c r="D862" i="6"/>
  <c r="B861" i="6"/>
  <c r="N859" i="6"/>
  <c r="L858" i="6"/>
  <c r="J857" i="6"/>
  <c r="H856" i="6"/>
  <c r="F855" i="6"/>
  <c r="D854" i="6"/>
  <c r="B853" i="6"/>
  <c r="N851" i="6"/>
  <c r="L850" i="6"/>
  <c r="J849" i="6"/>
  <c r="H848" i="6"/>
  <c r="F847" i="6"/>
  <c r="D846" i="6"/>
  <c r="B845" i="6"/>
  <c r="N843" i="6"/>
  <c r="L842" i="6"/>
  <c r="J841" i="6"/>
  <c r="H840" i="6"/>
  <c r="F839" i="6"/>
  <c r="D838" i="6"/>
  <c r="B837" i="6"/>
  <c r="N835" i="6"/>
  <c r="L834" i="6"/>
  <c r="J833" i="6"/>
  <c r="H832" i="6"/>
  <c r="F831" i="6"/>
  <c r="D830" i="6"/>
  <c r="B829" i="6"/>
  <c r="N827" i="6"/>
  <c r="L826" i="6"/>
  <c r="J825" i="6"/>
  <c r="H824" i="6"/>
  <c r="F823" i="6"/>
  <c r="D822" i="6"/>
  <c r="B821" i="6"/>
  <c r="N819" i="6"/>
  <c r="L818" i="6"/>
  <c r="J817" i="6"/>
  <c r="H816" i="6"/>
  <c r="F815" i="6"/>
  <c r="D814" i="6"/>
  <c r="B813" i="6"/>
  <c r="N811" i="6"/>
  <c r="L810" i="6"/>
  <c r="J809" i="6"/>
  <c r="H808" i="6"/>
  <c r="F807" i="6"/>
  <c r="D806" i="6"/>
  <c r="B805" i="6"/>
  <c r="N803" i="6"/>
  <c r="L802" i="6"/>
  <c r="J801" i="6"/>
  <c r="H800" i="6"/>
  <c r="F799" i="6"/>
  <c r="D798" i="6"/>
  <c r="B797" i="6"/>
  <c r="N795" i="6"/>
  <c r="L794" i="6"/>
  <c r="K793" i="6"/>
  <c r="M792" i="6"/>
  <c r="N791" i="6"/>
  <c r="N790" i="6"/>
  <c r="B790" i="6"/>
  <c r="C789" i="6"/>
  <c r="E788" i="6"/>
  <c r="F787" i="6"/>
  <c r="F786" i="6"/>
  <c r="H785" i="6"/>
  <c r="I784" i="6"/>
  <c r="K783" i="6"/>
  <c r="L782" i="6"/>
  <c r="L781" i="6"/>
  <c r="N780" i="6"/>
  <c r="A780" i="6"/>
  <c r="C779" i="6"/>
  <c r="D778" i="6"/>
  <c r="D777" i="6"/>
  <c r="F776" i="6"/>
  <c r="G775" i="6"/>
  <c r="I774" i="6"/>
  <c r="J773" i="6"/>
  <c r="J772" i="6"/>
  <c r="L771" i="6"/>
  <c r="M770" i="6"/>
  <c r="A770" i="6"/>
  <c r="B769" i="6"/>
  <c r="B768" i="6"/>
  <c r="D767" i="6"/>
  <c r="E766" i="6"/>
  <c r="G765" i="6"/>
  <c r="H764" i="6"/>
  <c r="H763" i="6"/>
  <c r="J762" i="6"/>
  <c r="K761" i="6"/>
  <c r="M760" i="6"/>
  <c r="N759" i="6"/>
  <c r="N758" i="6"/>
  <c r="B758" i="6"/>
  <c r="C757" i="6"/>
  <c r="E756" i="6"/>
  <c r="F755" i="6"/>
  <c r="F754" i="6"/>
  <c r="H753" i="6"/>
  <c r="I752" i="6"/>
  <c r="K751" i="6"/>
  <c r="L750" i="6"/>
  <c r="L749" i="6"/>
  <c r="N748" i="6"/>
  <c r="A748" i="6"/>
  <c r="C747" i="6"/>
  <c r="D746" i="6"/>
  <c r="D745" i="6"/>
  <c r="F744" i="6"/>
  <c r="G743" i="6"/>
  <c r="I742" i="6"/>
  <c r="J741" i="6"/>
  <c r="J740" i="6"/>
  <c r="L739" i="6"/>
  <c r="M738" i="6"/>
  <c r="A738" i="6"/>
  <c r="B737" i="6"/>
  <c r="B736" i="6"/>
  <c r="D735" i="6"/>
  <c r="E734" i="6"/>
  <c r="G733" i="6"/>
  <c r="H732" i="6"/>
  <c r="H731" i="6"/>
  <c r="J730" i="6"/>
  <c r="N729" i="6"/>
  <c r="C729" i="6"/>
  <c r="F728" i="6"/>
  <c r="J727" i="6"/>
  <c r="M726" i="6"/>
  <c r="B726" i="6"/>
  <c r="F725" i="6"/>
  <c r="L724" i="6"/>
  <c r="D724" i="6"/>
  <c r="J723" i="6"/>
  <c r="B723" i="6"/>
  <c r="H722" i="6"/>
  <c r="N721" i="6"/>
  <c r="F721" i="6"/>
  <c r="L720" i="6"/>
  <c r="D720" i="6"/>
  <c r="J719" i="6"/>
  <c r="B719" i="6"/>
  <c r="H718" i="6"/>
  <c r="N717" i="6"/>
  <c r="F717" i="6"/>
  <c r="L716" i="6"/>
  <c r="D716" i="6"/>
  <c r="J715" i="6"/>
  <c r="B715" i="6"/>
  <c r="H714" i="6"/>
  <c r="N713" i="6"/>
  <c r="F713" i="6"/>
  <c r="L712" i="6"/>
  <c r="D712" i="6"/>
  <c r="J711" i="6"/>
  <c r="B711" i="6"/>
  <c r="H710" i="6"/>
  <c r="N709" i="6"/>
  <c r="F709" i="6"/>
  <c r="L708" i="6"/>
  <c r="D708" i="6"/>
  <c r="J707" i="6"/>
  <c r="B707" i="6"/>
  <c r="H706" i="6"/>
  <c r="N705" i="6"/>
  <c r="F705" i="6"/>
  <c r="L704" i="6"/>
  <c r="D704" i="6"/>
  <c r="J703" i="6"/>
  <c r="B703" i="6"/>
  <c r="H702" i="6"/>
  <c r="N701" i="6"/>
  <c r="F701" i="6"/>
  <c r="L700" i="6"/>
  <c r="D700" i="6"/>
  <c r="J699" i="6"/>
  <c r="B699" i="6"/>
  <c r="H698" i="6"/>
  <c r="N697" i="6"/>
  <c r="F697" i="6"/>
  <c r="L696" i="6"/>
  <c r="D696" i="6"/>
  <c r="J695" i="6"/>
  <c r="B695" i="6"/>
  <c r="H694" i="6"/>
  <c r="N693" i="6"/>
  <c r="F693" i="6"/>
  <c r="L692" i="6"/>
  <c r="D692" i="6"/>
  <c r="J691" i="6"/>
  <c r="B691" i="6"/>
  <c r="H690" i="6"/>
  <c r="N689" i="6"/>
  <c r="F689" i="6"/>
  <c r="L688" i="6"/>
  <c r="D688" i="6"/>
  <c r="J687" i="6"/>
  <c r="B687" i="6"/>
  <c r="H686" i="6"/>
  <c r="N685" i="6"/>
  <c r="F685" i="6"/>
  <c r="L684" i="6"/>
  <c r="D684" i="6"/>
  <c r="J683" i="6"/>
  <c r="B683" i="6"/>
  <c r="H682" i="6"/>
  <c r="N681" i="6"/>
  <c r="F681" i="6"/>
  <c r="L680" i="6"/>
  <c r="D680" i="6"/>
  <c r="J679" i="6"/>
  <c r="B679" i="6"/>
  <c r="H678" i="6"/>
  <c r="N677" i="6"/>
  <c r="F677" i="6"/>
  <c r="L676" i="6"/>
  <c r="D676" i="6"/>
  <c r="J675" i="6"/>
  <c r="B675" i="6"/>
  <c r="H674" i="6"/>
  <c r="N673" i="6"/>
  <c r="F673" i="6"/>
  <c r="L672" i="6"/>
  <c r="D672" i="6"/>
  <c r="J671" i="6"/>
  <c r="B671" i="6"/>
  <c r="H670" i="6"/>
  <c r="N669" i="6"/>
  <c r="F669" i="6"/>
  <c r="L668" i="6"/>
  <c r="D668" i="6"/>
  <c r="J667" i="6"/>
  <c r="B667" i="6"/>
  <c r="H666" i="6"/>
  <c r="N665" i="6"/>
  <c r="F665" i="6"/>
  <c r="L664" i="6"/>
  <c r="D664" i="6"/>
  <c r="J663" i="6"/>
  <c r="B663" i="6"/>
  <c r="H662" i="6"/>
  <c r="N661" i="6"/>
  <c r="F661" i="6"/>
  <c r="L660" i="6"/>
  <c r="D660" i="6"/>
  <c r="J659" i="6"/>
  <c r="B659" i="6"/>
  <c r="H658" i="6"/>
  <c r="N657" i="6"/>
  <c r="F657" i="6"/>
  <c r="L656" i="6"/>
  <c r="D656" i="6"/>
  <c r="J655" i="6"/>
  <c r="B655" i="6"/>
  <c r="H654" i="6"/>
  <c r="N653" i="6"/>
  <c r="F653" i="6"/>
  <c r="L652" i="6"/>
  <c r="D652" i="6"/>
  <c r="J651" i="6"/>
  <c r="B651" i="6"/>
  <c r="C956" i="6"/>
  <c r="I953" i="6"/>
  <c r="F950" i="6"/>
  <c r="A947" i="6"/>
  <c r="G944" i="6"/>
  <c r="D941" i="6"/>
  <c r="M937" i="6"/>
  <c r="E935" i="6"/>
  <c r="B932" i="6"/>
  <c r="D929" i="6"/>
  <c r="A927" i="6"/>
  <c r="H924" i="6"/>
  <c r="M921" i="6"/>
  <c r="L919" i="6"/>
  <c r="D917" i="6"/>
  <c r="A915" i="6"/>
  <c r="H913" i="6"/>
  <c r="N911" i="6"/>
  <c r="E910" i="6"/>
  <c r="N908" i="6"/>
  <c r="F907" i="6"/>
  <c r="K905" i="6"/>
  <c r="F904" i="6"/>
  <c r="L902" i="6"/>
  <c r="C901" i="6"/>
  <c r="L899" i="6"/>
  <c r="D898" i="6"/>
  <c r="I896" i="6"/>
  <c r="D895" i="6"/>
  <c r="J893" i="6"/>
  <c r="A892" i="6"/>
  <c r="J890" i="6"/>
  <c r="B889" i="6"/>
  <c r="G887" i="6"/>
  <c r="B886" i="6"/>
  <c r="N884" i="6"/>
  <c r="L883" i="6"/>
  <c r="J882" i="6"/>
  <c r="H881" i="6"/>
  <c r="F880" i="6"/>
  <c r="D879" i="6"/>
  <c r="B878" i="6"/>
  <c r="N876" i="6"/>
  <c r="L875" i="6"/>
  <c r="J874" i="6"/>
  <c r="H873" i="6"/>
  <c r="F872" i="6"/>
  <c r="D871" i="6"/>
  <c r="B870" i="6"/>
  <c r="N868" i="6"/>
  <c r="L867" i="6"/>
  <c r="J866" i="6"/>
  <c r="H865" i="6"/>
  <c r="F864" i="6"/>
  <c r="D863" i="6"/>
  <c r="B862" i="6"/>
  <c r="N860" i="6"/>
  <c r="L859" i="6"/>
  <c r="J858" i="6"/>
  <c r="H857" i="6"/>
  <c r="F856" i="6"/>
  <c r="D855" i="6"/>
  <c r="B854" i="6"/>
  <c r="N852" i="6"/>
  <c r="L851" i="6"/>
  <c r="J850" i="6"/>
  <c r="H849" i="6"/>
  <c r="F848" i="6"/>
  <c r="D847" i="6"/>
  <c r="B846" i="6"/>
  <c r="N844" i="6"/>
  <c r="L843" i="6"/>
  <c r="J842" i="6"/>
  <c r="H841" i="6"/>
  <c r="F840" i="6"/>
  <c r="D839" i="6"/>
  <c r="B838" i="6"/>
  <c r="N836" i="6"/>
  <c r="L835" i="6"/>
  <c r="J834" i="6"/>
  <c r="H833" i="6"/>
  <c r="F832" i="6"/>
  <c r="D831" i="6"/>
  <c r="B830" i="6"/>
  <c r="N828" i="6"/>
  <c r="L827" i="6"/>
  <c r="J826" i="6"/>
  <c r="H825" i="6"/>
  <c r="F824" i="6"/>
  <c r="D823" i="6"/>
  <c r="B822" i="6"/>
  <c r="N820" i="6"/>
  <c r="L819" i="6"/>
  <c r="J818" i="6"/>
  <c r="H817" i="6"/>
  <c r="F816" i="6"/>
  <c r="D815" i="6"/>
  <c r="B814" i="6"/>
  <c r="N812" i="6"/>
  <c r="L811" i="6"/>
  <c r="J810" i="6"/>
  <c r="H809" i="6"/>
  <c r="F808" i="6"/>
  <c r="D807" i="6"/>
  <c r="B806" i="6"/>
  <c r="N804" i="6"/>
  <c r="L803" i="6"/>
  <c r="J802" i="6"/>
  <c r="H801" i="6"/>
  <c r="F800" i="6"/>
  <c r="D799" i="6"/>
  <c r="B798" i="6"/>
  <c r="N796" i="6"/>
  <c r="L795" i="6"/>
  <c r="J794" i="6"/>
  <c r="J793" i="6"/>
  <c r="J792" i="6"/>
  <c r="L791" i="6"/>
  <c r="M790" i="6"/>
  <c r="A790" i="6"/>
  <c r="B789" i="6"/>
  <c r="B788" i="6"/>
  <c r="D787" i="6"/>
  <c r="E786" i="6"/>
  <c r="G785" i="6"/>
  <c r="H784" i="6"/>
  <c r="H783" i="6"/>
  <c r="J782" i="6"/>
  <c r="K781" i="6"/>
  <c r="M780" i="6"/>
  <c r="N779" i="6"/>
  <c r="N778" i="6"/>
  <c r="B778" i="6"/>
  <c r="C777" i="6"/>
  <c r="E776" i="6"/>
  <c r="F775" i="6"/>
  <c r="F774" i="6"/>
  <c r="H773" i="6"/>
  <c r="I772" i="6"/>
  <c r="K771" i="6"/>
  <c r="L770" i="6"/>
  <c r="L769" i="6"/>
  <c r="N768" i="6"/>
  <c r="A768" i="6"/>
  <c r="C767" i="6"/>
  <c r="D766" i="6"/>
  <c r="D765" i="6"/>
  <c r="F764" i="6"/>
  <c r="G763" i="6"/>
  <c r="I762" i="6"/>
  <c r="J761" i="6"/>
  <c r="J760" i="6"/>
  <c r="L759" i="6"/>
  <c r="M758" i="6"/>
  <c r="A758" i="6"/>
  <c r="B757" i="6"/>
  <c r="B756" i="6"/>
  <c r="D755" i="6"/>
  <c r="E754" i="6"/>
  <c r="G753" i="6"/>
  <c r="H752" i="6"/>
  <c r="H751" i="6"/>
  <c r="J750" i="6"/>
  <c r="K749" i="6"/>
  <c r="M748" i="6"/>
  <c r="N747" i="6"/>
  <c r="N746" i="6"/>
  <c r="B746" i="6"/>
  <c r="C745" i="6"/>
  <c r="E744" i="6"/>
  <c r="F743" i="6"/>
  <c r="F742" i="6"/>
  <c r="H741" i="6"/>
  <c r="I740" i="6"/>
  <c r="K739" i="6"/>
  <c r="L738" i="6"/>
  <c r="L737" i="6"/>
  <c r="N736" i="6"/>
  <c r="A736" i="6"/>
  <c r="C735" i="6"/>
  <c r="D734" i="6"/>
  <c r="D733" i="6"/>
  <c r="F732" i="6"/>
  <c r="G731" i="6"/>
  <c r="I730" i="6"/>
  <c r="L729" i="6"/>
  <c r="B729" i="6"/>
  <c r="E728" i="6"/>
  <c r="H727" i="6"/>
  <c r="L726" i="6"/>
  <c r="A726" i="6"/>
  <c r="E725" i="6"/>
  <c r="K724" i="6"/>
  <c r="C724" i="6"/>
  <c r="I723" i="6"/>
  <c r="A723" i="6"/>
  <c r="G722" i="6"/>
  <c r="M721" i="6"/>
  <c r="E721" i="6"/>
  <c r="K720" i="6"/>
  <c r="C720" i="6"/>
  <c r="I719" i="6"/>
  <c r="A719" i="6"/>
  <c r="G718" i="6"/>
  <c r="M717" i="6"/>
  <c r="E717" i="6"/>
  <c r="K716" i="6"/>
  <c r="C716" i="6"/>
  <c r="I715" i="6"/>
  <c r="A715" i="6"/>
  <c r="G714" i="6"/>
  <c r="M713" i="6"/>
  <c r="E713" i="6"/>
  <c r="K712" i="6"/>
  <c r="C712" i="6"/>
  <c r="I711" i="6"/>
  <c r="A711" i="6"/>
  <c r="G710" i="6"/>
  <c r="M709" i="6"/>
  <c r="E709" i="6"/>
  <c r="K708" i="6"/>
  <c r="C708" i="6"/>
  <c r="I707" i="6"/>
  <c r="A707" i="6"/>
  <c r="G706" i="6"/>
  <c r="M705" i="6"/>
  <c r="E705" i="6"/>
  <c r="K704" i="6"/>
  <c r="C704" i="6"/>
  <c r="I703" i="6"/>
  <c r="A703" i="6"/>
  <c r="G702" i="6"/>
  <c r="M701" i="6"/>
  <c r="E701" i="6"/>
  <c r="K700" i="6"/>
  <c r="C700" i="6"/>
  <c r="I699" i="6"/>
  <c r="A699" i="6"/>
  <c r="G698" i="6"/>
  <c r="M697" i="6"/>
  <c r="E697" i="6"/>
  <c r="K696" i="6"/>
  <c r="C696" i="6"/>
  <c r="I695" i="6"/>
  <c r="A695" i="6"/>
  <c r="G694" i="6"/>
  <c r="M693" i="6"/>
  <c r="E693" i="6"/>
  <c r="K692" i="6"/>
  <c r="C692" i="6"/>
  <c r="I691" i="6"/>
  <c r="A691" i="6"/>
  <c r="G690" i="6"/>
  <c r="M689" i="6"/>
  <c r="E689" i="6"/>
  <c r="K688" i="6"/>
  <c r="C688" i="6"/>
  <c r="I687" i="6"/>
  <c r="A687" i="6"/>
  <c r="G686" i="6"/>
  <c r="M685" i="6"/>
  <c r="E685" i="6"/>
  <c r="K684" i="6"/>
  <c r="C684" i="6"/>
  <c r="I683" i="6"/>
  <c r="A683" i="6"/>
  <c r="G682" i="6"/>
  <c r="M681" i="6"/>
  <c r="E681" i="6"/>
  <c r="K680" i="6"/>
  <c r="C680" i="6"/>
  <c r="I679" i="6"/>
  <c r="A679" i="6"/>
  <c r="G678" i="6"/>
  <c r="M677" i="6"/>
  <c r="E677" i="6"/>
  <c r="K676" i="6"/>
  <c r="C676" i="6"/>
  <c r="I675" i="6"/>
  <c r="A675" i="6"/>
  <c r="G674" i="6"/>
  <c r="M673" i="6"/>
  <c r="E673" i="6"/>
  <c r="K672" i="6"/>
  <c r="C672" i="6"/>
  <c r="I671" i="6"/>
  <c r="A671" i="6"/>
  <c r="G670" i="6"/>
  <c r="M669" i="6"/>
  <c r="E669" i="6"/>
  <c r="K668" i="6"/>
  <c r="C668" i="6"/>
  <c r="I667" i="6"/>
  <c r="A667" i="6"/>
  <c r="G666" i="6"/>
  <c r="M665" i="6"/>
  <c r="E665" i="6"/>
  <c r="K664" i="6"/>
  <c r="C664" i="6"/>
  <c r="I663" i="6"/>
  <c r="A663" i="6"/>
  <c r="G662" i="6"/>
  <c r="M661" i="6"/>
  <c r="E661" i="6"/>
  <c r="K660" i="6"/>
  <c r="C660" i="6"/>
  <c r="I659" i="6"/>
  <c r="A659" i="6"/>
  <c r="G658" i="6"/>
  <c r="M657" i="6"/>
  <c r="E657" i="6"/>
  <c r="K656" i="6"/>
  <c r="C656" i="6"/>
  <c r="I655" i="6"/>
  <c r="A655" i="6"/>
  <c r="G654" i="6"/>
  <c r="M653" i="6"/>
  <c r="E653" i="6"/>
  <c r="K652" i="6"/>
  <c r="C652" i="6"/>
  <c r="I651" i="6"/>
  <c r="A651" i="6"/>
  <c r="G650" i="6"/>
  <c r="M649" i="6"/>
  <c r="E649" i="6"/>
  <c r="K648" i="6"/>
  <c r="C648" i="6"/>
  <c r="I647" i="6"/>
  <c r="A647" i="6"/>
  <c r="G646" i="6"/>
  <c r="M645" i="6"/>
  <c r="E645" i="6"/>
  <c r="K644" i="6"/>
  <c r="C644" i="6"/>
  <c r="I643" i="6"/>
  <c r="A643" i="6"/>
  <c r="G642" i="6"/>
  <c r="M641" i="6"/>
  <c r="E641" i="6"/>
  <c r="K640" i="6"/>
  <c r="C640" i="6"/>
  <c r="I639" i="6"/>
  <c r="A639" i="6"/>
  <c r="G638" i="6"/>
  <c r="M637" i="6"/>
  <c r="E637" i="6"/>
  <c r="K636" i="6"/>
  <c r="C636" i="6"/>
  <c r="I635" i="6"/>
  <c r="A635" i="6"/>
  <c r="G634" i="6"/>
  <c r="M633" i="6"/>
  <c r="E633" i="6"/>
  <c r="K632" i="6"/>
  <c r="C632" i="6"/>
  <c r="I631" i="6"/>
  <c r="A631" i="6"/>
  <c r="G630" i="6"/>
  <c r="M629" i="6"/>
  <c r="E629" i="6"/>
  <c r="K628" i="6"/>
  <c r="C628" i="6"/>
  <c r="I627" i="6"/>
  <c r="A627" i="6"/>
  <c r="G626" i="6"/>
  <c r="M625" i="6"/>
  <c r="E625" i="6"/>
  <c r="K624" i="6"/>
  <c r="C624" i="6"/>
  <c r="I623" i="6"/>
  <c r="A623" i="6"/>
  <c r="G622" i="6"/>
  <c r="M621" i="6"/>
  <c r="E621" i="6"/>
  <c r="K620" i="6"/>
  <c r="C620" i="6"/>
  <c r="I619" i="6"/>
  <c r="A619" i="6"/>
  <c r="G618" i="6"/>
  <c r="M617" i="6"/>
  <c r="E617" i="6"/>
  <c r="K616" i="6"/>
  <c r="C616" i="6"/>
  <c r="I615" i="6"/>
  <c r="A615" i="6"/>
  <c r="G614" i="6"/>
  <c r="M613" i="6"/>
  <c r="E613" i="6"/>
  <c r="K612" i="6"/>
  <c r="C612" i="6"/>
  <c r="I611" i="6"/>
  <c r="A611" i="6"/>
  <c r="G610" i="6"/>
  <c r="M609" i="6"/>
  <c r="E609" i="6"/>
  <c r="K608" i="6"/>
  <c r="C608" i="6"/>
  <c r="I607" i="6"/>
  <c r="A607" i="6"/>
  <c r="G606" i="6"/>
  <c r="M605" i="6"/>
  <c r="E605" i="6"/>
  <c r="K604" i="6"/>
  <c r="C604" i="6"/>
  <c r="I603" i="6"/>
  <c r="A603" i="6"/>
  <c r="G602" i="6"/>
  <c r="M601" i="6"/>
  <c r="E601" i="6"/>
  <c r="K600" i="6"/>
  <c r="C600" i="6"/>
  <c r="I599" i="6"/>
  <c r="A599" i="6"/>
  <c r="G598" i="6"/>
  <c r="M597" i="6"/>
  <c r="E597" i="6"/>
  <c r="K596" i="6"/>
  <c r="C596" i="6"/>
  <c r="I595" i="6"/>
  <c r="A595" i="6"/>
  <c r="G594" i="6"/>
  <c r="M593" i="6"/>
  <c r="E593" i="6"/>
  <c r="K592" i="6"/>
  <c r="C592" i="6"/>
  <c r="I591" i="6"/>
  <c r="A591" i="6"/>
  <c r="G590" i="6"/>
  <c r="M589" i="6"/>
  <c r="E589" i="6"/>
  <c r="K588" i="6"/>
  <c r="C588" i="6"/>
  <c r="I587" i="6"/>
  <c r="A587" i="6"/>
  <c r="G586" i="6"/>
  <c r="M585" i="6"/>
  <c r="E585" i="6"/>
  <c r="K584" i="6"/>
  <c r="C584" i="6"/>
  <c r="I583" i="6"/>
  <c r="A583" i="6"/>
  <c r="G582" i="6"/>
  <c r="M581" i="6"/>
  <c r="E581" i="6"/>
  <c r="K580" i="6"/>
  <c r="C580" i="6"/>
  <c r="I579" i="6"/>
  <c r="A579" i="6"/>
  <c r="G578" i="6"/>
  <c r="M577" i="6"/>
  <c r="E577" i="6"/>
  <c r="K576" i="6"/>
  <c r="C576" i="6"/>
  <c r="I575" i="6"/>
  <c r="A575" i="6"/>
  <c r="G574" i="6"/>
  <c r="M573" i="6"/>
  <c r="E573" i="6"/>
  <c r="K572" i="6"/>
  <c r="C572" i="6"/>
  <c r="I571" i="6"/>
  <c r="A571" i="6"/>
  <c r="G570" i="6"/>
  <c r="M569" i="6"/>
  <c r="E569" i="6"/>
  <c r="K568" i="6"/>
  <c r="C568" i="6"/>
  <c r="I567" i="6"/>
  <c r="A567" i="6"/>
  <c r="G566" i="6"/>
  <c r="M565" i="6"/>
  <c r="E565" i="6"/>
  <c r="K564" i="6"/>
  <c r="C564" i="6"/>
  <c r="I563" i="6"/>
  <c r="A563" i="6"/>
  <c r="G562" i="6"/>
  <c r="M561" i="6"/>
  <c r="E561" i="6"/>
  <c r="K560" i="6"/>
  <c r="C560" i="6"/>
  <c r="I559" i="6"/>
  <c r="A559" i="6"/>
  <c r="G558" i="6"/>
  <c r="M557" i="6"/>
  <c r="E557" i="6"/>
  <c r="K556" i="6"/>
  <c r="C556" i="6"/>
  <c r="I555" i="6"/>
  <c r="A555" i="6"/>
  <c r="G554" i="6"/>
  <c r="M553" i="6"/>
  <c r="E553" i="6"/>
  <c r="K552" i="6"/>
  <c r="C552" i="6"/>
  <c r="I551" i="6"/>
  <c r="A551" i="6"/>
  <c r="G550" i="6"/>
  <c r="M549" i="6"/>
  <c r="E549" i="6"/>
  <c r="K548" i="6"/>
  <c r="C548" i="6"/>
  <c r="I547" i="6"/>
  <c r="A547" i="6"/>
  <c r="G546" i="6"/>
  <c r="B956" i="6"/>
  <c r="K952" i="6"/>
  <c r="C950" i="6"/>
  <c r="N946" i="6"/>
  <c r="I943" i="6"/>
  <c r="A941" i="6"/>
  <c r="L937" i="6"/>
  <c r="G934" i="6"/>
  <c r="M931" i="6"/>
  <c r="B929" i="6"/>
  <c r="G926" i="6"/>
  <c r="F924" i="6"/>
  <c r="L921" i="6"/>
  <c r="D919" i="6"/>
  <c r="A917" i="6"/>
  <c r="N914" i="6"/>
  <c r="C913" i="6"/>
  <c r="L911" i="6"/>
  <c r="D910" i="6"/>
  <c r="I908" i="6"/>
  <c r="D907" i="6"/>
  <c r="J905" i="6"/>
  <c r="A904" i="6"/>
  <c r="J902" i="6"/>
  <c r="B901" i="6"/>
  <c r="G899" i="6"/>
  <c r="B898" i="6"/>
  <c r="H896" i="6"/>
  <c r="M894" i="6"/>
  <c r="H893" i="6"/>
  <c r="N891" i="6"/>
  <c r="E890" i="6"/>
  <c r="N888" i="6"/>
  <c r="F887" i="6"/>
  <c r="L885" i="6"/>
  <c r="J884" i="6"/>
  <c r="H883" i="6"/>
  <c r="F882" i="6"/>
  <c r="D881" i="6"/>
  <c r="B880" i="6"/>
  <c r="N878" i="6"/>
  <c r="L877" i="6"/>
  <c r="J876" i="6"/>
  <c r="H875" i="6"/>
  <c r="F874" i="6"/>
  <c r="D873" i="6"/>
  <c r="B872" i="6"/>
  <c r="N870" i="6"/>
  <c r="L869" i="6"/>
  <c r="J868" i="6"/>
  <c r="H867" i="6"/>
  <c r="F866" i="6"/>
  <c r="D865" i="6"/>
  <c r="B864" i="6"/>
  <c r="N862" i="6"/>
  <c r="L861" i="6"/>
  <c r="J860" i="6"/>
  <c r="H859" i="6"/>
  <c r="F858" i="6"/>
  <c r="D857" i="6"/>
  <c r="B856" i="6"/>
  <c r="N854" i="6"/>
  <c r="L853" i="6"/>
  <c r="J852" i="6"/>
  <c r="H851" i="6"/>
  <c r="F850" i="6"/>
  <c r="D849" i="6"/>
  <c r="B848" i="6"/>
  <c r="N846" i="6"/>
  <c r="L845" i="6"/>
  <c r="J844" i="6"/>
  <c r="H843" i="6"/>
  <c r="F842" i="6"/>
  <c r="D841" i="6"/>
  <c r="B840" i="6"/>
  <c r="N838" i="6"/>
  <c r="L837" i="6"/>
  <c r="J836" i="6"/>
  <c r="H835" i="6"/>
  <c r="F834" i="6"/>
  <c r="D833" i="6"/>
  <c r="B832" i="6"/>
  <c r="N830" i="6"/>
  <c r="L829" i="6"/>
  <c r="J828" i="6"/>
  <c r="H827" i="6"/>
  <c r="F826" i="6"/>
  <c r="D825" i="6"/>
  <c r="B824" i="6"/>
  <c r="N822" i="6"/>
  <c r="L821" i="6"/>
  <c r="J820" i="6"/>
  <c r="H819" i="6"/>
  <c r="F818" i="6"/>
  <c r="D817" i="6"/>
  <c r="B816" i="6"/>
  <c r="N814" i="6"/>
  <c r="L813" i="6"/>
  <c r="J812" i="6"/>
  <c r="H811" i="6"/>
  <c r="F810" i="6"/>
  <c r="D809" i="6"/>
  <c r="B808" i="6"/>
  <c r="N806" i="6"/>
  <c r="L805" i="6"/>
  <c r="J804" i="6"/>
  <c r="H803" i="6"/>
  <c r="F802" i="6"/>
  <c r="D801" i="6"/>
  <c r="B800" i="6"/>
  <c r="N798" i="6"/>
  <c r="L797" i="6"/>
  <c r="J796" i="6"/>
  <c r="H795" i="6"/>
  <c r="F794" i="6"/>
  <c r="H793" i="6"/>
  <c r="I792" i="6"/>
  <c r="K791" i="6"/>
  <c r="L790" i="6"/>
  <c r="L789" i="6"/>
  <c r="N788" i="6"/>
  <c r="A788" i="6"/>
  <c r="C787" i="6"/>
  <c r="D786" i="6"/>
  <c r="D785" i="6"/>
  <c r="F784" i="6"/>
  <c r="G783" i="6"/>
  <c r="I782" i="6"/>
  <c r="J781" i="6"/>
  <c r="J780" i="6"/>
  <c r="L779" i="6"/>
  <c r="M778" i="6"/>
  <c r="A778" i="6"/>
  <c r="B777" i="6"/>
  <c r="B776" i="6"/>
  <c r="D775" i="6"/>
  <c r="E774" i="6"/>
  <c r="G773" i="6"/>
  <c r="H772" i="6"/>
  <c r="H771" i="6"/>
  <c r="J770" i="6"/>
  <c r="K769" i="6"/>
  <c r="M768" i="6"/>
  <c r="N767" i="6"/>
  <c r="N766" i="6"/>
  <c r="B766" i="6"/>
  <c r="C765" i="6"/>
  <c r="E764" i="6"/>
  <c r="F763" i="6"/>
  <c r="F762" i="6"/>
  <c r="H761" i="6"/>
  <c r="I760" i="6"/>
  <c r="K759" i="6"/>
  <c r="L758" i="6"/>
  <c r="L757" i="6"/>
  <c r="N756" i="6"/>
  <c r="A756" i="6"/>
  <c r="C755" i="6"/>
  <c r="D754" i="6"/>
  <c r="D753" i="6"/>
  <c r="F752" i="6"/>
  <c r="G751" i="6"/>
  <c r="I750" i="6"/>
  <c r="J749" i="6"/>
  <c r="J748" i="6"/>
  <c r="L747" i="6"/>
  <c r="M746" i="6"/>
  <c r="A746" i="6"/>
  <c r="B745" i="6"/>
  <c r="B744" i="6"/>
  <c r="D743" i="6"/>
  <c r="E742" i="6"/>
  <c r="G741" i="6"/>
  <c r="H740" i="6"/>
  <c r="H739" i="6"/>
  <c r="J738" i="6"/>
  <c r="K737" i="6"/>
  <c r="M736" i="6"/>
  <c r="N735" i="6"/>
  <c r="N734" i="6"/>
  <c r="B734" i="6"/>
  <c r="C733" i="6"/>
  <c r="E732" i="6"/>
  <c r="F731" i="6"/>
  <c r="H730" i="6"/>
  <c r="K729" i="6"/>
  <c r="N728" i="6"/>
  <c r="D728" i="6"/>
  <c r="G727" i="6"/>
  <c r="J726" i="6"/>
  <c r="N725" i="6"/>
  <c r="D725" i="6"/>
  <c r="J724" i="6"/>
  <c r="B724" i="6"/>
  <c r="H723" i="6"/>
  <c r="N722" i="6"/>
  <c r="F722" i="6"/>
  <c r="L721" i="6"/>
  <c r="D721" i="6"/>
  <c r="J720" i="6"/>
  <c r="B720" i="6"/>
  <c r="H719" i="6"/>
  <c r="N718" i="6"/>
  <c r="F718" i="6"/>
  <c r="L717" i="6"/>
  <c r="D717" i="6"/>
  <c r="J716" i="6"/>
  <c r="B716" i="6"/>
  <c r="H715" i="6"/>
  <c r="N714" i="6"/>
  <c r="F714" i="6"/>
  <c r="L713" i="6"/>
  <c r="D713" i="6"/>
  <c r="J712" i="6"/>
  <c r="B712" i="6"/>
  <c r="H711" i="6"/>
  <c r="N710" i="6"/>
  <c r="F710" i="6"/>
  <c r="L709" i="6"/>
  <c r="D709" i="6"/>
  <c r="J708" i="6"/>
  <c r="B708" i="6"/>
  <c r="H707" i="6"/>
  <c r="N706" i="6"/>
  <c r="F706" i="6"/>
  <c r="L705" i="6"/>
  <c r="D705" i="6"/>
  <c r="J704" i="6"/>
  <c r="B704" i="6"/>
  <c r="H703" i="6"/>
  <c r="N702" i="6"/>
  <c r="F702" i="6"/>
  <c r="L701" i="6"/>
  <c r="D701" i="6"/>
  <c r="J700" i="6"/>
  <c r="B700" i="6"/>
  <c r="H699" i="6"/>
  <c r="N698" i="6"/>
  <c r="F698" i="6"/>
  <c r="L697" i="6"/>
  <c r="D697" i="6"/>
  <c r="J696" i="6"/>
  <c r="B696" i="6"/>
  <c r="H695" i="6"/>
  <c r="N694" i="6"/>
  <c r="F694" i="6"/>
  <c r="L693" i="6"/>
  <c r="D693" i="6"/>
  <c r="J692" i="6"/>
  <c r="B692" i="6"/>
  <c r="H691" i="6"/>
  <c r="N690" i="6"/>
  <c r="F690" i="6"/>
  <c r="L689" i="6"/>
  <c r="D689" i="6"/>
  <c r="J688" i="6"/>
  <c r="B688" i="6"/>
  <c r="H687" i="6"/>
  <c r="N686" i="6"/>
  <c r="F686" i="6"/>
  <c r="L685" i="6"/>
  <c r="D685" i="6"/>
  <c r="J684" i="6"/>
  <c r="B684" i="6"/>
  <c r="H683" i="6"/>
  <c r="N682" i="6"/>
  <c r="F682" i="6"/>
  <c r="L681" i="6"/>
  <c r="D681" i="6"/>
  <c r="J680" i="6"/>
  <c r="B680" i="6"/>
  <c r="H679" i="6"/>
  <c r="N678" i="6"/>
  <c r="F678" i="6"/>
  <c r="L677" i="6"/>
  <c r="D677" i="6"/>
  <c r="J676" i="6"/>
  <c r="B676" i="6"/>
  <c r="H675" i="6"/>
  <c r="N674" i="6"/>
  <c r="F674" i="6"/>
  <c r="L673" i="6"/>
  <c r="D673" i="6"/>
  <c r="J672" i="6"/>
  <c r="B672" i="6"/>
  <c r="H671" i="6"/>
  <c r="N670" i="6"/>
  <c r="F670" i="6"/>
  <c r="L669" i="6"/>
  <c r="D669" i="6"/>
  <c r="J668" i="6"/>
  <c r="B668" i="6"/>
  <c r="H667" i="6"/>
  <c r="N666" i="6"/>
  <c r="F666" i="6"/>
  <c r="L665" i="6"/>
  <c r="D665" i="6"/>
  <c r="J664" i="6"/>
  <c r="B664" i="6"/>
  <c r="H663" i="6"/>
  <c r="N662" i="6"/>
  <c r="F662" i="6"/>
  <c r="L661" i="6"/>
  <c r="D661" i="6"/>
  <c r="M955" i="6"/>
  <c r="J952" i="6"/>
  <c r="E949" i="6"/>
  <c r="K946" i="6"/>
  <c r="H943" i="6"/>
  <c r="C940" i="6"/>
  <c r="I937" i="6"/>
  <c r="F934" i="6"/>
  <c r="A931" i="6"/>
  <c r="N928" i="6"/>
  <c r="F926" i="6"/>
  <c r="L923" i="6"/>
  <c r="I921" i="6"/>
  <c r="A919" i="6"/>
  <c r="H916" i="6"/>
  <c r="L914" i="6"/>
  <c r="B913" i="6"/>
  <c r="G911" i="6"/>
  <c r="B910" i="6"/>
  <c r="H908" i="6"/>
  <c r="M906" i="6"/>
  <c r="H905" i="6"/>
  <c r="N903" i="6"/>
  <c r="E902" i="6"/>
  <c r="N900" i="6"/>
  <c r="F899" i="6"/>
  <c r="K897" i="6"/>
  <c r="F896" i="6"/>
  <c r="L894" i="6"/>
  <c r="C893" i="6"/>
  <c r="L891" i="6"/>
  <c r="D890" i="6"/>
  <c r="I888" i="6"/>
  <c r="D887" i="6"/>
  <c r="K885" i="6"/>
  <c r="I884" i="6"/>
  <c r="G883" i="6"/>
  <c r="E882" i="6"/>
  <c r="C881" i="6"/>
  <c r="A880" i="6"/>
  <c r="M878" i="6"/>
  <c r="K877" i="6"/>
  <c r="I876" i="6"/>
  <c r="G875" i="6"/>
  <c r="E874" i="6"/>
  <c r="C873" i="6"/>
  <c r="A872" i="6"/>
  <c r="M870" i="6"/>
  <c r="K869" i="6"/>
  <c r="I868" i="6"/>
  <c r="G867" i="6"/>
  <c r="E866" i="6"/>
  <c r="C865" i="6"/>
  <c r="A864" i="6"/>
  <c r="M862" i="6"/>
  <c r="K861" i="6"/>
  <c r="I860" i="6"/>
  <c r="G859" i="6"/>
  <c r="E858" i="6"/>
  <c r="C857" i="6"/>
  <c r="A856" i="6"/>
  <c r="M854" i="6"/>
  <c r="K853" i="6"/>
  <c r="I852" i="6"/>
  <c r="G851" i="6"/>
  <c r="E850" i="6"/>
  <c r="C849" i="6"/>
  <c r="A848" i="6"/>
  <c r="M846" i="6"/>
  <c r="K845" i="6"/>
  <c r="I844" i="6"/>
  <c r="G843" i="6"/>
  <c r="E842" i="6"/>
  <c r="C841" i="6"/>
  <c r="A840" i="6"/>
  <c r="M838" i="6"/>
  <c r="K837" i="6"/>
  <c r="I836" i="6"/>
  <c r="G835" i="6"/>
  <c r="E834" i="6"/>
  <c r="C833" i="6"/>
  <c r="A832" i="6"/>
  <c r="M830" i="6"/>
  <c r="K829" i="6"/>
  <c r="I828" i="6"/>
  <c r="G827" i="6"/>
  <c r="E826" i="6"/>
  <c r="C825" i="6"/>
  <c r="A824" i="6"/>
  <c r="M822" i="6"/>
  <c r="K821" i="6"/>
  <c r="I820" i="6"/>
  <c r="G819" i="6"/>
  <c r="E818" i="6"/>
  <c r="C817" i="6"/>
  <c r="A816" i="6"/>
  <c r="M814" i="6"/>
  <c r="K813" i="6"/>
  <c r="I812" i="6"/>
  <c r="G811" i="6"/>
  <c r="E810" i="6"/>
  <c r="C809" i="6"/>
  <c r="A808" i="6"/>
  <c r="M806" i="6"/>
  <c r="K805" i="6"/>
  <c r="I804" i="6"/>
  <c r="G803" i="6"/>
  <c r="E802" i="6"/>
  <c r="C801" i="6"/>
  <c r="A800" i="6"/>
  <c r="M798" i="6"/>
  <c r="K797" i="6"/>
  <c r="I796" i="6"/>
  <c r="G795" i="6"/>
  <c r="E794" i="6"/>
  <c r="G793" i="6"/>
  <c r="H792" i="6"/>
  <c r="H791" i="6"/>
  <c r="J790" i="6"/>
  <c r="K789" i="6"/>
  <c r="M788" i="6"/>
  <c r="N787" i="6"/>
  <c r="N786" i="6"/>
  <c r="B786" i="6"/>
  <c r="C785" i="6"/>
  <c r="E784" i="6"/>
  <c r="F783" i="6"/>
  <c r="F782" i="6"/>
  <c r="H781" i="6"/>
  <c r="I780" i="6"/>
  <c r="K779" i="6"/>
  <c r="L778" i="6"/>
  <c r="L777" i="6"/>
  <c r="N776" i="6"/>
  <c r="A776" i="6"/>
  <c r="C775" i="6"/>
  <c r="D774" i="6"/>
  <c r="D773" i="6"/>
  <c r="F772" i="6"/>
  <c r="G771" i="6"/>
  <c r="I770" i="6"/>
  <c r="J769" i="6"/>
  <c r="J768" i="6"/>
  <c r="L767" i="6"/>
  <c r="M766" i="6"/>
  <c r="A766" i="6"/>
  <c r="B765" i="6"/>
  <c r="B764" i="6"/>
  <c r="D763" i="6"/>
  <c r="E762" i="6"/>
  <c r="G761" i="6"/>
  <c r="H760" i="6"/>
  <c r="H759" i="6"/>
  <c r="J758" i="6"/>
  <c r="K757" i="6"/>
  <c r="M756" i="6"/>
  <c r="N755" i="6"/>
  <c r="N754" i="6"/>
  <c r="B754" i="6"/>
  <c r="C753" i="6"/>
  <c r="E752" i="6"/>
  <c r="F751" i="6"/>
  <c r="F750" i="6"/>
  <c r="H749" i="6"/>
  <c r="I748" i="6"/>
  <c r="K747" i="6"/>
  <c r="L746" i="6"/>
  <c r="L745" i="6"/>
  <c r="N744" i="6"/>
  <c r="A744" i="6"/>
  <c r="C743" i="6"/>
  <c r="D742" i="6"/>
  <c r="D741" i="6"/>
  <c r="F740" i="6"/>
  <c r="G739" i="6"/>
  <c r="I738" i="6"/>
  <c r="J737" i="6"/>
  <c r="J736" i="6"/>
  <c r="L735" i="6"/>
  <c r="M734" i="6"/>
  <c r="A734" i="6"/>
  <c r="B733" i="6"/>
  <c r="B732" i="6"/>
  <c r="D731" i="6"/>
  <c r="F730" i="6"/>
  <c r="J729" i="6"/>
  <c r="M728" i="6"/>
  <c r="B728" i="6"/>
  <c r="F727" i="6"/>
  <c r="I726" i="6"/>
  <c r="L725" i="6"/>
  <c r="C725" i="6"/>
  <c r="I724" i="6"/>
  <c r="A724" i="6"/>
  <c r="G723" i="6"/>
  <c r="M722" i="6"/>
  <c r="E722" i="6"/>
  <c r="K721" i="6"/>
  <c r="C721" i="6"/>
  <c r="I720" i="6"/>
  <c r="A720" i="6"/>
  <c r="G719" i="6"/>
  <c r="M718" i="6"/>
  <c r="E718" i="6"/>
  <c r="K717" i="6"/>
  <c r="C717" i="6"/>
  <c r="I716" i="6"/>
  <c r="A716" i="6"/>
  <c r="G715" i="6"/>
  <c r="M714" i="6"/>
  <c r="E714" i="6"/>
  <c r="K713" i="6"/>
  <c r="C713" i="6"/>
  <c r="I712" i="6"/>
  <c r="A712" i="6"/>
  <c r="G711" i="6"/>
  <c r="M710" i="6"/>
  <c r="E710" i="6"/>
  <c r="K709" i="6"/>
  <c r="C709" i="6"/>
  <c r="I708" i="6"/>
  <c r="A708" i="6"/>
  <c r="G707" i="6"/>
  <c r="M706" i="6"/>
  <c r="E706" i="6"/>
  <c r="K705" i="6"/>
  <c r="C705" i="6"/>
  <c r="I704" i="6"/>
  <c r="A704" i="6"/>
  <c r="G703" i="6"/>
  <c r="M702" i="6"/>
  <c r="E702" i="6"/>
  <c r="K701" i="6"/>
  <c r="C701" i="6"/>
  <c r="I700" i="6"/>
  <c r="A700" i="6"/>
  <c r="G699" i="6"/>
  <c r="M698" i="6"/>
  <c r="E698" i="6"/>
  <c r="K697" i="6"/>
  <c r="C697" i="6"/>
  <c r="I696" i="6"/>
  <c r="A696" i="6"/>
  <c r="G695" i="6"/>
  <c r="M694" i="6"/>
  <c r="E694" i="6"/>
  <c r="K693" i="6"/>
  <c r="C693" i="6"/>
  <c r="I692" i="6"/>
  <c r="A692" i="6"/>
  <c r="G691" i="6"/>
  <c r="M690" i="6"/>
  <c r="E690" i="6"/>
  <c r="K689" i="6"/>
  <c r="C689" i="6"/>
  <c r="I688" i="6"/>
  <c r="A688" i="6"/>
  <c r="G687" i="6"/>
  <c r="M686" i="6"/>
  <c r="E686" i="6"/>
  <c r="K685" i="6"/>
  <c r="C685" i="6"/>
  <c r="I684" i="6"/>
  <c r="A684" i="6"/>
  <c r="G683" i="6"/>
  <c r="M682" i="6"/>
  <c r="E682" i="6"/>
  <c r="K681" i="6"/>
  <c r="C681" i="6"/>
  <c r="I680" i="6"/>
  <c r="A680" i="6"/>
  <c r="G679" i="6"/>
  <c r="M678" i="6"/>
  <c r="E678" i="6"/>
  <c r="K677" i="6"/>
  <c r="C677" i="6"/>
  <c r="I676" i="6"/>
  <c r="A676" i="6"/>
  <c r="G675" i="6"/>
  <c r="M674" i="6"/>
  <c r="E674" i="6"/>
  <c r="K673" i="6"/>
  <c r="C673" i="6"/>
  <c r="I672" i="6"/>
  <c r="A672" i="6"/>
  <c r="G671" i="6"/>
  <c r="M670" i="6"/>
  <c r="E670" i="6"/>
  <c r="K669" i="6"/>
  <c r="C669" i="6"/>
  <c r="I668" i="6"/>
  <c r="A668" i="6"/>
  <c r="G667" i="6"/>
  <c r="M666" i="6"/>
  <c r="E666" i="6"/>
  <c r="K665" i="6"/>
  <c r="C665" i="6"/>
  <c r="I664" i="6"/>
  <c r="A664" i="6"/>
  <c r="G663" i="6"/>
  <c r="M662" i="6"/>
  <c r="E662" i="6"/>
  <c r="K661" i="6"/>
  <c r="C661" i="6"/>
  <c r="I660" i="6"/>
  <c r="A660" i="6"/>
  <c r="G659" i="6"/>
  <c r="M658" i="6"/>
  <c r="E658" i="6"/>
  <c r="K657" i="6"/>
  <c r="C657" i="6"/>
  <c r="I656" i="6"/>
  <c r="A656" i="6"/>
  <c r="G655" i="6"/>
  <c r="M654" i="6"/>
  <c r="E654" i="6"/>
  <c r="K653" i="6"/>
  <c r="C653" i="6"/>
  <c r="I652" i="6"/>
  <c r="A652" i="6"/>
  <c r="G651" i="6"/>
  <c r="M650" i="6"/>
  <c r="E650" i="6"/>
  <c r="A955" i="6"/>
  <c r="G952" i="6"/>
  <c r="D949" i="6"/>
  <c r="M945" i="6"/>
  <c r="E943" i="6"/>
  <c r="B940" i="6"/>
  <c r="K936" i="6"/>
  <c r="C934" i="6"/>
  <c r="N930" i="6"/>
  <c r="F928" i="6"/>
  <c r="C926" i="6"/>
  <c r="I923" i="6"/>
  <c r="A921" i="6"/>
  <c r="L918" i="6"/>
  <c r="G916" i="6"/>
  <c r="F914" i="6"/>
  <c r="N912" i="6"/>
  <c r="F911" i="6"/>
  <c r="K909" i="6"/>
  <c r="F908" i="6"/>
  <c r="L906" i="6"/>
  <c r="C905" i="6"/>
  <c r="L903" i="6"/>
  <c r="D902" i="6"/>
  <c r="I900" i="6"/>
  <c r="D899" i="6"/>
  <c r="J897" i="6"/>
  <c r="A896" i="6"/>
  <c r="J894" i="6"/>
  <c r="B893" i="6"/>
  <c r="G891" i="6"/>
  <c r="B890" i="6"/>
  <c r="H888" i="6"/>
  <c r="M886" i="6"/>
  <c r="J885" i="6"/>
  <c r="H884" i="6"/>
  <c r="F883" i="6"/>
  <c r="D882" i="6"/>
  <c r="B881" i="6"/>
  <c r="N879" i="6"/>
  <c r="L878" i="6"/>
  <c r="J877" i="6"/>
  <c r="H876" i="6"/>
  <c r="F875" i="6"/>
  <c r="D874" i="6"/>
  <c r="B873" i="6"/>
  <c r="N871" i="6"/>
  <c r="L870" i="6"/>
  <c r="J869" i="6"/>
  <c r="H868" i="6"/>
  <c r="F867" i="6"/>
  <c r="D866" i="6"/>
  <c r="B865" i="6"/>
  <c r="N863" i="6"/>
  <c r="L862" i="6"/>
  <c r="J861" i="6"/>
  <c r="H860" i="6"/>
  <c r="F859" i="6"/>
  <c r="D858" i="6"/>
  <c r="B857" i="6"/>
  <c r="N855" i="6"/>
  <c r="L854" i="6"/>
  <c r="J853" i="6"/>
  <c r="H852" i="6"/>
  <c r="F851" i="6"/>
  <c r="D850" i="6"/>
  <c r="B849" i="6"/>
  <c r="N847" i="6"/>
  <c r="L846" i="6"/>
  <c r="J845" i="6"/>
  <c r="H844" i="6"/>
  <c r="F843" i="6"/>
  <c r="D842" i="6"/>
  <c r="B841" i="6"/>
  <c r="N839" i="6"/>
  <c r="L838" i="6"/>
  <c r="J837" i="6"/>
  <c r="H836" i="6"/>
  <c r="F835" i="6"/>
  <c r="D834" i="6"/>
  <c r="B833" i="6"/>
  <c r="N831" i="6"/>
  <c r="L830" i="6"/>
  <c r="J829" i="6"/>
  <c r="H828" i="6"/>
  <c r="F827" i="6"/>
  <c r="D826" i="6"/>
  <c r="B825" i="6"/>
  <c r="N823" i="6"/>
  <c r="L822" i="6"/>
  <c r="J821" i="6"/>
  <c r="H820" i="6"/>
  <c r="F819" i="6"/>
  <c r="D818" i="6"/>
  <c r="B817" i="6"/>
  <c r="N815" i="6"/>
  <c r="L814" i="6"/>
  <c r="J813" i="6"/>
  <c r="H812" i="6"/>
  <c r="F811" i="6"/>
  <c r="D810" i="6"/>
  <c r="B809" i="6"/>
  <c r="N807" i="6"/>
  <c r="L806" i="6"/>
  <c r="J805" i="6"/>
  <c r="H804" i="6"/>
  <c r="F803" i="6"/>
  <c r="D802" i="6"/>
  <c r="B801" i="6"/>
  <c r="N799" i="6"/>
  <c r="L798" i="6"/>
  <c r="J797" i="6"/>
  <c r="H796" i="6"/>
  <c r="F795" i="6"/>
  <c r="D794" i="6"/>
  <c r="D793" i="6"/>
  <c r="F792" i="6"/>
  <c r="G791" i="6"/>
  <c r="I790" i="6"/>
  <c r="J789" i="6"/>
  <c r="J788" i="6"/>
  <c r="L787" i="6"/>
  <c r="M786" i="6"/>
  <c r="A786" i="6"/>
  <c r="B785" i="6"/>
  <c r="B784" i="6"/>
  <c r="D783" i="6"/>
  <c r="E782" i="6"/>
  <c r="G781" i="6"/>
  <c r="H780" i="6"/>
  <c r="H779" i="6"/>
  <c r="J778" i="6"/>
  <c r="K777" i="6"/>
  <c r="M776" i="6"/>
  <c r="N775" i="6"/>
  <c r="N774" i="6"/>
  <c r="B774" i="6"/>
  <c r="C773" i="6"/>
  <c r="E772" i="6"/>
  <c r="F771" i="6"/>
  <c r="F770" i="6"/>
  <c r="H769" i="6"/>
  <c r="I768" i="6"/>
  <c r="K767" i="6"/>
  <c r="L766" i="6"/>
  <c r="L765" i="6"/>
  <c r="N764" i="6"/>
  <c r="A764" i="6"/>
  <c r="C763" i="6"/>
  <c r="D762" i="6"/>
  <c r="D761" i="6"/>
  <c r="F760" i="6"/>
  <c r="G759" i="6"/>
  <c r="I758" i="6"/>
  <c r="J757" i="6"/>
  <c r="J756" i="6"/>
  <c r="L755" i="6"/>
  <c r="M754" i="6"/>
  <c r="A754" i="6"/>
  <c r="B753" i="6"/>
  <c r="B752" i="6"/>
  <c r="D751" i="6"/>
  <c r="E750" i="6"/>
  <c r="G749" i="6"/>
  <c r="H748" i="6"/>
  <c r="H747" i="6"/>
  <c r="J746" i="6"/>
  <c r="K745" i="6"/>
  <c r="M744" i="6"/>
  <c r="N743" i="6"/>
  <c r="N742" i="6"/>
  <c r="B742" i="6"/>
  <c r="C741" i="6"/>
  <c r="E740" i="6"/>
  <c r="F739" i="6"/>
  <c r="F738" i="6"/>
  <c r="H737" i="6"/>
  <c r="I736" i="6"/>
  <c r="K735" i="6"/>
  <c r="L734" i="6"/>
  <c r="L733" i="6"/>
  <c r="N732" i="6"/>
  <c r="A732" i="6"/>
  <c r="C731" i="6"/>
  <c r="E730" i="6"/>
  <c r="H729" i="6"/>
  <c r="L728" i="6"/>
  <c r="A728" i="6"/>
  <c r="D727" i="6"/>
  <c r="H726" i="6"/>
  <c r="K725" i="6"/>
  <c r="B725" i="6"/>
  <c r="H724" i="6"/>
  <c r="N723" i="6"/>
  <c r="F723" i="6"/>
  <c r="L722" i="6"/>
  <c r="D722" i="6"/>
  <c r="J721" i="6"/>
  <c r="B721" i="6"/>
  <c r="H720" i="6"/>
  <c r="N719" i="6"/>
  <c r="F719" i="6"/>
  <c r="L718" i="6"/>
  <c r="D718" i="6"/>
  <c r="J717" i="6"/>
  <c r="B717" i="6"/>
  <c r="H716" i="6"/>
  <c r="N715" i="6"/>
  <c r="F715" i="6"/>
  <c r="L714" i="6"/>
  <c r="D714" i="6"/>
  <c r="J713" i="6"/>
  <c r="B713" i="6"/>
  <c r="H712" i="6"/>
  <c r="N711" i="6"/>
  <c r="F711" i="6"/>
  <c r="L710" i="6"/>
  <c r="D710" i="6"/>
  <c r="J709" i="6"/>
  <c r="B709" i="6"/>
  <c r="H708" i="6"/>
  <c r="N707" i="6"/>
  <c r="F707" i="6"/>
  <c r="L706" i="6"/>
  <c r="D706" i="6"/>
  <c r="J705" i="6"/>
  <c r="B705" i="6"/>
  <c r="H704" i="6"/>
  <c r="N703" i="6"/>
  <c r="F703" i="6"/>
  <c r="L702" i="6"/>
  <c r="D702" i="6"/>
  <c r="J701" i="6"/>
  <c r="B701" i="6"/>
  <c r="H700" i="6"/>
  <c r="N699" i="6"/>
  <c r="F699" i="6"/>
  <c r="L698" i="6"/>
  <c r="D698" i="6"/>
  <c r="J697" i="6"/>
  <c r="B697" i="6"/>
  <c r="H696" i="6"/>
  <c r="N695" i="6"/>
  <c r="F695" i="6"/>
  <c r="L694" i="6"/>
  <c r="D694" i="6"/>
  <c r="J693" i="6"/>
  <c r="B693" i="6"/>
  <c r="H692" i="6"/>
  <c r="N691" i="6"/>
  <c r="F691" i="6"/>
  <c r="L690" i="6"/>
  <c r="D690" i="6"/>
  <c r="J689" i="6"/>
  <c r="B689" i="6"/>
  <c r="H688" i="6"/>
  <c r="N687" i="6"/>
  <c r="F687" i="6"/>
  <c r="L686" i="6"/>
  <c r="D686" i="6"/>
  <c r="J685" i="6"/>
  <c r="B685" i="6"/>
  <c r="H684" i="6"/>
  <c r="N683" i="6"/>
  <c r="F683" i="6"/>
  <c r="L682" i="6"/>
  <c r="D682" i="6"/>
  <c r="J681" i="6"/>
  <c r="B681" i="6"/>
  <c r="H680" i="6"/>
  <c r="N679" i="6"/>
  <c r="F679" i="6"/>
  <c r="L678" i="6"/>
  <c r="D678" i="6"/>
  <c r="J677" i="6"/>
  <c r="B677" i="6"/>
  <c r="H676" i="6"/>
  <c r="N675" i="6"/>
  <c r="F675" i="6"/>
  <c r="L674" i="6"/>
  <c r="D674" i="6"/>
  <c r="J673" i="6"/>
  <c r="B673" i="6"/>
  <c r="H672" i="6"/>
  <c r="N671" i="6"/>
  <c r="F671" i="6"/>
  <c r="L670" i="6"/>
  <c r="D670" i="6"/>
  <c r="J669" i="6"/>
  <c r="B669" i="6"/>
  <c r="H668" i="6"/>
  <c r="N667" i="6"/>
  <c r="F667" i="6"/>
  <c r="L666" i="6"/>
  <c r="D666" i="6"/>
  <c r="J665" i="6"/>
  <c r="B665" i="6"/>
  <c r="H664" i="6"/>
  <c r="N663" i="6"/>
  <c r="F663" i="6"/>
  <c r="L662" i="6"/>
  <c r="D662" i="6"/>
  <c r="J661" i="6"/>
  <c r="B661" i="6"/>
  <c r="H660" i="6"/>
  <c r="N659" i="6"/>
  <c r="F659" i="6"/>
  <c r="L658" i="6"/>
  <c r="D658" i="6"/>
  <c r="J657" i="6"/>
  <c r="B657" i="6"/>
  <c r="H656" i="6"/>
  <c r="N655" i="6"/>
  <c r="F655" i="6"/>
  <c r="L654" i="6"/>
  <c r="D654" i="6"/>
  <c r="J653" i="6"/>
  <c r="B653" i="6"/>
  <c r="H652" i="6"/>
  <c r="N651" i="6"/>
  <c r="N954" i="6"/>
  <c r="I951" i="6"/>
  <c r="A949" i="6"/>
  <c r="L945" i="6"/>
  <c r="G942" i="6"/>
  <c r="M939" i="6"/>
  <c r="J936" i="6"/>
  <c r="E933" i="6"/>
  <c r="K930" i="6"/>
  <c r="C928" i="6"/>
  <c r="I925" i="6"/>
  <c r="F923" i="6"/>
  <c r="N920" i="6"/>
  <c r="D918" i="6"/>
  <c r="D916" i="6"/>
  <c r="E914" i="6"/>
  <c r="I912" i="6"/>
  <c r="D911" i="6"/>
  <c r="J909" i="6"/>
  <c r="A908" i="6"/>
  <c r="J906" i="6"/>
  <c r="B905" i="6"/>
  <c r="G903" i="6"/>
  <c r="B902" i="6"/>
  <c r="H900" i="6"/>
  <c r="M898" i="6"/>
  <c r="H897" i="6"/>
  <c r="N895" i="6"/>
  <c r="E894" i="6"/>
  <c r="N892" i="6"/>
  <c r="F891" i="6"/>
  <c r="K889" i="6"/>
  <c r="F888" i="6"/>
  <c r="L886" i="6"/>
  <c r="H885" i="6"/>
  <c r="F884" i="6"/>
  <c r="D883" i="6"/>
  <c r="B882" i="6"/>
  <c r="N880" i="6"/>
  <c r="L879" i="6"/>
  <c r="J878" i="6"/>
  <c r="H877" i="6"/>
  <c r="F876" i="6"/>
  <c r="D875" i="6"/>
  <c r="B874" i="6"/>
  <c r="N872" i="6"/>
  <c r="L871" i="6"/>
  <c r="J870" i="6"/>
  <c r="H869" i="6"/>
  <c r="F868" i="6"/>
  <c r="D867" i="6"/>
  <c r="B866" i="6"/>
  <c r="N864" i="6"/>
  <c r="L863" i="6"/>
  <c r="J862" i="6"/>
  <c r="H861" i="6"/>
  <c r="F860" i="6"/>
  <c r="D859" i="6"/>
  <c r="B858" i="6"/>
  <c r="N856" i="6"/>
  <c r="L855" i="6"/>
  <c r="J854" i="6"/>
  <c r="H853" i="6"/>
  <c r="F852" i="6"/>
  <c r="D851" i="6"/>
  <c r="B850" i="6"/>
  <c r="N848" i="6"/>
  <c r="L847" i="6"/>
  <c r="J846" i="6"/>
  <c r="H845" i="6"/>
  <c r="F844" i="6"/>
  <c r="D843" i="6"/>
  <c r="B842" i="6"/>
  <c r="N840" i="6"/>
  <c r="L839" i="6"/>
  <c r="J838" i="6"/>
  <c r="H837" i="6"/>
  <c r="F836" i="6"/>
  <c r="D835" i="6"/>
  <c r="B834" i="6"/>
  <c r="N832" i="6"/>
  <c r="L831" i="6"/>
  <c r="J830" i="6"/>
  <c r="H829" i="6"/>
  <c r="F828" i="6"/>
  <c r="D827" i="6"/>
  <c r="B826" i="6"/>
  <c r="N824" i="6"/>
  <c r="L823" i="6"/>
  <c r="J822" i="6"/>
  <c r="H821" i="6"/>
  <c r="F820" i="6"/>
  <c r="D819" i="6"/>
  <c r="B818" i="6"/>
  <c r="N816" i="6"/>
  <c r="L815" i="6"/>
  <c r="J814" i="6"/>
  <c r="H813" i="6"/>
  <c r="F812" i="6"/>
  <c r="D811" i="6"/>
  <c r="B810" i="6"/>
  <c r="N808" i="6"/>
  <c r="L807" i="6"/>
  <c r="J806" i="6"/>
  <c r="H805" i="6"/>
  <c r="F804" i="6"/>
  <c r="D803" i="6"/>
  <c r="B802" i="6"/>
  <c r="N800" i="6"/>
  <c r="L799" i="6"/>
  <c r="J798" i="6"/>
  <c r="H797" i="6"/>
  <c r="F796" i="6"/>
  <c r="D795" i="6"/>
  <c r="B794" i="6"/>
  <c r="C793" i="6"/>
  <c r="E792" i="6"/>
  <c r="F791" i="6"/>
  <c r="F790" i="6"/>
  <c r="H789" i="6"/>
  <c r="I788" i="6"/>
  <c r="K787" i="6"/>
  <c r="L786" i="6"/>
  <c r="L785" i="6"/>
  <c r="N784" i="6"/>
  <c r="A784" i="6"/>
  <c r="C783" i="6"/>
  <c r="D782" i="6"/>
  <c r="D781" i="6"/>
  <c r="F780" i="6"/>
  <c r="G779" i="6"/>
  <c r="I778" i="6"/>
  <c r="J777" i="6"/>
  <c r="J776" i="6"/>
  <c r="L775" i="6"/>
  <c r="M774" i="6"/>
  <c r="A774" i="6"/>
  <c r="B773" i="6"/>
  <c r="B772" i="6"/>
  <c r="D771" i="6"/>
  <c r="E770" i="6"/>
  <c r="G769" i="6"/>
  <c r="H768" i="6"/>
  <c r="H767" i="6"/>
  <c r="J766" i="6"/>
  <c r="K765" i="6"/>
  <c r="M764" i="6"/>
  <c r="N763" i="6"/>
  <c r="N762" i="6"/>
  <c r="B762" i="6"/>
  <c r="C761" i="6"/>
  <c r="E760" i="6"/>
  <c r="F759" i="6"/>
  <c r="F758" i="6"/>
  <c r="H757" i="6"/>
  <c r="I756" i="6"/>
  <c r="K755" i="6"/>
  <c r="L754" i="6"/>
  <c r="L753" i="6"/>
  <c r="N752" i="6"/>
  <c r="A752" i="6"/>
  <c r="C751" i="6"/>
  <c r="D750" i="6"/>
  <c r="D749" i="6"/>
  <c r="F748" i="6"/>
  <c r="G747" i="6"/>
  <c r="I746" i="6"/>
  <c r="J745" i="6"/>
  <c r="J744" i="6"/>
  <c r="L743" i="6"/>
  <c r="M742" i="6"/>
  <c r="A742" i="6"/>
  <c r="B741" i="6"/>
  <c r="B740" i="6"/>
  <c r="D739" i="6"/>
  <c r="E738" i="6"/>
  <c r="G737" i="6"/>
  <c r="H736" i="6"/>
  <c r="H735" i="6"/>
  <c r="J734" i="6"/>
  <c r="K733" i="6"/>
  <c r="M732" i="6"/>
  <c r="N731" i="6"/>
  <c r="N730" i="6"/>
  <c r="D730" i="6"/>
  <c r="G729" i="6"/>
  <c r="J728" i="6"/>
  <c r="N727" i="6"/>
  <c r="C727" i="6"/>
  <c r="F726" i="6"/>
  <c r="J725" i="6"/>
  <c r="A725" i="6"/>
  <c r="G724" i="6"/>
  <c r="M723" i="6"/>
  <c r="E723" i="6"/>
  <c r="K722" i="6"/>
  <c r="C722" i="6"/>
  <c r="I721" i="6"/>
  <c r="A721" i="6"/>
  <c r="G720" i="6"/>
  <c r="M719" i="6"/>
  <c r="E719" i="6"/>
  <c r="K718" i="6"/>
  <c r="C718" i="6"/>
  <c r="I717" i="6"/>
  <c r="A717" i="6"/>
  <c r="G716" i="6"/>
  <c r="M715" i="6"/>
  <c r="E715" i="6"/>
  <c r="K714" i="6"/>
  <c r="C714" i="6"/>
  <c r="I713" i="6"/>
  <c r="A713" i="6"/>
  <c r="G712" i="6"/>
  <c r="M711" i="6"/>
  <c r="E711" i="6"/>
  <c r="K710" i="6"/>
  <c r="C710" i="6"/>
  <c r="I709" i="6"/>
  <c r="A709" i="6"/>
  <c r="G708" i="6"/>
  <c r="M707" i="6"/>
  <c r="E707" i="6"/>
  <c r="K706" i="6"/>
  <c r="C706" i="6"/>
  <c r="I705" i="6"/>
  <c r="A705" i="6"/>
  <c r="G704" i="6"/>
  <c r="M703" i="6"/>
  <c r="E703" i="6"/>
  <c r="K702" i="6"/>
  <c r="C702" i="6"/>
  <c r="I701" i="6"/>
  <c r="A701" i="6"/>
  <c r="G700" i="6"/>
  <c r="M699" i="6"/>
  <c r="E699" i="6"/>
  <c r="K698" i="6"/>
  <c r="C698" i="6"/>
  <c r="I697" i="6"/>
  <c r="A697" i="6"/>
  <c r="G696" i="6"/>
  <c r="M695" i="6"/>
  <c r="E695" i="6"/>
  <c r="K694" i="6"/>
  <c r="C694" i="6"/>
  <c r="I693" i="6"/>
  <c r="A693" i="6"/>
  <c r="G692" i="6"/>
  <c r="M691" i="6"/>
  <c r="E691" i="6"/>
  <c r="K690" i="6"/>
  <c r="C690" i="6"/>
  <c r="I689" i="6"/>
  <c r="A689" i="6"/>
  <c r="G688" i="6"/>
  <c r="M687" i="6"/>
  <c r="E687" i="6"/>
  <c r="K686" i="6"/>
  <c r="C686" i="6"/>
  <c r="I685" i="6"/>
  <c r="A685" i="6"/>
  <c r="G684" i="6"/>
  <c r="M683" i="6"/>
  <c r="E683" i="6"/>
  <c r="K682" i="6"/>
  <c r="C682" i="6"/>
  <c r="I681" i="6"/>
  <c r="A681" i="6"/>
  <c r="G680" i="6"/>
  <c r="M679" i="6"/>
  <c r="E679" i="6"/>
  <c r="K678" i="6"/>
  <c r="C678" i="6"/>
  <c r="I677" i="6"/>
  <c r="A677" i="6"/>
  <c r="G676" i="6"/>
  <c r="M675" i="6"/>
  <c r="E675" i="6"/>
  <c r="K674" i="6"/>
  <c r="C674" i="6"/>
  <c r="I673" i="6"/>
  <c r="A673" i="6"/>
  <c r="G672" i="6"/>
  <c r="M671" i="6"/>
  <c r="E671" i="6"/>
  <c r="K670" i="6"/>
  <c r="C670" i="6"/>
  <c r="I669" i="6"/>
  <c r="A669" i="6"/>
  <c r="G668" i="6"/>
  <c r="M667" i="6"/>
  <c r="E667" i="6"/>
  <c r="K666" i="6"/>
  <c r="C666" i="6"/>
  <c r="I665" i="6"/>
  <c r="A665" i="6"/>
  <c r="G664" i="6"/>
  <c r="M663" i="6"/>
  <c r="E663" i="6"/>
  <c r="K662" i="6"/>
  <c r="C662" i="6"/>
  <c r="I661" i="6"/>
  <c r="A661" i="6"/>
  <c r="G660" i="6"/>
  <c r="M659" i="6"/>
  <c r="E659" i="6"/>
  <c r="K658" i="6"/>
  <c r="C658" i="6"/>
  <c r="I657" i="6"/>
  <c r="M953" i="6"/>
  <c r="E951" i="6"/>
  <c r="B948" i="6"/>
  <c r="K944" i="6"/>
  <c r="C942" i="6"/>
  <c r="N938" i="6"/>
  <c r="I935" i="6"/>
  <c r="A933" i="6"/>
  <c r="B930" i="6"/>
  <c r="F927" i="6"/>
  <c r="D925" i="6"/>
  <c r="K922" i="6"/>
  <c r="B920" i="6"/>
  <c r="M917" i="6"/>
  <c r="J915" i="6"/>
  <c r="K913" i="6"/>
  <c r="F912" i="6"/>
  <c r="L910" i="6"/>
  <c r="C909" i="6"/>
  <c r="L907" i="6"/>
  <c r="D906" i="6"/>
  <c r="I904" i="6"/>
  <c r="D903" i="6"/>
  <c r="J901" i="6"/>
  <c r="A900" i="6"/>
  <c r="J898" i="6"/>
  <c r="B897" i="6"/>
  <c r="G895" i="6"/>
  <c r="B894" i="6"/>
  <c r="H892" i="6"/>
  <c r="M890" i="6"/>
  <c r="H889" i="6"/>
  <c r="N887" i="6"/>
  <c r="E886" i="6"/>
  <c r="C885" i="6"/>
  <c r="A884" i="6"/>
  <c r="M882" i="6"/>
  <c r="K881" i="6"/>
  <c r="I880" i="6"/>
  <c r="G879" i="6"/>
  <c r="E878" i="6"/>
  <c r="C877" i="6"/>
  <c r="A876" i="6"/>
  <c r="M874" i="6"/>
  <c r="K873" i="6"/>
  <c r="I872" i="6"/>
  <c r="G871" i="6"/>
  <c r="E870" i="6"/>
  <c r="C869" i="6"/>
  <c r="A868" i="6"/>
  <c r="M866" i="6"/>
  <c r="K865" i="6"/>
  <c r="I864" i="6"/>
  <c r="G863" i="6"/>
  <c r="E862" i="6"/>
  <c r="C861" i="6"/>
  <c r="A860" i="6"/>
  <c r="M858" i="6"/>
  <c r="K857" i="6"/>
  <c r="I856" i="6"/>
  <c r="G855" i="6"/>
  <c r="E854" i="6"/>
  <c r="C853" i="6"/>
  <c r="A852" i="6"/>
  <c r="M850" i="6"/>
  <c r="K849" i="6"/>
  <c r="I848" i="6"/>
  <c r="G847" i="6"/>
  <c r="E846" i="6"/>
  <c r="C845" i="6"/>
  <c r="A844" i="6"/>
  <c r="M842" i="6"/>
  <c r="K841" i="6"/>
  <c r="I840" i="6"/>
  <c r="G839" i="6"/>
  <c r="E838" i="6"/>
  <c r="C837" i="6"/>
  <c r="A836" i="6"/>
  <c r="M834" i="6"/>
  <c r="K833" i="6"/>
  <c r="I832" i="6"/>
  <c r="G831" i="6"/>
  <c r="E830" i="6"/>
  <c r="C829" i="6"/>
  <c r="A828" i="6"/>
  <c r="M826" i="6"/>
  <c r="K825" i="6"/>
  <c r="I824" i="6"/>
  <c r="G823" i="6"/>
  <c r="E822" i="6"/>
  <c r="C821" i="6"/>
  <c r="A820" i="6"/>
  <c r="M818" i="6"/>
  <c r="K817" i="6"/>
  <c r="I816" i="6"/>
  <c r="G815" i="6"/>
  <c r="E814" i="6"/>
  <c r="C813" i="6"/>
  <c r="A812" i="6"/>
  <c r="M810" i="6"/>
  <c r="K809" i="6"/>
  <c r="I808" i="6"/>
  <c r="G807" i="6"/>
  <c r="E806" i="6"/>
  <c r="C805" i="6"/>
  <c r="A804" i="6"/>
  <c r="M802" i="6"/>
  <c r="K801" i="6"/>
  <c r="I800" i="6"/>
  <c r="G799" i="6"/>
  <c r="E798" i="6"/>
  <c r="C797" i="6"/>
  <c r="A796" i="6"/>
  <c r="M794" i="6"/>
  <c r="L793" i="6"/>
  <c r="N792" i="6"/>
  <c r="A792" i="6"/>
  <c r="C791" i="6"/>
  <c r="D790" i="6"/>
  <c r="D789" i="6"/>
  <c r="F788" i="6"/>
  <c r="G787" i="6"/>
  <c r="I786" i="6"/>
  <c r="J785" i="6"/>
  <c r="J784" i="6"/>
  <c r="L783" i="6"/>
  <c r="M782" i="6"/>
  <c r="A782" i="6"/>
  <c r="B781" i="6"/>
  <c r="B780" i="6"/>
  <c r="D779" i="6"/>
  <c r="E778" i="6"/>
  <c r="G777" i="6"/>
  <c r="H776" i="6"/>
  <c r="H775" i="6"/>
  <c r="J774" i="6"/>
  <c r="K773" i="6"/>
  <c r="M772" i="6"/>
  <c r="N771" i="6"/>
  <c r="N770" i="6"/>
  <c r="B770" i="6"/>
  <c r="C769" i="6"/>
  <c r="E768" i="6"/>
  <c r="F767" i="6"/>
  <c r="F766" i="6"/>
  <c r="H765" i="6"/>
  <c r="I764" i="6"/>
  <c r="K763" i="6"/>
  <c r="L762" i="6"/>
  <c r="L761" i="6"/>
  <c r="N760" i="6"/>
  <c r="A760" i="6"/>
  <c r="C759" i="6"/>
  <c r="D758" i="6"/>
  <c r="D757" i="6"/>
  <c r="F756" i="6"/>
  <c r="G755" i="6"/>
  <c r="I754" i="6"/>
  <c r="J753" i="6"/>
  <c r="J752" i="6"/>
  <c r="L751" i="6"/>
  <c r="M750" i="6"/>
  <c r="A750" i="6"/>
  <c r="B749" i="6"/>
  <c r="B748" i="6"/>
  <c r="D747" i="6"/>
  <c r="E746" i="6"/>
  <c r="G745" i="6"/>
  <c r="H744" i="6"/>
  <c r="H743" i="6"/>
  <c r="J742" i="6"/>
  <c r="K741" i="6"/>
  <c r="M740" i="6"/>
  <c r="N739" i="6"/>
  <c r="N738" i="6"/>
  <c r="B738" i="6"/>
  <c r="C737" i="6"/>
  <c r="E736" i="6"/>
  <c r="F735" i="6"/>
  <c r="F734" i="6"/>
  <c r="H733" i="6"/>
  <c r="I732" i="6"/>
  <c r="K731" i="6"/>
  <c r="L730" i="6"/>
  <c r="A730" i="6"/>
  <c r="D729" i="6"/>
  <c r="H728" i="6"/>
  <c r="K727" i="6"/>
  <c r="N726" i="6"/>
  <c r="D726" i="6"/>
  <c r="G725" i="6"/>
  <c r="M724" i="6"/>
  <c r="E724" i="6"/>
  <c r="K723" i="6"/>
  <c r="C723" i="6"/>
  <c r="I722" i="6"/>
  <c r="A722" i="6"/>
  <c r="G721" i="6"/>
  <c r="M720" i="6"/>
  <c r="E720" i="6"/>
  <c r="K719" i="6"/>
  <c r="C719" i="6"/>
  <c r="I718" i="6"/>
  <c r="A718" i="6"/>
  <c r="G717" i="6"/>
  <c r="M716" i="6"/>
  <c r="E716" i="6"/>
  <c r="K715" i="6"/>
  <c r="C715" i="6"/>
  <c r="I714" i="6"/>
  <c r="A714" i="6"/>
  <c r="G713" i="6"/>
  <c r="M712" i="6"/>
  <c r="E712" i="6"/>
  <c r="K711" i="6"/>
  <c r="C711" i="6"/>
  <c r="I710" i="6"/>
  <c r="A710" i="6"/>
  <c r="G709" i="6"/>
  <c r="M708" i="6"/>
  <c r="E708" i="6"/>
  <c r="K707" i="6"/>
  <c r="C707" i="6"/>
  <c r="I706" i="6"/>
  <c r="A706" i="6"/>
  <c r="G705" i="6"/>
  <c r="M704" i="6"/>
  <c r="E704" i="6"/>
  <c r="K703" i="6"/>
  <c r="C703" i="6"/>
  <c r="I702" i="6"/>
  <c r="A702" i="6"/>
  <c r="G701" i="6"/>
  <c r="M700" i="6"/>
  <c r="E700" i="6"/>
  <c r="K699" i="6"/>
  <c r="C699" i="6"/>
  <c r="I698" i="6"/>
  <c r="A698" i="6"/>
  <c r="G697" i="6"/>
  <c r="M696" i="6"/>
  <c r="E696" i="6"/>
  <c r="K695" i="6"/>
  <c r="C695" i="6"/>
  <c r="I694" i="6"/>
  <c r="A694" i="6"/>
  <c r="G693" i="6"/>
  <c r="M692" i="6"/>
  <c r="E692" i="6"/>
  <c r="K691" i="6"/>
  <c r="C691" i="6"/>
  <c r="I690" i="6"/>
  <c r="A690" i="6"/>
  <c r="G689" i="6"/>
  <c r="M688" i="6"/>
  <c r="E688" i="6"/>
  <c r="K687" i="6"/>
  <c r="C687" i="6"/>
  <c r="I686" i="6"/>
  <c r="A686" i="6"/>
  <c r="G685" i="6"/>
  <c r="M684" i="6"/>
  <c r="E684" i="6"/>
  <c r="K683" i="6"/>
  <c r="C683" i="6"/>
  <c r="I682" i="6"/>
  <c r="A682" i="6"/>
  <c r="G681" i="6"/>
  <c r="M680" i="6"/>
  <c r="E680" i="6"/>
  <c r="K679" i="6"/>
  <c r="C679" i="6"/>
  <c r="I678" i="6"/>
  <c r="A678" i="6"/>
  <c r="G677" i="6"/>
  <c r="M676" i="6"/>
  <c r="E676" i="6"/>
  <c r="K675" i="6"/>
  <c r="C675" i="6"/>
  <c r="I674" i="6"/>
  <c r="A674" i="6"/>
  <c r="G673" i="6"/>
  <c r="M672" i="6"/>
  <c r="E672" i="6"/>
  <c r="K671" i="6"/>
  <c r="C671" i="6"/>
  <c r="I670" i="6"/>
  <c r="A670" i="6"/>
  <c r="G669" i="6"/>
  <c r="M668" i="6"/>
  <c r="E668" i="6"/>
  <c r="K667" i="6"/>
  <c r="C667" i="6"/>
  <c r="I666" i="6"/>
  <c r="A666" i="6"/>
  <c r="G665" i="6"/>
  <c r="M664" i="6"/>
  <c r="E664" i="6"/>
  <c r="K663" i="6"/>
  <c r="C663" i="6"/>
  <c r="I662" i="6"/>
  <c r="A662" i="6"/>
  <c r="G661" i="6"/>
  <c r="M660" i="6"/>
  <c r="E660" i="6"/>
  <c r="K659" i="6"/>
  <c r="C659" i="6"/>
  <c r="I658" i="6"/>
  <c r="A658" i="6"/>
  <c r="G657" i="6"/>
  <c r="M656" i="6"/>
  <c r="E656" i="6"/>
  <c r="K655" i="6"/>
  <c r="C655" i="6"/>
  <c r="I654" i="6"/>
  <c r="A654" i="6"/>
  <c r="G653" i="6"/>
  <c r="M652" i="6"/>
  <c r="E652" i="6"/>
  <c r="H951" i="6"/>
  <c r="N927" i="6"/>
  <c r="M910" i="6"/>
  <c r="L898" i="6"/>
  <c r="J886" i="6"/>
  <c r="D877" i="6"/>
  <c r="B868" i="6"/>
  <c r="N858" i="6"/>
  <c r="L849" i="6"/>
  <c r="J840" i="6"/>
  <c r="H831" i="6"/>
  <c r="F822" i="6"/>
  <c r="D813" i="6"/>
  <c r="B804" i="6"/>
  <c r="N794" i="6"/>
  <c r="H787" i="6"/>
  <c r="E780" i="6"/>
  <c r="N772" i="6"/>
  <c r="J765" i="6"/>
  <c r="E758" i="6"/>
  <c r="N750" i="6"/>
  <c r="K743" i="6"/>
  <c r="F736" i="6"/>
  <c r="F729" i="6"/>
  <c r="L723" i="6"/>
  <c r="D719" i="6"/>
  <c r="J714" i="6"/>
  <c r="B710" i="6"/>
  <c r="H705" i="6"/>
  <c r="N700" i="6"/>
  <c r="F696" i="6"/>
  <c r="L691" i="6"/>
  <c r="D687" i="6"/>
  <c r="J682" i="6"/>
  <c r="B678" i="6"/>
  <c r="H673" i="6"/>
  <c r="N668" i="6"/>
  <c r="F664" i="6"/>
  <c r="F660" i="6"/>
  <c r="B658" i="6"/>
  <c r="F656" i="6"/>
  <c r="K654" i="6"/>
  <c r="D653" i="6"/>
  <c r="L651" i="6"/>
  <c r="L650" i="6"/>
  <c r="B650" i="6"/>
  <c r="G649" i="6"/>
  <c r="L648" i="6"/>
  <c r="B648" i="6"/>
  <c r="G647" i="6"/>
  <c r="L646" i="6"/>
  <c r="C646" i="6"/>
  <c r="H645" i="6"/>
  <c r="M644" i="6"/>
  <c r="D644" i="6"/>
  <c r="H643" i="6"/>
  <c r="M642" i="6"/>
  <c r="D642" i="6"/>
  <c r="I641" i="6"/>
  <c r="N640" i="6"/>
  <c r="E640" i="6"/>
  <c r="J639" i="6"/>
  <c r="N638" i="6"/>
  <c r="E638" i="6"/>
  <c r="J637" i="6"/>
  <c r="A637" i="6"/>
  <c r="F636" i="6"/>
  <c r="K635" i="6"/>
  <c r="B635" i="6"/>
  <c r="F634" i="6"/>
  <c r="K633" i="6"/>
  <c r="B633" i="6"/>
  <c r="G632" i="6"/>
  <c r="L631" i="6"/>
  <c r="C631" i="6"/>
  <c r="H630" i="6"/>
  <c r="L629" i="6"/>
  <c r="C629" i="6"/>
  <c r="H628" i="6"/>
  <c r="M627" i="6"/>
  <c r="D627" i="6"/>
  <c r="I626" i="6"/>
  <c r="N625" i="6"/>
  <c r="D625" i="6"/>
  <c r="I624" i="6"/>
  <c r="N623" i="6"/>
  <c r="E623" i="6"/>
  <c r="J622" i="6"/>
  <c r="A622" i="6"/>
  <c r="F621" i="6"/>
  <c r="J620" i="6"/>
  <c r="A620" i="6"/>
  <c r="F619" i="6"/>
  <c r="K618" i="6"/>
  <c r="B618" i="6"/>
  <c r="G617" i="6"/>
  <c r="L616" i="6"/>
  <c r="B616" i="6"/>
  <c r="G615" i="6"/>
  <c r="L614" i="6"/>
  <c r="C614" i="6"/>
  <c r="H613" i="6"/>
  <c r="M612" i="6"/>
  <c r="D612" i="6"/>
  <c r="H611" i="6"/>
  <c r="M610" i="6"/>
  <c r="D610" i="6"/>
  <c r="I609" i="6"/>
  <c r="N608" i="6"/>
  <c r="E608" i="6"/>
  <c r="J607" i="6"/>
  <c r="N606" i="6"/>
  <c r="E606" i="6"/>
  <c r="J605" i="6"/>
  <c r="A605" i="6"/>
  <c r="F604" i="6"/>
  <c r="K603" i="6"/>
  <c r="B603" i="6"/>
  <c r="F602" i="6"/>
  <c r="K601" i="6"/>
  <c r="B601" i="6"/>
  <c r="G600" i="6"/>
  <c r="L599" i="6"/>
  <c r="C599" i="6"/>
  <c r="H598" i="6"/>
  <c r="L597" i="6"/>
  <c r="C597" i="6"/>
  <c r="H596" i="6"/>
  <c r="M595" i="6"/>
  <c r="D595" i="6"/>
  <c r="I594" i="6"/>
  <c r="N593" i="6"/>
  <c r="D593" i="6"/>
  <c r="I592" i="6"/>
  <c r="N591" i="6"/>
  <c r="E591" i="6"/>
  <c r="J590" i="6"/>
  <c r="A590" i="6"/>
  <c r="F589" i="6"/>
  <c r="J588" i="6"/>
  <c r="A588" i="6"/>
  <c r="F587" i="6"/>
  <c r="K586" i="6"/>
  <c r="B586" i="6"/>
  <c r="G585" i="6"/>
  <c r="L584" i="6"/>
  <c r="B584" i="6"/>
  <c r="G583" i="6"/>
  <c r="L582" i="6"/>
  <c r="C582" i="6"/>
  <c r="H581" i="6"/>
  <c r="M580" i="6"/>
  <c r="D580" i="6"/>
  <c r="H579" i="6"/>
  <c r="M578" i="6"/>
  <c r="D578" i="6"/>
  <c r="I577" i="6"/>
  <c r="N576" i="6"/>
  <c r="E576" i="6"/>
  <c r="J575" i="6"/>
  <c r="N574" i="6"/>
  <c r="E574" i="6"/>
  <c r="J573" i="6"/>
  <c r="A573" i="6"/>
  <c r="F572" i="6"/>
  <c r="K571" i="6"/>
  <c r="B571" i="6"/>
  <c r="F570" i="6"/>
  <c r="K569" i="6"/>
  <c r="B569" i="6"/>
  <c r="G568" i="6"/>
  <c r="L567" i="6"/>
  <c r="C567" i="6"/>
  <c r="H566" i="6"/>
  <c r="L565" i="6"/>
  <c r="C565" i="6"/>
  <c r="H564" i="6"/>
  <c r="M563" i="6"/>
  <c r="D563" i="6"/>
  <c r="I562" i="6"/>
  <c r="N561" i="6"/>
  <c r="D561" i="6"/>
  <c r="I560" i="6"/>
  <c r="N559" i="6"/>
  <c r="E559" i="6"/>
  <c r="J558" i="6"/>
  <c r="A558" i="6"/>
  <c r="F557" i="6"/>
  <c r="J556" i="6"/>
  <c r="A556" i="6"/>
  <c r="F555" i="6"/>
  <c r="K554" i="6"/>
  <c r="B554" i="6"/>
  <c r="G553" i="6"/>
  <c r="L552" i="6"/>
  <c r="B552" i="6"/>
  <c r="G551" i="6"/>
  <c r="L550" i="6"/>
  <c r="C550" i="6"/>
  <c r="H549" i="6"/>
  <c r="M548" i="6"/>
  <c r="D548" i="6"/>
  <c r="H547" i="6"/>
  <c r="M546" i="6"/>
  <c r="D546" i="6"/>
  <c r="J545" i="6"/>
  <c r="B545" i="6"/>
  <c r="H544" i="6"/>
  <c r="N543" i="6"/>
  <c r="F543" i="6"/>
  <c r="L542" i="6"/>
  <c r="D542" i="6"/>
  <c r="J541" i="6"/>
  <c r="B541" i="6"/>
  <c r="H540" i="6"/>
  <c r="N539" i="6"/>
  <c r="F539" i="6"/>
  <c r="L538" i="6"/>
  <c r="D538" i="6"/>
  <c r="J537" i="6"/>
  <c r="B537" i="6"/>
  <c r="H536" i="6"/>
  <c r="N535" i="6"/>
  <c r="F535" i="6"/>
  <c r="L534" i="6"/>
  <c r="D534" i="6"/>
  <c r="J533" i="6"/>
  <c r="B533" i="6"/>
  <c r="H532" i="6"/>
  <c r="N531" i="6"/>
  <c r="F531" i="6"/>
  <c r="L530" i="6"/>
  <c r="D530" i="6"/>
  <c r="J529" i="6"/>
  <c r="B529" i="6"/>
  <c r="H528" i="6"/>
  <c r="N527" i="6"/>
  <c r="F527" i="6"/>
  <c r="L526" i="6"/>
  <c r="D526" i="6"/>
  <c r="J525" i="6"/>
  <c r="B525" i="6"/>
  <c r="H524" i="6"/>
  <c r="N523" i="6"/>
  <c r="F523" i="6"/>
  <c r="L522" i="6"/>
  <c r="D522" i="6"/>
  <c r="J521" i="6"/>
  <c r="B521" i="6"/>
  <c r="H520" i="6"/>
  <c r="N519" i="6"/>
  <c r="F519" i="6"/>
  <c r="L518" i="6"/>
  <c r="D518" i="6"/>
  <c r="J517" i="6"/>
  <c r="B517" i="6"/>
  <c r="H516" i="6"/>
  <c r="N515" i="6"/>
  <c r="F515" i="6"/>
  <c r="L514" i="6"/>
  <c r="D514" i="6"/>
  <c r="J513" i="6"/>
  <c r="B513" i="6"/>
  <c r="H512" i="6"/>
  <c r="N511" i="6"/>
  <c r="F511" i="6"/>
  <c r="L510" i="6"/>
  <c r="D510" i="6"/>
  <c r="J509" i="6"/>
  <c r="B509" i="6"/>
  <c r="H508" i="6"/>
  <c r="N507" i="6"/>
  <c r="F507" i="6"/>
  <c r="L506" i="6"/>
  <c r="D506" i="6"/>
  <c r="J505" i="6"/>
  <c r="B505" i="6"/>
  <c r="H504" i="6"/>
  <c r="N503" i="6"/>
  <c r="F503" i="6"/>
  <c r="L502" i="6"/>
  <c r="D502" i="6"/>
  <c r="J501" i="6"/>
  <c r="B501" i="6"/>
  <c r="H500" i="6"/>
  <c r="N499" i="6"/>
  <c r="F499" i="6"/>
  <c r="L498" i="6"/>
  <c r="D498" i="6"/>
  <c r="J497" i="6"/>
  <c r="B497" i="6"/>
  <c r="H496" i="6"/>
  <c r="N495" i="6"/>
  <c r="F495" i="6"/>
  <c r="L494" i="6"/>
  <c r="D494" i="6"/>
  <c r="J493" i="6"/>
  <c r="B493" i="6"/>
  <c r="H492" i="6"/>
  <c r="N491" i="6"/>
  <c r="F491" i="6"/>
  <c r="L490" i="6"/>
  <c r="D490" i="6"/>
  <c r="J489" i="6"/>
  <c r="B489" i="6"/>
  <c r="H488" i="6"/>
  <c r="N487" i="6"/>
  <c r="F487" i="6"/>
  <c r="L486" i="6"/>
  <c r="D486" i="6"/>
  <c r="J485" i="6"/>
  <c r="B485" i="6"/>
  <c r="H484" i="6"/>
  <c r="N483" i="6"/>
  <c r="F483" i="6"/>
  <c r="L482" i="6"/>
  <c r="D482" i="6"/>
  <c r="J481" i="6"/>
  <c r="B481" i="6"/>
  <c r="H480" i="6"/>
  <c r="N479" i="6"/>
  <c r="F479" i="6"/>
  <c r="L478" i="6"/>
  <c r="D478" i="6"/>
  <c r="J477" i="6"/>
  <c r="B477" i="6"/>
  <c r="H476" i="6"/>
  <c r="N475" i="6"/>
  <c r="F475" i="6"/>
  <c r="L474" i="6"/>
  <c r="D474" i="6"/>
  <c r="J473" i="6"/>
  <c r="B473" i="6"/>
  <c r="H472" i="6"/>
  <c r="N471" i="6"/>
  <c r="F471" i="6"/>
  <c r="L470" i="6"/>
  <c r="D470" i="6"/>
  <c r="J469" i="6"/>
  <c r="B469" i="6"/>
  <c r="H468" i="6"/>
  <c r="N467" i="6"/>
  <c r="F467" i="6"/>
  <c r="L466" i="6"/>
  <c r="D466" i="6"/>
  <c r="J465" i="6"/>
  <c r="B465" i="6"/>
  <c r="H464" i="6"/>
  <c r="N463" i="6"/>
  <c r="F463" i="6"/>
  <c r="L462" i="6"/>
  <c r="D462" i="6"/>
  <c r="J461" i="6"/>
  <c r="B461" i="6"/>
  <c r="H460" i="6"/>
  <c r="N459" i="6"/>
  <c r="F459" i="6"/>
  <c r="L458" i="6"/>
  <c r="D458" i="6"/>
  <c r="J457" i="6"/>
  <c r="B457" i="6"/>
  <c r="H456" i="6"/>
  <c r="N455" i="6"/>
  <c r="F455" i="6"/>
  <c r="L454" i="6"/>
  <c r="D454" i="6"/>
  <c r="J453" i="6"/>
  <c r="B453" i="6"/>
  <c r="H452" i="6"/>
  <c r="N451" i="6"/>
  <c r="F451" i="6"/>
  <c r="L450" i="6"/>
  <c r="D450" i="6"/>
  <c r="J449" i="6"/>
  <c r="B449" i="6"/>
  <c r="H448" i="6"/>
  <c r="N447" i="6"/>
  <c r="F447" i="6"/>
  <c r="L446" i="6"/>
  <c r="D446" i="6"/>
  <c r="J445" i="6"/>
  <c r="B445" i="6"/>
  <c r="H444" i="6"/>
  <c r="N443" i="6"/>
  <c r="F443" i="6"/>
  <c r="L442" i="6"/>
  <c r="D442" i="6"/>
  <c r="J441" i="6"/>
  <c r="B441" i="6"/>
  <c r="H440" i="6"/>
  <c r="N439" i="6"/>
  <c r="F439" i="6"/>
  <c r="L438" i="6"/>
  <c r="D438" i="6"/>
  <c r="J437" i="6"/>
  <c r="B437" i="6"/>
  <c r="H436" i="6"/>
  <c r="N435" i="6"/>
  <c r="F435" i="6"/>
  <c r="L434" i="6"/>
  <c r="D434" i="6"/>
  <c r="J433" i="6"/>
  <c r="B433" i="6"/>
  <c r="H432" i="6"/>
  <c r="N431" i="6"/>
  <c r="F431" i="6"/>
  <c r="L430" i="6"/>
  <c r="D430" i="6"/>
  <c r="J429" i="6"/>
  <c r="B429" i="6"/>
  <c r="H428" i="6"/>
  <c r="N427" i="6"/>
  <c r="F427" i="6"/>
  <c r="L426" i="6"/>
  <c r="D426" i="6"/>
  <c r="J425" i="6"/>
  <c r="B425" i="6"/>
  <c r="H424" i="6"/>
  <c r="N423" i="6"/>
  <c r="F423" i="6"/>
  <c r="L422" i="6"/>
  <c r="D422" i="6"/>
  <c r="J421" i="6"/>
  <c r="B421" i="6"/>
  <c r="H420" i="6"/>
  <c r="N419" i="6"/>
  <c r="F419" i="6"/>
  <c r="L418" i="6"/>
  <c r="D418" i="6"/>
  <c r="J417" i="6"/>
  <c r="B417" i="6"/>
  <c r="H416" i="6"/>
  <c r="N415" i="6"/>
  <c r="F415" i="6"/>
  <c r="L414" i="6"/>
  <c r="D414" i="6"/>
  <c r="J413" i="6"/>
  <c r="B413" i="6"/>
  <c r="H412" i="6"/>
  <c r="N411" i="6"/>
  <c r="F411" i="6"/>
  <c r="L410" i="6"/>
  <c r="D410" i="6"/>
  <c r="J409" i="6"/>
  <c r="B409" i="6"/>
  <c r="H408" i="6"/>
  <c r="N407" i="6"/>
  <c r="F407" i="6"/>
  <c r="L406" i="6"/>
  <c r="C948" i="6"/>
  <c r="H925" i="6"/>
  <c r="H909" i="6"/>
  <c r="C897" i="6"/>
  <c r="D885" i="6"/>
  <c r="B876" i="6"/>
  <c r="N866" i="6"/>
  <c r="L857" i="6"/>
  <c r="J848" i="6"/>
  <c r="H839" i="6"/>
  <c r="F830" i="6"/>
  <c r="D821" i="6"/>
  <c r="B812" i="6"/>
  <c r="N802" i="6"/>
  <c r="A794" i="6"/>
  <c r="J786" i="6"/>
  <c r="F779" i="6"/>
  <c r="A772" i="6"/>
  <c r="J764" i="6"/>
  <c r="G757" i="6"/>
  <c r="B750" i="6"/>
  <c r="L742" i="6"/>
  <c r="G735" i="6"/>
  <c r="I728" i="6"/>
  <c r="D723" i="6"/>
  <c r="J718" i="6"/>
  <c r="B714" i="6"/>
  <c r="H709" i="6"/>
  <c r="N704" i="6"/>
  <c r="F700" i="6"/>
  <c r="L695" i="6"/>
  <c r="D691" i="6"/>
  <c r="J686" i="6"/>
  <c r="B682" i="6"/>
  <c r="H677" i="6"/>
  <c r="N672" i="6"/>
  <c r="F668" i="6"/>
  <c r="L663" i="6"/>
  <c r="B660" i="6"/>
  <c r="L657" i="6"/>
  <c r="B656" i="6"/>
  <c r="J654" i="6"/>
  <c r="A653" i="6"/>
  <c r="K651" i="6"/>
  <c r="K650" i="6"/>
  <c r="A650" i="6"/>
  <c r="F649" i="6"/>
  <c r="J648" i="6"/>
  <c r="A648" i="6"/>
  <c r="F647" i="6"/>
  <c r="K646" i="6"/>
  <c r="B646" i="6"/>
  <c r="G645" i="6"/>
  <c r="L644" i="6"/>
  <c r="B644" i="6"/>
  <c r="G643" i="6"/>
  <c r="L642" i="6"/>
  <c r="C642" i="6"/>
  <c r="H641" i="6"/>
  <c r="M640" i="6"/>
  <c r="D640" i="6"/>
  <c r="H639" i="6"/>
  <c r="M638" i="6"/>
  <c r="D638" i="6"/>
  <c r="I637" i="6"/>
  <c r="N636" i="6"/>
  <c r="E636" i="6"/>
  <c r="J635" i="6"/>
  <c r="N634" i="6"/>
  <c r="E634" i="6"/>
  <c r="J633" i="6"/>
  <c r="A633" i="6"/>
  <c r="F632" i="6"/>
  <c r="K631" i="6"/>
  <c r="B631" i="6"/>
  <c r="F630" i="6"/>
  <c r="K629" i="6"/>
  <c r="B629" i="6"/>
  <c r="G628" i="6"/>
  <c r="L627" i="6"/>
  <c r="C627" i="6"/>
  <c r="H626" i="6"/>
  <c r="L625" i="6"/>
  <c r="C625" i="6"/>
  <c r="H624" i="6"/>
  <c r="M623" i="6"/>
  <c r="D623" i="6"/>
  <c r="I622" i="6"/>
  <c r="N621" i="6"/>
  <c r="D621" i="6"/>
  <c r="I620" i="6"/>
  <c r="N619" i="6"/>
  <c r="E619" i="6"/>
  <c r="J618" i="6"/>
  <c r="A618" i="6"/>
  <c r="F617" i="6"/>
  <c r="J616" i="6"/>
  <c r="A616" i="6"/>
  <c r="F615" i="6"/>
  <c r="K614" i="6"/>
  <c r="B614" i="6"/>
  <c r="G613" i="6"/>
  <c r="L612" i="6"/>
  <c r="B612" i="6"/>
  <c r="G611" i="6"/>
  <c r="L610" i="6"/>
  <c r="C610" i="6"/>
  <c r="H609" i="6"/>
  <c r="M608" i="6"/>
  <c r="D608" i="6"/>
  <c r="H607" i="6"/>
  <c r="M606" i="6"/>
  <c r="D606" i="6"/>
  <c r="I605" i="6"/>
  <c r="N604" i="6"/>
  <c r="E604" i="6"/>
  <c r="J603" i="6"/>
  <c r="N602" i="6"/>
  <c r="E602" i="6"/>
  <c r="J601" i="6"/>
  <c r="A601" i="6"/>
  <c r="F600" i="6"/>
  <c r="K599" i="6"/>
  <c r="B599" i="6"/>
  <c r="F598" i="6"/>
  <c r="K597" i="6"/>
  <c r="B597" i="6"/>
  <c r="G596" i="6"/>
  <c r="L595" i="6"/>
  <c r="C595" i="6"/>
  <c r="H594" i="6"/>
  <c r="L593" i="6"/>
  <c r="C593" i="6"/>
  <c r="H592" i="6"/>
  <c r="M591" i="6"/>
  <c r="D591" i="6"/>
  <c r="I590" i="6"/>
  <c r="N589" i="6"/>
  <c r="D589" i="6"/>
  <c r="I588" i="6"/>
  <c r="N587" i="6"/>
  <c r="E587" i="6"/>
  <c r="J586" i="6"/>
  <c r="A586" i="6"/>
  <c r="F585" i="6"/>
  <c r="J584" i="6"/>
  <c r="A584" i="6"/>
  <c r="F583" i="6"/>
  <c r="K582" i="6"/>
  <c r="B582" i="6"/>
  <c r="G581" i="6"/>
  <c r="L580" i="6"/>
  <c r="B580" i="6"/>
  <c r="G579" i="6"/>
  <c r="L578" i="6"/>
  <c r="C578" i="6"/>
  <c r="H577" i="6"/>
  <c r="M576" i="6"/>
  <c r="D576" i="6"/>
  <c r="H575" i="6"/>
  <c r="M574" i="6"/>
  <c r="D574" i="6"/>
  <c r="I573" i="6"/>
  <c r="N572" i="6"/>
  <c r="E572" i="6"/>
  <c r="J571" i="6"/>
  <c r="N570" i="6"/>
  <c r="E570" i="6"/>
  <c r="J569" i="6"/>
  <c r="A569" i="6"/>
  <c r="F568" i="6"/>
  <c r="K567" i="6"/>
  <c r="B567" i="6"/>
  <c r="F566" i="6"/>
  <c r="K565" i="6"/>
  <c r="B565" i="6"/>
  <c r="G564" i="6"/>
  <c r="L563" i="6"/>
  <c r="C563" i="6"/>
  <c r="H562" i="6"/>
  <c r="L561" i="6"/>
  <c r="C561" i="6"/>
  <c r="H560" i="6"/>
  <c r="M559" i="6"/>
  <c r="D559" i="6"/>
  <c r="I558" i="6"/>
  <c r="N557" i="6"/>
  <c r="D557" i="6"/>
  <c r="I556" i="6"/>
  <c r="N555" i="6"/>
  <c r="E555" i="6"/>
  <c r="J554" i="6"/>
  <c r="A554" i="6"/>
  <c r="F553" i="6"/>
  <c r="J552" i="6"/>
  <c r="A552" i="6"/>
  <c r="F551" i="6"/>
  <c r="K550" i="6"/>
  <c r="B550" i="6"/>
  <c r="G549" i="6"/>
  <c r="L548" i="6"/>
  <c r="B548" i="6"/>
  <c r="G547" i="6"/>
  <c r="L546" i="6"/>
  <c r="C546" i="6"/>
  <c r="I545" i="6"/>
  <c r="A545" i="6"/>
  <c r="G544" i="6"/>
  <c r="M543" i="6"/>
  <c r="E543" i="6"/>
  <c r="K542" i="6"/>
  <c r="C542" i="6"/>
  <c r="I541" i="6"/>
  <c r="A541" i="6"/>
  <c r="G540" i="6"/>
  <c r="M539" i="6"/>
  <c r="E539" i="6"/>
  <c r="K538" i="6"/>
  <c r="C538" i="6"/>
  <c r="I537" i="6"/>
  <c r="A537" i="6"/>
  <c r="G536" i="6"/>
  <c r="M535" i="6"/>
  <c r="E535" i="6"/>
  <c r="K534" i="6"/>
  <c r="C534" i="6"/>
  <c r="I533" i="6"/>
  <c r="A533" i="6"/>
  <c r="G532" i="6"/>
  <c r="M531" i="6"/>
  <c r="E531" i="6"/>
  <c r="K530" i="6"/>
  <c r="C530" i="6"/>
  <c r="I529" i="6"/>
  <c r="A529" i="6"/>
  <c r="G528" i="6"/>
  <c r="M527" i="6"/>
  <c r="E527" i="6"/>
  <c r="K526" i="6"/>
  <c r="C526" i="6"/>
  <c r="I525" i="6"/>
  <c r="A525" i="6"/>
  <c r="G524" i="6"/>
  <c r="M523" i="6"/>
  <c r="E523" i="6"/>
  <c r="K522" i="6"/>
  <c r="C522" i="6"/>
  <c r="I521" i="6"/>
  <c r="A521" i="6"/>
  <c r="G520" i="6"/>
  <c r="M519" i="6"/>
  <c r="E519" i="6"/>
  <c r="K518" i="6"/>
  <c r="C518" i="6"/>
  <c r="I517" i="6"/>
  <c r="A517" i="6"/>
  <c r="G516" i="6"/>
  <c r="M515" i="6"/>
  <c r="E515" i="6"/>
  <c r="K514" i="6"/>
  <c r="C514" i="6"/>
  <c r="I513" i="6"/>
  <c r="A513" i="6"/>
  <c r="G512" i="6"/>
  <c r="M511" i="6"/>
  <c r="E511" i="6"/>
  <c r="K510" i="6"/>
  <c r="C510" i="6"/>
  <c r="I509" i="6"/>
  <c r="A509" i="6"/>
  <c r="G508" i="6"/>
  <c r="M507" i="6"/>
  <c r="E507" i="6"/>
  <c r="K506" i="6"/>
  <c r="C506" i="6"/>
  <c r="I505" i="6"/>
  <c r="A505" i="6"/>
  <c r="G504" i="6"/>
  <c r="M503" i="6"/>
  <c r="E503" i="6"/>
  <c r="K502" i="6"/>
  <c r="C502" i="6"/>
  <c r="I501" i="6"/>
  <c r="A501" i="6"/>
  <c r="G500" i="6"/>
  <c r="M499" i="6"/>
  <c r="E499" i="6"/>
  <c r="K498" i="6"/>
  <c r="C498" i="6"/>
  <c r="I497" i="6"/>
  <c r="A497" i="6"/>
  <c r="G496" i="6"/>
  <c r="M495" i="6"/>
  <c r="E495" i="6"/>
  <c r="K494" i="6"/>
  <c r="C494" i="6"/>
  <c r="I493" i="6"/>
  <c r="A493" i="6"/>
  <c r="G492" i="6"/>
  <c r="M491" i="6"/>
  <c r="E491" i="6"/>
  <c r="K490" i="6"/>
  <c r="C490" i="6"/>
  <c r="I489" i="6"/>
  <c r="A489" i="6"/>
  <c r="G488" i="6"/>
  <c r="M487" i="6"/>
  <c r="E487" i="6"/>
  <c r="K486" i="6"/>
  <c r="C486" i="6"/>
  <c r="I485" i="6"/>
  <c r="A485" i="6"/>
  <c r="G484" i="6"/>
  <c r="M483" i="6"/>
  <c r="E483" i="6"/>
  <c r="K482" i="6"/>
  <c r="C482" i="6"/>
  <c r="I481" i="6"/>
  <c r="A481" i="6"/>
  <c r="G480" i="6"/>
  <c r="M479" i="6"/>
  <c r="E479" i="6"/>
  <c r="K478" i="6"/>
  <c r="C478" i="6"/>
  <c r="I477" i="6"/>
  <c r="A477" i="6"/>
  <c r="G476" i="6"/>
  <c r="M475" i="6"/>
  <c r="E475" i="6"/>
  <c r="K474" i="6"/>
  <c r="C474" i="6"/>
  <c r="I473" i="6"/>
  <c r="A473" i="6"/>
  <c r="G472" i="6"/>
  <c r="M471" i="6"/>
  <c r="E471" i="6"/>
  <c r="K470" i="6"/>
  <c r="C470" i="6"/>
  <c r="I469" i="6"/>
  <c r="A469" i="6"/>
  <c r="G468" i="6"/>
  <c r="M467" i="6"/>
  <c r="E467" i="6"/>
  <c r="K466" i="6"/>
  <c r="C466" i="6"/>
  <c r="I465" i="6"/>
  <c r="A465" i="6"/>
  <c r="G464" i="6"/>
  <c r="M463" i="6"/>
  <c r="E463" i="6"/>
  <c r="K462" i="6"/>
  <c r="C462" i="6"/>
  <c r="I461" i="6"/>
  <c r="A461" i="6"/>
  <c r="G460" i="6"/>
  <c r="M459" i="6"/>
  <c r="E459" i="6"/>
  <c r="K458" i="6"/>
  <c r="C458" i="6"/>
  <c r="I457" i="6"/>
  <c r="A457" i="6"/>
  <c r="G456" i="6"/>
  <c r="M455" i="6"/>
  <c r="E455" i="6"/>
  <c r="K454" i="6"/>
  <c r="C454" i="6"/>
  <c r="I453" i="6"/>
  <c r="A453" i="6"/>
  <c r="G452" i="6"/>
  <c r="M451" i="6"/>
  <c r="E451" i="6"/>
  <c r="K450" i="6"/>
  <c r="C450" i="6"/>
  <c r="I449" i="6"/>
  <c r="A449" i="6"/>
  <c r="G448" i="6"/>
  <c r="M447" i="6"/>
  <c r="E447" i="6"/>
  <c r="K446" i="6"/>
  <c r="C446" i="6"/>
  <c r="I445" i="6"/>
  <c r="A445" i="6"/>
  <c r="G444" i="6"/>
  <c r="M443" i="6"/>
  <c r="E443" i="6"/>
  <c r="K442" i="6"/>
  <c r="C442" i="6"/>
  <c r="I441" i="6"/>
  <c r="A441" i="6"/>
  <c r="G440" i="6"/>
  <c r="M439" i="6"/>
  <c r="E439" i="6"/>
  <c r="K438" i="6"/>
  <c r="C438" i="6"/>
  <c r="I437" i="6"/>
  <c r="A437" i="6"/>
  <c r="G436" i="6"/>
  <c r="M435" i="6"/>
  <c r="E435" i="6"/>
  <c r="K434" i="6"/>
  <c r="C434" i="6"/>
  <c r="I433" i="6"/>
  <c r="A433" i="6"/>
  <c r="G432" i="6"/>
  <c r="M431" i="6"/>
  <c r="E431" i="6"/>
  <c r="K430" i="6"/>
  <c r="C430" i="6"/>
  <c r="I429" i="6"/>
  <c r="A429" i="6"/>
  <c r="G428" i="6"/>
  <c r="M427" i="6"/>
  <c r="E427" i="6"/>
  <c r="K426" i="6"/>
  <c r="C426" i="6"/>
  <c r="I425" i="6"/>
  <c r="A425" i="6"/>
  <c r="G424" i="6"/>
  <c r="M423" i="6"/>
  <c r="E423" i="6"/>
  <c r="K422" i="6"/>
  <c r="C422" i="6"/>
  <c r="I421" i="6"/>
  <c r="A421" i="6"/>
  <c r="G420" i="6"/>
  <c r="M419" i="6"/>
  <c r="E419" i="6"/>
  <c r="K418" i="6"/>
  <c r="C418" i="6"/>
  <c r="I417" i="6"/>
  <c r="A417" i="6"/>
  <c r="G416" i="6"/>
  <c r="M415" i="6"/>
  <c r="E415" i="6"/>
  <c r="K414" i="6"/>
  <c r="C414" i="6"/>
  <c r="I413" i="6"/>
  <c r="A413" i="6"/>
  <c r="G412" i="6"/>
  <c r="M411" i="6"/>
  <c r="E411" i="6"/>
  <c r="K410" i="6"/>
  <c r="C410" i="6"/>
  <c r="I409" i="6"/>
  <c r="A409" i="6"/>
  <c r="G408" i="6"/>
  <c r="M407" i="6"/>
  <c r="E407" i="6"/>
  <c r="K406" i="6"/>
  <c r="C406" i="6"/>
  <c r="I405" i="6"/>
  <c r="A405" i="6"/>
  <c r="G404" i="6"/>
  <c r="M403" i="6"/>
  <c r="E403" i="6"/>
  <c r="K402" i="6"/>
  <c r="C402" i="6"/>
  <c r="I401" i="6"/>
  <c r="A401" i="6"/>
  <c r="G400" i="6"/>
  <c r="M399" i="6"/>
  <c r="E399" i="6"/>
  <c r="K398" i="6"/>
  <c r="C398" i="6"/>
  <c r="I397" i="6"/>
  <c r="A397" i="6"/>
  <c r="G396" i="6"/>
  <c r="M395" i="6"/>
  <c r="E395" i="6"/>
  <c r="K394" i="6"/>
  <c r="C394" i="6"/>
  <c r="I393" i="6"/>
  <c r="A393" i="6"/>
  <c r="G392" i="6"/>
  <c r="M391" i="6"/>
  <c r="E391" i="6"/>
  <c r="K390" i="6"/>
  <c r="C390" i="6"/>
  <c r="I389" i="6"/>
  <c r="A389" i="6"/>
  <c r="G388" i="6"/>
  <c r="M387" i="6"/>
  <c r="E387" i="6"/>
  <c r="K386" i="6"/>
  <c r="C386" i="6"/>
  <c r="I385" i="6"/>
  <c r="A385" i="6"/>
  <c r="G384" i="6"/>
  <c r="M383" i="6"/>
  <c r="E383" i="6"/>
  <c r="K382" i="6"/>
  <c r="C382" i="6"/>
  <c r="I381" i="6"/>
  <c r="A381" i="6"/>
  <c r="G380" i="6"/>
  <c r="M379" i="6"/>
  <c r="E379" i="6"/>
  <c r="K378" i="6"/>
  <c r="C378" i="6"/>
  <c r="I377" i="6"/>
  <c r="A377" i="6"/>
  <c r="G376" i="6"/>
  <c r="M375" i="6"/>
  <c r="E375" i="6"/>
  <c r="K374" i="6"/>
  <c r="C374" i="6"/>
  <c r="I373" i="6"/>
  <c r="A373" i="6"/>
  <c r="G372" i="6"/>
  <c r="M371" i="6"/>
  <c r="E371" i="6"/>
  <c r="K370" i="6"/>
  <c r="C370" i="6"/>
  <c r="I369" i="6"/>
  <c r="A369" i="6"/>
  <c r="G368" i="6"/>
  <c r="M367" i="6"/>
  <c r="E367" i="6"/>
  <c r="K366" i="6"/>
  <c r="C366" i="6"/>
  <c r="I365" i="6"/>
  <c r="A365" i="6"/>
  <c r="G364" i="6"/>
  <c r="M363" i="6"/>
  <c r="E363" i="6"/>
  <c r="K362" i="6"/>
  <c r="C362" i="6"/>
  <c r="I361" i="6"/>
  <c r="A361" i="6"/>
  <c r="G360" i="6"/>
  <c r="M359" i="6"/>
  <c r="E359" i="6"/>
  <c r="K358" i="6"/>
  <c r="C358" i="6"/>
  <c r="I357" i="6"/>
  <c r="A357" i="6"/>
  <c r="G356" i="6"/>
  <c r="M355" i="6"/>
  <c r="E355" i="6"/>
  <c r="K354" i="6"/>
  <c r="C354" i="6"/>
  <c r="I353" i="6"/>
  <c r="A353" i="6"/>
  <c r="G352" i="6"/>
  <c r="M351" i="6"/>
  <c r="E351" i="6"/>
  <c r="K350" i="6"/>
  <c r="C350" i="6"/>
  <c r="I349" i="6"/>
  <c r="A349" i="6"/>
  <c r="G348" i="6"/>
  <c r="M347" i="6"/>
  <c r="E347" i="6"/>
  <c r="K346" i="6"/>
  <c r="C346" i="6"/>
  <c r="I345" i="6"/>
  <c r="A345" i="6"/>
  <c r="G344" i="6"/>
  <c r="M343" i="6"/>
  <c r="E343" i="6"/>
  <c r="K342" i="6"/>
  <c r="C342" i="6"/>
  <c r="I341" i="6"/>
  <c r="A341" i="6"/>
  <c r="G340" i="6"/>
  <c r="M339" i="6"/>
  <c r="E339" i="6"/>
  <c r="K338" i="6"/>
  <c r="C338" i="6"/>
  <c r="I337" i="6"/>
  <c r="A337" i="6"/>
  <c r="G336" i="6"/>
  <c r="M335" i="6"/>
  <c r="E335" i="6"/>
  <c r="K334" i="6"/>
  <c r="C334" i="6"/>
  <c r="I333" i="6"/>
  <c r="A333" i="6"/>
  <c r="G332" i="6"/>
  <c r="M331" i="6"/>
  <c r="E331" i="6"/>
  <c r="K330" i="6"/>
  <c r="C330" i="6"/>
  <c r="I329" i="6"/>
  <c r="A329" i="6"/>
  <c r="G328" i="6"/>
  <c r="M327" i="6"/>
  <c r="E327" i="6"/>
  <c r="K326" i="6"/>
  <c r="C326" i="6"/>
  <c r="I325" i="6"/>
  <c r="A325" i="6"/>
  <c r="G324" i="6"/>
  <c r="M323" i="6"/>
  <c r="E323" i="6"/>
  <c r="K322" i="6"/>
  <c r="C322" i="6"/>
  <c r="I321" i="6"/>
  <c r="A321" i="6"/>
  <c r="G320" i="6"/>
  <c r="M319" i="6"/>
  <c r="E319" i="6"/>
  <c r="K318" i="6"/>
  <c r="C318" i="6"/>
  <c r="I317" i="6"/>
  <c r="A317" i="6"/>
  <c r="G316" i="6"/>
  <c r="M315" i="6"/>
  <c r="E315" i="6"/>
  <c r="K314" i="6"/>
  <c r="C314" i="6"/>
  <c r="I313" i="6"/>
  <c r="A313" i="6"/>
  <c r="G312" i="6"/>
  <c r="M311" i="6"/>
  <c r="E311" i="6"/>
  <c r="K310" i="6"/>
  <c r="C310" i="6"/>
  <c r="I309" i="6"/>
  <c r="A309" i="6"/>
  <c r="G308" i="6"/>
  <c r="M307" i="6"/>
  <c r="E307" i="6"/>
  <c r="K306" i="6"/>
  <c r="C306" i="6"/>
  <c r="I305" i="6"/>
  <c r="A305" i="6"/>
  <c r="G304" i="6"/>
  <c r="M303" i="6"/>
  <c r="E303" i="6"/>
  <c r="K302" i="6"/>
  <c r="C302" i="6"/>
  <c r="I301" i="6"/>
  <c r="A301" i="6"/>
  <c r="G300" i="6"/>
  <c r="I945" i="6"/>
  <c r="L922" i="6"/>
  <c r="N907" i="6"/>
  <c r="L895" i="6"/>
  <c r="B884" i="6"/>
  <c r="N874" i="6"/>
  <c r="L865" i="6"/>
  <c r="J856" i="6"/>
  <c r="H847" i="6"/>
  <c r="F838" i="6"/>
  <c r="D829" i="6"/>
  <c r="B820" i="6"/>
  <c r="N810" i="6"/>
  <c r="L801" i="6"/>
  <c r="B793" i="6"/>
  <c r="K785" i="6"/>
  <c r="F778" i="6"/>
  <c r="C771" i="6"/>
  <c r="L763" i="6"/>
  <c r="H756" i="6"/>
  <c r="C749" i="6"/>
  <c r="L741" i="6"/>
  <c r="I734" i="6"/>
  <c r="L727" i="6"/>
  <c r="J722" i="6"/>
  <c r="B718" i="6"/>
  <c r="H713" i="6"/>
  <c r="N708" i="6"/>
  <c r="F704" i="6"/>
  <c r="L699" i="6"/>
  <c r="D695" i="6"/>
  <c r="J690" i="6"/>
  <c r="B686" i="6"/>
  <c r="H681" i="6"/>
  <c r="N676" i="6"/>
  <c r="F672" i="6"/>
  <c r="L667" i="6"/>
  <c r="D663" i="6"/>
  <c r="L659" i="6"/>
  <c r="H657" i="6"/>
  <c r="M655" i="6"/>
  <c r="F654" i="6"/>
  <c r="N652" i="6"/>
  <c r="H651" i="6"/>
  <c r="J650" i="6"/>
  <c r="N649" i="6"/>
  <c r="D649" i="6"/>
  <c r="I648" i="6"/>
  <c r="N647" i="6"/>
  <c r="E647" i="6"/>
  <c r="J646" i="6"/>
  <c r="A646" i="6"/>
  <c r="F645" i="6"/>
  <c r="J644" i="6"/>
  <c r="A644" i="6"/>
  <c r="F643" i="6"/>
  <c r="K642" i="6"/>
  <c r="B642" i="6"/>
  <c r="G641" i="6"/>
  <c r="L640" i="6"/>
  <c r="B640" i="6"/>
  <c r="G639" i="6"/>
  <c r="L638" i="6"/>
  <c r="C638" i="6"/>
  <c r="H637" i="6"/>
  <c r="M636" i="6"/>
  <c r="D636" i="6"/>
  <c r="H635" i="6"/>
  <c r="M634" i="6"/>
  <c r="D634" i="6"/>
  <c r="I633" i="6"/>
  <c r="N632" i="6"/>
  <c r="E632" i="6"/>
  <c r="J631" i="6"/>
  <c r="N630" i="6"/>
  <c r="E630" i="6"/>
  <c r="J629" i="6"/>
  <c r="A629" i="6"/>
  <c r="F628" i="6"/>
  <c r="K627" i="6"/>
  <c r="B627" i="6"/>
  <c r="F626" i="6"/>
  <c r="K625" i="6"/>
  <c r="B625" i="6"/>
  <c r="G624" i="6"/>
  <c r="L623" i="6"/>
  <c r="C623" i="6"/>
  <c r="H622" i="6"/>
  <c r="L621" i="6"/>
  <c r="C621" i="6"/>
  <c r="H620" i="6"/>
  <c r="M619" i="6"/>
  <c r="D619" i="6"/>
  <c r="I618" i="6"/>
  <c r="N617" i="6"/>
  <c r="D617" i="6"/>
  <c r="I616" i="6"/>
  <c r="N615" i="6"/>
  <c r="E615" i="6"/>
  <c r="J614" i="6"/>
  <c r="A614" i="6"/>
  <c r="F613" i="6"/>
  <c r="J612" i="6"/>
  <c r="A612" i="6"/>
  <c r="F611" i="6"/>
  <c r="K610" i="6"/>
  <c r="B610" i="6"/>
  <c r="G609" i="6"/>
  <c r="L608" i="6"/>
  <c r="B608" i="6"/>
  <c r="G607" i="6"/>
  <c r="L606" i="6"/>
  <c r="C606" i="6"/>
  <c r="H605" i="6"/>
  <c r="M604" i="6"/>
  <c r="D604" i="6"/>
  <c r="H603" i="6"/>
  <c r="M602" i="6"/>
  <c r="D602" i="6"/>
  <c r="I601" i="6"/>
  <c r="N600" i="6"/>
  <c r="E600" i="6"/>
  <c r="J599" i="6"/>
  <c r="N598" i="6"/>
  <c r="E598" i="6"/>
  <c r="J597" i="6"/>
  <c r="A597" i="6"/>
  <c r="F596" i="6"/>
  <c r="K595" i="6"/>
  <c r="B595" i="6"/>
  <c r="F594" i="6"/>
  <c r="K593" i="6"/>
  <c r="B593" i="6"/>
  <c r="G592" i="6"/>
  <c r="L591" i="6"/>
  <c r="C591" i="6"/>
  <c r="H590" i="6"/>
  <c r="L589" i="6"/>
  <c r="C589" i="6"/>
  <c r="H588" i="6"/>
  <c r="M587" i="6"/>
  <c r="D587" i="6"/>
  <c r="I586" i="6"/>
  <c r="N585" i="6"/>
  <c r="D585" i="6"/>
  <c r="I584" i="6"/>
  <c r="N583" i="6"/>
  <c r="E583" i="6"/>
  <c r="J582" i="6"/>
  <c r="A582" i="6"/>
  <c r="F581" i="6"/>
  <c r="J580" i="6"/>
  <c r="A580" i="6"/>
  <c r="F579" i="6"/>
  <c r="K578" i="6"/>
  <c r="B578" i="6"/>
  <c r="G577" i="6"/>
  <c r="L576" i="6"/>
  <c r="B576" i="6"/>
  <c r="G575" i="6"/>
  <c r="L574" i="6"/>
  <c r="C574" i="6"/>
  <c r="H573" i="6"/>
  <c r="M572" i="6"/>
  <c r="D572" i="6"/>
  <c r="H571" i="6"/>
  <c r="M570" i="6"/>
  <c r="D570" i="6"/>
  <c r="I569" i="6"/>
  <c r="N568" i="6"/>
  <c r="E568" i="6"/>
  <c r="J567" i="6"/>
  <c r="N566" i="6"/>
  <c r="E566" i="6"/>
  <c r="J565" i="6"/>
  <c r="A565" i="6"/>
  <c r="F564" i="6"/>
  <c r="K563" i="6"/>
  <c r="B563" i="6"/>
  <c r="F562" i="6"/>
  <c r="K561" i="6"/>
  <c r="B561" i="6"/>
  <c r="G560" i="6"/>
  <c r="L559" i="6"/>
  <c r="C559" i="6"/>
  <c r="H558" i="6"/>
  <c r="L557" i="6"/>
  <c r="C557" i="6"/>
  <c r="H556" i="6"/>
  <c r="M555" i="6"/>
  <c r="D555" i="6"/>
  <c r="I554" i="6"/>
  <c r="N553" i="6"/>
  <c r="D553" i="6"/>
  <c r="I552" i="6"/>
  <c r="N551" i="6"/>
  <c r="E551" i="6"/>
  <c r="J550" i="6"/>
  <c r="A550" i="6"/>
  <c r="F549" i="6"/>
  <c r="J548" i="6"/>
  <c r="A548" i="6"/>
  <c r="F547" i="6"/>
  <c r="K546" i="6"/>
  <c r="B546" i="6"/>
  <c r="H545" i="6"/>
  <c r="N544" i="6"/>
  <c r="F544" i="6"/>
  <c r="L543" i="6"/>
  <c r="D543" i="6"/>
  <c r="J542" i="6"/>
  <c r="B542" i="6"/>
  <c r="H541" i="6"/>
  <c r="N540" i="6"/>
  <c r="F540" i="6"/>
  <c r="L539" i="6"/>
  <c r="D539" i="6"/>
  <c r="J538" i="6"/>
  <c r="B538" i="6"/>
  <c r="H537" i="6"/>
  <c r="N536" i="6"/>
  <c r="F536" i="6"/>
  <c r="L535" i="6"/>
  <c r="D535" i="6"/>
  <c r="J534" i="6"/>
  <c r="B534" i="6"/>
  <c r="H533" i="6"/>
  <c r="N532" i="6"/>
  <c r="F532" i="6"/>
  <c r="L531" i="6"/>
  <c r="D531" i="6"/>
  <c r="J530" i="6"/>
  <c r="B530" i="6"/>
  <c r="H529" i="6"/>
  <c r="N528" i="6"/>
  <c r="F528" i="6"/>
  <c r="L527" i="6"/>
  <c r="D527" i="6"/>
  <c r="J526" i="6"/>
  <c r="B526" i="6"/>
  <c r="H525" i="6"/>
  <c r="N524" i="6"/>
  <c r="F524" i="6"/>
  <c r="L523" i="6"/>
  <c r="D523" i="6"/>
  <c r="J522" i="6"/>
  <c r="B522" i="6"/>
  <c r="H521" i="6"/>
  <c r="N520" i="6"/>
  <c r="F520" i="6"/>
  <c r="L519" i="6"/>
  <c r="D519" i="6"/>
  <c r="J518" i="6"/>
  <c r="B518" i="6"/>
  <c r="H517" i="6"/>
  <c r="N516" i="6"/>
  <c r="F516" i="6"/>
  <c r="L515" i="6"/>
  <c r="D515" i="6"/>
  <c r="J514" i="6"/>
  <c r="B514" i="6"/>
  <c r="H513" i="6"/>
  <c r="N512" i="6"/>
  <c r="F512" i="6"/>
  <c r="L511" i="6"/>
  <c r="D511" i="6"/>
  <c r="J510" i="6"/>
  <c r="B510" i="6"/>
  <c r="H509" i="6"/>
  <c r="N508" i="6"/>
  <c r="F508" i="6"/>
  <c r="L507" i="6"/>
  <c r="D507" i="6"/>
  <c r="J506" i="6"/>
  <c r="B506" i="6"/>
  <c r="H505" i="6"/>
  <c r="N504" i="6"/>
  <c r="F504" i="6"/>
  <c r="L503" i="6"/>
  <c r="D503" i="6"/>
  <c r="J502" i="6"/>
  <c r="B502" i="6"/>
  <c r="H501" i="6"/>
  <c r="N500" i="6"/>
  <c r="F500" i="6"/>
  <c r="L499" i="6"/>
  <c r="D499" i="6"/>
  <c r="J498" i="6"/>
  <c r="B498" i="6"/>
  <c r="H497" i="6"/>
  <c r="N496" i="6"/>
  <c r="F496" i="6"/>
  <c r="L495" i="6"/>
  <c r="D495" i="6"/>
  <c r="J494" i="6"/>
  <c r="B494" i="6"/>
  <c r="H493" i="6"/>
  <c r="N492" i="6"/>
  <c r="F492" i="6"/>
  <c r="L491" i="6"/>
  <c r="D491" i="6"/>
  <c r="J490" i="6"/>
  <c r="B490" i="6"/>
  <c r="H489" i="6"/>
  <c r="N488" i="6"/>
  <c r="F488" i="6"/>
  <c r="L487" i="6"/>
  <c r="D487" i="6"/>
  <c r="J486" i="6"/>
  <c r="B486" i="6"/>
  <c r="H485" i="6"/>
  <c r="N484" i="6"/>
  <c r="F484" i="6"/>
  <c r="L483" i="6"/>
  <c r="D483" i="6"/>
  <c r="J482" i="6"/>
  <c r="B482" i="6"/>
  <c r="H481" i="6"/>
  <c r="N480" i="6"/>
  <c r="F480" i="6"/>
  <c r="L479" i="6"/>
  <c r="D479" i="6"/>
  <c r="J478" i="6"/>
  <c r="B478" i="6"/>
  <c r="H477" i="6"/>
  <c r="N476" i="6"/>
  <c r="F476" i="6"/>
  <c r="L475" i="6"/>
  <c r="D475" i="6"/>
  <c r="J474" i="6"/>
  <c r="B474" i="6"/>
  <c r="H473" i="6"/>
  <c r="N472" i="6"/>
  <c r="F472" i="6"/>
  <c r="L471" i="6"/>
  <c r="D471" i="6"/>
  <c r="J470" i="6"/>
  <c r="B470" i="6"/>
  <c r="H469" i="6"/>
  <c r="N468" i="6"/>
  <c r="F468" i="6"/>
  <c r="L467" i="6"/>
  <c r="D467" i="6"/>
  <c r="J466" i="6"/>
  <c r="B466" i="6"/>
  <c r="H465" i="6"/>
  <c r="N464" i="6"/>
  <c r="F464" i="6"/>
  <c r="L463" i="6"/>
  <c r="D463" i="6"/>
  <c r="J462" i="6"/>
  <c r="B462" i="6"/>
  <c r="H461" i="6"/>
  <c r="N460" i="6"/>
  <c r="F460" i="6"/>
  <c r="L459" i="6"/>
  <c r="D459" i="6"/>
  <c r="J458" i="6"/>
  <c r="B458" i="6"/>
  <c r="H457" i="6"/>
  <c r="N456" i="6"/>
  <c r="F456" i="6"/>
  <c r="L455" i="6"/>
  <c r="D455" i="6"/>
  <c r="J454" i="6"/>
  <c r="B454" i="6"/>
  <c r="H453" i="6"/>
  <c r="N452" i="6"/>
  <c r="F452" i="6"/>
  <c r="L451" i="6"/>
  <c r="D451" i="6"/>
  <c r="J450" i="6"/>
  <c r="B450" i="6"/>
  <c r="H449" i="6"/>
  <c r="N448" i="6"/>
  <c r="F448" i="6"/>
  <c r="L447" i="6"/>
  <c r="D447" i="6"/>
  <c r="J446" i="6"/>
  <c r="B446" i="6"/>
  <c r="H445" i="6"/>
  <c r="N444" i="6"/>
  <c r="F444" i="6"/>
  <c r="L443" i="6"/>
  <c r="D443" i="6"/>
  <c r="J442" i="6"/>
  <c r="B442" i="6"/>
  <c r="H441" i="6"/>
  <c r="N440" i="6"/>
  <c r="F440" i="6"/>
  <c r="L439" i="6"/>
  <c r="D439" i="6"/>
  <c r="J438" i="6"/>
  <c r="B438" i="6"/>
  <c r="H437" i="6"/>
  <c r="N436" i="6"/>
  <c r="F436" i="6"/>
  <c r="L435" i="6"/>
  <c r="D435" i="6"/>
  <c r="J434" i="6"/>
  <c r="B434" i="6"/>
  <c r="H433" i="6"/>
  <c r="N432" i="6"/>
  <c r="F432" i="6"/>
  <c r="L431" i="6"/>
  <c r="D431" i="6"/>
  <c r="J430" i="6"/>
  <c r="B430" i="6"/>
  <c r="H429" i="6"/>
  <c r="N428" i="6"/>
  <c r="F428" i="6"/>
  <c r="L427" i="6"/>
  <c r="D427" i="6"/>
  <c r="J426" i="6"/>
  <c r="B426" i="6"/>
  <c r="H425" i="6"/>
  <c r="N424" i="6"/>
  <c r="F424" i="6"/>
  <c r="L423" i="6"/>
  <c r="D423" i="6"/>
  <c r="J422" i="6"/>
  <c r="B422" i="6"/>
  <c r="H421" i="6"/>
  <c r="N420" i="6"/>
  <c r="F420" i="6"/>
  <c r="L419" i="6"/>
  <c r="D419" i="6"/>
  <c r="J418" i="6"/>
  <c r="B418" i="6"/>
  <c r="H417" i="6"/>
  <c r="N416" i="6"/>
  <c r="F416" i="6"/>
  <c r="L415" i="6"/>
  <c r="D415" i="6"/>
  <c r="J414" i="6"/>
  <c r="B414" i="6"/>
  <c r="H413" i="6"/>
  <c r="N412" i="6"/>
  <c r="F412" i="6"/>
  <c r="L411" i="6"/>
  <c r="D411" i="6"/>
  <c r="J410" i="6"/>
  <c r="B410" i="6"/>
  <c r="H409" i="6"/>
  <c r="N408" i="6"/>
  <c r="F408" i="6"/>
  <c r="L407" i="6"/>
  <c r="D407" i="6"/>
  <c r="J406" i="6"/>
  <c r="B406" i="6"/>
  <c r="H405" i="6"/>
  <c r="N404" i="6"/>
  <c r="F404" i="6"/>
  <c r="L403" i="6"/>
  <c r="D403" i="6"/>
  <c r="J402" i="6"/>
  <c r="B402" i="6"/>
  <c r="H401" i="6"/>
  <c r="N400" i="6"/>
  <c r="F400" i="6"/>
  <c r="L399" i="6"/>
  <c r="D399" i="6"/>
  <c r="J398" i="6"/>
  <c r="B398" i="6"/>
  <c r="H397" i="6"/>
  <c r="N396" i="6"/>
  <c r="F396" i="6"/>
  <c r="L395" i="6"/>
  <c r="D395" i="6"/>
  <c r="J394" i="6"/>
  <c r="B394" i="6"/>
  <c r="H393" i="6"/>
  <c r="N392" i="6"/>
  <c r="F392" i="6"/>
  <c r="L391" i="6"/>
  <c r="D391" i="6"/>
  <c r="J390" i="6"/>
  <c r="B390" i="6"/>
  <c r="H389" i="6"/>
  <c r="N388" i="6"/>
  <c r="F388" i="6"/>
  <c r="L387" i="6"/>
  <c r="D387" i="6"/>
  <c r="J386" i="6"/>
  <c r="B386" i="6"/>
  <c r="H385" i="6"/>
  <c r="N384" i="6"/>
  <c r="F384" i="6"/>
  <c r="L383" i="6"/>
  <c r="D383" i="6"/>
  <c r="J382" i="6"/>
  <c r="B382" i="6"/>
  <c r="H381" i="6"/>
  <c r="N380" i="6"/>
  <c r="F380" i="6"/>
  <c r="L379" i="6"/>
  <c r="D379" i="6"/>
  <c r="J378" i="6"/>
  <c r="B378" i="6"/>
  <c r="H377" i="6"/>
  <c r="N376" i="6"/>
  <c r="F376" i="6"/>
  <c r="L375" i="6"/>
  <c r="D375" i="6"/>
  <c r="J374" i="6"/>
  <c r="B374" i="6"/>
  <c r="H373" i="6"/>
  <c r="N372" i="6"/>
  <c r="F372" i="6"/>
  <c r="L371" i="6"/>
  <c r="D371" i="6"/>
  <c r="J370" i="6"/>
  <c r="B370" i="6"/>
  <c r="H369" i="6"/>
  <c r="N368" i="6"/>
  <c r="F368" i="6"/>
  <c r="L367" i="6"/>
  <c r="D367" i="6"/>
  <c r="J366" i="6"/>
  <c r="B366" i="6"/>
  <c r="H365" i="6"/>
  <c r="N364" i="6"/>
  <c r="F364" i="6"/>
  <c r="L363" i="6"/>
  <c r="D363" i="6"/>
  <c r="J362" i="6"/>
  <c r="B362" i="6"/>
  <c r="H361" i="6"/>
  <c r="N360" i="6"/>
  <c r="F360" i="6"/>
  <c r="L359" i="6"/>
  <c r="D359" i="6"/>
  <c r="J358" i="6"/>
  <c r="B358" i="6"/>
  <c r="H357" i="6"/>
  <c r="N356" i="6"/>
  <c r="F356" i="6"/>
  <c r="L355" i="6"/>
  <c r="D355" i="6"/>
  <c r="J354" i="6"/>
  <c r="B354" i="6"/>
  <c r="H353" i="6"/>
  <c r="N352" i="6"/>
  <c r="F352" i="6"/>
  <c r="L351" i="6"/>
  <c r="D351" i="6"/>
  <c r="J350" i="6"/>
  <c r="B350" i="6"/>
  <c r="H349" i="6"/>
  <c r="N348" i="6"/>
  <c r="F348" i="6"/>
  <c r="L347" i="6"/>
  <c r="D347" i="6"/>
  <c r="J346" i="6"/>
  <c r="B346" i="6"/>
  <c r="H345" i="6"/>
  <c r="N344" i="6"/>
  <c r="F344" i="6"/>
  <c r="L343" i="6"/>
  <c r="D343" i="6"/>
  <c r="J342" i="6"/>
  <c r="B342" i="6"/>
  <c r="H341" i="6"/>
  <c r="N340" i="6"/>
  <c r="F340" i="6"/>
  <c r="L339" i="6"/>
  <c r="D339" i="6"/>
  <c r="J338" i="6"/>
  <c r="B338" i="6"/>
  <c r="H337" i="6"/>
  <c r="N336" i="6"/>
  <c r="F336" i="6"/>
  <c r="L335" i="6"/>
  <c r="D335" i="6"/>
  <c r="J334" i="6"/>
  <c r="B334" i="6"/>
  <c r="H333" i="6"/>
  <c r="N332" i="6"/>
  <c r="F332" i="6"/>
  <c r="L331" i="6"/>
  <c r="D331" i="6"/>
  <c r="J330" i="6"/>
  <c r="B330" i="6"/>
  <c r="H329" i="6"/>
  <c r="N328" i="6"/>
  <c r="F328" i="6"/>
  <c r="L327" i="6"/>
  <c r="D327" i="6"/>
  <c r="J326" i="6"/>
  <c r="B326" i="6"/>
  <c r="H325" i="6"/>
  <c r="N324" i="6"/>
  <c r="F324" i="6"/>
  <c r="L323" i="6"/>
  <c r="D323" i="6"/>
  <c r="J322" i="6"/>
  <c r="B322" i="6"/>
  <c r="H321" i="6"/>
  <c r="N320" i="6"/>
  <c r="F320" i="6"/>
  <c r="L319" i="6"/>
  <c r="D319" i="6"/>
  <c r="J318" i="6"/>
  <c r="B318" i="6"/>
  <c r="H317" i="6"/>
  <c r="N316" i="6"/>
  <c r="F316" i="6"/>
  <c r="L315" i="6"/>
  <c r="D315" i="6"/>
  <c r="J314" i="6"/>
  <c r="B314" i="6"/>
  <c r="H313" i="6"/>
  <c r="N312" i="6"/>
  <c r="F942" i="6"/>
  <c r="J920" i="6"/>
  <c r="E906" i="6"/>
  <c r="D894" i="6"/>
  <c r="N882" i="6"/>
  <c r="L873" i="6"/>
  <c r="J864" i="6"/>
  <c r="H855" i="6"/>
  <c r="F846" i="6"/>
  <c r="D837" i="6"/>
  <c r="B828" i="6"/>
  <c r="N818" i="6"/>
  <c r="L809" i="6"/>
  <c r="J800" i="6"/>
  <c r="B792" i="6"/>
  <c r="M784" i="6"/>
  <c r="H777" i="6"/>
  <c r="D770" i="6"/>
  <c r="M762" i="6"/>
  <c r="H755" i="6"/>
  <c r="E748" i="6"/>
  <c r="N740" i="6"/>
  <c r="J733" i="6"/>
  <c r="B727" i="6"/>
  <c r="B722" i="6"/>
  <c r="H717" i="6"/>
  <c r="N712" i="6"/>
  <c r="F708" i="6"/>
  <c r="L703" i="6"/>
  <c r="D699" i="6"/>
  <c r="J694" i="6"/>
  <c r="B690" i="6"/>
  <c r="H685" i="6"/>
  <c r="N680" i="6"/>
  <c r="F676" i="6"/>
  <c r="L671" i="6"/>
  <c r="D667" i="6"/>
  <c r="J662" i="6"/>
  <c r="H659" i="6"/>
  <c r="D657" i="6"/>
  <c r="L655" i="6"/>
  <c r="C654" i="6"/>
  <c r="J652" i="6"/>
  <c r="F651" i="6"/>
  <c r="I650" i="6"/>
  <c r="L649" i="6"/>
  <c r="C649" i="6"/>
  <c r="H648" i="6"/>
  <c r="M647" i="6"/>
  <c r="D647" i="6"/>
  <c r="I646" i="6"/>
  <c r="N645" i="6"/>
  <c r="D645" i="6"/>
  <c r="I644" i="6"/>
  <c r="N643" i="6"/>
  <c r="E643" i="6"/>
  <c r="J642" i="6"/>
  <c r="A642" i="6"/>
  <c r="F641" i="6"/>
  <c r="J640" i="6"/>
  <c r="A640" i="6"/>
  <c r="F639" i="6"/>
  <c r="K638" i="6"/>
  <c r="B638" i="6"/>
  <c r="G637" i="6"/>
  <c r="L636" i="6"/>
  <c r="B636" i="6"/>
  <c r="G635" i="6"/>
  <c r="L634" i="6"/>
  <c r="C634" i="6"/>
  <c r="H633" i="6"/>
  <c r="M632" i="6"/>
  <c r="D632" i="6"/>
  <c r="H631" i="6"/>
  <c r="M630" i="6"/>
  <c r="D630" i="6"/>
  <c r="I629" i="6"/>
  <c r="N628" i="6"/>
  <c r="E628" i="6"/>
  <c r="J627" i="6"/>
  <c r="N626" i="6"/>
  <c r="E626" i="6"/>
  <c r="J625" i="6"/>
  <c r="A625" i="6"/>
  <c r="F624" i="6"/>
  <c r="K623" i="6"/>
  <c r="B623" i="6"/>
  <c r="F622" i="6"/>
  <c r="K621" i="6"/>
  <c r="B621" i="6"/>
  <c r="G620" i="6"/>
  <c r="L619" i="6"/>
  <c r="C619" i="6"/>
  <c r="H618" i="6"/>
  <c r="L617" i="6"/>
  <c r="C617" i="6"/>
  <c r="H616" i="6"/>
  <c r="M615" i="6"/>
  <c r="D615" i="6"/>
  <c r="I614" i="6"/>
  <c r="N613" i="6"/>
  <c r="D613" i="6"/>
  <c r="I612" i="6"/>
  <c r="N611" i="6"/>
  <c r="E611" i="6"/>
  <c r="J610" i="6"/>
  <c r="A610" i="6"/>
  <c r="F609" i="6"/>
  <c r="J608" i="6"/>
  <c r="A608" i="6"/>
  <c r="F607" i="6"/>
  <c r="K606" i="6"/>
  <c r="B606" i="6"/>
  <c r="G605" i="6"/>
  <c r="L604" i="6"/>
  <c r="B604" i="6"/>
  <c r="G603" i="6"/>
  <c r="L602" i="6"/>
  <c r="C602" i="6"/>
  <c r="H601" i="6"/>
  <c r="M600" i="6"/>
  <c r="D600" i="6"/>
  <c r="H599" i="6"/>
  <c r="M598" i="6"/>
  <c r="D598" i="6"/>
  <c r="I597" i="6"/>
  <c r="N596" i="6"/>
  <c r="E596" i="6"/>
  <c r="J595" i="6"/>
  <c r="N594" i="6"/>
  <c r="E594" i="6"/>
  <c r="J593" i="6"/>
  <c r="A593" i="6"/>
  <c r="F592" i="6"/>
  <c r="K591" i="6"/>
  <c r="B591" i="6"/>
  <c r="F590" i="6"/>
  <c r="K589" i="6"/>
  <c r="B589" i="6"/>
  <c r="G588" i="6"/>
  <c r="L587" i="6"/>
  <c r="C587" i="6"/>
  <c r="H586" i="6"/>
  <c r="L585" i="6"/>
  <c r="C585" i="6"/>
  <c r="H584" i="6"/>
  <c r="M583" i="6"/>
  <c r="D583" i="6"/>
  <c r="I582" i="6"/>
  <c r="N581" i="6"/>
  <c r="D581" i="6"/>
  <c r="I580" i="6"/>
  <c r="N579" i="6"/>
  <c r="E579" i="6"/>
  <c r="J578" i="6"/>
  <c r="A578" i="6"/>
  <c r="F577" i="6"/>
  <c r="J576" i="6"/>
  <c r="A576" i="6"/>
  <c r="F575" i="6"/>
  <c r="K574" i="6"/>
  <c r="B574" i="6"/>
  <c r="G573" i="6"/>
  <c r="L572" i="6"/>
  <c r="B572" i="6"/>
  <c r="G571" i="6"/>
  <c r="L570" i="6"/>
  <c r="C570" i="6"/>
  <c r="H569" i="6"/>
  <c r="M568" i="6"/>
  <c r="D568" i="6"/>
  <c r="H567" i="6"/>
  <c r="M566" i="6"/>
  <c r="D566" i="6"/>
  <c r="I565" i="6"/>
  <c r="N564" i="6"/>
  <c r="E564" i="6"/>
  <c r="J563" i="6"/>
  <c r="N562" i="6"/>
  <c r="E562" i="6"/>
  <c r="J561" i="6"/>
  <c r="A561" i="6"/>
  <c r="F560" i="6"/>
  <c r="K559" i="6"/>
  <c r="B559" i="6"/>
  <c r="F558" i="6"/>
  <c r="K557" i="6"/>
  <c r="B557" i="6"/>
  <c r="G556" i="6"/>
  <c r="L555" i="6"/>
  <c r="C555" i="6"/>
  <c r="H554" i="6"/>
  <c r="L553" i="6"/>
  <c r="C553" i="6"/>
  <c r="H552" i="6"/>
  <c r="M551" i="6"/>
  <c r="D551" i="6"/>
  <c r="I550" i="6"/>
  <c r="N549" i="6"/>
  <c r="D549" i="6"/>
  <c r="I548" i="6"/>
  <c r="N547" i="6"/>
  <c r="E547" i="6"/>
  <c r="J546" i="6"/>
  <c r="A546" i="6"/>
  <c r="G545" i="6"/>
  <c r="M544" i="6"/>
  <c r="E544" i="6"/>
  <c r="K543" i="6"/>
  <c r="C543" i="6"/>
  <c r="I542" i="6"/>
  <c r="A542" i="6"/>
  <c r="G541" i="6"/>
  <c r="M540" i="6"/>
  <c r="E540" i="6"/>
  <c r="K539" i="6"/>
  <c r="C539" i="6"/>
  <c r="I538" i="6"/>
  <c r="A538" i="6"/>
  <c r="G537" i="6"/>
  <c r="M536" i="6"/>
  <c r="E536" i="6"/>
  <c r="K535" i="6"/>
  <c r="C535" i="6"/>
  <c r="I534" i="6"/>
  <c r="A534" i="6"/>
  <c r="G533" i="6"/>
  <c r="M532" i="6"/>
  <c r="E532" i="6"/>
  <c r="K531" i="6"/>
  <c r="C531" i="6"/>
  <c r="I530" i="6"/>
  <c r="A530" i="6"/>
  <c r="G529" i="6"/>
  <c r="M528" i="6"/>
  <c r="E528" i="6"/>
  <c r="K527" i="6"/>
  <c r="C527" i="6"/>
  <c r="I526" i="6"/>
  <c r="A526" i="6"/>
  <c r="G525" i="6"/>
  <c r="M524" i="6"/>
  <c r="E524" i="6"/>
  <c r="K523" i="6"/>
  <c r="C523" i="6"/>
  <c r="I522" i="6"/>
  <c r="A522" i="6"/>
  <c r="G521" i="6"/>
  <c r="M520" i="6"/>
  <c r="E520" i="6"/>
  <c r="K519" i="6"/>
  <c r="C519" i="6"/>
  <c r="I518" i="6"/>
  <c r="A518" i="6"/>
  <c r="G517" i="6"/>
  <c r="M516" i="6"/>
  <c r="E516" i="6"/>
  <c r="K515" i="6"/>
  <c r="C515" i="6"/>
  <c r="I514" i="6"/>
  <c r="A514" i="6"/>
  <c r="G513" i="6"/>
  <c r="M512" i="6"/>
  <c r="E512" i="6"/>
  <c r="K511" i="6"/>
  <c r="C511" i="6"/>
  <c r="I510" i="6"/>
  <c r="A510" i="6"/>
  <c r="G509" i="6"/>
  <c r="M508" i="6"/>
  <c r="E508" i="6"/>
  <c r="K507" i="6"/>
  <c r="C507" i="6"/>
  <c r="I506" i="6"/>
  <c r="A506" i="6"/>
  <c r="G505" i="6"/>
  <c r="M504" i="6"/>
  <c r="E504" i="6"/>
  <c r="K503" i="6"/>
  <c r="C503" i="6"/>
  <c r="I502" i="6"/>
  <c r="A502" i="6"/>
  <c r="G501" i="6"/>
  <c r="M500" i="6"/>
  <c r="E500" i="6"/>
  <c r="K499" i="6"/>
  <c r="C499" i="6"/>
  <c r="I498" i="6"/>
  <c r="A498" i="6"/>
  <c r="G497" i="6"/>
  <c r="M496" i="6"/>
  <c r="E496" i="6"/>
  <c r="K495" i="6"/>
  <c r="C495" i="6"/>
  <c r="I494" i="6"/>
  <c r="A494" i="6"/>
  <c r="G493" i="6"/>
  <c r="M492" i="6"/>
  <c r="E492" i="6"/>
  <c r="K491" i="6"/>
  <c r="C491" i="6"/>
  <c r="I490" i="6"/>
  <c r="A490" i="6"/>
  <c r="G489" i="6"/>
  <c r="M488" i="6"/>
  <c r="E488" i="6"/>
  <c r="K487" i="6"/>
  <c r="C487" i="6"/>
  <c r="I486" i="6"/>
  <c r="A486" i="6"/>
  <c r="G485" i="6"/>
  <c r="M484" i="6"/>
  <c r="E484" i="6"/>
  <c r="K483" i="6"/>
  <c r="C483" i="6"/>
  <c r="I482" i="6"/>
  <c r="A482" i="6"/>
  <c r="G481" i="6"/>
  <c r="M480" i="6"/>
  <c r="E480" i="6"/>
  <c r="K479" i="6"/>
  <c r="C479" i="6"/>
  <c r="I478" i="6"/>
  <c r="A478" i="6"/>
  <c r="G477" i="6"/>
  <c r="M476" i="6"/>
  <c r="E476" i="6"/>
  <c r="K475" i="6"/>
  <c r="C475" i="6"/>
  <c r="I474" i="6"/>
  <c r="A474" i="6"/>
  <c r="G473" i="6"/>
  <c r="M472" i="6"/>
  <c r="E472" i="6"/>
  <c r="K471" i="6"/>
  <c r="C471" i="6"/>
  <c r="I470" i="6"/>
  <c r="A470" i="6"/>
  <c r="A939" i="6"/>
  <c r="C918" i="6"/>
  <c r="N904" i="6"/>
  <c r="I892" i="6"/>
  <c r="L881" i="6"/>
  <c r="J872" i="6"/>
  <c r="H863" i="6"/>
  <c r="F854" i="6"/>
  <c r="D845" i="6"/>
  <c r="B836" i="6"/>
  <c r="N826" i="6"/>
  <c r="L817" i="6"/>
  <c r="J808" i="6"/>
  <c r="H799" i="6"/>
  <c r="D791" i="6"/>
  <c r="N783" i="6"/>
  <c r="I776" i="6"/>
  <c r="D769" i="6"/>
  <c r="A762" i="6"/>
  <c r="J754" i="6"/>
  <c r="F747" i="6"/>
  <c r="A740" i="6"/>
  <c r="J732" i="6"/>
  <c r="E726" i="6"/>
  <c r="H721" i="6"/>
  <c r="N716" i="6"/>
  <c r="F712" i="6"/>
  <c r="L707" i="6"/>
  <c r="D703" i="6"/>
  <c r="J698" i="6"/>
  <c r="B694" i="6"/>
  <c r="H689" i="6"/>
  <c r="N684" i="6"/>
  <c r="F680" i="6"/>
  <c r="L675" i="6"/>
  <c r="D671" i="6"/>
  <c r="J666" i="6"/>
  <c r="B662" i="6"/>
  <c r="D659" i="6"/>
  <c r="A657" i="6"/>
  <c r="H655" i="6"/>
  <c r="B654" i="6"/>
  <c r="G652" i="6"/>
  <c r="E651" i="6"/>
  <c r="H650" i="6"/>
  <c r="K649" i="6"/>
  <c r="B649" i="6"/>
  <c r="G648" i="6"/>
  <c r="L647" i="6"/>
  <c r="C647" i="6"/>
  <c r="H646" i="6"/>
  <c r="L645" i="6"/>
  <c r="C645" i="6"/>
  <c r="H644" i="6"/>
  <c r="M643" i="6"/>
  <c r="D643" i="6"/>
  <c r="I642" i="6"/>
  <c r="N641" i="6"/>
  <c r="D641" i="6"/>
  <c r="I640" i="6"/>
  <c r="N639" i="6"/>
  <c r="E639" i="6"/>
  <c r="J638" i="6"/>
  <c r="A638" i="6"/>
  <c r="F637" i="6"/>
  <c r="J636" i="6"/>
  <c r="A636" i="6"/>
  <c r="F635" i="6"/>
  <c r="K634" i="6"/>
  <c r="B634" i="6"/>
  <c r="G633" i="6"/>
  <c r="L632" i="6"/>
  <c r="B632" i="6"/>
  <c r="G631" i="6"/>
  <c r="L630" i="6"/>
  <c r="C630" i="6"/>
  <c r="H629" i="6"/>
  <c r="M628" i="6"/>
  <c r="D628" i="6"/>
  <c r="H627" i="6"/>
  <c r="M626" i="6"/>
  <c r="D626" i="6"/>
  <c r="I625" i="6"/>
  <c r="N624" i="6"/>
  <c r="E624" i="6"/>
  <c r="J623" i="6"/>
  <c r="N622" i="6"/>
  <c r="E622" i="6"/>
  <c r="J621" i="6"/>
  <c r="A621" i="6"/>
  <c r="F620" i="6"/>
  <c r="K619" i="6"/>
  <c r="B619" i="6"/>
  <c r="F618" i="6"/>
  <c r="K617" i="6"/>
  <c r="B617" i="6"/>
  <c r="G616" i="6"/>
  <c r="L615" i="6"/>
  <c r="C615" i="6"/>
  <c r="H614" i="6"/>
  <c r="L613" i="6"/>
  <c r="C613" i="6"/>
  <c r="H612" i="6"/>
  <c r="M611" i="6"/>
  <c r="D611" i="6"/>
  <c r="I610" i="6"/>
  <c r="N609" i="6"/>
  <c r="D609" i="6"/>
  <c r="I608" i="6"/>
  <c r="N607" i="6"/>
  <c r="E607" i="6"/>
  <c r="J606" i="6"/>
  <c r="A606" i="6"/>
  <c r="F605" i="6"/>
  <c r="J604" i="6"/>
  <c r="A604" i="6"/>
  <c r="F603" i="6"/>
  <c r="K602" i="6"/>
  <c r="B602" i="6"/>
  <c r="G601" i="6"/>
  <c r="L600" i="6"/>
  <c r="B600" i="6"/>
  <c r="G599" i="6"/>
  <c r="L598" i="6"/>
  <c r="C598" i="6"/>
  <c r="H597" i="6"/>
  <c r="M596" i="6"/>
  <c r="D596" i="6"/>
  <c r="H595" i="6"/>
  <c r="M594" i="6"/>
  <c r="D594" i="6"/>
  <c r="I593" i="6"/>
  <c r="N592" i="6"/>
  <c r="E592" i="6"/>
  <c r="J591" i="6"/>
  <c r="N590" i="6"/>
  <c r="E590" i="6"/>
  <c r="J589" i="6"/>
  <c r="A589" i="6"/>
  <c r="F588" i="6"/>
  <c r="K587" i="6"/>
  <c r="B587" i="6"/>
  <c r="F586" i="6"/>
  <c r="K585" i="6"/>
  <c r="B585" i="6"/>
  <c r="G584" i="6"/>
  <c r="L583" i="6"/>
  <c r="C583" i="6"/>
  <c r="H582" i="6"/>
  <c r="L581" i="6"/>
  <c r="C581" i="6"/>
  <c r="H580" i="6"/>
  <c r="M579" i="6"/>
  <c r="D579" i="6"/>
  <c r="I578" i="6"/>
  <c r="N577" i="6"/>
  <c r="D577" i="6"/>
  <c r="I576" i="6"/>
  <c r="N575" i="6"/>
  <c r="E575" i="6"/>
  <c r="J574" i="6"/>
  <c r="A574" i="6"/>
  <c r="F573" i="6"/>
  <c r="J572" i="6"/>
  <c r="A572" i="6"/>
  <c r="F571" i="6"/>
  <c r="K570" i="6"/>
  <c r="B570" i="6"/>
  <c r="G569" i="6"/>
  <c r="L568" i="6"/>
  <c r="B568" i="6"/>
  <c r="G567" i="6"/>
  <c r="L566" i="6"/>
  <c r="C566" i="6"/>
  <c r="H565" i="6"/>
  <c r="M564" i="6"/>
  <c r="D564" i="6"/>
  <c r="H563" i="6"/>
  <c r="M562" i="6"/>
  <c r="D562" i="6"/>
  <c r="I561" i="6"/>
  <c r="N560" i="6"/>
  <c r="E560" i="6"/>
  <c r="J559" i="6"/>
  <c r="N558" i="6"/>
  <c r="E558" i="6"/>
  <c r="J557" i="6"/>
  <c r="A557" i="6"/>
  <c r="F556" i="6"/>
  <c r="K555" i="6"/>
  <c r="B555" i="6"/>
  <c r="F554" i="6"/>
  <c r="K553" i="6"/>
  <c r="B553" i="6"/>
  <c r="G552" i="6"/>
  <c r="L551" i="6"/>
  <c r="C551" i="6"/>
  <c r="H550" i="6"/>
  <c r="L549" i="6"/>
  <c r="C549" i="6"/>
  <c r="H548" i="6"/>
  <c r="M547" i="6"/>
  <c r="D547" i="6"/>
  <c r="I546" i="6"/>
  <c r="N545" i="6"/>
  <c r="F545" i="6"/>
  <c r="L544" i="6"/>
  <c r="D544" i="6"/>
  <c r="J543" i="6"/>
  <c r="B543" i="6"/>
  <c r="H542" i="6"/>
  <c r="N541" i="6"/>
  <c r="F541" i="6"/>
  <c r="L540" i="6"/>
  <c r="D540" i="6"/>
  <c r="J539" i="6"/>
  <c r="B539" i="6"/>
  <c r="H538" i="6"/>
  <c r="N537" i="6"/>
  <c r="F537" i="6"/>
  <c r="L536" i="6"/>
  <c r="D536" i="6"/>
  <c r="J535" i="6"/>
  <c r="B535" i="6"/>
  <c r="H534" i="6"/>
  <c r="N533" i="6"/>
  <c r="F533" i="6"/>
  <c r="L532" i="6"/>
  <c r="D532" i="6"/>
  <c r="J531" i="6"/>
  <c r="B531" i="6"/>
  <c r="H530" i="6"/>
  <c r="N529" i="6"/>
  <c r="F529" i="6"/>
  <c r="L528" i="6"/>
  <c r="D528" i="6"/>
  <c r="J527" i="6"/>
  <c r="B527" i="6"/>
  <c r="H526" i="6"/>
  <c r="N525" i="6"/>
  <c r="F525" i="6"/>
  <c r="L524" i="6"/>
  <c r="D524" i="6"/>
  <c r="J523" i="6"/>
  <c r="B523" i="6"/>
  <c r="H522" i="6"/>
  <c r="N521" i="6"/>
  <c r="F521" i="6"/>
  <c r="L520" i="6"/>
  <c r="D520" i="6"/>
  <c r="J519" i="6"/>
  <c r="B519" i="6"/>
  <c r="H518" i="6"/>
  <c r="N517" i="6"/>
  <c r="F517" i="6"/>
  <c r="L516" i="6"/>
  <c r="D516" i="6"/>
  <c r="J515" i="6"/>
  <c r="B515" i="6"/>
  <c r="H514" i="6"/>
  <c r="N513" i="6"/>
  <c r="F513" i="6"/>
  <c r="L512" i="6"/>
  <c r="D512" i="6"/>
  <c r="J511" i="6"/>
  <c r="B511" i="6"/>
  <c r="H510" i="6"/>
  <c r="N509" i="6"/>
  <c r="F509" i="6"/>
  <c r="L508" i="6"/>
  <c r="D508" i="6"/>
  <c r="J507" i="6"/>
  <c r="B507" i="6"/>
  <c r="H506" i="6"/>
  <c r="N505" i="6"/>
  <c r="F505" i="6"/>
  <c r="L504" i="6"/>
  <c r="D504" i="6"/>
  <c r="J503" i="6"/>
  <c r="B503" i="6"/>
  <c r="H502" i="6"/>
  <c r="N501" i="6"/>
  <c r="F501" i="6"/>
  <c r="L500" i="6"/>
  <c r="D500" i="6"/>
  <c r="J499" i="6"/>
  <c r="B499" i="6"/>
  <c r="H498" i="6"/>
  <c r="N497" i="6"/>
  <c r="F497" i="6"/>
  <c r="L496" i="6"/>
  <c r="D496" i="6"/>
  <c r="J495" i="6"/>
  <c r="B495" i="6"/>
  <c r="H494" i="6"/>
  <c r="N493" i="6"/>
  <c r="F493" i="6"/>
  <c r="L492" i="6"/>
  <c r="D492" i="6"/>
  <c r="J491" i="6"/>
  <c r="B491" i="6"/>
  <c r="H490" i="6"/>
  <c r="N489" i="6"/>
  <c r="F489" i="6"/>
  <c r="L488" i="6"/>
  <c r="D488" i="6"/>
  <c r="J487" i="6"/>
  <c r="B487" i="6"/>
  <c r="H486" i="6"/>
  <c r="N485" i="6"/>
  <c r="F485" i="6"/>
  <c r="L484" i="6"/>
  <c r="D484" i="6"/>
  <c r="J483" i="6"/>
  <c r="B483" i="6"/>
  <c r="H482" i="6"/>
  <c r="N481" i="6"/>
  <c r="F481" i="6"/>
  <c r="L480" i="6"/>
  <c r="D480" i="6"/>
  <c r="J479" i="6"/>
  <c r="B479" i="6"/>
  <c r="H478" i="6"/>
  <c r="N477" i="6"/>
  <c r="F477" i="6"/>
  <c r="L476" i="6"/>
  <c r="D476" i="6"/>
  <c r="J475" i="6"/>
  <c r="B475" i="6"/>
  <c r="H474" i="6"/>
  <c r="N473" i="6"/>
  <c r="G936" i="6"/>
  <c r="L915" i="6"/>
  <c r="F903" i="6"/>
  <c r="D891" i="6"/>
  <c r="J880" i="6"/>
  <c r="H871" i="6"/>
  <c r="F862" i="6"/>
  <c r="D853" i="6"/>
  <c r="B844" i="6"/>
  <c r="N834" i="6"/>
  <c r="L825" i="6"/>
  <c r="J816" i="6"/>
  <c r="H807" i="6"/>
  <c r="F798" i="6"/>
  <c r="E790" i="6"/>
  <c r="N782" i="6"/>
  <c r="K775" i="6"/>
  <c r="F768" i="6"/>
  <c r="B761" i="6"/>
  <c r="K753" i="6"/>
  <c r="F746" i="6"/>
  <c r="C739" i="6"/>
  <c r="L731" i="6"/>
  <c r="H725" i="6"/>
  <c r="N720" i="6"/>
  <c r="F716" i="6"/>
  <c r="L711" i="6"/>
  <c r="D707" i="6"/>
  <c r="J702" i="6"/>
  <c r="B698" i="6"/>
  <c r="H693" i="6"/>
  <c r="N688" i="6"/>
  <c r="F684" i="6"/>
  <c r="L679" i="6"/>
  <c r="D675" i="6"/>
  <c r="J670" i="6"/>
  <c r="B666" i="6"/>
  <c r="H661" i="6"/>
  <c r="N658" i="6"/>
  <c r="N656" i="6"/>
  <c r="E655" i="6"/>
  <c r="L653" i="6"/>
  <c r="F652" i="6"/>
  <c r="D651" i="6"/>
  <c r="F650" i="6"/>
  <c r="J649" i="6"/>
  <c r="A649" i="6"/>
  <c r="F648" i="6"/>
  <c r="K647" i="6"/>
  <c r="B647" i="6"/>
  <c r="F646" i="6"/>
  <c r="K645" i="6"/>
  <c r="B645" i="6"/>
  <c r="G644" i="6"/>
  <c r="L643" i="6"/>
  <c r="C643" i="6"/>
  <c r="H642" i="6"/>
  <c r="L641" i="6"/>
  <c r="C641" i="6"/>
  <c r="H640" i="6"/>
  <c r="M639" i="6"/>
  <c r="D639" i="6"/>
  <c r="I638" i="6"/>
  <c r="N637" i="6"/>
  <c r="D637" i="6"/>
  <c r="I636" i="6"/>
  <c r="N635" i="6"/>
  <c r="E635" i="6"/>
  <c r="J634" i="6"/>
  <c r="A634" i="6"/>
  <c r="F633" i="6"/>
  <c r="J632" i="6"/>
  <c r="A632" i="6"/>
  <c r="F631" i="6"/>
  <c r="K630" i="6"/>
  <c r="B630" i="6"/>
  <c r="G629" i="6"/>
  <c r="L628" i="6"/>
  <c r="B628" i="6"/>
  <c r="G627" i="6"/>
  <c r="L626" i="6"/>
  <c r="C626" i="6"/>
  <c r="H625" i="6"/>
  <c r="M624" i="6"/>
  <c r="D624" i="6"/>
  <c r="H623" i="6"/>
  <c r="M622" i="6"/>
  <c r="D622" i="6"/>
  <c r="I621" i="6"/>
  <c r="N620" i="6"/>
  <c r="E620" i="6"/>
  <c r="J619" i="6"/>
  <c r="N618" i="6"/>
  <c r="E618" i="6"/>
  <c r="J617" i="6"/>
  <c r="A617" i="6"/>
  <c r="F616" i="6"/>
  <c r="K615" i="6"/>
  <c r="B615" i="6"/>
  <c r="F614" i="6"/>
  <c r="K613" i="6"/>
  <c r="B613" i="6"/>
  <c r="G612" i="6"/>
  <c r="L611" i="6"/>
  <c r="C611" i="6"/>
  <c r="H610" i="6"/>
  <c r="L609" i="6"/>
  <c r="C609" i="6"/>
  <c r="H608" i="6"/>
  <c r="M607" i="6"/>
  <c r="D607" i="6"/>
  <c r="I606" i="6"/>
  <c r="N605" i="6"/>
  <c r="D605" i="6"/>
  <c r="I604" i="6"/>
  <c r="N603" i="6"/>
  <c r="E603" i="6"/>
  <c r="J602" i="6"/>
  <c r="A602" i="6"/>
  <c r="F601" i="6"/>
  <c r="J600" i="6"/>
  <c r="A600" i="6"/>
  <c r="F599" i="6"/>
  <c r="K598" i="6"/>
  <c r="B598" i="6"/>
  <c r="G597" i="6"/>
  <c r="L596" i="6"/>
  <c r="B596" i="6"/>
  <c r="G595" i="6"/>
  <c r="L594" i="6"/>
  <c r="C594" i="6"/>
  <c r="H593" i="6"/>
  <c r="M592" i="6"/>
  <c r="D592" i="6"/>
  <c r="H591" i="6"/>
  <c r="M590" i="6"/>
  <c r="D590" i="6"/>
  <c r="I589" i="6"/>
  <c r="N588" i="6"/>
  <c r="E588" i="6"/>
  <c r="J587" i="6"/>
  <c r="N586" i="6"/>
  <c r="E586" i="6"/>
  <c r="J585" i="6"/>
  <c r="A585" i="6"/>
  <c r="F584" i="6"/>
  <c r="K583" i="6"/>
  <c r="B583" i="6"/>
  <c r="F582" i="6"/>
  <c r="K581" i="6"/>
  <c r="B581" i="6"/>
  <c r="G580" i="6"/>
  <c r="L579" i="6"/>
  <c r="C579" i="6"/>
  <c r="H578" i="6"/>
  <c r="L577" i="6"/>
  <c r="C577" i="6"/>
  <c r="H576" i="6"/>
  <c r="M575" i="6"/>
  <c r="D575" i="6"/>
  <c r="I574" i="6"/>
  <c r="N573" i="6"/>
  <c r="D573" i="6"/>
  <c r="I572" i="6"/>
  <c r="N571" i="6"/>
  <c r="E571" i="6"/>
  <c r="J570" i="6"/>
  <c r="A570" i="6"/>
  <c r="F569" i="6"/>
  <c r="J568" i="6"/>
  <c r="A568" i="6"/>
  <c r="F567" i="6"/>
  <c r="K566" i="6"/>
  <c r="B566" i="6"/>
  <c r="G565" i="6"/>
  <c r="L564" i="6"/>
  <c r="B564" i="6"/>
  <c r="G563" i="6"/>
  <c r="L562" i="6"/>
  <c r="C562" i="6"/>
  <c r="H561" i="6"/>
  <c r="M560" i="6"/>
  <c r="D560" i="6"/>
  <c r="H559" i="6"/>
  <c r="M558" i="6"/>
  <c r="D558" i="6"/>
  <c r="I557" i="6"/>
  <c r="N556" i="6"/>
  <c r="E556" i="6"/>
  <c r="J555" i="6"/>
  <c r="N554" i="6"/>
  <c r="E554" i="6"/>
  <c r="J553" i="6"/>
  <c r="A553" i="6"/>
  <c r="F552" i="6"/>
  <c r="K551" i="6"/>
  <c r="B551" i="6"/>
  <c r="F550" i="6"/>
  <c r="K549" i="6"/>
  <c r="B549" i="6"/>
  <c r="G548" i="6"/>
  <c r="L547" i="6"/>
  <c r="C547" i="6"/>
  <c r="H546" i="6"/>
  <c r="M545" i="6"/>
  <c r="E545" i="6"/>
  <c r="K544" i="6"/>
  <c r="C544" i="6"/>
  <c r="I543" i="6"/>
  <c r="A543" i="6"/>
  <c r="G542" i="6"/>
  <c r="M541" i="6"/>
  <c r="E541" i="6"/>
  <c r="K540" i="6"/>
  <c r="C540" i="6"/>
  <c r="I539" i="6"/>
  <c r="A539" i="6"/>
  <c r="G538" i="6"/>
  <c r="M537" i="6"/>
  <c r="E537" i="6"/>
  <c r="K536" i="6"/>
  <c r="C536" i="6"/>
  <c r="I535" i="6"/>
  <c r="A535" i="6"/>
  <c r="G534" i="6"/>
  <c r="M533" i="6"/>
  <c r="E533" i="6"/>
  <c r="K532" i="6"/>
  <c r="C532" i="6"/>
  <c r="I531" i="6"/>
  <c r="A531" i="6"/>
  <c r="G530" i="6"/>
  <c r="M529" i="6"/>
  <c r="E529" i="6"/>
  <c r="K528" i="6"/>
  <c r="C528" i="6"/>
  <c r="I527" i="6"/>
  <c r="A527" i="6"/>
  <c r="G526" i="6"/>
  <c r="M525" i="6"/>
  <c r="E525" i="6"/>
  <c r="K524" i="6"/>
  <c r="C524" i="6"/>
  <c r="I523" i="6"/>
  <c r="A523" i="6"/>
  <c r="G522" i="6"/>
  <c r="M521" i="6"/>
  <c r="E521" i="6"/>
  <c r="K520" i="6"/>
  <c r="C520" i="6"/>
  <c r="I519" i="6"/>
  <c r="A519" i="6"/>
  <c r="G518" i="6"/>
  <c r="M517" i="6"/>
  <c r="E517" i="6"/>
  <c r="K516" i="6"/>
  <c r="C516" i="6"/>
  <c r="I515" i="6"/>
  <c r="A515" i="6"/>
  <c r="G514" i="6"/>
  <c r="M513" i="6"/>
  <c r="E513" i="6"/>
  <c r="K512" i="6"/>
  <c r="C512" i="6"/>
  <c r="I511" i="6"/>
  <c r="A511" i="6"/>
  <c r="G510" i="6"/>
  <c r="M509" i="6"/>
  <c r="E509" i="6"/>
  <c r="K508" i="6"/>
  <c r="C508" i="6"/>
  <c r="I507" i="6"/>
  <c r="A507" i="6"/>
  <c r="G506" i="6"/>
  <c r="M505" i="6"/>
  <c r="E505" i="6"/>
  <c r="K504" i="6"/>
  <c r="C504" i="6"/>
  <c r="I503" i="6"/>
  <c r="A503" i="6"/>
  <c r="G502" i="6"/>
  <c r="M501" i="6"/>
  <c r="E501" i="6"/>
  <c r="K500" i="6"/>
  <c r="C500" i="6"/>
  <c r="I499" i="6"/>
  <c r="A499" i="6"/>
  <c r="G498" i="6"/>
  <c r="M497" i="6"/>
  <c r="E497" i="6"/>
  <c r="K496" i="6"/>
  <c r="C496" i="6"/>
  <c r="I495" i="6"/>
  <c r="A495" i="6"/>
  <c r="G494" i="6"/>
  <c r="M493" i="6"/>
  <c r="E493" i="6"/>
  <c r="K492" i="6"/>
  <c r="C492" i="6"/>
  <c r="I491" i="6"/>
  <c r="A491" i="6"/>
  <c r="G490" i="6"/>
  <c r="M489" i="6"/>
  <c r="E489" i="6"/>
  <c r="K488" i="6"/>
  <c r="C488" i="6"/>
  <c r="I487" i="6"/>
  <c r="A487" i="6"/>
  <c r="G486" i="6"/>
  <c r="M485" i="6"/>
  <c r="E485" i="6"/>
  <c r="K484" i="6"/>
  <c r="C484" i="6"/>
  <c r="I483" i="6"/>
  <c r="A483" i="6"/>
  <c r="G482" i="6"/>
  <c r="M481" i="6"/>
  <c r="E481" i="6"/>
  <c r="K480" i="6"/>
  <c r="C480" i="6"/>
  <c r="I479" i="6"/>
  <c r="A479" i="6"/>
  <c r="G478" i="6"/>
  <c r="M477" i="6"/>
  <c r="E477" i="6"/>
  <c r="K476" i="6"/>
  <c r="C476" i="6"/>
  <c r="I475" i="6"/>
  <c r="A475" i="6"/>
  <c r="G474" i="6"/>
  <c r="M473" i="6"/>
  <c r="E473" i="6"/>
  <c r="K472" i="6"/>
  <c r="C472" i="6"/>
  <c r="I471" i="6"/>
  <c r="A471" i="6"/>
  <c r="G470" i="6"/>
  <c r="M469" i="6"/>
  <c r="E469" i="6"/>
  <c r="K954" i="6"/>
  <c r="C930" i="6"/>
  <c r="H912" i="6"/>
  <c r="F900" i="6"/>
  <c r="A888" i="6"/>
  <c r="F878" i="6"/>
  <c r="D869" i="6"/>
  <c r="B860" i="6"/>
  <c r="N850" i="6"/>
  <c r="L841" i="6"/>
  <c r="J832" i="6"/>
  <c r="H823" i="6"/>
  <c r="F814" i="6"/>
  <c r="D805" i="6"/>
  <c r="B796" i="6"/>
  <c r="H788" i="6"/>
  <c r="C781" i="6"/>
  <c r="L773" i="6"/>
  <c r="I766" i="6"/>
  <c r="D759" i="6"/>
  <c r="N751" i="6"/>
  <c r="I744" i="6"/>
  <c r="D737" i="6"/>
  <c r="B730" i="6"/>
  <c r="F724" i="6"/>
  <c r="L719" i="6"/>
  <c r="D715" i="6"/>
  <c r="J710" i="6"/>
  <c r="B706" i="6"/>
  <c r="H701" i="6"/>
  <c r="N696" i="6"/>
  <c r="F692" i="6"/>
  <c r="L687" i="6"/>
  <c r="D683" i="6"/>
  <c r="J678" i="6"/>
  <c r="B674" i="6"/>
  <c r="H669" i="6"/>
  <c r="N664" i="6"/>
  <c r="J660" i="6"/>
  <c r="F658" i="6"/>
  <c r="G656" i="6"/>
  <c r="N654" i="6"/>
  <c r="H653" i="6"/>
  <c r="M651" i="6"/>
  <c r="N650" i="6"/>
  <c r="C650" i="6"/>
  <c r="H649" i="6"/>
  <c r="M648" i="6"/>
  <c r="D648" i="6"/>
  <c r="H647" i="6"/>
  <c r="M646" i="6"/>
  <c r="D646" i="6"/>
  <c r="I645" i="6"/>
  <c r="N644" i="6"/>
  <c r="E644" i="6"/>
  <c r="J643" i="6"/>
  <c r="N642" i="6"/>
  <c r="E642" i="6"/>
  <c r="J641" i="6"/>
  <c r="A641" i="6"/>
  <c r="F640" i="6"/>
  <c r="K639" i="6"/>
  <c r="B639" i="6"/>
  <c r="F638" i="6"/>
  <c r="K637" i="6"/>
  <c r="B637" i="6"/>
  <c r="G636" i="6"/>
  <c r="L635" i="6"/>
  <c r="C635" i="6"/>
  <c r="H634" i="6"/>
  <c r="L633" i="6"/>
  <c r="C633" i="6"/>
  <c r="H632" i="6"/>
  <c r="M631" i="6"/>
  <c r="D631" i="6"/>
  <c r="I630" i="6"/>
  <c r="N629" i="6"/>
  <c r="D629" i="6"/>
  <c r="I628" i="6"/>
  <c r="N627" i="6"/>
  <c r="E627" i="6"/>
  <c r="J626" i="6"/>
  <c r="A626" i="6"/>
  <c r="F625" i="6"/>
  <c r="J624" i="6"/>
  <c r="A624" i="6"/>
  <c r="F623" i="6"/>
  <c r="K622" i="6"/>
  <c r="B622" i="6"/>
  <c r="G621" i="6"/>
  <c r="L620" i="6"/>
  <c r="B620" i="6"/>
  <c r="G619" i="6"/>
  <c r="L618" i="6"/>
  <c r="C618" i="6"/>
  <c r="H617" i="6"/>
  <c r="M616" i="6"/>
  <c r="D616" i="6"/>
  <c r="H615" i="6"/>
  <c r="M614" i="6"/>
  <c r="D614" i="6"/>
  <c r="I613" i="6"/>
  <c r="N612" i="6"/>
  <c r="E612" i="6"/>
  <c r="J611" i="6"/>
  <c r="N610" i="6"/>
  <c r="E610" i="6"/>
  <c r="J609" i="6"/>
  <c r="A609" i="6"/>
  <c r="F608" i="6"/>
  <c r="K607" i="6"/>
  <c r="B607" i="6"/>
  <c r="F606" i="6"/>
  <c r="K605" i="6"/>
  <c r="B605" i="6"/>
  <c r="G604" i="6"/>
  <c r="L603" i="6"/>
  <c r="C603" i="6"/>
  <c r="H602" i="6"/>
  <c r="L601" i="6"/>
  <c r="C601" i="6"/>
  <c r="H600" i="6"/>
  <c r="M599" i="6"/>
  <c r="D599" i="6"/>
  <c r="I598" i="6"/>
  <c r="N597" i="6"/>
  <c r="D597" i="6"/>
  <c r="I596" i="6"/>
  <c r="N595" i="6"/>
  <c r="E595" i="6"/>
  <c r="J594" i="6"/>
  <c r="A594" i="6"/>
  <c r="F593" i="6"/>
  <c r="J592" i="6"/>
  <c r="A592" i="6"/>
  <c r="F591" i="6"/>
  <c r="K590" i="6"/>
  <c r="B590" i="6"/>
  <c r="G589" i="6"/>
  <c r="L588" i="6"/>
  <c r="B588" i="6"/>
  <c r="G587" i="6"/>
  <c r="L586" i="6"/>
  <c r="C586" i="6"/>
  <c r="H585" i="6"/>
  <c r="M584" i="6"/>
  <c r="D584" i="6"/>
  <c r="H583" i="6"/>
  <c r="M582" i="6"/>
  <c r="D582" i="6"/>
  <c r="I581" i="6"/>
  <c r="N580" i="6"/>
  <c r="E580" i="6"/>
  <c r="J579" i="6"/>
  <c r="N578" i="6"/>
  <c r="E578" i="6"/>
  <c r="J577" i="6"/>
  <c r="A577" i="6"/>
  <c r="F576" i="6"/>
  <c r="K575" i="6"/>
  <c r="B575" i="6"/>
  <c r="F574" i="6"/>
  <c r="K573" i="6"/>
  <c r="B573" i="6"/>
  <c r="G572" i="6"/>
  <c r="L571" i="6"/>
  <c r="C571" i="6"/>
  <c r="H570" i="6"/>
  <c r="L569" i="6"/>
  <c r="C569" i="6"/>
  <c r="H568" i="6"/>
  <c r="M567" i="6"/>
  <c r="D567" i="6"/>
  <c r="I566" i="6"/>
  <c r="N565" i="6"/>
  <c r="D565" i="6"/>
  <c r="I564" i="6"/>
  <c r="N563" i="6"/>
  <c r="E563" i="6"/>
  <c r="J562" i="6"/>
  <c r="A562" i="6"/>
  <c r="F561" i="6"/>
  <c r="J560" i="6"/>
  <c r="A560" i="6"/>
  <c r="F559" i="6"/>
  <c r="K558" i="6"/>
  <c r="B558" i="6"/>
  <c r="G557" i="6"/>
  <c r="L556" i="6"/>
  <c r="B556" i="6"/>
  <c r="G555" i="6"/>
  <c r="L554" i="6"/>
  <c r="C554" i="6"/>
  <c r="H553" i="6"/>
  <c r="M552" i="6"/>
  <c r="D552" i="6"/>
  <c r="H551" i="6"/>
  <c r="M550" i="6"/>
  <c r="D550" i="6"/>
  <c r="I549" i="6"/>
  <c r="N548" i="6"/>
  <c r="E548" i="6"/>
  <c r="J547" i="6"/>
  <c r="N546" i="6"/>
  <c r="E546" i="6"/>
  <c r="K545" i="6"/>
  <c r="C545" i="6"/>
  <c r="I544" i="6"/>
  <c r="A544" i="6"/>
  <c r="G543" i="6"/>
  <c r="M542" i="6"/>
  <c r="E542" i="6"/>
  <c r="K541" i="6"/>
  <c r="C541" i="6"/>
  <c r="I540" i="6"/>
  <c r="A540" i="6"/>
  <c r="G539" i="6"/>
  <c r="M538" i="6"/>
  <c r="E538" i="6"/>
  <c r="K537" i="6"/>
  <c r="C537" i="6"/>
  <c r="I536" i="6"/>
  <c r="A536" i="6"/>
  <c r="G535" i="6"/>
  <c r="M534" i="6"/>
  <c r="E534" i="6"/>
  <c r="K533" i="6"/>
  <c r="C533" i="6"/>
  <c r="I532" i="6"/>
  <c r="A532" i="6"/>
  <c r="G531" i="6"/>
  <c r="M530" i="6"/>
  <c r="E530" i="6"/>
  <c r="K529" i="6"/>
  <c r="C529" i="6"/>
  <c r="I528" i="6"/>
  <c r="A528" i="6"/>
  <c r="G527" i="6"/>
  <c r="M526" i="6"/>
  <c r="E526" i="6"/>
  <c r="K525" i="6"/>
  <c r="C525" i="6"/>
  <c r="I524" i="6"/>
  <c r="A524" i="6"/>
  <c r="G523" i="6"/>
  <c r="M522" i="6"/>
  <c r="E522" i="6"/>
  <c r="K521" i="6"/>
  <c r="C521" i="6"/>
  <c r="I520" i="6"/>
  <c r="A520" i="6"/>
  <c r="G519" i="6"/>
  <c r="M518" i="6"/>
  <c r="E518" i="6"/>
  <c r="K517" i="6"/>
  <c r="C517" i="6"/>
  <c r="I516" i="6"/>
  <c r="A516" i="6"/>
  <c r="G515" i="6"/>
  <c r="M514" i="6"/>
  <c r="E514" i="6"/>
  <c r="K513" i="6"/>
  <c r="C513" i="6"/>
  <c r="I512" i="6"/>
  <c r="A512" i="6"/>
  <c r="G511" i="6"/>
  <c r="M510" i="6"/>
  <c r="E510" i="6"/>
  <c r="K509" i="6"/>
  <c r="C509" i="6"/>
  <c r="I508" i="6"/>
  <c r="A508" i="6"/>
  <c r="G507" i="6"/>
  <c r="F870" i="6"/>
  <c r="D797" i="6"/>
  <c r="D738" i="6"/>
  <c r="H697" i="6"/>
  <c r="N660" i="6"/>
  <c r="I649" i="6"/>
  <c r="F644" i="6"/>
  <c r="C639" i="6"/>
  <c r="N633" i="6"/>
  <c r="J628" i="6"/>
  <c r="G623" i="6"/>
  <c r="D618" i="6"/>
  <c r="A613" i="6"/>
  <c r="L607" i="6"/>
  <c r="I602" i="6"/>
  <c r="F597" i="6"/>
  <c r="B592" i="6"/>
  <c r="M586" i="6"/>
  <c r="J581" i="6"/>
  <c r="G576" i="6"/>
  <c r="D571" i="6"/>
  <c r="A566" i="6"/>
  <c r="L560" i="6"/>
  <c r="H555" i="6"/>
  <c r="E550" i="6"/>
  <c r="D545" i="6"/>
  <c r="J540" i="6"/>
  <c r="B536" i="6"/>
  <c r="H531" i="6"/>
  <c r="N526" i="6"/>
  <c r="F522" i="6"/>
  <c r="L517" i="6"/>
  <c r="D513" i="6"/>
  <c r="J508" i="6"/>
  <c r="K505" i="6"/>
  <c r="G503" i="6"/>
  <c r="C501" i="6"/>
  <c r="M498" i="6"/>
  <c r="I496" i="6"/>
  <c r="E494" i="6"/>
  <c r="A492" i="6"/>
  <c r="K489" i="6"/>
  <c r="G487" i="6"/>
  <c r="C485" i="6"/>
  <c r="M482" i="6"/>
  <c r="I480" i="6"/>
  <c r="E478" i="6"/>
  <c r="A476" i="6"/>
  <c r="K473" i="6"/>
  <c r="B472" i="6"/>
  <c r="H470" i="6"/>
  <c r="D469" i="6"/>
  <c r="D468" i="6"/>
  <c r="G467" i="6"/>
  <c r="G466" i="6"/>
  <c r="G465" i="6"/>
  <c r="J464" i="6"/>
  <c r="J463" i="6"/>
  <c r="M462" i="6"/>
  <c r="M461" i="6"/>
  <c r="M460" i="6"/>
  <c r="B460" i="6"/>
  <c r="B459" i="6"/>
  <c r="E458" i="6"/>
  <c r="E457" i="6"/>
  <c r="E456" i="6"/>
  <c r="H455" i="6"/>
  <c r="H454" i="6"/>
  <c r="K453" i="6"/>
  <c r="K452" i="6"/>
  <c r="K451" i="6"/>
  <c r="N450" i="6"/>
  <c r="N449" i="6"/>
  <c r="C449" i="6"/>
  <c r="C448" i="6"/>
  <c r="C447" i="6"/>
  <c r="F446" i="6"/>
  <c r="F445" i="6"/>
  <c r="I444" i="6"/>
  <c r="I443" i="6"/>
  <c r="I442" i="6"/>
  <c r="L441" i="6"/>
  <c r="L440" i="6"/>
  <c r="A440" i="6"/>
  <c r="A439" i="6"/>
  <c r="A438" i="6"/>
  <c r="D437" i="6"/>
  <c r="D436" i="6"/>
  <c r="G435" i="6"/>
  <c r="G434" i="6"/>
  <c r="G433" i="6"/>
  <c r="J432" i="6"/>
  <c r="J431" i="6"/>
  <c r="M430" i="6"/>
  <c r="M429" i="6"/>
  <c r="M428" i="6"/>
  <c r="B428" i="6"/>
  <c r="B427" i="6"/>
  <c r="E426" i="6"/>
  <c r="E425" i="6"/>
  <c r="E424" i="6"/>
  <c r="H423" i="6"/>
  <c r="H422" i="6"/>
  <c r="K421" i="6"/>
  <c r="K420" i="6"/>
  <c r="K419" i="6"/>
  <c r="N418" i="6"/>
  <c r="N417" i="6"/>
  <c r="C417" i="6"/>
  <c r="C416" i="6"/>
  <c r="C415" i="6"/>
  <c r="F414" i="6"/>
  <c r="F413" i="6"/>
  <c r="I412" i="6"/>
  <c r="I411" i="6"/>
  <c r="I410" i="6"/>
  <c r="L409" i="6"/>
  <c r="L408" i="6"/>
  <c r="A408" i="6"/>
  <c r="A407" i="6"/>
  <c r="D406" i="6"/>
  <c r="F405" i="6"/>
  <c r="J404" i="6"/>
  <c r="N403" i="6"/>
  <c r="B403" i="6"/>
  <c r="F402" i="6"/>
  <c r="J401" i="6"/>
  <c r="L400" i="6"/>
  <c r="B400" i="6"/>
  <c r="F399" i="6"/>
  <c r="H398" i="6"/>
  <c r="L397" i="6"/>
  <c r="B397" i="6"/>
  <c r="D396" i="6"/>
  <c r="H395" i="6"/>
  <c r="L394" i="6"/>
  <c r="N393" i="6"/>
  <c r="D393" i="6"/>
  <c r="H392" i="6"/>
  <c r="J391" i="6"/>
  <c r="N390" i="6"/>
  <c r="D390" i="6"/>
  <c r="F389" i="6"/>
  <c r="J388" i="6"/>
  <c r="N387" i="6"/>
  <c r="B387" i="6"/>
  <c r="F386" i="6"/>
  <c r="J385" i="6"/>
  <c r="L384" i="6"/>
  <c r="B384" i="6"/>
  <c r="F383" i="6"/>
  <c r="H382" i="6"/>
  <c r="L381" i="6"/>
  <c r="B381" i="6"/>
  <c r="D380" i="6"/>
  <c r="H379" i="6"/>
  <c r="L378" i="6"/>
  <c r="N377" i="6"/>
  <c r="D377" i="6"/>
  <c r="H376" i="6"/>
  <c r="J375" i="6"/>
  <c r="N374" i="6"/>
  <c r="D374" i="6"/>
  <c r="F373" i="6"/>
  <c r="J372" i="6"/>
  <c r="N371" i="6"/>
  <c r="B371" i="6"/>
  <c r="F370" i="6"/>
  <c r="J369" i="6"/>
  <c r="L368" i="6"/>
  <c r="B368" i="6"/>
  <c r="F367" i="6"/>
  <c r="H366" i="6"/>
  <c r="L365" i="6"/>
  <c r="B365" i="6"/>
  <c r="D364" i="6"/>
  <c r="H363" i="6"/>
  <c r="L362" i="6"/>
  <c r="N361" i="6"/>
  <c r="D361" i="6"/>
  <c r="H360" i="6"/>
  <c r="J359" i="6"/>
  <c r="N358" i="6"/>
  <c r="D358" i="6"/>
  <c r="F357" i="6"/>
  <c r="J356" i="6"/>
  <c r="N355" i="6"/>
  <c r="B355" i="6"/>
  <c r="F354" i="6"/>
  <c r="J353" i="6"/>
  <c r="L352" i="6"/>
  <c r="B352" i="6"/>
  <c r="F351" i="6"/>
  <c r="H350" i="6"/>
  <c r="L349" i="6"/>
  <c r="B349" i="6"/>
  <c r="D348" i="6"/>
  <c r="H347" i="6"/>
  <c r="L346" i="6"/>
  <c r="N345" i="6"/>
  <c r="D345" i="6"/>
  <c r="H344" i="6"/>
  <c r="J343" i="6"/>
  <c r="N342" i="6"/>
  <c r="D342" i="6"/>
  <c r="F341" i="6"/>
  <c r="J340" i="6"/>
  <c r="N339" i="6"/>
  <c r="B339" i="6"/>
  <c r="F338" i="6"/>
  <c r="J337" i="6"/>
  <c r="L336" i="6"/>
  <c r="B336" i="6"/>
  <c r="F335" i="6"/>
  <c r="H334" i="6"/>
  <c r="L333" i="6"/>
  <c r="B333" i="6"/>
  <c r="D332" i="6"/>
  <c r="H331" i="6"/>
  <c r="L330" i="6"/>
  <c r="N329" i="6"/>
  <c r="D329" i="6"/>
  <c r="H328" i="6"/>
  <c r="J327" i="6"/>
  <c r="N326" i="6"/>
  <c r="D326" i="6"/>
  <c r="F325" i="6"/>
  <c r="J324" i="6"/>
  <c r="N323" i="6"/>
  <c r="B323" i="6"/>
  <c r="F322" i="6"/>
  <c r="J321" i="6"/>
  <c r="L320" i="6"/>
  <c r="B320" i="6"/>
  <c r="F319" i="6"/>
  <c r="H318" i="6"/>
  <c r="L317" i="6"/>
  <c r="B317" i="6"/>
  <c r="D316" i="6"/>
  <c r="H315" i="6"/>
  <c r="L314" i="6"/>
  <c r="N313" i="6"/>
  <c r="D313" i="6"/>
  <c r="H312" i="6"/>
  <c r="L311" i="6"/>
  <c r="C311" i="6"/>
  <c r="H310" i="6"/>
  <c r="M309" i="6"/>
  <c r="D309" i="6"/>
  <c r="I308" i="6"/>
  <c r="N307" i="6"/>
  <c r="D307" i="6"/>
  <c r="I306" i="6"/>
  <c r="N305" i="6"/>
  <c r="E305" i="6"/>
  <c r="J304" i="6"/>
  <c r="A304" i="6"/>
  <c r="F303" i="6"/>
  <c r="J302" i="6"/>
  <c r="A302" i="6"/>
  <c r="F301" i="6"/>
  <c r="K300" i="6"/>
  <c r="B300" i="6"/>
  <c r="H299" i="6"/>
  <c r="N298" i="6"/>
  <c r="F298" i="6"/>
  <c r="L297" i="6"/>
  <c r="D297" i="6"/>
  <c r="J296" i="6"/>
  <c r="B296" i="6"/>
  <c r="H295" i="6"/>
  <c r="N294" i="6"/>
  <c r="F294" i="6"/>
  <c r="L293" i="6"/>
  <c r="D293" i="6"/>
  <c r="J292" i="6"/>
  <c r="B292" i="6"/>
  <c r="H291" i="6"/>
  <c r="N290" i="6"/>
  <c r="F290" i="6"/>
  <c r="L289" i="6"/>
  <c r="D289" i="6"/>
  <c r="J288" i="6"/>
  <c r="B288" i="6"/>
  <c r="H287" i="6"/>
  <c r="N286" i="6"/>
  <c r="F286" i="6"/>
  <c r="L285" i="6"/>
  <c r="D285" i="6"/>
  <c r="J284" i="6"/>
  <c r="B284" i="6"/>
  <c r="H283" i="6"/>
  <c r="N282" i="6"/>
  <c r="F282" i="6"/>
  <c r="L281" i="6"/>
  <c r="D281" i="6"/>
  <c r="J280" i="6"/>
  <c r="B280" i="6"/>
  <c r="H279" i="6"/>
  <c r="N278" i="6"/>
  <c r="F278" i="6"/>
  <c r="L277" i="6"/>
  <c r="D277" i="6"/>
  <c r="J276" i="6"/>
  <c r="B276" i="6"/>
  <c r="H275" i="6"/>
  <c r="N274" i="6"/>
  <c r="F274" i="6"/>
  <c r="L273" i="6"/>
  <c r="D273" i="6"/>
  <c r="J272" i="6"/>
  <c r="B272" i="6"/>
  <c r="H271" i="6"/>
  <c r="N270" i="6"/>
  <c r="F270" i="6"/>
  <c r="L269" i="6"/>
  <c r="D269" i="6"/>
  <c r="J268" i="6"/>
  <c r="B268" i="6"/>
  <c r="H267" i="6"/>
  <c r="N266" i="6"/>
  <c r="F266" i="6"/>
  <c r="L265" i="6"/>
  <c r="D265" i="6"/>
  <c r="J264" i="6"/>
  <c r="B264" i="6"/>
  <c r="H263" i="6"/>
  <c r="N262" i="6"/>
  <c r="F262" i="6"/>
  <c r="L261" i="6"/>
  <c r="D261" i="6"/>
  <c r="J260" i="6"/>
  <c r="B260" i="6"/>
  <c r="H259" i="6"/>
  <c r="N258" i="6"/>
  <c r="F258" i="6"/>
  <c r="L257" i="6"/>
  <c r="D257" i="6"/>
  <c r="J256" i="6"/>
  <c r="B256" i="6"/>
  <c r="H255" i="6"/>
  <c r="N254" i="6"/>
  <c r="F254" i="6"/>
  <c r="L253" i="6"/>
  <c r="D253" i="6"/>
  <c r="J252" i="6"/>
  <c r="B252" i="6"/>
  <c r="H251" i="6"/>
  <c r="N250" i="6"/>
  <c r="F250" i="6"/>
  <c r="L249" i="6"/>
  <c r="D249" i="6"/>
  <c r="J248" i="6"/>
  <c r="B248" i="6"/>
  <c r="H247" i="6"/>
  <c r="N246" i="6"/>
  <c r="F246" i="6"/>
  <c r="L245" i="6"/>
  <c r="D245" i="6"/>
  <c r="J244" i="6"/>
  <c r="B244" i="6"/>
  <c r="H243" i="6"/>
  <c r="N242" i="6"/>
  <c r="F242" i="6"/>
  <c r="L241" i="6"/>
  <c r="D241" i="6"/>
  <c r="J240" i="6"/>
  <c r="B240" i="6"/>
  <c r="H239" i="6"/>
  <c r="N238" i="6"/>
  <c r="F238" i="6"/>
  <c r="L237" i="6"/>
  <c r="D237" i="6"/>
  <c r="J236" i="6"/>
  <c r="B236" i="6"/>
  <c r="H235" i="6"/>
  <c r="N234" i="6"/>
  <c r="F234" i="6"/>
  <c r="L233" i="6"/>
  <c r="D233" i="6"/>
  <c r="J232" i="6"/>
  <c r="B232" i="6"/>
  <c r="H231" i="6"/>
  <c r="N230" i="6"/>
  <c r="F230" i="6"/>
  <c r="L229" i="6"/>
  <c r="D229" i="6"/>
  <c r="J228" i="6"/>
  <c r="B228" i="6"/>
  <c r="H227" i="6"/>
  <c r="N226" i="6"/>
  <c r="F226" i="6"/>
  <c r="L225" i="6"/>
  <c r="D225" i="6"/>
  <c r="J224" i="6"/>
  <c r="B224" i="6"/>
  <c r="H223" i="6"/>
  <c r="N222" i="6"/>
  <c r="F222" i="6"/>
  <c r="L221" i="6"/>
  <c r="D221" i="6"/>
  <c r="J220" i="6"/>
  <c r="B220" i="6"/>
  <c r="H219" i="6"/>
  <c r="N218" i="6"/>
  <c r="F218" i="6"/>
  <c r="L217" i="6"/>
  <c r="D217" i="6"/>
  <c r="J216" i="6"/>
  <c r="B216" i="6"/>
  <c r="H215" i="6"/>
  <c r="N214" i="6"/>
  <c r="F214" i="6"/>
  <c r="L213" i="6"/>
  <c r="D213" i="6"/>
  <c r="J212" i="6"/>
  <c r="B212" i="6"/>
  <c r="H211" i="6"/>
  <c r="N210" i="6"/>
  <c r="F210" i="6"/>
  <c r="L209" i="6"/>
  <c r="D209" i="6"/>
  <c r="J208" i="6"/>
  <c r="B208" i="6"/>
  <c r="H207" i="6"/>
  <c r="N206" i="6"/>
  <c r="F206" i="6"/>
  <c r="L205" i="6"/>
  <c r="D205" i="6"/>
  <c r="J204" i="6"/>
  <c r="B204" i="6"/>
  <c r="H203" i="6"/>
  <c r="N202" i="6"/>
  <c r="F202" i="6"/>
  <c r="L201" i="6"/>
  <c r="D201" i="6"/>
  <c r="J200" i="6"/>
  <c r="B200" i="6"/>
  <c r="H199" i="6"/>
  <c r="N198" i="6"/>
  <c r="F198" i="6"/>
  <c r="L197" i="6"/>
  <c r="D197" i="6"/>
  <c r="J196" i="6"/>
  <c r="B196" i="6"/>
  <c r="H195" i="6"/>
  <c r="N194" i="6"/>
  <c r="F194" i="6"/>
  <c r="L193" i="6"/>
  <c r="D193" i="6"/>
  <c r="J192" i="6"/>
  <c r="B192" i="6"/>
  <c r="H191" i="6"/>
  <c r="N190" i="6"/>
  <c r="F190" i="6"/>
  <c r="L189" i="6"/>
  <c r="D189" i="6"/>
  <c r="J188" i="6"/>
  <c r="B188" i="6"/>
  <c r="H187" i="6"/>
  <c r="N186" i="6"/>
  <c r="F186" i="6"/>
  <c r="L185" i="6"/>
  <c r="D185" i="6"/>
  <c r="J184" i="6"/>
  <c r="B184" i="6"/>
  <c r="H183" i="6"/>
  <c r="N182" i="6"/>
  <c r="F182" i="6"/>
  <c r="L181" i="6"/>
  <c r="D181" i="6"/>
  <c r="J180" i="6"/>
  <c r="B180" i="6"/>
  <c r="H179" i="6"/>
  <c r="N178" i="6"/>
  <c r="F178" i="6"/>
  <c r="L177" i="6"/>
  <c r="D177" i="6"/>
  <c r="J176" i="6"/>
  <c r="B176" i="6"/>
  <c r="H175" i="6"/>
  <c r="D861" i="6"/>
  <c r="G789" i="6"/>
  <c r="M730" i="6"/>
  <c r="N692" i="6"/>
  <c r="J658" i="6"/>
  <c r="N648" i="6"/>
  <c r="K643" i="6"/>
  <c r="H638" i="6"/>
  <c r="D633" i="6"/>
  <c r="A628" i="6"/>
  <c r="L622" i="6"/>
  <c r="I617" i="6"/>
  <c r="F612" i="6"/>
  <c r="C607" i="6"/>
  <c r="N601" i="6"/>
  <c r="J596" i="6"/>
  <c r="G591" i="6"/>
  <c r="D586" i="6"/>
  <c r="A581" i="6"/>
  <c r="L575" i="6"/>
  <c r="I570" i="6"/>
  <c r="F565" i="6"/>
  <c r="B560" i="6"/>
  <c r="M554" i="6"/>
  <c r="J549" i="6"/>
  <c r="J544" i="6"/>
  <c r="B540" i="6"/>
  <c r="H535" i="6"/>
  <c r="N530" i="6"/>
  <c r="F526" i="6"/>
  <c r="L521" i="6"/>
  <c r="D517" i="6"/>
  <c r="J512" i="6"/>
  <c r="B508" i="6"/>
  <c r="D505" i="6"/>
  <c r="N502" i="6"/>
  <c r="J500" i="6"/>
  <c r="F498" i="6"/>
  <c r="B496" i="6"/>
  <c r="L493" i="6"/>
  <c r="H491" i="6"/>
  <c r="D489" i="6"/>
  <c r="N486" i="6"/>
  <c r="J484" i="6"/>
  <c r="F482" i="6"/>
  <c r="B480" i="6"/>
  <c r="L477" i="6"/>
  <c r="H475" i="6"/>
  <c r="F473" i="6"/>
  <c r="A472" i="6"/>
  <c r="F470" i="6"/>
  <c r="C469" i="6"/>
  <c r="C468" i="6"/>
  <c r="C467" i="6"/>
  <c r="F466" i="6"/>
  <c r="F465" i="6"/>
  <c r="I464" i="6"/>
  <c r="I463" i="6"/>
  <c r="I462" i="6"/>
  <c r="L461" i="6"/>
  <c r="L460" i="6"/>
  <c r="A460" i="6"/>
  <c r="A459" i="6"/>
  <c r="A458" i="6"/>
  <c r="D457" i="6"/>
  <c r="D456" i="6"/>
  <c r="G455" i="6"/>
  <c r="G454" i="6"/>
  <c r="G453" i="6"/>
  <c r="J452" i="6"/>
  <c r="J451" i="6"/>
  <c r="M450" i="6"/>
  <c r="M449" i="6"/>
  <c r="M448" i="6"/>
  <c r="B448" i="6"/>
  <c r="B447" i="6"/>
  <c r="E446" i="6"/>
  <c r="E445" i="6"/>
  <c r="E444" i="6"/>
  <c r="H443" i="6"/>
  <c r="H442" i="6"/>
  <c r="K441" i="6"/>
  <c r="K440" i="6"/>
  <c r="K439" i="6"/>
  <c r="N438" i="6"/>
  <c r="N437" i="6"/>
  <c r="C437" i="6"/>
  <c r="C436" i="6"/>
  <c r="C435" i="6"/>
  <c r="F434" i="6"/>
  <c r="F433" i="6"/>
  <c r="I432" i="6"/>
  <c r="I431" i="6"/>
  <c r="I430" i="6"/>
  <c r="L429" i="6"/>
  <c r="L428" i="6"/>
  <c r="A428" i="6"/>
  <c r="A427" i="6"/>
  <c r="A426" i="6"/>
  <c r="D425" i="6"/>
  <c r="D424" i="6"/>
  <c r="G423" i="6"/>
  <c r="G422" i="6"/>
  <c r="G421" i="6"/>
  <c r="J420" i="6"/>
  <c r="J419" i="6"/>
  <c r="M418" i="6"/>
  <c r="M417" i="6"/>
  <c r="M416" i="6"/>
  <c r="B416" i="6"/>
  <c r="B415" i="6"/>
  <c r="E414" i="6"/>
  <c r="E413" i="6"/>
  <c r="E412" i="6"/>
  <c r="H411" i="6"/>
  <c r="H410" i="6"/>
  <c r="K409" i="6"/>
  <c r="K408" i="6"/>
  <c r="K407" i="6"/>
  <c r="N406" i="6"/>
  <c r="A406" i="6"/>
  <c r="E405" i="6"/>
  <c r="I404" i="6"/>
  <c r="K403" i="6"/>
  <c r="A403" i="6"/>
  <c r="E402" i="6"/>
  <c r="G401" i="6"/>
  <c r="K400" i="6"/>
  <c r="A400" i="6"/>
  <c r="C399" i="6"/>
  <c r="G398" i="6"/>
  <c r="K397" i="6"/>
  <c r="M396" i="6"/>
  <c r="C396" i="6"/>
  <c r="G395" i="6"/>
  <c r="I394" i="6"/>
  <c r="M393" i="6"/>
  <c r="C393" i="6"/>
  <c r="E392" i="6"/>
  <c r="I391" i="6"/>
  <c r="M390" i="6"/>
  <c r="A390" i="6"/>
  <c r="E389" i="6"/>
  <c r="I388" i="6"/>
  <c r="K387" i="6"/>
  <c r="A387" i="6"/>
  <c r="E386" i="6"/>
  <c r="G385" i="6"/>
  <c r="K384" i="6"/>
  <c r="A384" i="6"/>
  <c r="C383" i="6"/>
  <c r="G382" i="6"/>
  <c r="K381" i="6"/>
  <c r="M380" i="6"/>
  <c r="C380" i="6"/>
  <c r="G379" i="6"/>
  <c r="I378" i="6"/>
  <c r="M377" i="6"/>
  <c r="C377" i="6"/>
  <c r="E376" i="6"/>
  <c r="I375" i="6"/>
  <c r="M374" i="6"/>
  <c r="A374" i="6"/>
  <c r="E373" i="6"/>
  <c r="I372" i="6"/>
  <c r="K371" i="6"/>
  <c r="A371" i="6"/>
  <c r="E370" i="6"/>
  <c r="G369" i="6"/>
  <c r="K368" i="6"/>
  <c r="A368" i="6"/>
  <c r="C367" i="6"/>
  <c r="G366" i="6"/>
  <c r="K365" i="6"/>
  <c r="M364" i="6"/>
  <c r="C364" i="6"/>
  <c r="G363" i="6"/>
  <c r="I362" i="6"/>
  <c r="M361" i="6"/>
  <c r="C361" i="6"/>
  <c r="E360" i="6"/>
  <c r="I359" i="6"/>
  <c r="M358" i="6"/>
  <c r="A358" i="6"/>
  <c r="E357" i="6"/>
  <c r="I356" i="6"/>
  <c r="K355" i="6"/>
  <c r="A355" i="6"/>
  <c r="E354" i="6"/>
  <c r="G353" i="6"/>
  <c r="K352" i="6"/>
  <c r="A352" i="6"/>
  <c r="C351" i="6"/>
  <c r="G350" i="6"/>
  <c r="K349" i="6"/>
  <c r="M348" i="6"/>
  <c r="C348" i="6"/>
  <c r="G347" i="6"/>
  <c r="I346" i="6"/>
  <c r="M345" i="6"/>
  <c r="C345" i="6"/>
  <c r="E344" i="6"/>
  <c r="I343" i="6"/>
  <c r="M342" i="6"/>
  <c r="A342" i="6"/>
  <c r="E341" i="6"/>
  <c r="I340" i="6"/>
  <c r="K339" i="6"/>
  <c r="A339" i="6"/>
  <c r="E338" i="6"/>
  <c r="G337" i="6"/>
  <c r="K336" i="6"/>
  <c r="A336" i="6"/>
  <c r="C335" i="6"/>
  <c r="G334" i="6"/>
  <c r="K333" i="6"/>
  <c r="M332" i="6"/>
  <c r="C332" i="6"/>
  <c r="G331" i="6"/>
  <c r="I330" i="6"/>
  <c r="M329" i="6"/>
  <c r="C329" i="6"/>
  <c r="E328" i="6"/>
  <c r="I327" i="6"/>
  <c r="M326" i="6"/>
  <c r="A326" i="6"/>
  <c r="E325" i="6"/>
  <c r="I324" i="6"/>
  <c r="K323" i="6"/>
  <c r="A323" i="6"/>
  <c r="E322" i="6"/>
  <c r="G321" i="6"/>
  <c r="K320" i="6"/>
  <c r="A320" i="6"/>
  <c r="C319" i="6"/>
  <c r="G318" i="6"/>
  <c r="K317" i="6"/>
  <c r="M316" i="6"/>
  <c r="C316" i="6"/>
  <c r="G315" i="6"/>
  <c r="I314" i="6"/>
  <c r="M313" i="6"/>
  <c r="C313" i="6"/>
  <c r="F312" i="6"/>
  <c r="K311" i="6"/>
  <c r="B311" i="6"/>
  <c r="G310" i="6"/>
  <c r="L309" i="6"/>
  <c r="C309" i="6"/>
  <c r="H308" i="6"/>
  <c r="L307" i="6"/>
  <c r="C307" i="6"/>
  <c r="H306" i="6"/>
  <c r="M305" i="6"/>
  <c r="D305" i="6"/>
  <c r="I304" i="6"/>
  <c r="N303" i="6"/>
  <c r="D303" i="6"/>
  <c r="I302" i="6"/>
  <c r="N301" i="6"/>
  <c r="E301" i="6"/>
  <c r="J300" i="6"/>
  <c r="A300" i="6"/>
  <c r="G299" i="6"/>
  <c r="M298" i="6"/>
  <c r="E298" i="6"/>
  <c r="K297" i="6"/>
  <c r="C297" i="6"/>
  <c r="I296" i="6"/>
  <c r="A296" i="6"/>
  <c r="G295" i="6"/>
  <c r="M294" i="6"/>
  <c r="E294" i="6"/>
  <c r="K293" i="6"/>
  <c r="C293" i="6"/>
  <c r="I292" i="6"/>
  <c r="A292" i="6"/>
  <c r="G291" i="6"/>
  <c r="M290" i="6"/>
  <c r="E290" i="6"/>
  <c r="K289" i="6"/>
  <c r="C289" i="6"/>
  <c r="I288" i="6"/>
  <c r="A288" i="6"/>
  <c r="G287" i="6"/>
  <c r="M286" i="6"/>
  <c r="E286" i="6"/>
  <c r="K285" i="6"/>
  <c r="C285" i="6"/>
  <c r="I284" i="6"/>
  <c r="A284" i="6"/>
  <c r="G283" i="6"/>
  <c r="M282" i="6"/>
  <c r="E282" i="6"/>
  <c r="K281" i="6"/>
  <c r="C281" i="6"/>
  <c r="I280" i="6"/>
  <c r="A280" i="6"/>
  <c r="G279" i="6"/>
  <c r="M278" i="6"/>
  <c r="E278" i="6"/>
  <c r="K277" i="6"/>
  <c r="C277" i="6"/>
  <c r="I276" i="6"/>
  <c r="A276" i="6"/>
  <c r="G275" i="6"/>
  <c r="M274" i="6"/>
  <c r="E274" i="6"/>
  <c r="K273" i="6"/>
  <c r="C273" i="6"/>
  <c r="I272" i="6"/>
  <c r="A272" i="6"/>
  <c r="G271" i="6"/>
  <c r="M270" i="6"/>
  <c r="E270" i="6"/>
  <c r="K269" i="6"/>
  <c r="C269" i="6"/>
  <c r="I268" i="6"/>
  <c r="A268" i="6"/>
  <c r="G267" i="6"/>
  <c r="M266" i="6"/>
  <c r="E266" i="6"/>
  <c r="K265" i="6"/>
  <c r="C265" i="6"/>
  <c r="I264" i="6"/>
  <c r="A264" i="6"/>
  <c r="G263" i="6"/>
  <c r="M262" i="6"/>
  <c r="E262" i="6"/>
  <c r="K261" i="6"/>
  <c r="C261" i="6"/>
  <c r="I260" i="6"/>
  <c r="A260" i="6"/>
  <c r="G259" i="6"/>
  <c r="M258" i="6"/>
  <c r="E258" i="6"/>
  <c r="K257" i="6"/>
  <c r="C257" i="6"/>
  <c r="I256" i="6"/>
  <c r="A256" i="6"/>
  <c r="G255" i="6"/>
  <c r="M254" i="6"/>
  <c r="E254" i="6"/>
  <c r="K253" i="6"/>
  <c r="C253" i="6"/>
  <c r="I252" i="6"/>
  <c r="A252" i="6"/>
  <c r="G251" i="6"/>
  <c r="M250" i="6"/>
  <c r="E250" i="6"/>
  <c r="K249" i="6"/>
  <c r="C249" i="6"/>
  <c r="I248" i="6"/>
  <c r="A248" i="6"/>
  <c r="G247" i="6"/>
  <c r="M246" i="6"/>
  <c r="E246" i="6"/>
  <c r="K245" i="6"/>
  <c r="C245" i="6"/>
  <c r="I244" i="6"/>
  <c r="A244" i="6"/>
  <c r="G243" i="6"/>
  <c r="M242" i="6"/>
  <c r="E242" i="6"/>
  <c r="K241" i="6"/>
  <c r="C241" i="6"/>
  <c r="I240" i="6"/>
  <c r="A240" i="6"/>
  <c r="G239" i="6"/>
  <c r="M238" i="6"/>
  <c r="E238" i="6"/>
  <c r="K237" i="6"/>
  <c r="C237" i="6"/>
  <c r="I236" i="6"/>
  <c r="A236" i="6"/>
  <c r="G235" i="6"/>
  <c r="M234" i="6"/>
  <c r="E234" i="6"/>
  <c r="K233" i="6"/>
  <c r="C233" i="6"/>
  <c r="I232" i="6"/>
  <c r="A232" i="6"/>
  <c r="G231" i="6"/>
  <c r="M230" i="6"/>
  <c r="E230" i="6"/>
  <c r="K229" i="6"/>
  <c r="C229" i="6"/>
  <c r="I228" i="6"/>
  <c r="A228" i="6"/>
  <c r="G227" i="6"/>
  <c r="M226" i="6"/>
  <c r="E226" i="6"/>
  <c r="K225" i="6"/>
  <c r="C225" i="6"/>
  <c r="I224" i="6"/>
  <c r="A224" i="6"/>
  <c r="G223" i="6"/>
  <c r="M222" i="6"/>
  <c r="E222" i="6"/>
  <c r="K221" i="6"/>
  <c r="C221" i="6"/>
  <c r="I220" i="6"/>
  <c r="A220" i="6"/>
  <c r="G219" i="6"/>
  <c r="M218" i="6"/>
  <c r="E218" i="6"/>
  <c r="K217" i="6"/>
  <c r="C217" i="6"/>
  <c r="I216" i="6"/>
  <c r="A216" i="6"/>
  <c r="G215" i="6"/>
  <c r="M214" i="6"/>
  <c r="E214" i="6"/>
  <c r="K213" i="6"/>
  <c r="C213" i="6"/>
  <c r="I212" i="6"/>
  <c r="A212" i="6"/>
  <c r="G211" i="6"/>
  <c r="M210" i="6"/>
  <c r="E210" i="6"/>
  <c r="K209" i="6"/>
  <c r="C209" i="6"/>
  <c r="I208" i="6"/>
  <c r="A208" i="6"/>
  <c r="G207" i="6"/>
  <c r="M206" i="6"/>
  <c r="E206" i="6"/>
  <c r="K205" i="6"/>
  <c r="C205" i="6"/>
  <c r="I204" i="6"/>
  <c r="A204" i="6"/>
  <c r="G203" i="6"/>
  <c r="M202" i="6"/>
  <c r="E202" i="6"/>
  <c r="K201" i="6"/>
  <c r="C201" i="6"/>
  <c r="I200" i="6"/>
  <c r="A200" i="6"/>
  <c r="G199" i="6"/>
  <c r="M198" i="6"/>
  <c r="E198" i="6"/>
  <c r="K197" i="6"/>
  <c r="C197" i="6"/>
  <c r="I196" i="6"/>
  <c r="A196" i="6"/>
  <c r="G195" i="6"/>
  <c r="M194" i="6"/>
  <c r="E194" i="6"/>
  <c r="K193" i="6"/>
  <c r="C193" i="6"/>
  <c r="I192" i="6"/>
  <c r="A192" i="6"/>
  <c r="G191" i="6"/>
  <c r="M190" i="6"/>
  <c r="E190" i="6"/>
  <c r="K189" i="6"/>
  <c r="C189" i="6"/>
  <c r="I188" i="6"/>
  <c r="A188" i="6"/>
  <c r="G187" i="6"/>
  <c r="M186" i="6"/>
  <c r="E186" i="6"/>
  <c r="K185" i="6"/>
  <c r="C185" i="6"/>
  <c r="I184" i="6"/>
  <c r="A184" i="6"/>
  <c r="G183" i="6"/>
  <c r="M182" i="6"/>
  <c r="E182" i="6"/>
  <c r="K181" i="6"/>
  <c r="C181" i="6"/>
  <c r="I180" i="6"/>
  <c r="A180" i="6"/>
  <c r="G179" i="6"/>
  <c r="M178" i="6"/>
  <c r="E178" i="6"/>
  <c r="K177" i="6"/>
  <c r="C177" i="6"/>
  <c r="I176" i="6"/>
  <c r="A176" i="6"/>
  <c r="G175" i="6"/>
  <c r="M174" i="6"/>
  <c r="E174" i="6"/>
  <c r="K173" i="6"/>
  <c r="C173" i="6"/>
  <c r="I172" i="6"/>
  <c r="A172" i="6"/>
  <c r="G171" i="6"/>
  <c r="M170" i="6"/>
  <c r="E170" i="6"/>
  <c r="K169" i="6"/>
  <c r="C169" i="6"/>
  <c r="I168" i="6"/>
  <c r="A168" i="6"/>
  <c r="G167" i="6"/>
  <c r="M166" i="6"/>
  <c r="E166" i="6"/>
  <c r="K165" i="6"/>
  <c r="C165" i="6"/>
  <c r="I164" i="6"/>
  <c r="A164" i="6"/>
  <c r="G163" i="6"/>
  <c r="M162" i="6"/>
  <c r="E162" i="6"/>
  <c r="K161" i="6"/>
  <c r="C161" i="6"/>
  <c r="I160" i="6"/>
  <c r="A160" i="6"/>
  <c r="G159" i="6"/>
  <c r="M158" i="6"/>
  <c r="E158" i="6"/>
  <c r="K157" i="6"/>
  <c r="C157" i="6"/>
  <c r="I156" i="6"/>
  <c r="A156" i="6"/>
  <c r="G155" i="6"/>
  <c r="M154" i="6"/>
  <c r="E154" i="6"/>
  <c r="K153" i="6"/>
  <c r="C153" i="6"/>
  <c r="I152" i="6"/>
  <c r="A152" i="6"/>
  <c r="G151" i="6"/>
  <c r="M150" i="6"/>
  <c r="E150" i="6"/>
  <c r="K149" i="6"/>
  <c r="C149" i="6"/>
  <c r="I148" i="6"/>
  <c r="A148" i="6"/>
  <c r="G147" i="6"/>
  <c r="M146" i="6"/>
  <c r="E146" i="6"/>
  <c r="K145" i="6"/>
  <c r="C145" i="6"/>
  <c r="I144" i="6"/>
  <c r="A144" i="6"/>
  <c r="G143" i="6"/>
  <c r="M142" i="6"/>
  <c r="E142" i="6"/>
  <c r="K141" i="6"/>
  <c r="C141" i="6"/>
  <c r="I140" i="6"/>
  <c r="A140" i="6"/>
  <c r="G139" i="6"/>
  <c r="M138" i="6"/>
  <c r="E138" i="6"/>
  <c r="K137" i="6"/>
  <c r="C137" i="6"/>
  <c r="I136" i="6"/>
  <c r="A136" i="6"/>
  <c r="G135" i="6"/>
  <c r="M134" i="6"/>
  <c r="E134" i="6"/>
  <c r="K133" i="6"/>
  <c r="C133" i="6"/>
  <c r="I132" i="6"/>
  <c r="A132" i="6"/>
  <c r="G131" i="6"/>
  <c r="M130" i="6"/>
  <c r="E130" i="6"/>
  <c r="K129" i="6"/>
  <c r="C129" i="6"/>
  <c r="I128" i="6"/>
  <c r="A128" i="6"/>
  <c r="G127" i="6"/>
  <c r="M126" i="6"/>
  <c r="E126" i="6"/>
  <c r="K125" i="6"/>
  <c r="C125" i="6"/>
  <c r="I124" i="6"/>
  <c r="A124" i="6"/>
  <c r="G123" i="6"/>
  <c r="M122" i="6"/>
  <c r="E122" i="6"/>
  <c r="K121" i="6"/>
  <c r="C121" i="6"/>
  <c r="I120" i="6"/>
  <c r="A120" i="6"/>
  <c r="G119" i="6"/>
  <c r="M118" i="6"/>
  <c r="E118" i="6"/>
  <c r="K117" i="6"/>
  <c r="C117" i="6"/>
  <c r="I116" i="6"/>
  <c r="A116" i="6"/>
  <c r="G115" i="6"/>
  <c r="M114" i="6"/>
  <c r="E114" i="6"/>
  <c r="K113" i="6"/>
  <c r="C113" i="6"/>
  <c r="I112" i="6"/>
  <c r="A112" i="6"/>
  <c r="G111" i="6"/>
  <c r="M110" i="6"/>
  <c r="E110" i="6"/>
  <c r="K109" i="6"/>
  <c r="C109" i="6"/>
  <c r="I108" i="6"/>
  <c r="A108" i="6"/>
  <c r="G107" i="6"/>
  <c r="M106" i="6"/>
  <c r="E106" i="6"/>
  <c r="K105" i="6"/>
  <c r="C105" i="6"/>
  <c r="I104" i="6"/>
  <c r="A104" i="6"/>
  <c r="G103" i="6"/>
  <c r="M102" i="6"/>
  <c r="E102" i="6"/>
  <c r="K101" i="6"/>
  <c r="C101" i="6"/>
  <c r="I100" i="6"/>
  <c r="A100" i="6"/>
  <c r="G99" i="6"/>
  <c r="M98" i="6"/>
  <c r="E98" i="6"/>
  <c r="K97" i="6"/>
  <c r="C97" i="6"/>
  <c r="I96" i="6"/>
  <c r="A96" i="6"/>
  <c r="G95" i="6"/>
  <c r="M94" i="6"/>
  <c r="E94" i="6"/>
  <c r="K93" i="6"/>
  <c r="C93" i="6"/>
  <c r="I92" i="6"/>
  <c r="A92" i="6"/>
  <c r="G91" i="6"/>
  <c r="M90" i="6"/>
  <c r="E90" i="6"/>
  <c r="K89" i="6"/>
  <c r="C89" i="6"/>
  <c r="I88" i="6"/>
  <c r="A88" i="6"/>
  <c r="G87" i="6"/>
  <c r="M86" i="6"/>
  <c r="E86" i="6"/>
  <c r="K85" i="6"/>
  <c r="C85" i="6"/>
  <c r="I84" i="6"/>
  <c r="A84" i="6"/>
  <c r="G83" i="6"/>
  <c r="M82" i="6"/>
  <c r="E82" i="6"/>
  <c r="K81" i="6"/>
  <c r="C81" i="6"/>
  <c r="I80" i="6"/>
  <c r="A80" i="6"/>
  <c r="G79" i="6"/>
  <c r="M78" i="6"/>
  <c r="E78" i="6"/>
  <c r="K77" i="6"/>
  <c r="C77" i="6"/>
  <c r="I76" i="6"/>
  <c r="A76" i="6"/>
  <c r="G75" i="6"/>
  <c r="M74" i="6"/>
  <c r="E74" i="6"/>
  <c r="K73" i="6"/>
  <c r="C73" i="6"/>
  <c r="I72" i="6"/>
  <c r="A72" i="6"/>
  <c r="G71" i="6"/>
  <c r="M70" i="6"/>
  <c r="E70" i="6"/>
  <c r="K69" i="6"/>
  <c r="C69" i="6"/>
  <c r="I68" i="6"/>
  <c r="A68" i="6"/>
  <c r="G67" i="6"/>
  <c r="M66" i="6"/>
  <c r="E66" i="6"/>
  <c r="K65" i="6"/>
  <c r="C65" i="6"/>
  <c r="I64" i="6"/>
  <c r="A64" i="6"/>
  <c r="G63" i="6"/>
  <c r="M62" i="6"/>
  <c r="E62" i="6"/>
  <c r="K61" i="6"/>
  <c r="C61" i="6"/>
  <c r="I60" i="6"/>
  <c r="B852" i="6"/>
  <c r="B782" i="6"/>
  <c r="N724" i="6"/>
  <c r="F688" i="6"/>
  <c r="J656" i="6"/>
  <c r="E648" i="6"/>
  <c r="B643" i="6"/>
  <c r="L637" i="6"/>
  <c r="I632" i="6"/>
  <c r="F627" i="6"/>
  <c r="C622" i="6"/>
  <c r="N616" i="6"/>
  <c r="K611" i="6"/>
  <c r="H606" i="6"/>
  <c r="D601" i="6"/>
  <c r="A596" i="6"/>
  <c r="L590" i="6"/>
  <c r="I585" i="6"/>
  <c r="F580" i="6"/>
  <c r="C575" i="6"/>
  <c r="N569" i="6"/>
  <c r="J564" i="6"/>
  <c r="G559" i="6"/>
  <c r="D554" i="6"/>
  <c r="A549" i="6"/>
  <c r="B544" i="6"/>
  <c r="H539" i="6"/>
  <c r="N534" i="6"/>
  <c r="F530" i="6"/>
  <c r="L525" i="6"/>
  <c r="D521" i="6"/>
  <c r="J516" i="6"/>
  <c r="B512" i="6"/>
  <c r="H507" i="6"/>
  <c r="C505" i="6"/>
  <c r="M502" i="6"/>
  <c r="I500" i="6"/>
  <c r="E498" i="6"/>
  <c r="A496" i="6"/>
  <c r="K493" i="6"/>
  <c r="G491" i="6"/>
  <c r="C489" i="6"/>
  <c r="M486" i="6"/>
  <c r="I484" i="6"/>
  <c r="E482" i="6"/>
  <c r="A480" i="6"/>
  <c r="K477" i="6"/>
  <c r="G475" i="6"/>
  <c r="D473" i="6"/>
  <c r="J471" i="6"/>
  <c r="E470" i="6"/>
  <c r="M468" i="6"/>
  <c r="B468" i="6"/>
  <c r="B467" i="6"/>
  <c r="E466" i="6"/>
  <c r="E465" i="6"/>
  <c r="E464" i="6"/>
  <c r="H463" i="6"/>
  <c r="H462" i="6"/>
  <c r="K461" i="6"/>
  <c r="K460" i="6"/>
  <c r="K459" i="6"/>
  <c r="N458" i="6"/>
  <c r="N457" i="6"/>
  <c r="C457" i="6"/>
  <c r="C456" i="6"/>
  <c r="C455" i="6"/>
  <c r="F454" i="6"/>
  <c r="F453" i="6"/>
  <c r="I452" i="6"/>
  <c r="I451" i="6"/>
  <c r="I450" i="6"/>
  <c r="L449" i="6"/>
  <c r="L448" i="6"/>
  <c r="A448" i="6"/>
  <c r="A447" i="6"/>
  <c r="A446" i="6"/>
  <c r="D445" i="6"/>
  <c r="D444" i="6"/>
  <c r="G443" i="6"/>
  <c r="G442" i="6"/>
  <c r="G441" i="6"/>
  <c r="J440" i="6"/>
  <c r="J439" i="6"/>
  <c r="M438" i="6"/>
  <c r="M437" i="6"/>
  <c r="M436" i="6"/>
  <c r="B436" i="6"/>
  <c r="B435" i="6"/>
  <c r="E434" i="6"/>
  <c r="E433" i="6"/>
  <c r="E432" i="6"/>
  <c r="H431" i="6"/>
  <c r="H430" i="6"/>
  <c r="K429" i="6"/>
  <c r="K428" i="6"/>
  <c r="K427" i="6"/>
  <c r="N426" i="6"/>
  <c r="N425" i="6"/>
  <c r="C425" i="6"/>
  <c r="C424" i="6"/>
  <c r="C423" i="6"/>
  <c r="F422" i="6"/>
  <c r="F421" i="6"/>
  <c r="I420" i="6"/>
  <c r="I419" i="6"/>
  <c r="I418" i="6"/>
  <c r="L417" i="6"/>
  <c r="L416" i="6"/>
  <c r="A416" i="6"/>
  <c r="A415" i="6"/>
  <c r="A414" i="6"/>
  <c r="D413" i="6"/>
  <c r="D412" i="6"/>
  <c r="G411" i="6"/>
  <c r="G410" i="6"/>
  <c r="G409" i="6"/>
  <c r="J408" i="6"/>
  <c r="J407" i="6"/>
  <c r="M406" i="6"/>
  <c r="N405" i="6"/>
  <c r="D405" i="6"/>
  <c r="H404" i="6"/>
  <c r="J403" i="6"/>
  <c r="N402" i="6"/>
  <c r="D402" i="6"/>
  <c r="F401" i="6"/>
  <c r="J400" i="6"/>
  <c r="N399" i="6"/>
  <c r="B399" i="6"/>
  <c r="F398" i="6"/>
  <c r="J397" i="6"/>
  <c r="L396" i="6"/>
  <c r="B396" i="6"/>
  <c r="F395" i="6"/>
  <c r="H394" i="6"/>
  <c r="L393" i="6"/>
  <c r="B393" i="6"/>
  <c r="D392" i="6"/>
  <c r="H391" i="6"/>
  <c r="L390" i="6"/>
  <c r="N389" i="6"/>
  <c r="D389" i="6"/>
  <c r="H388" i="6"/>
  <c r="J387" i="6"/>
  <c r="N386" i="6"/>
  <c r="D386" i="6"/>
  <c r="F385" i="6"/>
  <c r="J384" i="6"/>
  <c r="N383" i="6"/>
  <c r="B383" i="6"/>
  <c r="F382" i="6"/>
  <c r="J381" i="6"/>
  <c r="L380" i="6"/>
  <c r="B380" i="6"/>
  <c r="F379" i="6"/>
  <c r="H378" i="6"/>
  <c r="L377" i="6"/>
  <c r="B377" i="6"/>
  <c r="D376" i="6"/>
  <c r="H375" i="6"/>
  <c r="L374" i="6"/>
  <c r="N373" i="6"/>
  <c r="D373" i="6"/>
  <c r="H372" i="6"/>
  <c r="J371" i="6"/>
  <c r="N370" i="6"/>
  <c r="D370" i="6"/>
  <c r="F369" i="6"/>
  <c r="J368" i="6"/>
  <c r="N367" i="6"/>
  <c r="B367" i="6"/>
  <c r="F366" i="6"/>
  <c r="J365" i="6"/>
  <c r="L364" i="6"/>
  <c r="B364" i="6"/>
  <c r="F363" i="6"/>
  <c r="H362" i="6"/>
  <c r="L361" i="6"/>
  <c r="B361" i="6"/>
  <c r="D360" i="6"/>
  <c r="H359" i="6"/>
  <c r="L358" i="6"/>
  <c r="N357" i="6"/>
  <c r="D357" i="6"/>
  <c r="H356" i="6"/>
  <c r="J355" i="6"/>
  <c r="N354" i="6"/>
  <c r="D354" i="6"/>
  <c r="F353" i="6"/>
  <c r="J352" i="6"/>
  <c r="N351" i="6"/>
  <c r="B351" i="6"/>
  <c r="F350" i="6"/>
  <c r="J349" i="6"/>
  <c r="L348" i="6"/>
  <c r="B348" i="6"/>
  <c r="F347" i="6"/>
  <c r="H346" i="6"/>
  <c r="L345" i="6"/>
  <c r="B345" i="6"/>
  <c r="D344" i="6"/>
  <c r="H343" i="6"/>
  <c r="L342" i="6"/>
  <c r="N341" i="6"/>
  <c r="D341" i="6"/>
  <c r="H340" i="6"/>
  <c r="J339" i="6"/>
  <c r="N338" i="6"/>
  <c r="D338" i="6"/>
  <c r="F337" i="6"/>
  <c r="J336" i="6"/>
  <c r="N335" i="6"/>
  <c r="B335" i="6"/>
  <c r="F334" i="6"/>
  <c r="J333" i="6"/>
  <c r="L332" i="6"/>
  <c r="B332" i="6"/>
  <c r="F331" i="6"/>
  <c r="H330" i="6"/>
  <c r="L329" i="6"/>
  <c r="B329" i="6"/>
  <c r="D328" i="6"/>
  <c r="H327" i="6"/>
  <c r="L326" i="6"/>
  <c r="N325" i="6"/>
  <c r="D325" i="6"/>
  <c r="H324" i="6"/>
  <c r="J323" i="6"/>
  <c r="N322" i="6"/>
  <c r="D322" i="6"/>
  <c r="F321" i="6"/>
  <c r="J320" i="6"/>
  <c r="N319" i="6"/>
  <c r="B319" i="6"/>
  <c r="F318" i="6"/>
  <c r="J317" i="6"/>
  <c r="L316" i="6"/>
  <c r="B316" i="6"/>
  <c r="F315" i="6"/>
  <c r="H314" i="6"/>
  <c r="L313" i="6"/>
  <c r="B313" i="6"/>
  <c r="E312" i="6"/>
  <c r="J311" i="6"/>
  <c r="A311" i="6"/>
  <c r="F310" i="6"/>
  <c r="K309" i="6"/>
  <c r="B309" i="6"/>
  <c r="F308" i="6"/>
  <c r="K307" i="6"/>
  <c r="B307" i="6"/>
  <c r="G306" i="6"/>
  <c r="L305" i="6"/>
  <c r="C305" i="6"/>
  <c r="H304" i="6"/>
  <c r="L303" i="6"/>
  <c r="C303" i="6"/>
  <c r="H302" i="6"/>
  <c r="M301" i="6"/>
  <c r="D301" i="6"/>
  <c r="I300" i="6"/>
  <c r="N299" i="6"/>
  <c r="F299" i="6"/>
  <c r="L298" i="6"/>
  <c r="D298" i="6"/>
  <c r="J297" i="6"/>
  <c r="B297" i="6"/>
  <c r="H296" i="6"/>
  <c r="N295" i="6"/>
  <c r="F295" i="6"/>
  <c r="L294" i="6"/>
  <c r="D294" i="6"/>
  <c r="J293" i="6"/>
  <c r="B293" i="6"/>
  <c r="H292" i="6"/>
  <c r="N291" i="6"/>
  <c r="F291" i="6"/>
  <c r="L290" i="6"/>
  <c r="D290" i="6"/>
  <c r="J289" i="6"/>
  <c r="B289" i="6"/>
  <c r="H288" i="6"/>
  <c r="N287" i="6"/>
  <c r="F287" i="6"/>
  <c r="L286" i="6"/>
  <c r="D286" i="6"/>
  <c r="J285" i="6"/>
  <c r="B285" i="6"/>
  <c r="H284" i="6"/>
  <c r="N283" i="6"/>
  <c r="F283" i="6"/>
  <c r="L282" i="6"/>
  <c r="D282" i="6"/>
  <c r="J281" i="6"/>
  <c r="B281" i="6"/>
  <c r="H280" i="6"/>
  <c r="N279" i="6"/>
  <c r="F279" i="6"/>
  <c r="L278" i="6"/>
  <c r="D278" i="6"/>
  <c r="J277" i="6"/>
  <c r="B277" i="6"/>
  <c r="H276" i="6"/>
  <c r="N275" i="6"/>
  <c r="F275" i="6"/>
  <c r="L274" i="6"/>
  <c r="D274" i="6"/>
  <c r="J273" i="6"/>
  <c r="B273" i="6"/>
  <c r="H272" i="6"/>
  <c r="N271" i="6"/>
  <c r="F271" i="6"/>
  <c r="L270" i="6"/>
  <c r="D270" i="6"/>
  <c r="J269" i="6"/>
  <c r="B269" i="6"/>
  <c r="H268" i="6"/>
  <c r="N267" i="6"/>
  <c r="F267" i="6"/>
  <c r="L266" i="6"/>
  <c r="D266" i="6"/>
  <c r="J265" i="6"/>
  <c r="B265" i="6"/>
  <c r="H264" i="6"/>
  <c r="N263" i="6"/>
  <c r="F263" i="6"/>
  <c r="L262" i="6"/>
  <c r="D262" i="6"/>
  <c r="J261" i="6"/>
  <c r="B261" i="6"/>
  <c r="H260" i="6"/>
  <c r="N259" i="6"/>
  <c r="F259" i="6"/>
  <c r="L258" i="6"/>
  <c r="D258" i="6"/>
  <c r="J257" i="6"/>
  <c r="B257" i="6"/>
  <c r="H256" i="6"/>
  <c r="N255" i="6"/>
  <c r="F255" i="6"/>
  <c r="L254" i="6"/>
  <c r="D254" i="6"/>
  <c r="J253" i="6"/>
  <c r="B253" i="6"/>
  <c r="H252" i="6"/>
  <c r="N251" i="6"/>
  <c r="F251" i="6"/>
  <c r="L250" i="6"/>
  <c r="D250" i="6"/>
  <c r="J249" i="6"/>
  <c r="B249" i="6"/>
  <c r="H248" i="6"/>
  <c r="N247" i="6"/>
  <c r="F247" i="6"/>
  <c r="L246" i="6"/>
  <c r="D246" i="6"/>
  <c r="J245" i="6"/>
  <c r="B245" i="6"/>
  <c r="H244" i="6"/>
  <c r="N243" i="6"/>
  <c r="F243" i="6"/>
  <c r="L242" i="6"/>
  <c r="D242" i="6"/>
  <c r="J241" i="6"/>
  <c r="B241" i="6"/>
  <c r="H240" i="6"/>
  <c r="N239" i="6"/>
  <c r="F239" i="6"/>
  <c r="L238" i="6"/>
  <c r="D238" i="6"/>
  <c r="J237" i="6"/>
  <c r="B237" i="6"/>
  <c r="H236" i="6"/>
  <c r="N235" i="6"/>
  <c r="F235" i="6"/>
  <c r="L234" i="6"/>
  <c r="D234" i="6"/>
  <c r="J233" i="6"/>
  <c r="B233" i="6"/>
  <c r="H232" i="6"/>
  <c r="N231" i="6"/>
  <c r="F231" i="6"/>
  <c r="L230" i="6"/>
  <c r="D230" i="6"/>
  <c r="J229" i="6"/>
  <c r="B229" i="6"/>
  <c r="H228" i="6"/>
  <c r="N227" i="6"/>
  <c r="F227" i="6"/>
  <c r="L226" i="6"/>
  <c r="D226" i="6"/>
  <c r="J225" i="6"/>
  <c r="B225" i="6"/>
  <c r="H224" i="6"/>
  <c r="N223" i="6"/>
  <c r="F223" i="6"/>
  <c r="L222" i="6"/>
  <c r="D222" i="6"/>
  <c r="J221" i="6"/>
  <c r="B221" i="6"/>
  <c r="H220" i="6"/>
  <c r="N219" i="6"/>
  <c r="F219" i="6"/>
  <c r="L218" i="6"/>
  <c r="D218" i="6"/>
  <c r="J217" i="6"/>
  <c r="B217" i="6"/>
  <c r="H216" i="6"/>
  <c r="N215" i="6"/>
  <c r="F215" i="6"/>
  <c r="L214" i="6"/>
  <c r="D214" i="6"/>
  <c r="J213" i="6"/>
  <c r="B213" i="6"/>
  <c r="H212" i="6"/>
  <c r="N211" i="6"/>
  <c r="F211" i="6"/>
  <c r="L210" i="6"/>
  <c r="D210" i="6"/>
  <c r="J209" i="6"/>
  <c r="B209" i="6"/>
  <c r="H208" i="6"/>
  <c r="N207" i="6"/>
  <c r="F207" i="6"/>
  <c r="L206" i="6"/>
  <c r="D206" i="6"/>
  <c r="J205" i="6"/>
  <c r="B205" i="6"/>
  <c r="H204" i="6"/>
  <c r="N203" i="6"/>
  <c r="F203" i="6"/>
  <c r="L202" i="6"/>
  <c r="D202" i="6"/>
  <c r="J201" i="6"/>
  <c r="B201" i="6"/>
  <c r="H200" i="6"/>
  <c r="N199" i="6"/>
  <c r="F199" i="6"/>
  <c r="L198" i="6"/>
  <c r="D198" i="6"/>
  <c r="J197" i="6"/>
  <c r="B197" i="6"/>
  <c r="H196" i="6"/>
  <c r="N195" i="6"/>
  <c r="F195" i="6"/>
  <c r="L194" i="6"/>
  <c r="D194" i="6"/>
  <c r="J193" i="6"/>
  <c r="B193" i="6"/>
  <c r="H192" i="6"/>
  <c r="N191" i="6"/>
  <c r="F191" i="6"/>
  <c r="L190" i="6"/>
  <c r="D190" i="6"/>
  <c r="J189" i="6"/>
  <c r="B189" i="6"/>
  <c r="H188" i="6"/>
  <c r="N187" i="6"/>
  <c r="F187" i="6"/>
  <c r="L186" i="6"/>
  <c r="D186" i="6"/>
  <c r="J185" i="6"/>
  <c r="B185" i="6"/>
  <c r="H184" i="6"/>
  <c r="N183" i="6"/>
  <c r="F183" i="6"/>
  <c r="L182" i="6"/>
  <c r="D182" i="6"/>
  <c r="J181" i="6"/>
  <c r="B181" i="6"/>
  <c r="H180" i="6"/>
  <c r="N179" i="6"/>
  <c r="F179" i="6"/>
  <c r="L178" i="6"/>
  <c r="D178" i="6"/>
  <c r="J177" i="6"/>
  <c r="B177" i="6"/>
  <c r="H176" i="6"/>
  <c r="N175" i="6"/>
  <c r="F175" i="6"/>
  <c r="L174" i="6"/>
  <c r="D174" i="6"/>
  <c r="J173" i="6"/>
  <c r="B173" i="6"/>
  <c r="H172" i="6"/>
  <c r="N171" i="6"/>
  <c r="F171" i="6"/>
  <c r="L170" i="6"/>
  <c r="D170" i="6"/>
  <c r="J169" i="6"/>
  <c r="B169" i="6"/>
  <c r="H168" i="6"/>
  <c r="N167" i="6"/>
  <c r="F167" i="6"/>
  <c r="L166" i="6"/>
  <c r="D166" i="6"/>
  <c r="J165" i="6"/>
  <c r="B165" i="6"/>
  <c r="H164" i="6"/>
  <c r="N163" i="6"/>
  <c r="F163" i="6"/>
  <c r="L162" i="6"/>
  <c r="D162" i="6"/>
  <c r="J161" i="6"/>
  <c r="B161" i="6"/>
  <c r="H160" i="6"/>
  <c r="N159" i="6"/>
  <c r="F159" i="6"/>
  <c r="L158" i="6"/>
  <c r="D158" i="6"/>
  <c r="J157" i="6"/>
  <c r="B157" i="6"/>
  <c r="H156" i="6"/>
  <c r="N155" i="6"/>
  <c r="F155" i="6"/>
  <c r="L154" i="6"/>
  <c r="D154" i="6"/>
  <c r="J153" i="6"/>
  <c r="B153" i="6"/>
  <c r="H152" i="6"/>
  <c r="N151" i="6"/>
  <c r="F151" i="6"/>
  <c r="L150" i="6"/>
  <c r="D150" i="6"/>
  <c r="J149" i="6"/>
  <c r="B149" i="6"/>
  <c r="H148" i="6"/>
  <c r="N147" i="6"/>
  <c r="F147" i="6"/>
  <c r="L146" i="6"/>
  <c r="D146" i="6"/>
  <c r="J145" i="6"/>
  <c r="B145" i="6"/>
  <c r="H144" i="6"/>
  <c r="N143" i="6"/>
  <c r="F143" i="6"/>
  <c r="L142" i="6"/>
  <c r="D142" i="6"/>
  <c r="J141" i="6"/>
  <c r="B141" i="6"/>
  <c r="H140" i="6"/>
  <c r="N139" i="6"/>
  <c r="F139" i="6"/>
  <c r="L138" i="6"/>
  <c r="D138" i="6"/>
  <c r="J137" i="6"/>
  <c r="B137" i="6"/>
  <c r="H136" i="6"/>
  <c r="N135" i="6"/>
  <c r="F135" i="6"/>
  <c r="L134" i="6"/>
  <c r="D134" i="6"/>
  <c r="J133" i="6"/>
  <c r="B133" i="6"/>
  <c r="H132" i="6"/>
  <c r="N131" i="6"/>
  <c r="F131" i="6"/>
  <c r="L130" i="6"/>
  <c r="D130" i="6"/>
  <c r="J129" i="6"/>
  <c r="B129" i="6"/>
  <c r="H128" i="6"/>
  <c r="N127" i="6"/>
  <c r="F127" i="6"/>
  <c r="L126" i="6"/>
  <c r="D126" i="6"/>
  <c r="J125" i="6"/>
  <c r="B125" i="6"/>
  <c r="H124" i="6"/>
  <c r="N123" i="6"/>
  <c r="F123" i="6"/>
  <c r="L122" i="6"/>
  <c r="D122" i="6"/>
  <c r="J121" i="6"/>
  <c r="B121" i="6"/>
  <c r="H120" i="6"/>
  <c r="N119" i="6"/>
  <c r="F119" i="6"/>
  <c r="L118" i="6"/>
  <c r="D118" i="6"/>
  <c r="J117" i="6"/>
  <c r="B117" i="6"/>
  <c r="H116" i="6"/>
  <c r="N115" i="6"/>
  <c r="F115" i="6"/>
  <c r="L114" i="6"/>
  <c r="D114" i="6"/>
  <c r="J113" i="6"/>
  <c r="B113" i="6"/>
  <c r="H112" i="6"/>
  <c r="N111" i="6"/>
  <c r="F111" i="6"/>
  <c r="L110" i="6"/>
  <c r="D110" i="6"/>
  <c r="J109" i="6"/>
  <c r="B109" i="6"/>
  <c r="H108" i="6"/>
  <c r="N107" i="6"/>
  <c r="F107" i="6"/>
  <c r="L106" i="6"/>
  <c r="D106" i="6"/>
  <c r="J105" i="6"/>
  <c r="B105" i="6"/>
  <c r="H104" i="6"/>
  <c r="N103" i="6"/>
  <c r="F103" i="6"/>
  <c r="L102" i="6"/>
  <c r="D102" i="6"/>
  <c r="J101" i="6"/>
  <c r="B101" i="6"/>
  <c r="H100" i="6"/>
  <c r="N99" i="6"/>
  <c r="F99" i="6"/>
  <c r="L98" i="6"/>
  <c r="D98" i="6"/>
  <c r="J97" i="6"/>
  <c r="B97" i="6"/>
  <c r="H96" i="6"/>
  <c r="N95" i="6"/>
  <c r="F95" i="6"/>
  <c r="L94" i="6"/>
  <c r="D94" i="6"/>
  <c r="J93" i="6"/>
  <c r="B93" i="6"/>
  <c r="H92" i="6"/>
  <c r="N91" i="6"/>
  <c r="F91" i="6"/>
  <c r="L90" i="6"/>
  <c r="D90" i="6"/>
  <c r="J89" i="6"/>
  <c r="B89" i="6"/>
  <c r="H88" i="6"/>
  <c r="N87" i="6"/>
  <c r="F87" i="6"/>
  <c r="L86" i="6"/>
  <c r="D86" i="6"/>
  <c r="J85" i="6"/>
  <c r="B85" i="6"/>
  <c r="H84" i="6"/>
  <c r="N83" i="6"/>
  <c r="F83" i="6"/>
  <c r="L82" i="6"/>
  <c r="D82" i="6"/>
  <c r="J81" i="6"/>
  <c r="B81" i="6"/>
  <c r="H80" i="6"/>
  <c r="N79" i="6"/>
  <c r="F79" i="6"/>
  <c r="L78" i="6"/>
  <c r="D78" i="6"/>
  <c r="J77" i="6"/>
  <c r="B77" i="6"/>
  <c r="H76" i="6"/>
  <c r="N75" i="6"/>
  <c r="F75" i="6"/>
  <c r="L74" i="6"/>
  <c r="D74" i="6"/>
  <c r="J73" i="6"/>
  <c r="B73" i="6"/>
  <c r="H72" i="6"/>
  <c r="N71" i="6"/>
  <c r="F71" i="6"/>
  <c r="L70" i="6"/>
  <c r="D70" i="6"/>
  <c r="J69" i="6"/>
  <c r="B69" i="6"/>
  <c r="H68" i="6"/>
  <c r="N67" i="6"/>
  <c r="F67" i="6"/>
  <c r="L66" i="6"/>
  <c r="D66" i="6"/>
  <c r="J65" i="6"/>
  <c r="B65" i="6"/>
  <c r="H64" i="6"/>
  <c r="N63" i="6"/>
  <c r="F63" i="6"/>
  <c r="L62" i="6"/>
  <c r="D62" i="6"/>
  <c r="J61" i="6"/>
  <c r="B61" i="6"/>
  <c r="D933" i="6"/>
  <c r="N842" i="6"/>
  <c r="L774" i="6"/>
  <c r="F720" i="6"/>
  <c r="L683" i="6"/>
  <c r="D655" i="6"/>
  <c r="J647" i="6"/>
  <c r="F642" i="6"/>
  <c r="C637" i="6"/>
  <c r="N631" i="6"/>
  <c r="K626" i="6"/>
  <c r="H621" i="6"/>
  <c r="E616" i="6"/>
  <c r="B611" i="6"/>
  <c r="L605" i="6"/>
  <c r="I600" i="6"/>
  <c r="F595" i="6"/>
  <c r="C590" i="6"/>
  <c r="N584" i="6"/>
  <c r="K579" i="6"/>
  <c r="H574" i="6"/>
  <c r="D569" i="6"/>
  <c r="A564" i="6"/>
  <c r="L558" i="6"/>
  <c r="I553" i="6"/>
  <c r="F548" i="6"/>
  <c r="H543" i="6"/>
  <c r="N538" i="6"/>
  <c r="F534" i="6"/>
  <c r="L529" i="6"/>
  <c r="D525" i="6"/>
  <c r="J520" i="6"/>
  <c r="B516" i="6"/>
  <c r="H511" i="6"/>
  <c r="N506" i="6"/>
  <c r="J504" i="6"/>
  <c r="F502" i="6"/>
  <c r="B500" i="6"/>
  <c r="L497" i="6"/>
  <c r="H495" i="6"/>
  <c r="D493" i="6"/>
  <c r="N490" i="6"/>
  <c r="J488" i="6"/>
  <c r="F486" i="6"/>
  <c r="B484" i="6"/>
  <c r="L481" i="6"/>
  <c r="H479" i="6"/>
  <c r="D477" i="6"/>
  <c r="N474" i="6"/>
  <c r="C473" i="6"/>
  <c r="H471" i="6"/>
  <c r="N469" i="6"/>
  <c r="L468" i="6"/>
  <c r="A468" i="6"/>
  <c r="A467" i="6"/>
  <c r="A466" i="6"/>
  <c r="D465" i="6"/>
  <c r="D464" i="6"/>
  <c r="G463" i="6"/>
  <c r="G462" i="6"/>
  <c r="G461" i="6"/>
  <c r="J460" i="6"/>
  <c r="J459" i="6"/>
  <c r="M458" i="6"/>
  <c r="M457" i="6"/>
  <c r="M456" i="6"/>
  <c r="B456" i="6"/>
  <c r="B455" i="6"/>
  <c r="E454" i="6"/>
  <c r="E453" i="6"/>
  <c r="E452" i="6"/>
  <c r="H451" i="6"/>
  <c r="H450" i="6"/>
  <c r="K449" i="6"/>
  <c r="K448" i="6"/>
  <c r="K447" i="6"/>
  <c r="N446" i="6"/>
  <c r="N445" i="6"/>
  <c r="C445" i="6"/>
  <c r="C444" i="6"/>
  <c r="C443" i="6"/>
  <c r="F442" i="6"/>
  <c r="F441" i="6"/>
  <c r="I440" i="6"/>
  <c r="I439" i="6"/>
  <c r="I438" i="6"/>
  <c r="L437" i="6"/>
  <c r="L436" i="6"/>
  <c r="A436" i="6"/>
  <c r="A435" i="6"/>
  <c r="A434" i="6"/>
  <c r="D433" i="6"/>
  <c r="D432" i="6"/>
  <c r="G431" i="6"/>
  <c r="G430" i="6"/>
  <c r="G429" i="6"/>
  <c r="J428" i="6"/>
  <c r="J427" i="6"/>
  <c r="M426" i="6"/>
  <c r="M425" i="6"/>
  <c r="M424" i="6"/>
  <c r="B424" i="6"/>
  <c r="B423" i="6"/>
  <c r="E422" i="6"/>
  <c r="E421" i="6"/>
  <c r="E420" i="6"/>
  <c r="H419" i="6"/>
  <c r="H418" i="6"/>
  <c r="K417" i="6"/>
  <c r="K416" i="6"/>
  <c r="K415" i="6"/>
  <c r="N414" i="6"/>
  <c r="N413" i="6"/>
  <c r="C413" i="6"/>
  <c r="C412" i="6"/>
  <c r="C411" i="6"/>
  <c r="F410" i="6"/>
  <c r="F409" i="6"/>
  <c r="I408" i="6"/>
  <c r="I407" i="6"/>
  <c r="I406" i="6"/>
  <c r="M405" i="6"/>
  <c r="C405" i="6"/>
  <c r="E404" i="6"/>
  <c r="I403" i="6"/>
  <c r="M402" i="6"/>
  <c r="A402" i="6"/>
  <c r="E401" i="6"/>
  <c r="I400" i="6"/>
  <c r="K399" i="6"/>
  <c r="A399" i="6"/>
  <c r="E398" i="6"/>
  <c r="G397" i="6"/>
  <c r="K396" i="6"/>
  <c r="A396" i="6"/>
  <c r="C395" i="6"/>
  <c r="G394" i="6"/>
  <c r="K393" i="6"/>
  <c r="M392" i="6"/>
  <c r="C392" i="6"/>
  <c r="G391" i="6"/>
  <c r="I390" i="6"/>
  <c r="M389" i="6"/>
  <c r="C389" i="6"/>
  <c r="E388" i="6"/>
  <c r="I387" i="6"/>
  <c r="M386" i="6"/>
  <c r="A386" i="6"/>
  <c r="E385" i="6"/>
  <c r="I384" i="6"/>
  <c r="K383" i="6"/>
  <c r="A383" i="6"/>
  <c r="E382" i="6"/>
  <c r="G381" i="6"/>
  <c r="K380" i="6"/>
  <c r="A380" i="6"/>
  <c r="C379" i="6"/>
  <c r="G378" i="6"/>
  <c r="K377" i="6"/>
  <c r="M376" i="6"/>
  <c r="C376" i="6"/>
  <c r="G375" i="6"/>
  <c r="I374" i="6"/>
  <c r="M373" i="6"/>
  <c r="C373" i="6"/>
  <c r="E372" i="6"/>
  <c r="I371" i="6"/>
  <c r="M370" i="6"/>
  <c r="A370" i="6"/>
  <c r="E369" i="6"/>
  <c r="I368" i="6"/>
  <c r="K367" i="6"/>
  <c r="A367" i="6"/>
  <c r="E366" i="6"/>
  <c r="G365" i="6"/>
  <c r="K364" i="6"/>
  <c r="A364" i="6"/>
  <c r="C363" i="6"/>
  <c r="G362" i="6"/>
  <c r="K361" i="6"/>
  <c r="M360" i="6"/>
  <c r="C360" i="6"/>
  <c r="G359" i="6"/>
  <c r="I358" i="6"/>
  <c r="M357" i="6"/>
  <c r="C357" i="6"/>
  <c r="E356" i="6"/>
  <c r="I355" i="6"/>
  <c r="M354" i="6"/>
  <c r="A354" i="6"/>
  <c r="E353" i="6"/>
  <c r="I352" i="6"/>
  <c r="K351" i="6"/>
  <c r="A351" i="6"/>
  <c r="E350" i="6"/>
  <c r="G349" i="6"/>
  <c r="K348" i="6"/>
  <c r="A348" i="6"/>
  <c r="C347" i="6"/>
  <c r="G346" i="6"/>
  <c r="K345" i="6"/>
  <c r="M344" i="6"/>
  <c r="C344" i="6"/>
  <c r="G343" i="6"/>
  <c r="I342" i="6"/>
  <c r="M341" i="6"/>
  <c r="C341" i="6"/>
  <c r="E340" i="6"/>
  <c r="I339" i="6"/>
  <c r="M338" i="6"/>
  <c r="A338" i="6"/>
  <c r="E337" i="6"/>
  <c r="I336" i="6"/>
  <c r="K335" i="6"/>
  <c r="A335" i="6"/>
  <c r="E334" i="6"/>
  <c r="G333" i="6"/>
  <c r="K332" i="6"/>
  <c r="A332" i="6"/>
  <c r="C331" i="6"/>
  <c r="G330" i="6"/>
  <c r="K329" i="6"/>
  <c r="M328" i="6"/>
  <c r="C328" i="6"/>
  <c r="G327" i="6"/>
  <c r="I326" i="6"/>
  <c r="M325" i="6"/>
  <c r="C325" i="6"/>
  <c r="E324" i="6"/>
  <c r="I323" i="6"/>
  <c r="M322" i="6"/>
  <c r="A322" i="6"/>
  <c r="E321" i="6"/>
  <c r="I320" i="6"/>
  <c r="K319" i="6"/>
  <c r="A319" i="6"/>
  <c r="E318" i="6"/>
  <c r="G317" i="6"/>
  <c r="K316" i="6"/>
  <c r="A316" i="6"/>
  <c r="C315" i="6"/>
  <c r="G314" i="6"/>
  <c r="K313" i="6"/>
  <c r="M312" i="6"/>
  <c r="D312" i="6"/>
  <c r="I311" i="6"/>
  <c r="N310" i="6"/>
  <c r="E310" i="6"/>
  <c r="J309" i="6"/>
  <c r="N308" i="6"/>
  <c r="E308" i="6"/>
  <c r="J307" i="6"/>
  <c r="A307" i="6"/>
  <c r="F306" i="6"/>
  <c r="K305" i="6"/>
  <c r="B305" i="6"/>
  <c r="F304" i="6"/>
  <c r="K303" i="6"/>
  <c r="B303" i="6"/>
  <c r="G302" i="6"/>
  <c r="L301" i="6"/>
  <c r="C301" i="6"/>
  <c r="H300" i="6"/>
  <c r="M299" i="6"/>
  <c r="E299" i="6"/>
  <c r="K298" i="6"/>
  <c r="C298" i="6"/>
  <c r="I297" i="6"/>
  <c r="A297" i="6"/>
  <c r="G296" i="6"/>
  <c r="M295" i="6"/>
  <c r="E295" i="6"/>
  <c r="K294" i="6"/>
  <c r="C294" i="6"/>
  <c r="I293" i="6"/>
  <c r="A293" i="6"/>
  <c r="G292" i="6"/>
  <c r="M291" i="6"/>
  <c r="E291" i="6"/>
  <c r="K290" i="6"/>
  <c r="C290" i="6"/>
  <c r="I289" i="6"/>
  <c r="A289" i="6"/>
  <c r="G288" i="6"/>
  <c r="M287" i="6"/>
  <c r="E287" i="6"/>
  <c r="K286" i="6"/>
  <c r="C286" i="6"/>
  <c r="I285" i="6"/>
  <c r="A285" i="6"/>
  <c r="G284" i="6"/>
  <c r="M283" i="6"/>
  <c r="E283" i="6"/>
  <c r="K282" i="6"/>
  <c r="C282" i="6"/>
  <c r="I281" i="6"/>
  <c r="A281" i="6"/>
  <c r="G280" i="6"/>
  <c r="M279" i="6"/>
  <c r="E279" i="6"/>
  <c r="K278" i="6"/>
  <c r="C278" i="6"/>
  <c r="I277" i="6"/>
  <c r="A277" i="6"/>
  <c r="G276" i="6"/>
  <c r="M275" i="6"/>
  <c r="E275" i="6"/>
  <c r="K274" i="6"/>
  <c r="C274" i="6"/>
  <c r="I273" i="6"/>
  <c r="A273" i="6"/>
  <c r="G272" i="6"/>
  <c r="M271" i="6"/>
  <c r="E271" i="6"/>
  <c r="K270" i="6"/>
  <c r="C270" i="6"/>
  <c r="I269" i="6"/>
  <c r="A269" i="6"/>
  <c r="G268" i="6"/>
  <c r="M267" i="6"/>
  <c r="E267" i="6"/>
  <c r="K266" i="6"/>
  <c r="C266" i="6"/>
  <c r="I265" i="6"/>
  <c r="A265" i="6"/>
  <c r="G264" i="6"/>
  <c r="M263" i="6"/>
  <c r="E263" i="6"/>
  <c r="K262" i="6"/>
  <c r="C262" i="6"/>
  <c r="I261" i="6"/>
  <c r="A261" i="6"/>
  <c r="G260" i="6"/>
  <c r="M259" i="6"/>
  <c r="E259" i="6"/>
  <c r="K258" i="6"/>
  <c r="C258" i="6"/>
  <c r="I257" i="6"/>
  <c r="A257" i="6"/>
  <c r="G256" i="6"/>
  <c r="M255" i="6"/>
  <c r="E255" i="6"/>
  <c r="K254" i="6"/>
  <c r="C254" i="6"/>
  <c r="I253" i="6"/>
  <c r="A253" i="6"/>
  <c r="G252" i="6"/>
  <c r="M251" i="6"/>
  <c r="E251" i="6"/>
  <c r="K250" i="6"/>
  <c r="C250" i="6"/>
  <c r="I249" i="6"/>
  <c r="A249" i="6"/>
  <c r="G248" i="6"/>
  <c r="M247" i="6"/>
  <c r="E247" i="6"/>
  <c r="K246" i="6"/>
  <c r="C246" i="6"/>
  <c r="I245" i="6"/>
  <c r="A245" i="6"/>
  <c r="G244" i="6"/>
  <c r="M243" i="6"/>
  <c r="E243" i="6"/>
  <c r="K242" i="6"/>
  <c r="C242" i="6"/>
  <c r="I241" i="6"/>
  <c r="A241" i="6"/>
  <c r="G240" i="6"/>
  <c r="M239" i="6"/>
  <c r="E239" i="6"/>
  <c r="K238" i="6"/>
  <c r="C238" i="6"/>
  <c r="I237" i="6"/>
  <c r="A237" i="6"/>
  <c r="G236" i="6"/>
  <c r="M235" i="6"/>
  <c r="E235" i="6"/>
  <c r="K234" i="6"/>
  <c r="C234" i="6"/>
  <c r="I233" i="6"/>
  <c r="A233" i="6"/>
  <c r="G232" i="6"/>
  <c r="M231" i="6"/>
  <c r="E231" i="6"/>
  <c r="K230" i="6"/>
  <c r="C230" i="6"/>
  <c r="I229" i="6"/>
  <c r="A229" i="6"/>
  <c r="G228" i="6"/>
  <c r="M227" i="6"/>
  <c r="E227" i="6"/>
  <c r="K226" i="6"/>
  <c r="C226" i="6"/>
  <c r="I225" i="6"/>
  <c r="A225" i="6"/>
  <c r="G224" i="6"/>
  <c r="M223" i="6"/>
  <c r="E223" i="6"/>
  <c r="K222" i="6"/>
  <c r="C222" i="6"/>
  <c r="I221" i="6"/>
  <c r="A221" i="6"/>
  <c r="G220" i="6"/>
  <c r="M219" i="6"/>
  <c r="E219" i="6"/>
  <c r="K218" i="6"/>
  <c r="C218" i="6"/>
  <c r="I217" i="6"/>
  <c r="A217" i="6"/>
  <c r="G216" i="6"/>
  <c r="M215" i="6"/>
  <c r="E215" i="6"/>
  <c r="K214" i="6"/>
  <c r="C214" i="6"/>
  <c r="I213" i="6"/>
  <c r="A213" i="6"/>
  <c r="G212" i="6"/>
  <c r="M211" i="6"/>
  <c r="E211" i="6"/>
  <c r="K210" i="6"/>
  <c r="C210" i="6"/>
  <c r="I209" i="6"/>
  <c r="A209" i="6"/>
  <c r="G208" i="6"/>
  <c r="M207" i="6"/>
  <c r="E207" i="6"/>
  <c r="K206" i="6"/>
  <c r="C206" i="6"/>
  <c r="I205" i="6"/>
  <c r="A205" i="6"/>
  <c r="G204" i="6"/>
  <c r="M203" i="6"/>
  <c r="E203" i="6"/>
  <c r="K202" i="6"/>
  <c r="C202" i="6"/>
  <c r="I201" i="6"/>
  <c r="A201" i="6"/>
  <c r="G200" i="6"/>
  <c r="M199" i="6"/>
  <c r="E199" i="6"/>
  <c r="K198" i="6"/>
  <c r="C198" i="6"/>
  <c r="I197" i="6"/>
  <c r="A197" i="6"/>
  <c r="G196" i="6"/>
  <c r="M195" i="6"/>
  <c r="E195" i="6"/>
  <c r="K194" i="6"/>
  <c r="C194" i="6"/>
  <c r="I193" i="6"/>
  <c r="A193" i="6"/>
  <c r="G192" i="6"/>
  <c r="M191" i="6"/>
  <c r="E191" i="6"/>
  <c r="K190" i="6"/>
  <c r="C190" i="6"/>
  <c r="I189" i="6"/>
  <c r="A189" i="6"/>
  <c r="G188" i="6"/>
  <c r="M187" i="6"/>
  <c r="E187" i="6"/>
  <c r="K186" i="6"/>
  <c r="C186" i="6"/>
  <c r="I185" i="6"/>
  <c r="A185" i="6"/>
  <c r="G184" i="6"/>
  <c r="M183" i="6"/>
  <c r="E183" i="6"/>
  <c r="K182" i="6"/>
  <c r="C182" i="6"/>
  <c r="I181" i="6"/>
  <c r="A181" i="6"/>
  <c r="G180" i="6"/>
  <c r="M179" i="6"/>
  <c r="E179" i="6"/>
  <c r="K178" i="6"/>
  <c r="C178" i="6"/>
  <c r="I177" i="6"/>
  <c r="A177" i="6"/>
  <c r="G176" i="6"/>
  <c r="M175" i="6"/>
  <c r="E175" i="6"/>
  <c r="K174" i="6"/>
  <c r="C174" i="6"/>
  <c r="I173" i="6"/>
  <c r="A173" i="6"/>
  <c r="G172" i="6"/>
  <c r="M171" i="6"/>
  <c r="E171" i="6"/>
  <c r="K170" i="6"/>
  <c r="C170" i="6"/>
  <c r="I169" i="6"/>
  <c r="A169" i="6"/>
  <c r="G168" i="6"/>
  <c r="M167" i="6"/>
  <c r="E167" i="6"/>
  <c r="K166" i="6"/>
  <c r="C166" i="6"/>
  <c r="I165" i="6"/>
  <c r="A165" i="6"/>
  <c r="G164" i="6"/>
  <c r="M163" i="6"/>
  <c r="E163" i="6"/>
  <c r="K162" i="6"/>
  <c r="C162" i="6"/>
  <c r="I161" i="6"/>
  <c r="A161" i="6"/>
  <c r="G160" i="6"/>
  <c r="M159" i="6"/>
  <c r="E159" i="6"/>
  <c r="K158" i="6"/>
  <c r="C158" i="6"/>
  <c r="I157" i="6"/>
  <c r="A157" i="6"/>
  <c r="G156" i="6"/>
  <c r="M155" i="6"/>
  <c r="E155" i="6"/>
  <c r="K154" i="6"/>
  <c r="C154" i="6"/>
  <c r="I153" i="6"/>
  <c r="A153" i="6"/>
  <c r="G152" i="6"/>
  <c r="M151" i="6"/>
  <c r="E151" i="6"/>
  <c r="K150" i="6"/>
  <c r="C150" i="6"/>
  <c r="I149" i="6"/>
  <c r="A149" i="6"/>
  <c r="G148" i="6"/>
  <c r="M147" i="6"/>
  <c r="E147" i="6"/>
  <c r="K146" i="6"/>
  <c r="C146" i="6"/>
  <c r="I145" i="6"/>
  <c r="A145" i="6"/>
  <c r="G144" i="6"/>
  <c r="M143" i="6"/>
  <c r="E143" i="6"/>
  <c r="K142" i="6"/>
  <c r="C142" i="6"/>
  <c r="I141" i="6"/>
  <c r="A141" i="6"/>
  <c r="G140" i="6"/>
  <c r="M139" i="6"/>
  <c r="E139" i="6"/>
  <c r="K138" i="6"/>
  <c r="C138" i="6"/>
  <c r="I137" i="6"/>
  <c r="A137" i="6"/>
  <c r="G136" i="6"/>
  <c r="M135" i="6"/>
  <c r="E135" i="6"/>
  <c r="K134" i="6"/>
  <c r="C134" i="6"/>
  <c r="I133" i="6"/>
  <c r="A133" i="6"/>
  <c r="G132" i="6"/>
  <c r="M131" i="6"/>
  <c r="E131" i="6"/>
  <c r="K130" i="6"/>
  <c r="C130" i="6"/>
  <c r="I129" i="6"/>
  <c r="A129" i="6"/>
  <c r="G128" i="6"/>
  <c r="M127" i="6"/>
  <c r="E127" i="6"/>
  <c r="K126" i="6"/>
  <c r="C126" i="6"/>
  <c r="I125" i="6"/>
  <c r="A125" i="6"/>
  <c r="G124" i="6"/>
  <c r="M123" i="6"/>
  <c r="E123" i="6"/>
  <c r="K122" i="6"/>
  <c r="C122" i="6"/>
  <c r="I121" i="6"/>
  <c r="A121" i="6"/>
  <c r="G120" i="6"/>
  <c r="M119" i="6"/>
  <c r="E119" i="6"/>
  <c r="K118" i="6"/>
  <c r="C118" i="6"/>
  <c r="I117" i="6"/>
  <c r="A117" i="6"/>
  <c r="G116" i="6"/>
  <c r="M115" i="6"/>
  <c r="E115" i="6"/>
  <c r="K114" i="6"/>
  <c r="C114" i="6"/>
  <c r="I113" i="6"/>
  <c r="A113" i="6"/>
  <c r="G112" i="6"/>
  <c r="M111" i="6"/>
  <c r="E111" i="6"/>
  <c r="K110" i="6"/>
  <c r="C110" i="6"/>
  <c r="I109" i="6"/>
  <c r="A109" i="6"/>
  <c r="G108" i="6"/>
  <c r="M107" i="6"/>
  <c r="E107" i="6"/>
  <c r="K106" i="6"/>
  <c r="C106" i="6"/>
  <c r="I105" i="6"/>
  <c r="A105" i="6"/>
  <c r="G104" i="6"/>
  <c r="M103" i="6"/>
  <c r="E103" i="6"/>
  <c r="K102" i="6"/>
  <c r="C102" i="6"/>
  <c r="I101" i="6"/>
  <c r="A101" i="6"/>
  <c r="G100" i="6"/>
  <c r="M99" i="6"/>
  <c r="E99" i="6"/>
  <c r="K98" i="6"/>
  <c r="C98" i="6"/>
  <c r="I97" i="6"/>
  <c r="A97" i="6"/>
  <c r="G96" i="6"/>
  <c r="M95" i="6"/>
  <c r="E95" i="6"/>
  <c r="K94" i="6"/>
  <c r="C94" i="6"/>
  <c r="I93" i="6"/>
  <c r="A93" i="6"/>
  <c r="G92" i="6"/>
  <c r="M91" i="6"/>
  <c r="E91" i="6"/>
  <c r="K90" i="6"/>
  <c r="C90" i="6"/>
  <c r="I89" i="6"/>
  <c r="A89" i="6"/>
  <c r="G88" i="6"/>
  <c r="M87" i="6"/>
  <c r="E87" i="6"/>
  <c r="K86" i="6"/>
  <c r="C86" i="6"/>
  <c r="I85" i="6"/>
  <c r="A85" i="6"/>
  <c r="G84" i="6"/>
  <c r="M83" i="6"/>
  <c r="E83" i="6"/>
  <c r="K82" i="6"/>
  <c r="C82" i="6"/>
  <c r="I81" i="6"/>
  <c r="A81" i="6"/>
  <c r="G80" i="6"/>
  <c r="M79" i="6"/>
  <c r="E79" i="6"/>
  <c r="K78" i="6"/>
  <c r="C78" i="6"/>
  <c r="I77" i="6"/>
  <c r="A77" i="6"/>
  <c r="G76" i="6"/>
  <c r="M75" i="6"/>
  <c r="E75" i="6"/>
  <c r="K74" i="6"/>
  <c r="C74" i="6"/>
  <c r="I73" i="6"/>
  <c r="A73" i="6"/>
  <c r="G72" i="6"/>
  <c r="M71" i="6"/>
  <c r="E71" i="6"/>
  <c r="K70" i="6"/>
  <c r="C70" i="6"/>
  <c r="I69" i="6"/>
  <c r="A69" i="6"/>
  <c r="G68" i="6"/>
  <c r="M67" i="6"/>
  <c r="E67" i="6"/>
  <c r="K66" i="6"/>
  <c r="C66" i="6"/>
  <c r="I65" i="6"/>
  <c r="A65" i="6"/>
  <c r="G64" i="6"/>
  <c r="M63" i="6"/>
  <c r="E63" i="6"/>
  <c r="K62" i="6"/>
  <c r="C62" i="6"/>
  <c r="I61" i="6"/>
  <c r="A61" i="6"/>
  <c r="C914" i="6"/>
  <c r="L833" i="6"/>
  <c r="G767" i="6"/>
  <c r="L715" i="6"/>
  <c r="D679" i="6"/>
  <c r="I653" i="6"/>
  <c r="N646" i="6"/>
  <c r="K641" i="6"/>
  <c r="H636" i="6"/>
  <c r="E631" i="6"/>
  <c r="B626" i="6"/>
  <c r="M620" i="6"/>
  <c r="J615" i="6"/>
  <c r="F610" i="6"/>
  <c r="C605" i="6"/>
  <c r="N599" i="6"/>
  <c r="K594" i="6"/>
  <c r="H589" i="6"/>
  <c r="E584" i="6"/>
  <c r="B579" i="6"/>
  <c r="L573" i="6"/>
  <c r="I568" i="6"/>
  <c r="F563" i="6"/>
  <c r="C558" i="6"/>
  <c r="N552" i="6"/>
  <c r="K547" i="6"/>
  <c r="N542" i="6"/>
  <c r="F538" i="6"/>
  <c r="L533" i="6"/>
  <c r="D529" i="6"/>
  <c r="J524" i="6"/>
  <c r="B520" i="6"/>
  <c r="H515" i="6"/>
  <c r="N510" i="6"/>
  <c r="M506" i="6"/>
  <c r="I504" i="6"/>
  <c r="E502" i="6"/>
  <c r="A500" i="6"/>
  <c r="K497" i="6"/>
  <c r="G495" i="6"/>
  <c r="C493" i="6"/>
  <c r="M490" i="6"/>
  <c r="I488" i="6"/>
  <c r="E486" i="6"/>
  <c r="A484" i="6"/>
  <c r="K481" i="6"/>
  <c r="G479" i="6"/>
  <c r="C477" i="6"/>
  <c r="M474" i="6"/>
  <c r="L472" i="6"/>
  <c r="G471" i="6"/>
  <c r="L469" i="6"/>
  <c r="K468" i="6"/>
  <c r="K467" i="6"/>
  <c r="N466" i="6"/>
  <c r="N465" i="6"/>
  <c r="C465" i="6"/>
  <c r="C464" i="6"/>
  <c r="C463" i="6"/>
  <c r="F462" i="6"/>
  <c r="F461" i="6"/>
  <c r="I460" i="6"/>
  <c r="I459" i="6"/>
  <c r="I458" i="6"/>
  <c r="L457" i="6"/>
  <c r="L456" i="6"/>
  <c r="A456" i="6"/>
  <c r="A455" i="6"/>
  <c r="A454" i="6"/>
  <c r="D453" i="6"/>
  <c r="D452" i="6"/>
  <c r="G451" i="6"/>
  <c r="G450" i="6"/>
  <c r="G449" i="6"/>
  <c r="J448" i="6"/>
  <c r="J447" i="6"/>
  <c r="M446" i="6"/>
  <c r="M445" i="6"/>
  <c r="M444" i="6"/>
  <c r="B444" i="6"/>
  <c r="B443" i="6"/>
  <c r="E442" i="6"/>
  <c r="E441" i="6"/>
  <c r="E440" i="6"/>
  <c r="H439" i="6"/>
  <c r="H438" i="6"/>
  <c r="K437" i="6"/>
  <c r="K436" i="6"/>
  <c r="K435" i="6"/>
  <c r="N434" i="6"/>
  <c r="N433" i="6"/>
  <c r="C433" i="6"/>
  <c r="C432" i="6"/>
  <c r="C431" i="6"/>
  <c r="F430" i="6"/>
  <c r="F429" i="6"/>
  <c r="I428" i="6"/>
  <c r="I427" i="6"/>
  <c r="I426" i="6"/>
  <c r="L425" i="6"/>
  <c r="L424" i="6"/>
  <c r="A424" i="6"/>
  <c r="A423" i="6"/>
  <c r="A422" i="6"/>
  <c r="D421" i="6"/>
  <c r="D420" i="6"/>
  <c r="G419" i="6"/>
  <c r="G418" i="6"/>
  <c r="G417" i="6"/>
  <c r="J416" i="6"/>
  <c r="J415" i="6"/>
  <c r="M414" i="6"/>
  <c r="M413" i="6"/>
  <c r="M412" i="6"/>
  <c r="B412" i="6"/>
  <c r="B411" i="6"/>
  <c r="E410" i="6"/>
  <c r="E409" i="6"/>
  <c r="E408" i="6"/>
  <c r="H407" i="6"/>
  <c r="H406" i="6"/>
  <c r="L405" i="6"/>
  <c r="B405" i="6"/>
  <c r="D404" i="6"/>
  <c r="H403" i="6"/>
  <c r="L402" i="6"/>
  <c r="N401" i="6"/>
  <c r="D401" i="6"/>
  <c r="H400" i="6"/>
  <c r="J399" i="6"/>
  <c r="N398" i="6"/>
  <c r="D398" i="6"/>
  <c r="F397" i="6"/>
  <c r="J396" i="6"/>
  <c r="N395" i="6"/>
  <c r="B395" i="6"/>
  <c r="F394" i="6"/>
  <c r="J393" i="6"/>
  <c r="L392" i="6"/>
  <c r="B392" i="6"/>
  <c r="F391" i="6"/>
  <c r="H390" i="6"/>
  <c r="L389" i="6"/>
  <c r="B389" i="6"/>
  <c r="D388" i="6"/>
  <c r="H387" i="6"/>
  <c r="L386" i="6"/>
  <c r="N385" i="6"/>
  <c r="D385" i="6"/>
  <c r="H384" i="6"/>
  <c r="J383" i="6"/>
  <c r="N382" i="6"/>
  <c r="D382" i="6"/>
  <c r="F381" i="6"/>
  <c r="J380" i="6"/>
  <c r="N379" i="6"/>
  <c r="B379" i="6"/>
  <c r="F378" i="6"/>
  <c r="J377" i="6"/>
  <c r="L376" i="6"/>
  <c r="B376" i="6"/>
  <c r="F375" i="6"/>
  <c r="H374" i="6"/>
  <c r="L373" i="6"/>
  <c r="B373" i="6"/>
  <c r="D372" i="6"/>
  <c r="H371" i="6"/>
  <c r="L370" i="6"/>
  <c r="N369" i="6"/>
  <c r="D369" i="6"/>
  <c r="H368" i="6"/>
  <c r="J367" i="6"/>
  <c r="N366" i="6"/>
  <c r="D366" i="6"/>
  <c r="F365" i="6"/>
  <c r="J364" i="6"/>
  <c r="N363" i="6"/>
  <c r="B363" i="6"/>
  <c r="F362" i="6"/>
  <c r="J361" i="6"/>
  <c r="L360" i="6"/>
  <c r="B360" i="6"/>
  <c r="F359" i="6"/>
  <c r="H358" i="6"/>
  <c r="L357" i="6"/>
  <c r="B357" i="6"/>
  <c r="D356" i="6"/>
  <c r="H355" i="6"/>
  <c r="L354" i="6"/>
  <c r="N353" i="6"/>
  <c r="D353" i="6"/>
  <c r="H352" i="6"/>
  <c r="J351" i="6"/>
  <c r="N350" i="6"/>
  <c r="D350" i="6"/>
  <c r="F349" i="6"/>
  <c r="J348" i="6"/>
  <c r="N347" i="6"/>
  <c r="B347" i="6"/>
  <c r="F346" i="6"/>
  <c r="J345" i="6"/>
  <c r="L344" i="6"/>
  <c r="B344" i="6"/>
  <c r="F343" i="6"/>
  <c r="H342" i="6"/>
  <c r="L341" i="6"/>
  <c r="B341" i="6"/>
  <c r="D340" i="6"/>
  <c r="H339" i="6"/>
  <c r="L338" i="6"/>
  <c r="N337" i="6"/>
  <c r="D337" i="6"/>
  <c r="H336" i="6"/>
  <c r="J335" i="6"/>
  <c r="N334" i="6"/>
  <c r="D334" i="6"/>
  <c r="F333" i="6"/>
  <c r="J332" i="6"/>
  <c r="N331" i="6"/>
  <c r="B331" i="6"/>
  <c r="F330" i="6"/>
  <c r="J329" i="6"/>
  <c r="L328" i="6"/>
  <c r="B328" i="6"/>
  <c r="F327" i="6"/>
  <c r="H326" i="6"/>
  <c r="L325" i="6"/>
  <c r="B325" i="6"/>
  <c r="D324" i="6"/>
  <c r="H323" i="6"/>
  <c r="L322" i="6"/>
  <c r="N321" i="6"/>
  <c r="D321" i="6"/>
  <c r="H320" i="6"/>
  <c r="J319" i="6"/>
  <c r="N318" i="6"/>
  <c r="D318" i="6"/>
  <c r="F317" i="6"/>
  <c r="J316" i="6"/>
  <c r="N315" i="6"/>
  <c r="B315" i="6"/>
  <c r="F314" i="6"/>
  <c r="J313" i="6"/>
  <c r="L312" i="6"/>
  <c r="C312" i="6"/>
  <c r="H311" i="6"/>
  <c r="M310" i="6"/>
  <c r="D310" i="6"/>
  <c r="H309" i="6"/>
  <c r="M308" i="6"/>
  <c r="D308" i="6"/>
  <c r="I307" i="6"/>
  <c r="N306" i="6"/>
  <c r="E306" i="6"/>
  <c r="J305" i="6"/>
  <c r="N304" i="6"/>
  <c r="E304" i="6"/>
  <c r="J303" i="6"/>
  <c r="A303" i="6"/>
  <c r="F302" i="6"/>
  <c r="K301" i="6"/>
  <c r="B301" i="6"/>
  <c r="F300" i="6"/>
  <c r="L299" i="6"/>
  <c r="D299" i="6"/>
  <c r="J298" i="6"/>
  <c r="B298" i="6"/>
  <c r="H297" i="6"/>
  <c r="N296" i="6"/>
  <c r="F296" i="6"/>
  <c r="L295" i="6"/>
  <c r="D295" i="6"/>
  <c r="J294" i="6"/>
  <c r="B294" i="6"/>
  <c r="H293" i="6"/>
  <c r="N292" i="6"/>
  <c r="F292" i="6"/>
  <c r="L291" i="6"/>
  <c r="D291" i="6"/>
  <c r="J290" i="6"/>
  <c r="B290" i="6"/>
  <c r="H289" i="6"/>
  <c r="N288" i="6"/>
  <c r="F288" i="6"/>
  <c r="L287" i="6"/>
  <c r="D287" i="6"/>
  <c r="J286" i="6"/>
  <c r="B286" i="6"/>
  <c r="H285" i="6"/>
  <c r="N284" i="6"/>
  <c r="F284" i="6"/>
  <c r="L283" i="6"/>
  <c r="D283" i="6"/>
  <c r="J282" i="6"/>
  <c r="B282" i="6"/>
  <c r="H281" i="6"/>
  <c r="N280" i="6"/>
  <c r="F280" i="6"/>
  <c r="L279" i="6"/>
  <c r="D279" i="6"/>
  <c r="J278" i="6"/>
  <c r="B278" i="6"/>
  <c r="H277" i="6"/>
  <c r="N276" i="6"/>
  <c r="F276" i="6"/>
  <c r="L275" i="6"/>
  <c r="D275" i="6"/>
  <c r="J274" i="6"/>
  <c r="B274" i="6"/>
  <c r="H273" i="6"/>
  <c r="N272" i="6"/>
  <c r="F272" i="6"/>
  <c r="L271" i="6"/>
  <c r="D271" i="6"/>
  <c r="J270" i="6"/>
  <c r="B270" i="6"/>
  <c r="H269" i="6"/>
  <c r="N268" i="6"/>
  <c r="F268" i="6"/>
  <c r="L267" i="6"/>
  <c r="D267" i="6"/>
  <c r="J266" i="6"/>
  <c r="B266" i="6"/>
  <c r="H265" i="6"/>
  <c r="N264" i="6"/>
  <c r="F264" i="6"/>
  <c r="L263" i="6"/>
  <c r="D263" i="6"/>
  <c r="J262" i="6"/>
  <c r="B262" i="6"/>
  <c r="H261" i="6"/>
  <c r="N260" i="6"/>
  <c r="F260" i="6"/>
  <c r="L259" i="6"/>
  <c r="D259" i="6"/>
  <c r="J258" i="6"/>
  <c r="B258" i="6"/>
  <c r="H257" i="6"/>
  <c r="N256" i="6"/>
  <c r="F256" i="6"/>
  <c r="L255" i="6"/>
  <c r="D255" i="6"/>
  <c r="J254" i="6"/>
  <c r="B254" i="6"/>
  <c r="H253" i="6"/>
  <c r="N252" i="6"/>
  <c r="F252" i="6"/>
  <c r="L251" i="6"/>
  <c r="D251" i="6"/>
  <c r="J250" i="6"/>
  <c r="B250" i="6"/>
  <c r="H249" i="6"/>
  <c r="N248" i="6"/>
  <c r="F248" i="6"/>
  <c r="L247" i="6"/>
  <c r="D247" i="6"/>
  <c r="J246" i="6"/>
  <c r="B246" i="6"/>
  <c r="H245" i="6"/>
  <c r="N244" i="6"/>
  <c r="F244" i="6"/>
  <c r="L243" i="6"/>
  <c r="D243" i="6"/>
  <c r="J242" i="6"/>
  <c r="B242" i="6"/>
  <c r="H241" i="6"/>
  <c r="N240" i="6"/>
  <c r="F240" i="6"/>
  <c r="L239" i="6"/>
  <c r="D239" i="6"/>
  <c r="J238" i="6"/>
  <c r="B238" i="6"/>
  <c r="H237" i="6"/>
  <c r="N236" i="6"/>
  <c r="F236" i="6"/>
  <c r="L235" i="6"/>
  <c r="D235" i="6"/>
  <c r="J234" i="6"/>
  <c r="B234" i="6"/>
  <c r="H233" i="6"/>
  <c r="N232" i="6"/>
  <c r="F232" i="6"/>
  <c r="L231" i="6"/>
  <c r="D231" i="6"/>
  <c r="J230" i="6"/>
  <c r="B230" i="6"/>
  <c r="H229" i="6"/>
  <c r="N228" i="6"/>
  <c r="F228" i="6"/>
  <c r="L227" i="6"/>
  <c r="D227" i="6"/>
  <c r="J226" i="6"/>
  <c r="B226" i="6"/>
  <c r="H225" i="6"/>
  <c r="N224" i="6"/>
  <c r="F224" i="6"/>
  <c r="L223" i="6"/>
  <c r="D223" i="6"/>
  <c r="J222" i="6"/>
  <c r="B222" i="6"/>
  <c r="H221" i="6"/>
  <c r="N220" i="6"/>
  <c r="F220" i="6"/>
  <c r="L219" i="6"/>
  <c r="D219" i="6"/>
  <c r="J218" i="6"/>
  <c r="B218" i="6"/>
  <c r="H217" i="6"/>
  <c r="N216" i="6"/>
  <c r="F216" i="6"/>
  <c r="L215" i="6"/>
  <c r="D215" i="6"/>
  <c r="J214" i="6"/>
  <c r="B214" i="6"/>
  <c r="H213" i="6"/>
  <c r="N212" i="6"/>
  <c r="F212" i="6"/>
  <c r="L211" i="6"/>
  <c r="D211" i="6"/>
  <c r="J210" i="6"/>
  <c r="B210" i="6"/>
  <c r="H209" i="6"/>
  <c r="N208" i="6"/>
  <c r="F208" i="6"/>
  <c r="L207" i="6"/>
  <c r="D207" i="6"/>
  <c r="J206" i="6"/>
  <c r="B206" i="6"/>
  <c r="H205" i="6"/>
  <c r="N204" i="6"/>
  <c r="F204" i="6"/>
  <c r="L203" i="6"/>
  <c r="D203" i="6"/>
  <c r="J202" i="6"/>
  <c r="B202" i="6"/>
  <c r="H201" i="6"/>
  <c r="N200" i="6"/>
  <c r="F200" i="6"/>
  <c r="L199" i="6"/>
  <c r="D199" i="6"/>
  <c r="J198" i="6"/>
  <c r="B198" i="6"/>
  <c r="H197" i="6"/>
  <c r="N196" i="6"/>
  <c r="F196" i="6"/>
  <c r="L195" i="6"/>
  <c r="D195" i="6"/>
  <c r="J194" i="6"/>
  <c r="B194" i="6"/>
  <c r="H193" i="6"/>
  <c r="N192" i="6"/>
  <c r="F192" i="6"/>
  <c r="L191" i="6"/>
  <c r="D191" i="6"/>
  <c r="J190" i="6"/>
  <c r="B190" i="6"/>
  <c r="H189" i="6"/>
  <c r="N188" i="6"/>
  <c r="F188" i="6"/>
  <c r="L187" i="6"/>
  <c r="D187" i="6"/>
  <c r="J186" i="6"/>
  <c r="B186" i="6"/>
  <c r="H185" i="6"/>
  <c r="N184" i="6"/>
  <c r="F184" i="6"/>
  <c r="L183" i="6"/>
  <c r="D183" i="6"/>
  <c r="J182" i="6"/>
  <c r="B182" i="6"/>
  <c r="H181" i="6"/>
  <c r="N180" i="6"/>
  <c r="F180" i="6"/>
  <c r="L179" i="6"/>
  <c r="D179" i="6"/>
  <c r="J178" i="6"/>
  <c r="B178" i="6"/>
  <c r="H177" i="6"/>
  <c r="N176" i="6"/>
  <c r="F176" i="6"/>
  <c r="L175" i="6"/>
  <c r="D175" i="6"/>
  <c r="J174" i="6"/>
  <c r="B174" i="6"/>
  <c r="H173" i="6"/>
  <c r="N172" i="6"/>
  <c r="F172" i="6"/>
  <c r="L171" i="6"/>
  <c r="D171" i="6"/>
  <c r="J170" i="6"/>
  <c r="B170" i="6"/>
  <c r="H169" i="6"/>
  <c r="N168" i="6"/>
  <c r="F168" i="6"/>
  <c r="L167" i="6"/>
  <c r="D167" i="6"/>
  <c r="J166" i="6"/>
  <c r="B166" i="6"/>
  <c r="H165" i="6"/>
  <c r="N164" i="6"/>
  <c r="F164" i="6"/>
  <c r="L163" i="6"/>
  <c r="D163" i="6"/>
  <c r="J162" i="6"/>
  <c r="B162" i="6"/>
  <c r="H161" i="6"/>
  <c r="N160" i="6"/>
  <c r="F160" i="6"/>
  <c r="L159" i="6"/>
  <c r="D159" i="6"/>
  <c r="J158" i="6"/>
  <c r="B158" i="6"/>
  <c r="H157" i="6"/>
  <c r="N156" i="6"/>
  <c r="F156" i="6"/>
  <c r="L155" i="6"/>
  <c r="D155" i="6"/>
  <c r="J154" i="6"/>
  <c r="B154" i="6"/>
  <c r="H153" i="6"/>
  <c r="N152" i="6"/>
  <c r="F152" i="6"/>
  <c r="L151" i="6"/>
  <c r="D151" i="6"/>
  <c r="J150" i="6"/>
  <c r="B150" i="6"/>
  <c r="H149" i="6"/>
  <c r="N148" i="6"/>
  <c r="F148" i="6"/>
  <c r="L147" i="6"/>
  <c r="D147" i="6"/>
  <c r="J146" i="6"/>
  <c r="B146" i="6"/>
  <c r="H145" i="6"/>
  <c r="N144" i="6"/>
  <c r="F144" i="6"/>
  <c r="L143" i="6"/>
  <c r="D143" i="6"/>
  <c r="J142" i="6"/>
  <c r="B142" i="6"/>
  <c r="H141" i="6"/>
  <c r="N140" i="6"/>
  <c r="F140" i="6"/>
  <c r="L139" i="6"/>
  <c r="D139" i="6"/>
  <c r="J138" i="6"/>
  <c r="B138" i="6"/>
  <c r="H137" i="6"/>
  <c r="N136" i="6"/>
  <c r="F136" i="6"/>
  <c r="L135" i="6"/>
  <c r="D135" i="6"/>
  <c r="J134" i="6"/>
  <c r="B134" i="6"/>
  <c r="H133" i="6"/>
  <c r="N132" i="6"/>
  <c r="F132" i="6"/>
  <c r="L131" i="6"/>
  <c r="D131" i="6"/>
  <c r="J130" i="6"/>
  <c r="B130" i="6"/>
  <c r="H129" i="6"/>
  <c r="N128" i="6"/>
  <c r="F128" i="6"/>
  <c r="L127" i="6"/>
  <c r="D127" i="6"/>
  <c r="J126" i="6"/>
  <c r="B126" i="6"/>
  <c r="H125" i="6"/>
  <c r="N124" i="6"/>
  <c r="F124" i="6"/>
  <c r="L123" i="6"/>
  <c r="D123" i="6"/>
  <c r="J122" i="6"/>
  <c r="B122" i="6"/>
  <c r="H121" i="6"/>
  <c r="N120" i="6"/>
  <c r="F120" i="6"/>
  <c r="L119" i="6"/>
  <c r="D119" i="6"/>
  <c r="J118" i="6"/>
  <c r="B118" i="6"/>
  <c r="H117" i="6"/>
  <c r="N116" i="6"/>
  <c r="F116" i="6"/>
  <c r="L115" i="6"/>
  <c r="D115" i="6"/>
  <c r="J114" i="6"/>
  <c r="B114" i="6"/>
  <c r="H113" i="6"/>
  <c r="N112" i="6"/>
  <c r="F112" i="6"/>
  <c r="L111" i="6"/>
  <c r="D111" i="6"/>
  <c r="J110" i="6"/>
  <c r="B110" i="6"/>
  <c r="H109" i="6"/>
  <c r="N108" i="6"/>
  <c r="F108" i="6"/>
  <c r="L107" i="6"/>
  <c r="D107" i="6"/>
  <c r="J106" i="6"/>
  <c r="B106" i="6"/>
  <c r="H105" i="6"/>
  <c r="N104" i="6"/>
  <c r="F104" i="6"/>
  <c r="L103" i="6"/>
  <c r="D103" i="6"/>
  <c r="J102" i="6"/>
  <c r="B102" i="6"/>
  <c r="H101" i="6"/>
  <c r="N100" i="6"/>
  <c r="F100" i="6"/>
  <c r="L99" i="6"/>
  <c r="D99" i="6"/>
  <c r="J98" i="6"/>
  <c r="B98" i="6"/>
  <c r="H97" i="6"/>
  <c r="N96" i="6"/>
  <c r="F96" i="6"/>
  <c r="L95" i="6"/>
  <c r="D95" i="6"/>
  <c r="J94" i="6"/>
  <c r="B94" i="6"/>
  <c r="H93" i="6"/>
  <c r="N92" i="6"/>
  <c r="F92" i="6"/>
  <c r="L91" i="6"/>
  <c r="D91" i="6"/>
  <c r="J90" i="6"/>
  <c r="B90" i="6"/>
  <c r="H89" i="6"/>
  <c r="N88" i="6"/>
  <c r="F88" i="6"/>
  <c r="L87" i="6"/>
  <c r="D87" i="6"/>
  <c r="J86" i="6"/>
  <c r="B86" i="6"/>
  <c r="H85" i="6"/>
  <c r="N84" i="6"/>
  <c r="F84" i="6"/>
  <c r="L83" i="6"/>
  <c r="D83" i="6"/>
  <c r="J82" i="6"/>
  <c r="B82" i="6"/>
  <c r="H81" i="6"/>
  <c r="N80" i="6"/>
  <c r="F80" i="6"/>
  <c r="L79" i="6"/>
  <c r="D79" i="6"/>
  <c r="J78" i="6"/>
  <c r="B78" i="6"/>
  <c r="H77" i="6"/>
  <c r="N76" i="6"/>
  <c r="F76" i="6"/>
  <c r="L75" i="6"/>
  <c r="D75" i="6"/>
  <c r="J74" i="6"/>
  <c r="B74" i="6"/>
  <c r="H73" i="6"/>
  <c r="N72" i="6"/>
  <c r="F72" i="6"/>
  <c r="L71" i="6"/>
  <c r="D71" i="6"/>
  <c r="J70" i="6"/>
  <c r="B70" i="6"/>
  <c r="H69" i="6"/>
  <c r="N68" i="6"/>
  <c r="F68" i="6"/>
  <c r="L67" i="6"/>
  <c r="D67" i="6"/>
  <c r="J66" i="6"/>
  <c r="K901" i="6"/>
  <c r="J824" i="6"/>
  <c r="B760" i="6"/>
  <c r="D711" i="6"/>
  <c r="J674" i="6"/>
  <c r="B652" i="6"/>
  <c r="E646" i="6"/>
  <c r="B641" i="6"/>
  <c r="M635" i="6"/>
  <c r="J630" i="6"/>
  <c r="G625" i="6"/>
  <c r="D620" i="6"/>
  <c r="N614" i="6"/>
  <c r="K609" i="6"/>
  <c r="H604" i="6"/>
  <c r="E599" i="6"/>
  <c r="B594" i="6"/>
  <c r="M588" i="6"/>
  <c r="J583" i="6"/>
  <c r="F578" i="6"/>
  <c r="C573" i="6"/>
  <c r="N567" i="6"/>
  <c r="K562" i="6"/>
  <c r="H557" i="6"/>
  <c r="E552" i="6"/>
  <c r="B547" i="6"/>
  <c r="F542" i="6"/>
  <c r="L537" i="6"/>
  <c r="D533" i="6"/>
  <c r="J528" i="6"/>
  <c r="B524" i="6"/>
  <c r="H519" i="6"/>
  <c r="N514" i="6"/>
  <c r="F510" i="6"/>
  <c r="F506" i="6"/>
  <c r="B504" i="6"/>
  <c r="L501" i="6"/>
  <c r="H499" i="6"/>
  <c r="D497" i="6"/>
  <c r="N494" i="6"/>
  <c r="J492" i="6"/>
  <c r="F490" i="6"/>
  <c r="B488" i="6"/>
  <c r="L485" i="6"/>
  <c r="H483" i="6"/>
  <c r="D481" i="6"/>
  <c r="N478" i="6"/>
  <c r="J476" i="6"/>
  <c r="F474" i="6"/>
  <c r="J472" i="6"/>
  <c r="B471" i="6"/>
  <c r="K469" i="6"/>
  <c r="J468" i="6"/>
  <c r="J467" i="6"/>
  <c r="M466" i="6"/>
  <c r="M465" i="6"/>
  <c r="M464" i="6"/>
  <c r="B464" i="6"/>
  <c r="B463" i="6"/>
  <c r="E462" i="6"/>
  <c r="E461" i="6"/>
  <c r="E460" i="6"/>
  <c r="H459" i="6"/>
  <c r="H458" i="6"/>
  <c r="K457" i="6"/>
  <c r="K456" i="6"/>
  <c r="K455" i="6"/>
  <c r="N454" i="6"/>
  <c r="N453" i="6"/>
  <c r="C453" i="6"/>
  <c r="C452" i="6"/>
  <c r="C451" i="6"/>
  <c r="F450" i="6"/>
  <c r="F449" i="6"/>
  <c r="I448" i="6"/>
  <c r="I447" i="6"/>
  <c r="I446" i="6"/>
  <c r="L445" i="6"/>
  <c r="L444" i="6"/>
  <c r="A444" i="6"/>
  <c r="A443" i="6"/>
  <c r="A442" i="6"/>
  <c r="D441" i="6"/>
  <c r="D440" i="6"/>
  <c r="G439" i="6"/>
  <c r="G438" i="6"/>
  <c r="G437" i="6"/>
  <c r="J436" i="6"/>
  <c r="J435" i="6"/>
  <c r="M434" i="6"/>
  <c r="M433" i="6"/>
  <c r="M432" i="6"/>
  <c r="B432" i="6"/>
  <c r="B431" i="6"/>
  <c r="E430" i="6"/>
  <c r="E429" i="6"/>
  <c r="E428" i="6"/>
  <c r="H427" i="6"/>
  <c r="H426" i="6"/>
  <c r="K425" i="6"/>
  <c r="K424" i="6"/>
  <c r="K423" i="6"/>
  <c r="N422" i="6"/>
  <c r="N421" i="6"/>
  <c r="C421" i="6"/>
  <c r="C420" i="6"/>
  <c r="C419" i="6"/>
  <c r="F418" i="6"/>
  <c r="F417" i="6"/>
  <c r="I416" i="6"/>
  <c r="I415" i="6"/>
  <c r="I414" i="6"/>
  <c r="L413" i="6"/>
  <c r="L412" i="6"/>
  <c r="A412" i="6"/>
  <c r="A411" i="6"/>
  <c r="A410" i="6"/>
  <c r="D409" i="6"/>
  <c r="D408" i="6"/>
  <c r="G407" i="6"/>
  <c r="G406" i="6"/>
  <c r="K405" i="6"/>
  <c r="M404" i="6"/>
  <c r="C404" i="6"/>
  <c r="G403" i="6"/>
  <c r="I402" i="6"/>
  <c r="M401" i="6"/>
  <c r="C401" i="6"/>
  <c r="E400" i="6"/>
  <c r="I399" i="6"/>
  <c r="M398" i="6"/>
  <c r="A398" i="6"/>
  <c r="E397" i="6"/>
  <c r="I396" i="6"/>
  <c r="K395" i="6"/>
  <c r="A395" i="6"/>
  <c r="E394" i="6"/>
  <c r="G393" i="6"/>
  <c r="K392" i="6"/>
  <c r="A392" i="6"/>
  <c r="C391" i="6"/>
  <c r="G390" i="6"/>
  <c r="K389" i="6"/>
  <c r="M388" i="6"/>
  <c r="C388" i="6"/>
  <c r="G387" i="6"/>
  <c r="I386" i="6"/>
  <c r="M385" i="6"/>
  <c r="C385" i="6"/>
  <c r="E384" i="6"/>
  <c r="I383" i="6"/>
  <c r="M382" i="6"/>
  <c r="A382" i="6"/>
  <c r="E381" i="6"/>
  <c r="I380" i="6"/>
  <c r="K379" i="6"/>
  <c r="A379" i="6"/>
  <c r="E378" i="6"/>
  <c r="G377" i="6"/>
  <c r="K376" i="6"/>
  <c r="A376" i="6"/>
  <c r="C375" i="6"/>
  <c r="G374" i="6"/>
  <c r="K373" i="6"/>
  <c r="M372" i="6"/>
  <c r="C372" i="6"/>
  <c r="G371" i="6"/>
  <c r="I370" i="6"/>
  <c r="M369" i="6"/>
  <c r="C369" i="6"/>
  <c r="E368" i="6"/>
  <c r="I367" i="6"/>
  <c r="M366" i="6"/>
  <c r="A366" i="6"/>
  <c r="E365" i="6"/>
  <c r="I364" i="6"/>
  <c r="K363" i="6"/>
  <c r="A363" i="6"/>
  <c r="E362" i="6"/>
  <c r="G361" i="6"/>
  <c r="K360" i="6"/>
  <c r="A360" i="6"/>
  <c r="C359" i="6"/>
  <c r="G358" i="6"/>
  <c r="K357" i="6"/>
  <c r="M356" i="6"/>
  <c r="C356" i="6"/>
  <c r="G355" i="6"/>
  <c r="I354" i="6"/>
  <c r="M353" i="6"/>
  <c r="C353" i="6"/>
  <c r="E352" i="6"/>
  <c r="I351" i="6"/>
  <c r="M350" i="6"/>
  <c r="A350" i="6"/>
  <c r="E349" i="6"/>
  <c r="I348" i="6"/>
  <c r="K347" i="6"/>
  <c r="A347" i="6"/>
  <c r="E346" i="6"/>
  <c r="G345" i="6"/>
  <c r="K344" i="6"/>
  <c r="A344" i="6"/>
  <c r="C343" i="6"/>
  <c r="G342" i="6"/>
  <c r="K341" i="6"/>
  <c r="M340" i="6"/>
  <c r="C340" i="6"/>
  <c r="G339" i="6"/>
  <c r="I338" i="6"/>
  <c r="M337" i="6"/>
  <c r="C337" i="6"/>
  <c r="E336" i="6"/>
  <c r="I335" i="6"/>
  <c r="M334" i="6"/>
  <c r="A334" i="6"/>
  <c r="E333" i="6"/>
  <c r="I332" i="6"/>
  <c r="K331" i="6"/>
  <c r="A331" i="6"/>
  <c r="E330" i="6"/>
  <c r="G329" i="6"/>
  <c r="K328" i="6"/>
  <c r="A328" i="6"/>
  <c r="C327" i="6"/>
  <c r="G326" i="6"/>
  <c r="K325" i="6"/>
  <c r="M324" i="6"/>
  <c r="C324" i="6"/>
  <c r="G323" i="6"/>
  <c r="I322" i="6"/>
  <c r="M321" i="6"/>
  <c r="C321" i="6"/>
  <c r="E320" i="6"/>
  <c r="I319" i="6"/>
  <c r="M318" i="6"/>
  <c r="A318" i="6"/>
  <c r="E317" i="6"/>
  <c r="I316" i="6"/>
  <c r="K315" i="6"/>
  <c r="A315" i="6"/>
  <c r="E314" i="6"/>
  <c r="G313" i="6"/>
  <c r="K312" i="6"/>
  <c r="B312" i="6"/>
  <c r="G311" i="6"/>
  <c r="L310" i="6"/>
  <c r="B310" i="6"/>
  <c r="G309" i="6"/>
  <c r="L308" i="6"/>
  <c r="C308" i="6"/>
  <c r="H307" i="6"/>
  <c r="M306" i="6"/>
  <c r="D306" i="6"/>
  <c r="H305" i="6"/>
  <c r="M304" i="6"/>
  <c r="D304" i="6"/>
  <c r="I303" i="6"/>
  <c r="N302" i="6"/>
  <c r="E302" i="6"/>
  <c r="J301" i="6"/>
  <c r="N300" i="6"/>
  <c r="E300" i="6"/>
  <c r="K299" i="6"/>
  <c r="C299" i="6"/>
  <c r="I298" i="6"/>
  <c r="A298" i="6"/>
  <c r="G297" i="6"/>
  <c r="M296" i="6"/>
  <c r="E296" i="6"/>
  <c r="K295" i="6"/>
  <c r="C295" i="6"/>
  <c r="I294" i="6"/>
  <c r="A294" i="6"/>
  <c r="G293" i="6"/>
  <c r="M292" i="6"/>
  <c r="E292" i="6"/>
  <c r="K291" i="6"/>
  <c r="C291" i="6"/>
  <c r="I290" i="6"/>
  <c r="A290" i="6"/>
  <c r="G289" i="6"/>
  <c r="M288" i="6"/>
  <c r="E288" i="6"/>
  <c r="K287" i="6"/>
  <c r="C287" i="6"/>
  <c r="I286" i="6"/>
  <c r="A286" i="6"/>
  <c r="G285" i="6"/>
  <c r="M284" i="6"/>
  <c r="E284" i="6"/>
  <c r="K283" i="6"/>
  <c r="C283" i="6"/>
  <c r="I282" i="6"/>
  <c r="A282" i="6"/>
  <c r="G281" i="6"/>
  <c r="M280" i="6"/>
  <c r="E280" i="6"/>
  <c r="K279" i="6"/>
  <c r="C279" i="6"/>
  <c r="I278" i="6"/>
  <c r="A278" i="6"/>
  <c r="G277" i="6"/>
  <c r="M276" i="6"/>
  <c r="E276" i="6"/>
  <c r="K275" i="6"/>
  <c r="C275" i="6"/>
  <c r="I274" i="6"/>
  <c r="A274" i="6"/>
  <c r="G273" i="6"/>
  <c r="M272" i="6"/>
  <c r="E272" i="6"/>
  <c r="K271" i="6"/>
  <c r="C271" i="6"/>
  <c r="I270" i="6"/>
  <c r="A270" i="6"/>
  <c r="G269" i="6"/>
  <c r="M268" i="6"/>
  <c r="E268" i="6"/>
  <c r="K267" i="6"/>
  <c r="C267" i="6"/>
  <c r="I266" i="6"/>
  <c r="A266" i="6"/>
  <c r="G265" i="6"/>
  <c r="M264" i="6"/>
  <c r="E264" i="6"/>
  <c r="K263" i="6"/>
  <c r="C263" i="6"/>
  <c r="I262" i="6"/>
  <c r="A262" i="6"/>
  <c r="G261" i="6"/>
  <c r="M260" i="6"/>
  <c r="E260" i="6"/>
  <c r="K259" i="6"/>
  <c r="C259" i="6"/>
  <c r="I258" i="6"/>
  <c r="A258" i="6"/>
  <c r="G257" i="6"/>
  <c r="M256" i="6"/>
  <c r="E256" i="6"/>
  <c r="K255" i="6"/>
  <c r="C255" i="6"/>
  <c r="I254" i="6"/>
  <c r="A254" i="6"/>
  <c r="G253" i="6"/>
  <c r="M252" i="6"/>
  <c r="E252" i="6"/>
  <c r="K251" i="6"/>
  <c r="C251" i="6"/>
  <c r="I250" i="6"/>
  <c r="A250" i="6"/>
  <c r="G249" i="6"/>
  <c r="M248" i="6"/>
  <c r="E248" i="6"/>
  <c r="K247" i="6"/>
  <c r="C247" i="6"/>
  <c r="I246" i="6"/>
  <c r="A246" i="6"/>
  <c r="G245" i="6"/>
  <c r="M244" i="6"/>
  <c r="E244" i="6"/>
  <c r="K243" i="6"/>
  <c r="C243" i="6"/>
  <c r="I242" i="6"/>
  <c r="A242" i="6"/>
  <c r="G241" i="6"/>
  <c r="M240" i="6"/>
  <c r="E240" i="6"/>
  <c r="K239" i="6"/>
  <c r="C239" i="6"/>
  <c r="I238" i="6"/>
  <c r="A238" i="6"/>
  <c r="G237" i="6"/>
  <c r="M236" i="6"/>
  <c r="E236" i="6"/>
  <c r="K235" i="6"/>
  <c r="C235" i="6"/>
  <c r="I234" i="6"/>
  <c r="A234" i="6"/>
  <c r="G233" i="6"/>
  <c r="M232" i="6"/>
  <c r="E232" i="6"/>
  <c r="K231" i="6"/>
  <c r="C231" i="6"/>
  <c r="I230" i="6"/>
  <c r="A230" i="6"/>
  <c r="G229" i="6"/>
  <c r="M228" i="6"/>
  <c r="E228" i="6"/>
  <c r="K227" i="6"/>
  <c r="C227" i="6"/>
  <c r="I226" i="6"/>
  <c r="A226" i="6"/>
  <c r="G225" i="6"/>
  <c r="M224" i="6"/>
  <c r="E224" i="6"/>
  <c r="K223" i="6"/>
  <c r="C223" i="6"/>
  <c r="I222" i="6"/>
  <c r="A222" i="6"/>
  <c r="G221" i="6"/>
  <c r="M220" i="6"/>
  <c r="E220" i="6"/>
  <c r="K219" i="6"/>
  <c r="C219" i="6"/>
  <c r="I218" i="6"/>
  <c r="A218" i="6"/>
  <c r="G217" i="6"/>
  <c r="M216" i="6"/>
  <c r="E216" i="6"/>
  <c r="K215" i="6"/>
  <c r="C215" i="6"/>
  <c r="I214" i="6"/>
  <c r="A214" i="6"/>
  <c r="G213" i="6"/>
  <c r="M212" i="6"/>
  <c r="E212" i="6"/>
  <c r="K211" i="6"/>
  <c r="C211" i="6"/>
  <c r="I210" i="6"/>
  <c r="A210" i="6"/>
  <c r="G209" i="6"/>
  <c r="M208" i="6"/>
  <c r="E208" i="6"/>
  <c r="K207" i="6"/>
  <c r="C207" i="6"/>
  <c r="I206" i="6"/>
  <c r="A206" i="6"/>
  <c r="G205" i="6"/>
  <c r="M204" i="6"/>
  <c r="E204" i="6"/>
  <c r="K203" i="6"/>
  <c r="C203" i="6"/>
  <c r="I202" i="6"/>
  <c r="A202" i="6"/>
  <c r="G201" i="6"/>
  <c r="M200" i="6"/>
  <c r="E200" i="6"/>
  <c r="K199" i="6"/>
  <c r="C199" i="6"/>
  <c r="I198" i="6"/>
  <c r="A198" i="6"/>
  <c r="G197" i="6"/>
  <c r="M196" i="6"/>
  <c r="E196" i="6"/>
  <c r="K195" i="6"/>
  <c r="C195" i="6"/>
  <c r="I194" i="6"/>
  <c r="A194" i="6"/>
  <c r="G193" i="6"/>
  <c r="M192" i="6"/>
  <c r="E192" i="6"/>
  <c r="K191" i="6"/>
  <c r="C191" i="6"/>
  <c r="I190" i="6"/>
  <c r="A190" i="6"/>
  <c r="G189" i="6"/>
  <c r="M188" i="6"/>
  <c r="E188" i="6"/>
  <c r="K187" i="6"/>
  <c r="C187" i="6"/>
  <c r="I186" i="6"/>
  <c r="A186" i="6"/>
  <c r="G185" i="6"/>
  <c r="M184" i="6"/>
  <c r="E184" i="6"/>
  <c r="K183" i="6"/>
  <c r="C183" i="6"/>
  <c r="I182" i="6"/>
  <c r="A182" i="6"/>
  <c r="G181" i="6"/>
  <c r="M180" i="6"/>
  <c r="E180" i="6"/>
  <c r="K179" i="6"/>
  <c r="C179" i="6"/>
  <c r="I178" i="6"/>
  <c r="A178" i="6"/>
  <c r="G177" i="6"/>
  <c r="M176" i="6"/>
  <c r="E176" i="6"/>
  <c r="K175" i="6"/>
  <c r="C175" i="6"/>
  <c r="I174" i="6"/>
  <c r="A174" i="6"/>
  <c r="G173" i="6"/>
  <c r="M172" i="6"/>
  <c r="E172" i="6"/>
  <c r="K171" i="6"/>
  <c r="C171" i="6"/>
  <c r="I170" i="6"/>
  <c r="A170" i="6"/>
  <c r="G169" i="6"/>
  <c r="M168" i="6"/>
  <c r="E168" i="6"/>
  <c r="K167" i="6"/>
  <c r="C167" i="6"/>
  <c r="I166" i="6"/>
  <c r="A166" i="6"/>
  <c r="G165" i="6"/>
  <c r="M164" i="6"/>
  <c r="E164" i="6"/>
  <c r="K163" i="6"/>
  <c r="C163" i="6"/>
  <c r="I162" i="6"/>
  <c r="A162" i="6"/>
  <c r="G161" i="6"/>
  <c r="M160" i="6"/>
  <c r="E160" i="6"/>
  <c r="K159" i="6"/>
  <c r="C159" i="6"/>
  <c r="I158" i="6"/>
  <c r="A158" i="6"/>
  <c r="G157" i="6"/>
  <c r="M156" i="6"/>
  <c r="E156" i="6"/>
  <c r="K155" i="6"/>
  <c r="C155" i="6"/>
  <c r="I154" i="6"/>
  <c r="A154" i="6"/>
  <c r="G153" i="6"/>
  <c r="M152" i="6"/>
  <c r="E152" i="6"/>
  <c r="K151" i="6"/>
  <c r="C151" i="6"/>
  <c r="I150" i="6"/>
  <c r="A150" i="6"/>
  <c r="G149" i="6"/>
  <c r="M148" i="6"/>
  <c r="E148" i="6"/>
  <c r="K147" i="6"/>
  <c r="C147" i="6"/>
  <c r="I146" i="6"/>
  <c r="A146" i="6"/>
  <c r="G145" i="6"/>
  <c r="M144" i="6"/>
  <c r="E144" i="6"/>
  <c r="K143" i="6"/>
  <c r="C143" i="6"/>
  <c r="I142" i="6"/>
  <c r="A142" i="6"/>
  <c r="G141" i="6"/>
  <c r="M140" i="6"/>
  <c r="E140" i="6"/>
  <c r="K139" i="6"/>
  <c r="C139" i="6"/>
  <c r="I138" i="6"/>
  <c r="A138" i="6"/>
  <c r="G137" i="6"/>
  <c r="M136" i="6"/>
  <c r="E136" i="6"/>
  <c r="K135" i="6"/>
  <c r="C135" i="6"/>
  <c r="I134" i="6"/>
  <c r="A134" i="6"/>
  <c r="G133" i="6"/>
  <c r="M132" i="6"/>
  <c r="E132" i="6"/>
  <c r="K131" i="6"/>
  <c r="C131" i="6"/>
  <c r="I130" i="6"/>
  <c r="A130" i="6"/>
  <c r="G129" i="6"/>
  <c r="M128" i="6"/>
  <c r="E128" i="6"/>
  <c r="K127" i="6"/>
  <c r="C127" i="6"/>
  <c r="I126" i="6"/>
  <c r="A126" i="6"/>
  <c r="G125" i="6"/>
  <c r="M124" i="6"/>
  <c r="E124" i="6"/>
  <c r="K123" i="6"/>
  <c r="C123" i="6"/>
  <c r="I122" i="6"/>
  <c r="A122" i="6"/>
  <c r="G121" i="6"/>
  <c r="M120" i="6"/>
  <c r="E120" i="6"/>
  <c r="K119" i="6"/>
  <c r="C119" i="6"/>
  <c r="I118" i="6"/>
  <c r="A118" i="6"/>
  <c r="G117" i="6"/>
  <c r="M116" i="6"/>
  <c r="E116" i="6"/>
  <c r="K115" i="6"/>
  <c r="C115" i="6"/>
  <c r="I114" i="6"/>
  <c r="A114" i="6"/>
  <c r="G113" i="6"/>
  <c r="M112" i="6"/>
  <c r="E112" i="6"/>
  <c r="K111" i="6"/>
  <c r="C111" i="6"/>
  <c r="I110" i="6"/>
  <c r="A110" i="6"/>
  <c r="G109" i="6"/>
  <c r="M108" i="6"/>
  <c r="E108" i="6"/>
  <c r="K107" i="6"/>
  <c r="C107" i="6"/>
  <c r="I106" i="6"/>
  <c r="A106" i="6"/>
  <c r="H879" i="6"/>
  <c r="F806" i="6"/>
  <c r="H745" i="6"/>
  <c r="B702" i="6"/>
  <c r="H665" i="6"/>
  <c r="D650" i="6"/>
  <c r="A645" i="6"/>
  <c r="L639" i="6"/>
  <c r="I634" i="6"/>
  <c r="F629" i="6"/>
  <c r="B624" i="6"/>
  <c r="M618" i="6"/>
  <c r="J613" i="6"/>
  <c r="G608" i="6"/>
  <c r="D603" i="6"/>
  <c r="A598" i="6"/>
  <c r="L592" i="6"/>
  <c r="H587" i="6"/>
  <c r="E582" i="6"/>
  <c r="B577" i="6"/>
  <c r="M571" i="6"/>
  <c r="J566" i="6"/>
  <c r="G561" i="6"/>
  <c r="D556" i="6"/>
  <c r="N550" i="6"/>
  <c r="L545" i="6"/>
  <c r="D541" i="6"/>
  <c r="J536" i="6"/>
  <c r="B532" i="6"/>
  <c r="H527" i="6"/>
  <c r="N522" i="6"/>
  <c r="F518" i="6"/>
  <c r="L513" i="6"/>
  <c r="D509" i="6"/>
  <c r="L505" i="6"/>
  <c r="H503" i="6"/>
  <c r="D501" i="6"/>
  <c r="N498" i="6"/>
  <c r="J496" i="6"/>
  <c r="F494" i="6"/>
  <c r="B492" i="6"/>
  <c r="L489" i="6"/>
  <c r="H487" i="6"/>
  <c r="D485" i="6"/>
  <c r="N482" i="6"/>
  <c r="J480" i="6"/>
  <c r="F478" i="6"/>
  <c r="B476" i="6"/>
  <c r="L473" i="6"/>
  <c r="D472" i="6"/>
  <c r="M470" i="6"/>
  <c r="F469" i="6"/>
  <c r="E468" i="6"/>
  <c r="H467" i="6"/>
  <c r="H466" i="6"/>
  <c r="K465" i="6"/>
  <c r="K464" i="6"/>
  <c r="K463" i="6"/>
  <c r="N462" i="6"/>
  <c r="N461" i="6"/>
  <c r="C461" i="6"/>
  <c r="C460" i="6"/>
  <c r="C459" i="6"/>
  <c r="F458" i="6"/>
  <c r="F457" i="6"/>
  <c r="I456" i="6"/>
  <c r="I455" i="6"/>
  <c r="I454" i="6"/>
  <c r="L453" i="6"/>
  <c r="L452" i="6"/>
  <c r="A452" i="6"/>
  <c r="A451" i="6"/>
  <c r="A450" i="6"/>
  <c r="D449" i="6"/>
  <c r="D448" i="6"/>
  <c r="G447" i="6"/>
  <c r="G446" i="6"/>
  <c r="G445" i="6"/>
  <c r="J444" i="6"/>
  <c r="J443" i="6"/>
  <c r="M442" i="6"/>
  <c r="M441" i="6"/>
  <c r="M440" i="6"/>
  <c r="B440" i="6"/>
  <c r="B439" i="6"/>
  <c r="E438" i="6"/>
  <c r="E437" i="6"/>
  <c r="E436" i="6"/>
  <c r="H435" i="6"/>
  <c r="H434" i="6"/>
  <c r="K433" i="6"/>
  <c r="K432" i="6"/>
  <c r="K431" i="6"/>
  <c r="N430" i="6"/>
  <c r="N429" i="6"/>
  <c r="C429" i="6"/>
  <c r="C428" i="6"/>
  <c r="C427" i="6"/>
  <c r="F426" i="6"/>
  <c r="F425" i="6"/>
  <c r="I424" i="6"/>
  <c r="I423" i="6"/>
  <c r="I422" i="6"/>
  <c r="L421" i="6"/>
  <c r="L420" i="6"/>
  <c r="A420" i="6"/>
  <c r="A419" i="6"/>
  <c r="A418" i="6"/>
  <c r="D417" i="6"/>
  <c r="D416" i="6"/>
  <c r="G415" i="6"/>
  <c r="G414" i="6"/>
  <c r="G413" i="6"/>
  <c r="J412" i="6"/>
  <c r="J411" i="6"/>
  <c r="M410" i="6"/>
  <c r="M409" i="6"/>
  <c r="M408" i="6"/>
  <c r="B408" i="6"/>
  <c r="B407" i="6"/>
  <c r="E406" i="6"/>
  <c r="G405" i="6"/>
  <c r="K404" i="6"/>
  <c r="A404" i="6"/>
  <c r="C403" i="6"/>
  <c r="G402" i="6"/>
  <c r="K401" i="6"/>
  <c r="M400" i="6"/>
  <c r="C400" i="6"/>
  <c r="G399" i="6"/>
  <c r="I398" i="6"/>
  <c r="M397" i="6"/>
  <c r="C397" i="6"/>
  <c r="E396" i="6"/>
  <c r="I395" i="6"/>
  <c r="M394" i="6"/>
  <c r="A394" i="6"/>
  <c r="E393" i="6"/>
  <c r="I392" i="6"/>
  <c r="K391" i="6"/>
  <c r="A391" i="6"/>
  <c r="E390" i="6"/>
  <c r="G389" i="6"/>
  <c r="K388" i="6"/>
  <c r="A388" i="6"/>
  <c r="C387" i="6"/>
  <c r="G386" i="6"/>
  <c r="K385" i="6"/>
  <c r="M384" i="6"/>
  <c r="C384" i="6"/>
  <c r="G383" i="6"/>
  <c r="I382" i="6"/>
  <c r="M381" i="6"/>
  <c r="C381" i="6"/>
  <c r="E380" i="6"/>
  <c r="I379" i="6"/>
  <c r="M378" i="6"/>
  <c r="A378" i="6"/>
  <c r="E377" i="6"/>
  <c r="I376" i="6"/>
  <c r="K375" i="6"/>
  <c r="A375" i="6"/>
  <c r="E374" i="6"/>
  <c r="G373" i="6"/>
  <c r="K372" i="6"/>
  <c r="A372" i="6"/>
  <c r="C371" i="6"/>
  <c r="G370" i="6"/>
  <c r="K369" i="6"/>
  <c r="M368" i="6"/>
  <c r="C368" i="6"/>
  <c r="G367" i="6"/>
  <c r="I366" i="6"/>
  <c r="M365" i="6"/>
  <c r="C365" i="6"/>
  <c r="E364" i="6"/>
  <c r="I363" i="6"/>
  <c r="M362" i="6"/>
  <c r="A362" i="6"/>
  <c r="E361" i="6"/>
  <c r="I360" i="6"/>
  <c r="K359" i="6"/>
  <c r="A359" i="6"/>
  <c r="E358" i="6"/>
  <c r="G357" i="6"/>
  <c r="K356" i="6"/>
  <c r="A356" i="6"/>
  <c r="C355" i="6"/>
  <c r="G354" i="6"/>
  <c r="K353" i="6"/>
  <c r="M352" i="6"/>
  <c r="C352" i="6"/>
  <c r="G351" i="6"/>
  <c r="I350" i="6"/>
  <c r="M349" i="6"/>
  <c r="C349" i="6"/>
  <c r="E348" i="6"/>
  <c r="I347" i="6"/>
  <c r="M346" i="6"/>
  <c r="A346" i="6"/>
  <c r="E345" i="6"/>
  <c r="I344" i="6"/>
  <c r="K343" i="6"/>
  <c r="A343" i="6"/>
  <c r="E342" i="6"/>
  <c r="G341" i="6"/>
  <c r="K340" i="6"/>
  <c r="A340" i="6"/>
  <c r="C339" i="6"/>
  <c r="G338" i="6"/>
  <c r="K337" i="6"/>
  <c r="M336" i="6"/>
  <c r="C336" i="6"/>
  <c r="G335" i="6"/>
  <c r="I334" i="6"/>
  <c r="M333" i="6"/>
  <c r="C333" i="6"/>
  <c r="E332" i="6"/>
  <c r="I331" i="6"/>
  <c r="M330" i="6"/>
  <c r="A330" i="6"/>
  <c r="E329" i="6"/>
  <c r="I328" i="6"/>
  <c r="K327" i="6"/>
  <c r="A327" i="6"/>
  <c r="E326" i="6"/>
  <c r="G325" i="6"/>
  <c r="K324" i="6"/>
  <c r="A324" i="6"/>
  <c r="C323" i="6"/>
  <c r="G322" i="6"/>
  <c r="K321" i="6"/>
  <c r="M320" i="6"/>
  <c r="C320" i="6"/>
  <c r="G319" i="6"/>
  <c r="I318" i="6"/>
  <c r="M317" i="6"/>
  <c r="C317" i="6"/>
  <c r="E316" i="6"/>
  <c r="I315" i="6"/>
  <c r="M314" i="6"/>
  <c r="A314" i="6"/>
  <c r="E313" i="6"/>
  <c r="I312" i="6"/>
  <c r="N311" i="6"/>
  <c r="D311" i="6"/>
  <c r="I310" i="6"/>
  <c r="N309" i="6"/>
  <c r="E309" i="6"/>
  <c r="J308" i="6"/>
  <c r="A308" i="6"/>
  <c r="F307" i="6"/>
  <c r="J306" i="6"/>
  <c r="A306" i="6"/>
  <c r="F305" i="6"/>
  <c r="K304" i="6"/>
  <c r="B304" i="6"/>
  <c r="G303" i="6"/>
  <c r="L302" i="6"/>
  <c r="B302" i="6"/>
  <c r="G301" i="6"/>
  <c r="L300" i="6"/>
  <c r="C300" i="6"/>
  <c r="I299" i="6"/>
  <c r="A299" i="6"/>
  <c r="G298" i="6"/>
  <c r="M297" i="6"/>
  <c r="E297" i="6"/>
  <c r="K296" i="6"/>
  <c r="C296" i="6"/>
  <c r="I295" i="6"/>
  <c r="A295" i="6"/>
  <c r="G294" i="6"/>
  <c r="M293" i="6"/>
  <c r="E293" i="6"/>
  <c r="K292" i="6"/>
  <c r="C292" i="6"/>
  <c r="I291" i="6"/>
  <c r="A291" i="6"/>
  <c r="G290" i="6"/>
  <c r="M289" i="6"/>
  <c r="E289" i="6"/>
  <c r="K288" i="6"/>
  <c r="C288" i="6"/>
  <c r="I287" i="6"/>
  <c r="A287" i="6"/>
  <c r="G286" i="6"/>
  <c r="M285" i="6"/>
  <c r="E285" i="6"/>
  <c r="K284" i="6"/>
  <c r="C284" i="6"/>
  <c r="I283" i="6"/>
  <c r="A283" i="6"/>
  <c r="G282" i="6"/>
  <c r="M281" i="6"/>
  <c r="E281" i="6"/>
  <c r="K280" i="6"/>
  <c r="C280" i="6"/>
  <c r="I279" i="6"/>
  <c r="A279" i="6"/>
  <c r="G278" i="6"/>
  <c r="M277" i="6"/>
  <c r="E277" i="6"/>
  <c r="K276" i="6"/>
  <c r="C276" i="6"/>
  <c r="I275" i="6"/>
  <c r="A275" i="6"/>
  <c r="G274" i="6"/>
  <c r="M273" i="6"/>
  <c r="E273" i="6"/>
  <c r="K272" i="6"/>
  <c r="C272" i="6"/>
  <c r="I271" i="6"/>
  <c r="A271" i="6"/>
  <c r="G270" i="6"/>
  <c r="M269" i="6"/>
  <c r="E269" i="6"/>
  <c r="K268" i="6"/>
  <c r="C268" i="6"/>
  <c r="I267" i="6"/>
  <c r="A267" i="6"/>
  <c r="G266" i="6"/>
  <c r="M265" i="6"/>
  <c r="E265" i="6"/>
  <c r="K264" i="6"/>
  <c r="C264" i="6"/>
  <c r="I263" i="6"/>
  <c r="A263" i="6"/>
  <c r="G262" i="6"/>
  <c r="M261" i="6"/>
  <c r="E261" i="6"/>
  <c r="K260" i="6"/>
  <c r="C260" i="6"/>
  <c r="I259" i="6"/>
  <c r="A259" i="6"/>
  <c r="G258" i="6"/>
  <c r="M257" i="6"/>
  <c r="E257" i="6"/>
  <c r="K256" i="6"/>
  <c r="C256" i="6"/>
  <c r="I255" i="6"/>
  <c r="A255" i="6"/>
  <c r="G254" i="6"/>
  <c r="M253" i="6"/>
  <c r="E253" i="6"/>
  <c r="K252" i="6"/>
  <c r="C252" i="6"/>
  <c r="I251" i="6"/>
  <c r="A251" i="6"/>
  <c r="G250" i="6"/>
  <c r="M249" i="6"/>
  <c r="E249" i="6"/>
  <c r="K248" i="6"/>
  <c r="C248" i="6"/>
  <c r="I247" i="6"/>
  <c r="A247" i="6"/>
  <c r="G246" i="6"/>
  <c r="M245" i="6"/>
  <c r="E245" i="6"/>
  <c r="K244" i="6"/>
  <c r="C244" i="6"/>
  <c r="I243" i="6"/>
  <c r="A243" i="6"/>
  <c r="G242" i="6"/>
  <c r="M241" i="6"/>
  <c r="E241" i="6"/>
  <c r="K240" i="6"/>
  <c r="C240" i="6"/>
  <c r="I239" i="6"/>
  <c r="A239" i="6"/>
  <c r="G238" i="6"/>
  <c r="M237" i="6"/>
  <c r="E237" i="6"/>
  <c r="K236" i="6"/>
  <c r="C236" i="6"/>
  <c r="I235" i="6"/>
  <c r="A235" i="6"/>
  <c r="G234" i="6"/>
  <c r="M233" i="6"/>
  <c r="E233" i="6"/>
  <c r="K232" i="6"/>
  <c r="C232" i="6"/>
  <c r="I231" i="6"/>
  <c r="A231" i="6"/>
  <c r="G230" i="6"/>
  <c r="M229" i="6"/>
  <c r="E229" i="6"/>
  <c r="K228" i="6"/>
  <c r="C228" i="6"/>
  <c r="I227" i="6"/>
  <c r="A227" i="6"/>
  <c r="G226" i="6"/>
  <c r="M225" i="6"/>
  <c r="E225" i="6"/>
  <c r="K224" i="6"/>
  <c r="C224" i="6"/>
  <c r="I223" i="6"/>
  <c r="A223" i="6"/>
  <c r="G222" i="6"/>
  <c r="M221" i="6"/>
  <c r="E221" i="6"/>
  <c r="K220" i="6"/>
  <c r="C220" i="6"/>
  <c r="I219" i="6"/>
  <c r="A219" i="6"/>
  <c r="G218" i="6"/>
  <c r="M217" i="6"/>
  <c r="E217" i="6"/>
  <c r="K216" i="6"/>
  <c r="C216" i="6"/>
  <c r="I215" i="6"/>
  <c r="A215" i="6"/>
  <c r="G214" i="6"/>
  <c r="M213" i="6"/>
  <c r="E213" i="6"/>
  <c r="K212" i="6"/>
  <c r="C212" i="6"/>
  <c r="I211" i="6"/>
  <c r="A211" i="6"/>
  <c r="G210" i="6"/>
  <c r="M209" i="6"/>
  <c r="E209" i="6"/>
  <c r="K208" i="6"/>
  <c r="C208" i="6"/>
  <c r="I207" i="6"/>
  <c r="A207" i="6"/>
  <c r="G206" i="6"/>
  <c r="M205" i="6"/>
  <c r="E205" i="6"/>
  <c r="K204" i="6"/>
  <c r="C204" i="6"/>
  <c r="I203" i="6"/>
  <c r="A203" i="6"/>
  <c r="G202" i="6"/>
  <c r="M201" i="6"/>
  <c r="E201" i="6"/>
  <c r="K200" i="6"/>
  <c r="C200" i="6"/>
  <c r="I199" i="6"/>
  <c r="A199" i="6"/>
  <c r="G198" i="6"/>
  <c r="M197" i="6"/>
  <c r="E197" i="6"/>
  <c r="K196" i="6"/>
  <c r="C196" i="6"/>
  <c r="I195" i="6"/>
  <c r="A195" i="6"/>
  <c r="G194" i="6"/>
  <c r="M193" i="6"/>
  <c r="E193" i="6"/>
  <c r="K192" i="6"/>
  <c r="C192" i="6"/>
  <c r="I191" i="6"/>
  <c r="A191" i="6"/>
  <c r="G190" i="6"/>
  <c r="M189" i="6"/>
  <c r="E189" i="6"/>
  <c r="K188" i="6"/>
  <c r="C188" i="6"/>
  <c r="I187" i="6"/>
  <c r="A187" i="6"/>
  <c r="G186" i="6"/>
  <c r="M185" i="6"/>
  <c r="E185" i="6"/>
  <c r="K184" i="6"/>
  <c r="C184" i="6"/>
  <c r="I183" i="6"/>
  <c r="A183" i="6"/>
  <c r="G182" i="6"/>
  <c r="M181" i="6"/>
  <c r="E181" i="6"/>
  <c r="K180" i="6"/>
  <c r="C180" i="6"/>
  <c r="I179" i="6"/>
  <c r="A179" i="6"/>
  <c r="G178" i="6"/>
  <c r="M177" i="6"/>
  <c r="E177" i="6"/>
  <c r="K176" i="6"/>
  <c r="C176" i="6"/>
  <c r="I175" i="6"/>
  <c r="A175" i="6"/>
  <c r="G174" i="6"/>
  <c r="M173" i="6"/>
  <c r="E173" i="6"/>
  <c r="K172" i="6"/>
  <c r="C172" i="6"/>
  <c r="I171" i="6"/>
  <c r="A171" i="6"/>
  <c r="G170" i="6"/>
  <c r="M169" i="6"/>
  <c r="E169" i="6"/>
  <c r="K168" i="6"/>
  <c r="C168" i="6"/>
  <c r="I167" i="6"/>
  <c r="A167" i="6"/>
  <c r="G166" i="6"/>
  <c r="M165" i="6"/>
  <c r="E165" i="6"/>
  <c r="K164" i="6"/>
  <c r="C164" i="6"/>
  <c r="I163" i="6"/>
  <c r="A163" i="6"/>
  <c r="G162" i="6"/>
  <c r="M161" i="6"/>
  <c r="E161" i="6"/>
  <c r="K160" i="6"/>
  <c r="C160" i="6"/>
  <c r="I159" i="6"/>
  <c r="A159" i="6"/>
  <c r="G158" i="6"/>
  <c r="M157" i="6"/>
  <c r="E157" i="6"/>
  <c r="K156" i="6"/>
  <c r="C156" i="6"/>
  <c r="I155" i="6"/>
  <c r="A155" i="6"/>
  <c r="G154" i="6"/>
  <c r="M153" i="6"/>
  <c r="E153" i="6"/>
  <c r="K152" i="6"/>
  <c r="C152" i="6"/>
  <c r="I151" i="6"/>
  <c r="A151" i="6"/>
  <c r="G150" i="6"/>
  <c r="M149" i="6"/>
  <c r="E149" i="6"/>
  <c r="K148" i="6"/>
  <c r="C148" i="6"/>
  <c r="I147" i="6"/>
  <c r="A147" i="6"/>
  <c r="G146" i="6"/>
  <c r="M145" i="6"/>
  <c r="E145" i="6"/>
  <c r="K144" i="6"/>
  <c r="C144" i="6"/>
  <c r="I143" i="6"/>
  <c r="A143" i="6"/>
  <c r="G142" i="6"/>
  <c r="M141" i="6"/>
  <c r="E141" i="6"/>
  <c r="K140" i="6"/>
  <c r="C140" i="6"/>
  <c r="I139" i="6"/>
  <c r="A139" i="6"/>
  <c r="G138" i="6"/>
  <c r="M137" i="6"/>
  <c r="E137" i="6"/>
  <c r="K136" i="6"/>
  <c r="C136" i="6"/>
  <c r="I135" i="6"/>
  <c r="A135" i="6"/>
  <c r="G134" i="6"/>
  <c r="M133" i="6"/>
  <c r="E133" i="6"/>
  <c r="K132" i="6"/>
  <c r="C132" i="6"/>
  <c r="I131" i="6"/>
  <c r="A131" i="6"/>
  <c r="G130" i="6"/>
  <c r="M129" i="6"/>
  <c r="E129" i="6"/>
  <c r="K128" i="6"/>
  <c r="C128" i="6"/>
  <c r="I127" i="6"/>
  <c r="A127" i="6"/>
  <c r="G126" i="6"/>
  <c r="M125" i="6"/>
  <c r="E125" i="6"/>
  <c r="K124" i="6"/>
  <c r="C124" i="6"/>
  <c r="I123" i="6"/>
  <c r="A123" i="6"/>
  <c r="G122" i="6"/>
  <c r="M121" i="6"/>
  <c r="E121" i="6"/>
  <c r="K120" i="6"/>
  <c r="C120" i="6"/>
  <c r="I119" i="6"/>
  <c r="A119" i="6"/>
  <c r="G118" i="6"/>
  <c r="M117" i="6"/>
  <c r="E117" i="6"/>
  <c r="K116" i="6"/>
  <c r="C116" i="6"/>
  <c r="I115" i="6"/>
  <c r="A115" i="6"/>
  <c r="G114" i="6"/>
  <c r="M113" i="6"/>
  <c r="E113" i="6"/>
  <c r="K112" i="6"/>
  <c r="C112" i="6"/>
  <c r="I111" i="6"/>
  <c r="A111" i="6"/>
  <c r="G110" i="6"/>
  <c r="M109" i="6"/>
  <c r="E109" i="6"/>
  <c r="K108" i="6"/>
  <c r="C108" i="6"/>
  <c r="I107" i="6"/>
  <c r="A107" i="6"/>
  <c r="G106" i="6"/>
  <c r="M105" i="6"/>
  <c r="E105" i="6"/>
  <c r="K104" i="6"/>
  <c r="C104" i="6"/>
  <c r="I103" i="6"/>
  <c r="A103" i="6"/>
  <c r="G102" i="6"/>
  <c r="M101" i="6"/>
  <c r="E101" i="6"/>
  <c r="K100" i="6"/>
  <c r="C100" i="6"/>
  <c r="I99" i="6"/>
  <c r="A99" i="6"/>
  <c r="G98" i="6"/>
  <c r="M97" i="6"/>
  <c r="E97" i="6"/>
  <c r="K96" i="6"/>
  <c r="C96" i="6"/>
  <c r="I95" i="6"/>
  <c r="A95" i="6"/>
  <c r="G94" i="6"/>
  <c r="M93" i="6"/>
  <c r="E93" i="6"/>
  <c r="K92" i="6"/>
  <c r="C92" i="6"/>
  <c r="I91" i="6"/>
  <c r="A91" i="6"/>
  <c r="G90" i="6"/>
  <c r="M89" i="6"/>
  <c r="E89" i="6"/>
  <c r="K88" i="6"/>
  <c r="C88" i="6"/>
  <c r="I87" i="6"/>
  <c r="A87" i="6"/>
  <c r="G86" i="6"/>
  <c r="M85" i="6"/>
  <c r="E85" i="6"/>
  <c r="K84" i="6"/>
  <c r="C84" i="6"/>
  <c r="I83" i="6"/>
  <c r="A83" i="6"/>
  <c r="G82" i="6"/>
  <c r="M81" i="6"/>
  <c r="E81" i="6"/>
  <c r="K80" i="6"/>
  <c r="C80" i="6"/>
  <c r="I79" i="6"/>
  <c r="A79" i="6"/>
  <c r="G78" i="6"/>
  <c r="M77" i="6"/>
  <c r="E77" i="6"/>
  <c r="K76" i="6"/>
  <c r="C76" i="6"/>
  <c r="I75" i="6"/>
  <c r="A75" i="6"/>
  <c r="G74" i="6"/>
  <c r="M73" i="6"/>
  <c r="E73" i="6"/>
  <c r="K72" i="6"/>
  <c r="C72" i="6"/>
  <c r="I71" i="6"/>
  <c r="A71" i="6"/>
  <c r="I5" i="6"/>
  <c r="C6" i="6"/>
  <c r="K6" i="6"/>
  <c r="E7" i="6"/>
  <c r="M7" i="6"/>
  <c r="G8" i="6"/>
  <c r="A9" i="6"/>
  <c r="I9" i="6"/>
  <c r="C10" i="6"/>
  <c r="K10" i="6"/>
  <c r="E11" i="6"/>
  <c r="M11" i="6"/>
  <c r="G12" i="6"/>
  <c r="A13" i="6"/>
  <c r="I13" i="6"/>
  <c r="C14" i="6"/>
  <c r="K14" i="6"/>
  <c r="E15" i="6"/>
  <c r="M15" i="6"/>
  <c r="G16" i="6"/>
  <c r="A17" i="6"/>
  <c r="I17" i="6"/>
  <c r="C18" i="6"/>
  <c r="K18" i="6"/>
  <c r="E19" i="6"/>
  <c r="M19" i="6"/>
  <c r="G20" i="6"/>
  <c r="A21" i="6"/>
  <c r="I21" i="6"/>
  <c r="C22" i="6"/>
  <c r="K22" i="6"/>
  <c r="E23" i="6"/>
  <c r="M23" i="6"/>
  <c r="G24" i="6"/>
  <c r="A25" i="6"/>
  <c r="I25" i="6"/>
  <c r="C26" i="6"/>
  <c r="K26" i="6"/>
  <c r="E27" i="6"/>
  <c r="M27" i="6"/>
  <c r="G28" i="6"/>
  <c r="A29" i="6"/>
  <c r="I29" i="6"/>
  <c r="C30" i="6"/>
  <c r="K30" i="6"/>
  <c r="E31" i="6"/>
  <c r="M31" i="6"/>
  <c r="G32" i="6"/>
  <c r="A33" i="6"/>
  <c r="I33" i="6"/>
  <c r="C34" i="6"/>
  <c r="K34" i="6"/>
  <c r="E35" i="6"/>
  <c r="M35" i="6"/>
  <c r="G36" i="6"/>
  <c r="A37" i="6"/>
  <c r="I37" i="6"/>
  <c r="C38" i="6"/>
  <c r="K38" i="6"/>
  <c r="E39" i="6"/>
  <c r="M39" i="6"/>
  <c r="G40" i="6"/>
  <c r="A41" i="6"/>
  <c r="I41" i="6"/>
  <c r="C42" i="6"/>
  <c r="K42" i="6"/>
  <c r="E43" i="6"/>
  <c r="M43" i="6"/>
  <c r="G44" i="6"/>
  <c r="A45" i="6"/>
  <c r="I45" i="6"/>
  <c r="C46" i="6"/>
  <c r="K46" i="6"/>
  <c r="E47" i="6"/>
  <c r="M47" i="6"/>
  <c r="G48" i="6"/>
  <c r="A49" i="6"/>
  <c r="I49" i="6"/>
  <c r="C50" i="6"/>
  <c r="K50" i="6"/>
  <c r="E51" i="6"/>
  <c r="M51" i="6"/>
  <c r="G52" i="6"/>
  <c r="A53" i="6"/>
  <c r="I53" i="6"/>
  <c r="C54" i="6"/>
  <c r="K54" i="6"/>
  <c r="E55" i="6"/>
  <c r="M55" i="6"/>
  <c r="G56" i="6"/>
  <c r="A57" i="6"/>
  <c r="I57" i="6"/>
  <c r="C58" i="6"/>
  <c r="K58" i="6"/>
  <c r="E59" i="6"/>
  <c r="M59" i="6"/>
  <c r="G60" i="6"/>
  <c r="E61" i="6"/>
  <c r="B62" i="6"/>
  <c r="B63" i="6"/>
  <c r="B64" i="6"/>
  <c r="M64" i="6"/>
  <c r="M65" i="6"/>
  <c r="N66" i="6"/>
  <c r="B68" i="6"/>
  <c r="D69" i="6"/>
  <c r="F70" i="6"/>
  <c r="J71" i="6"/>
  <c r="D73" i="6"/>
  <c r="I74" i="6"/>
  <c r="D76" i="6"/>
  <c r="L77" i="6"/>
  <c r="C79" i="6"/>
  <c r="L80" i="6"/>
  <c r="F82" i="6"/>
  <c r="K83" i="6"/>
  <c r="F85" i="6"/>
  <c r="N86" i="6"/>
  <c r="E88" i="6"/>
  <c r="N89" i="6"/>
  <c r="H91" i="6"/>
  <c r="M92" i="6"/>
  <c r="H94" i="6"/>
  <c r="B96" i="6"/>
  <c r="G97" i="6"/>
  <c r="B99" i="6"/>
  <c r="J100" i="6"/>
  <c r="A102" i="6"/>
  <c r="J103" i="6"/>
  <c r="D105" i="6"/>
  <c r="B107" i="6"/>
  <c r="F109" i="6"/>
  <c r="J111" i="6"/>
  <c r="N113" i="6"/>
  <c r="D116" i="6"/>
  <c r="H118" i="6"/>
  <c r="L120" i="6"/>
  <c r="B123" i="6"/>
  <c r="F125" i="6"/>
  <c r="J127" i="6"/>
  <c r="N129" i="6"/>
  <c r="D132" i="6"/>
  <c r="H134" i="6"/>
  <c r="L136" i="6"/>
  <c r="B139" i="6"/>
  <c r="F141" i="6"/>
  <c r="J143" i="6"/>
  <c r="N145" i="6"/>
  <c r="D148" i="6"/>
  <c r="H150" i="6"/>
  <c r="L152" i="6"/>
  <c r="B155" i="6"/>
  <c r="F157" i="6"/>
  <c r="J159" i="6"/>
  <c r="N161" i="6"/>
  <c r="D164" i="6"/>
  <c r="H166" i="6"/>
  <c r="L168" i="6"/>
  <c r="B171" i="6"/>
  <c r="F173" i="6"/>
  <c r="D176" i="6"/>
  <c r="L180" i="6"/>
  <c r="F185" i="6"/>
  <c r="N189" i="6"/>
  <c r="H194" i="6"/>
  <c r="B199" i="6"/>
  <c r="J203" i="6"/>
  <c r="D208" i="6"/>
  <c r="L212" i="6"/>
  <c r="F217" i="6"/>
  <c r="N221" i="6"/>
  <c r="H226" i="6"/>
  <c r="B231" i="6"/>
  <c r="J235" i="6"/>
  <c r="D240" i="6"/>
  <c r="L244" i="6"/>
  <c r="F249" i="6"/>
  <c r="N253" i="6"/>
  <c r="H258" i="6"/>
  <c r="B263" i="6"/>
  <c r="J267" i="6"/>
  <c r="D272" i="6"/>
  <c r="L276" i="6"/>
  <c r="F281" i="6"/>
  <c r="N285" i="6"/>
  <c r="H290" i="6"/>
  <c r="B295" i="6"/>
  <c r="J299" i="6"/>
  <c r="L304" i="6"/>
  <c r="A310" i="6"/>
  <c r="J315" i="6"/>
  <c r="L321" i="6"/>
  <c r="N327" i="6"/>
  <c r="N333" i="6"/>
  <c r="B340" i="6"/>
  <c r="D346" i="6"/>
  <c r="D352" i="6"/>
  <c r="F358" i="6"/>
  <c r="H364" i="6"/>
  <c r="H370" i="6"/>
  <c r="J376" i="6"/>
  <c r="L382" i="6"/>
  <c r="L388" i="6"/>
  <c r="N394" i="6"/>
  <c r="B401" i="6"/>
  <c r="C407" i="6"/>
  <c r="H414" i="6"/>
  <c r="M421" i="6"/>
  <c r="D429" i="6"/>
  <c r="I436" i="6"/>
  <c r="K443" i="6"/>
  <c r="B451" i="6"/>
  <c r="G458" i="6"/>
  <c r="L465" i="6"/>
  <c r="I476" i="6"/>
  <c r="M494" i="6"/>
  <c r="N518" i="6"/>
  <c r="M556" i="6"/>
  <c r="J598" i="6"/>
  <c r="G640" i="6"/>
  <c r="K9" i="7"/>
  <c r="B4" i="21"/>
  <c r="B8" i="21"/>
  <c r="B12" i="21"/>
  <c r="B16" i="21"/>
  <c r="B20" i="21"/>
  <c r="B24" i="21"/>
  <c r="B28" i="21"/>
  <c r="B32" i="21"/>
  <c r="B36" i="21"/>
  <c r="B40" i="21"/>
  <c r="B44" i="21"/>
  <c r="B48" i="21"/>
  <c r="B52" i="21"/>
  <c r="B56" i="21"/>
  <c r="B60" i="21"/>
  <c r="B64" i="21"/>
  <c r="B68" i="21"/>
  <c r="B72" i="21"/>
  <c r="B76" i="21"/>
  <c r="B80" i="21"/>
  <c r="B84" i="21"/>
  <c r="B88" i="21"/>
  <c r="B92" i="21"/>
  <c r="B96" i="21"/>
  <c r="B100" i="21"/>
  <c r="B104" i="21"/>
  <c r="B108" i="21"/>
  <c r="B112" i="21"/>
  <c r="B116" i="21"/>
  <c r="B120" i="21"/>
  <c r="B124" i="21"/>
  <c r="B128" i="21"/>
  <c r="B132" i="21"/>
  <c r="B136" i="21"/>
  <c r="B140" i="21"/>
  <c r="B144" i="21"/>
  <c r="B148" i="21"/>
  <c r="B152" i="21"/>
  <c r="B156" i="21"/>
  <c r="B160" i="21"/>
  <c r="B164" i="21"/>
  <c r="B168" i="21"/>
  <c r="B172" i="21"/>
  <c r="B176" i="21"/>
  <c r="B180" i="21"/>
  <c r="B184" i="21"/>
  <c r="B188" i="21"/>
  <c r="B192" i="21"/>
  <c r="B196" i="21"/>
  <c r="B200" i="21"/>
  <c r="B204" i="21"/>
  <c r="B208" i="21"/>
  <c r="B212" i="21"/>
  <c r="B216" i="21"/>
  <c r="B220" i="21"/>
  <c r="B224" i="21"/>
  <c r="B228" i="21"/>
  <c r="B232" i="21"/>
  <c r="B236" i="21"/>
  <c r="B240" i="21"/>
  <c r="B244" i="21"/>
  <c r="B248" i="21"/>
  <c r="B252" i="21"/>
  <c r="B256" i="21"/>
  <c r="B260" i="21"/>
  <c r="B264" i="21"/>
  <c r="B268" i="21"/>
  <c r="B272" i="21"/>
  <c r="B276" i="21"/>
  <c r="B280" i="21"/>
  <c r="B284" i="21"/>
  <c r="C288" i="21"/>
  <c r="B293" i="21"/>
  <c r="C297" i="21"/>
  <c r="C302" i="21"/>
  <c r="B307" i="21"/>
  <c r="C311" i="21"/>
  <c r="B316" i="21"/>
  <c r="C320" i="21"/>
  <c r="B325" i="21"/>
  <c r="C329" i="21"/>
  <c r="C334" i="21"/>
  <c r="B339" i="21"/>
  <c r="C343" i="21"/>
  <c r="B348" i="21"/>
  <c r="C352" i="21"/>
  <c r="B357" i="21"/>
  <c r="C361" i="21"/>
  <c r="C366" i="21"/>
  <c r="B371" i="21"/>
  <c r="C375" i="21"/>
  <c r="B380" i="21"/>
  <c r="C384" i="21"/>
  <c r="B389" i="21"/>
  <c r="C393" i="21"/>
  <c r="C398" i="21"/>
  <c r="B403" i="21"/>
  <c r="C407" i="21"/>
  <c r="B412" i="21"/>
  <c r="C416" i="21"/>
  <c r="B421" i="21"/>
  <c r="C425" i="21"/>
  <c r="C430" i="21"/>
  <c r="B435" i="21"/>
  <c r="C439" i="21"/>
  <c r="B444" i="21"/>
  <c r="C448" i="21"/>
  <c r="B453" i="21"/>
  <c r="C457" i="21"/>
  <c r="C462" i="21"/>
  <c r="B467" i="21"/>
  <c r="C471" i="21"/>
  <c r="B476" i="21"/>
  <c r="C480" i="21"/>
  <c r="B485" i="21"/>
  <c r="C489" i="21"/>
  <c r="C494" i="21"/>
  <c r="B499" i="21"/>
  <c r="C503" i="21"/>
  <c r="B508" i="21"/>
  <c r="C512" i="21"/>
  <c r="B517" i="21"/>
  <c r="C521" i="21"/>
  <c r="C526" i="21"/>
  <c r="B531" i="21"/>
  <c r="C535" i="21"/>
  <c r="B540" i="21"/>
  <c r="C544" i="21"/>
  <c r="B549" i="21"/>
  <c r="C553" i="21"/>
  <c r="C558" i="21"/>
  <c r="B563" i="21"/>
  <c r="C567" i="21"/>
  <c r="B572" i="21"/>
  <c r="C576" i="21"/>
  <c r="B581" i="21"/>
  <c r="C585" i="21"/>
  <c r="C590" i="21"/>
  <c r="B595" i="21"/>
  <c r="C599" i="21"/>
  <c r="B604" i="21"/>
  <c r="C608" i="21"/>
  <c r="B613" i="21"/>
  <c r="C617" i="21"/>
  <c r="C622" i="21"/>
  <c r="B627" i="21"/>
  <c r="C631" i="21"/>
  <c r="B636" i="21"/>
  <c r="C640" i="21"/>
  <c r="B645" i="21"/>
  <c r="C649" i="21"/>
  <c r="C654" i="21"/>
  <c r="B659" i="21"/>
  <c r="C663" i="21"/>
  <c r="B668" i="21"/>
  <c r="C672" i="21"/>
  <c r="B677" i="21"/>
  <c r="C681" i="21"/>
  <c r="C686" i="21"/>
  <c r="B691" i="21"/>
  <c r="C696" i="21"/>
  <c r="C701" i="21"/>
  <c r="B707" i="21"/>
  <c r="C712" i="21"/>
  <c r="C717" i="21"/>
  <c r="B723" i="21"/>
  <c r="B729" i="21"/>
  <c r="B735" i="21"/>
  <c r="C741" i="21"/>
  <c r="C748" i="21"/>
  <c r="B755" i="21"/>
  <c r="B763" i="21"/>
  <c r="B771" i="21"/>
  <c r="B779" i="21"/>
  <c r="B787" i="21"/>
  <c r="B795" i="21"/>
  <c r="B803" i="21"/>
  <c r="C812" i="21"/>
  <c r="B823" i="21"/>
  <c r="B833" i="21"/>
  <c r="C844" i="21"/>
  <c r="B855" i="21"/>
  <c r="B865" i="21"/>
  <c r="B878" i="21"/>
  <c r="B890" i="21"/>
  <c r="C901" i="21"/>
  <c r="C914" i="21"/>
  <c r="C926" i="21"/>
  <c r="B939" i="21"/>
  <c r="C954" i="21"/>
  <c r="B969" i="21"/>
  <c r="B982" i="21"/>
  <c r="C997" i="21"/>
  <c r="B1011" i="21"/>
  <c r="B1025" i="21"/>
  <c r="C1039" i="21"/>
  <c r="B1054" i="21"/>
  <c r="B1067" i="21"/>
  <c r="C1082" i="21"/>
  <c r="B1097" i="21"/>
  <c r="B1110" i="21"/>
  <c r="C1125" i="21"/>
  <c r="B1139" i="21"/>
  <c r="B1154" i="21"/>
  <c r="B1173" i="21"/>
  <c r="B1191" i="21"/>
  <c r="B1211" i="21"/>
  <c r="B1234" i="21"/>
  <c r="B1255" i="21"/>
  <c r="B1275" i="21"/>
  <c r="B1298" i="21"/>
  <c r="B1319" i="21"/>
  <c r="B1339" i="21"/>
  <c r="B1372" i="21"/>
  <c r="C1408" i="21"/>
  <c r="C1449" i="21"/>
  <c r="B1501" i="21"/>
  <c r="B1572" i="21"/>
  <c r="C1673" i="21"/>
  <c r="C1776" i="21"/>
  <c r="B1878" i="21"/>
  <c r="B1997" i="21"/>
  <c r="C2189" i="21"/>
  <c r="B2939" i="21"/>
  <c r="B2935" i="21"/>
  <c r="B2931" i="21"/>
  <c r="B2927" i="21"/>
  <c r="B2923" i="21"/>
  <c r="B2919" i="21"/>
  <c r="B2915" i="21"/>
  <c r="B2911" i="21"/>
  <c r="B2907" i="21"/>
  <c r="B2903" i="21"/>
  <c r="B2899" i="21"/>
  <c r="B2895" i="21"/>
  <c r="B2891" i="21"/>
  <c r="B2887" i="21"/>
  <c r="B2883" i="21"/>
  <c r="B2879" i="21"/>
  <c r="B2875" i="21"/>
  <c r="B2871" i="21"/>
  <c r="B2867" i="21"/>
  <c r="B2938" i="21"/>
  <c r="B2934" i="21"/>
  <c r="B2930" i="21"/>
  <c r="B2926" i="21"/>
  <c r="B2922" i="21"/>
  <c r="B2918" i="21"/>
  <c r="B2914" i="21"/>
  <c r="B2910" i="21"/>
  <c r="B2906" i="21"/>
  <c r="B2902" i="21"/>
  <c r="B2898" i="21"/>
  <c r="B2894" i="21"/>
  <c r="B2890" i="21"/>
  <c r="B2886" i="21"/>
  <c r="B2882" i="21"/>
  <c r="B2878" i="21"/>
  <c r="C2941" i="21"/>
  <c r="C2937" i="21"/>
  <c r="C2933" i="21"/>
  <c r="C2929" i="21"/>
  <c r="C2925" i="21"/>
  <c r="C2921" i="21"/>
  <c r="C2917" i="21"/>
  <c r="C2913" i="21"/>
  <c r="C2909" i="21"/>
  <c r="C2905" i="21"/>
  <c r="C2901" i="21"/>
  <c r="C2897" i="21"/>
  <c r="C2893" i="21"/>
  <c r="C2889" i="21"/>
  <c r="C2885" i="21"/>
  <c r="C2881" i="21"/>
  <c r="C2877" i="21"/>
  <c r="B2941" i="21"/>
  <c r="B2937" i="21"/>
  <c r="B2933" i="21"/>
  <c r="B2929" i="21"/>
  <c r="B2925" i="21"/>
  <c r="B2921" i="21"/>
  <c r="B2917" i="21"/>
  <c r="B2913" i="21"/>
  <c r="B2909" i="21"/>
  <c r="B2905" i="21"/>
  <c r="B2901" i="21"/>
  <c r="B2897" i="21"/>
  <c r="B2893" i="21"/>
  <c r="B2889" i="21"/>
  <c r="B2885" i="21"/>
  <c r="B2881" i="21"/>
  <c r="B2877" i="21"/>
  <c r="C2940" i="21"/>
  <c r="C2932" i="21"/>
  <c r="C2924" i="21"/>
  <c r="C2916" i="21"/>
  <c r="C2908" i="21"/>
  <c r="C2900" i="21"/>
  <c r="C2892" i="21"/>
  <c r="C2884" i="21"/>
  <c r="C2876" i="21"/>
  <c r="B2872" i="21"/>
  <c r="C2867" i="21"/>
  <c r="B2863" i="21"/>
  <c r="B2859" i="21"/>
  <c r="B2855" i="21"/>
  <c r="B2851" i="21"/>
  <c r="B2847" i="21"/>
  <c r="B2843" i="21"/>
  <c r="B2839" i="21"/>
  <c r="B2835" i="21"/>
  <c r="B2831" i="21"/>
  <c r="B2827" i="21"/>
  <c r="B2823" i="21"/>
  <c r="B2819" i="21"/>
  <c r="B2815" i="21"/>
  <c r="B2811" i="21"/>
  <c r="B2807" i="21"/>
  <c r="B2803" i="21"/>
  <c r="B2799" i="21"/>
  <c r="B2795" i="21"/>
  <c r="B2791" i="21"/>
  <c r="B2787" i="21"/>
  <c r="B2783" i="21"/>
  <c r="B2779" i="21"/>
  <c r="B2775" i="21"/>
  <c r="B2771" i="21"/>
  <c r="B2767" i="21"/>
  <c r="B2763" i="21"/>
  <c r="B2759" i="21"/>
  <c r="B2755" i="21"/>
  <c r="B2751" i="21"/>
  <c r="B2747" i="21"/>
  <c r="B2743" i="21"/>
  <c r="B2739" i="21"/>
  <c r="B2735" i="21"/>
  <c r="B2731" i="21"/>
  <c r="B2727" i="21"/>
  <c r="B2723" i="21"/>
  <c r="B2719" i="21"/>
  <c r="B2715" i="21"/>
  <c r="B2711" i="21"/>
  <c r="B2707" i="21"/>
  <c r="B2703" i="21"/>
  <c r="B2699" i="21"/>
  <c r="B2695" i="21"/>
  <c r="B2691" i="21"/>
  <c r="B2687" i="21"/>
  <c r="B2683" i="21"/>
  <c r="B2679" i="21"/>
  <c r="B2675" i="21"/>
  <c r="B2671" i="21"/>
  <c r="B2667" i="21"/>
  <c r="B2663" i="21"/>
  <c r="B2659" i="21"/>
  <c r="B2655" i="21"/>
  <c r="B2651" i="21"/>
  <c r="B2647" i="21"/>
  <c r="B2643" i="21"/>
  <c r="B2639" i="21"/>
  <c r="B2635" i="21"/>
  <c r="B2631" i="21"/>
  <c r="B2627" i="21"/>
  <c r="B2623" i="21"/>
  <c r="B2619" i="21"/>
  <c r="B2615" i="21"/>
  <c r="B2611" i="21"/>
  <c r="B2607" i="21"/>
  <c r="B2603" i="21"/>
  <c r="B2599" i="21"/>
  <c r="B2595" i="21"/>
  <c r="B2591" i="21"/>
  <c r="B2587" i="21"/>
  <c r="B2583" i="21"/>
  <c r="B2579" i="21"/>
  <c r="B2575" i="21"/>
  <c r="B2571" i="21"/>
  <c r="B2567" i="21"/>
  <c r="B2563" i="21"/>
  <c r="B2559" i="21"/>
  <c r="B2555" i="21"/>
  <c r="B2551" i="21"/>
  <c r="B2547" i="21"/>
  <c r="B2543" i="21"/>
  <c r="B2539" i="21"/>
  <c r="B2535" i="21"/>
  <c r="B2531" i="21"/>
  <c r="B2527" i="21"/>
  <c r="B2523" i="21"/>
  <c r="B2519" i="21"/>
  <c r="B2515" i="21"/>
  <c r="B2511" i="21"/>
  <c r="B2507" i="21"/>
  <c r="B2503" i="21"/>
  <c r="B2499" i="21"/>
  <c r="B2495" i="21"/>
  <c r="B2491" i="21"/>
  <c r="B2487" i="21"/>
  <c r="B2483" i="21"/>
  <c r="B2479" i="21"/>
  <c r="B2475" i="21"/>
  <c r="B2471" i="21"/>
  <c r="B2467" i="21"/>
  <c r="B2463" i="21"/>
  <c r="B2459" i="21"/>
  <c r="B2455" i="21"/>
  <c r="B2451" i="21"/>
  <c r="B2447" i="21"/>
  <c r="B2443" i="21"/>
  <c r="C2939" i="21"/>
  <c r="C2931" i="21"/>
  <c r="C2923" i="21"/>
  <c r="C2915" i="21"/>
  <c r="C2907" i="21"/>
  <c r="C2899" i="21"/>
  <c r="C2891" i="21"/>
  <c r="C2883" i="21"/>
  <c r="C2875" i="21"/>
  <c r="C2870" i="21"/>
  <c r="B2866" i="21"/>
  <c r="B2862" i="21"/>
  <c r="B2858" i="21"/>
  <c r="B2854" i="21"/>
  <c r="B2850" i="21"/>
  <c r="B2846" i="21"/>
  <c r="B2842" i="21"/>
  <c r="B2838" i="21"/>
  <c r="B2834" i="21"/>
  <c r="B2830" i="21"/>
  <c r="B2826" i="21"/>
  <c r="B2822" i="21"/>
  <c r="B2818" i="21"/>
  <c r="B2814" i="21"/>
  <c r="B2810" i="21"/>
  <c r="B2806" i="21"/>
  <c r="B2802" i="21"/>
  <c r="B2798" i="21"/>
  <c r="B2794" i="21"/>
  <c r="B2790" i="21"/>
  <c r="B2786" i="21"/>
  <c r="B2782" i="21"/>
  <c r="B2778" i="21"/>
  <c r="B2774" i="21"/>
  <c r="B2770" i="21"/>
  <c r="B2766" i="21"/>
  <c r="B2762" i="21"/>
  <c r="B2758" i="21"/>
  <c r="B2754" i="21"/>
  <c r="B2750" i="21"/>
  <c r="B2746" i="21"/>
  <c r="B2742" i="21"/>
  <c r="B2738" i="21"/>
  <c r="B2734" i="21"/>
  <c r="B2730" i="21"/>
  <c r="B2726" i="21"/>
  <c r="B2722" i="21"/>
  <c r="B2718" i="21"/>
  <c r="B2714" i="21"/>
  <c r="B2710" i="21"/>
  <c r="B2706" i="21"/>
  <c r="B2702" i="21"/>
  <c r="B2698" i="21"/>
  <c r="B2694" i="21"/>
  <c r="B2690" i="21"/>
  <c r="B2686" i="21"/>
  <c r="B2682" i="21"/>
  <c r="B2678" i="21"/>
  <c r="B2674" i="21"/>
  <c r="B2670" i="21"/>
  <c r="B2666" i="21"/>
  <c r="B2662" i="21"/>
  <c r="B2658" i="21"/>
  <c r="B2654" i="21"/>
  <c r="B2650" i="21"/>
  <c r="B2646" i="21"/>
  <c r="B2642" i="21"/>
  <c r="B2638" i="21"/>
  <c r="B2634" i="21"/>
  <c r="B2630" i="21"/>
  <c r="B2626" i="21"/>
  <c r="B2622" i="21"/>
  <c r="B2618" i="21"/>
  <c r="B2614" i="21"/>
  <c r="B2610" i="21"/>
  <c r="B2606" i="21"/>
  <c r="B2602" i="21"/>
  <c r="B2598" i="21"/>
  <c r="B2594" i="21"/>
  <c r="B2590" i="21"/>
  <c r="B2586" i="21"/>
  <c r="B2582" i="21"/>
  <c r="B2578" i="21"/>
  <c r="B2574" i="21"/>
  <c r="B2570" i="21"/>
  <c r="B2566" i="21"/>
  <c r="B2562" i="21"/>
  <c r="B2558" i="21"/>
  <c r="B2554" i="21"/>
  <c r="B2550" i="21"/>
  <c r="B2546" i="21"/>
  <c r="B2542" i="21"/>
  <c r="B2538" i="21"/>
  <c r="B2534" i="21"/>
  <c r="B2530" i="21"/>
  <c r="B2526" i="21"/>
  <c r="B2522" i="21"/>
  <c r="B2518" i="21"/>
  <c r="B2514" i="21"/>
  <c r="B2510" i="21"/>
  <c r="B2506" i="21"/>
  <c r="B2502" i="21"/>
  <c r="B2498" i="21"/>
  <c r="B2494" i="21"/>
  <c r="B2490" i="21"/>
  <c r="B2486" i="21"/>
  <c r="B2482" i="21"/>
  <c r="B2478" i="21"/>
  <c r="B2474" i="21"/>
  <c r="B2470" i="21"/>
  <c r="B2466" i="21"/>
  <c r="B2462" i="21"/>
  <c r="B2458" i="21"/>
  <c r="B2936" i="21"/>
  <c r="C2926" i="21"/>
  <c r="C2914" i="21"/>
  <c r="B2904" i="21"/>
  <c r="C2894" i="21"/>
  <c r="C2882" i="21"/>
  <c r="C2873" i="21"/>
  <c r="B2868" i="21"/>
  <c r="C2861" i="21"/>
  <c r="C2856" i="21"/>
  <c r="C2851" i="21"/>
  <c r="C2845" i="21"/>
  <c r="C2840" i="21"/>
  <c r="C2835" i="21"/>
  <c r="C2829" i="21"/>
  <c r="C2824" i="21"/>
  <c r="C2819" i="21"/>
  <c r="C2813" i="21"/>
  <c r="C2808" i="21"/>
  <c r="C2935" i="21"/>
  <c r="B2924" i="21"/>
  <c r="C2912" i="21"/>
  <c r="C2903" i="21"/>
  <c r="B2892" i="21"/>
  <c r="C2880" i="21"/>
  <c r="B2873" i="21"/>
  <c r="C2866" i="21"/>
  <c r="B2861" i="21"/>
  <c r="B2856" i="21"/>
  <c r="C2850" i="21"/>
  <c r="B2845" i="21"/>
  <c r="B2840" i="21"/>
  <c r="C2834" i="21"/>
  <c r="B2829" i="21"/>
  <c r="B2824" i="21"/>
  <c r="C2818" i="21"/>
  <c r="B2813" i="21"/>
  <c r="B2808" i="21"/>
  <c r="C2802" i="21"/>
  <c r="B2797" i="21"/>
  <c r="B2792" i="21"/>
  <c r="C2786" i="21"/>
  <c r="B2781" i="21"/>
  <c r="B2776" i="21"/>
  <c r="C2770" i="21"/>
  <c r="B2765" i="21"/>
  <c r="B2760" i="21"/>
  <c r="C2754" i="21"/>
  <c r="B2749" i="21"/>
  <c r="B2744" i="21"/>
  <c r="C2738" i="21"/>
  <c r="B2733" i="21"/>
  <c r="B2728" i="21"/>
  <c r="C2722" i="21"/>
  <c r="B2717" i="21"/>
  <c r="B2712" i="21"/>
  <c r="C2706" i="21"/>
  <c r="B2701" i="21"/>
  <c r="B2696" i="21"/>
  <c r="C2690" i="21"/>
  <c r="B2685" i="21"/>
  <c r="B2680" i="21"/>
  <c r="C2674" i="21"/>
  <c r="B2669" i="21"/>
  <c r="B2664" i="21"/>
  <c r="C2658" i="21"/>
  <c r="B2653" i="21"/>
  <c r="B2648" i="21"/>
  <c r="C2642" i="21"/>
  <c r="B2637" i="21"/>
  <c r="B2632" i="21"/>
  <c r="C2626" i="21"/>
  <c r="B2621" i="21"/>
  <c r="B2616" i="21"/>
  <c r="C2610" i="21"/>
  <c r="B2605" i="21"/>
  <c r="B2600" i="21"/>
  <c r="C2594" i="21"/>
  <c r="B2589" i="21"/>
  <c r="B2584" i="21"/>
  <c r="C2578" i="21"/>
  <c r="B2573" i="21"/>
  <c r="B2568" i="21"/>
  <c r="C2562" i="21"/>
  <c r="B2557" i="21"/>
  <c r="B2552" i="21"/>
  <c r="C2546" i="21"/>
  <c r="B2541" i="21"/>
  <c r="B2536" i="21"/>
  <c r="C2530" i="21"/>
  <c r="B2525" i="21"/>
  <c r="B2520" i="21"/>
  <c r="C2514" i="21"/>
  <c r="B2509" i="21"/>
  <c r="B2504" i="21"/>
  <c r="C2498" i="21"/>
  <c r="B2493" i="21"/>
  <c r="B2488" i="21"/>
  <c r="C2482" i="21"/>
  <c r="B2477" i="21"/>
  <c r="B2472" i="21"/>
  <c r="C2466" i="21"/>
  <c r="B2461" i="21"/>
  <c r="B2456" i="21"/>
  <c r="C2451" i="21"/>
  <c r="C2446" i="21"/>
  <c r="B2442" i="21"/>
  <c r="B2438" i="21"/>
  <c r="B2434" i="21"/>
  <c r="B2430" i="21"/>
  <c r="B2426" i="21"/>
  <c r="B2422" i="21"/>
  <c r="B2418" i="21"/>
  <c r="B2414" i="21"/>
  <c r="B2410" i="21"/>
  <c r="B2406" i="21"/>
  <c r="B2402" i="21"/>
  <c r="B2398" i="21"/>
  <c r="B2394" i="21"/>
  <c r="B2390" i="21"/>
  <c r="B2386" i="21"/>
  <c r="B2382" i="21"/>
  <c r="B2378" i="21"/>
  <c r="B2374" i="21"/>
  <c r="B2370" i="21"/>
  <c r="B2366" i="21"/>
  <c r="B2362" i="21"/>
  <c r="B2358" i="21"/>
  <c r="B2354" i="21"/>
  <c r="B2350" i="21"/>
  <c r="B2346" i="21"/>
  <c r="B2342" i="21"/>
  <c r="B2338" i="21"/>
  <c r="B2334" i="21"/>
  <c r="B2330" i="21"/>
  <c r="B2326" i="21"/>
  <c r="B2322" i="21"/>
  <c r="B2318" i="21"/>
  <c r="B2314" i="21"/>
  <c r="B2310" i="21"/>
  <c r="B2306" i="21"/>
  <c r="B2302" i="21"/>
  <c r="B2298" i="21"/>
  <c r="B2294" i="21"/>
  <c r="B2290" i="21"/>
  <c r="B2286" i="21"/>
  <c r="B2282" i="21"/>
  <c r="B2278" i="21"/>
  <c r="B2274" i="21"/>
  <c r="B2270" i="21"/>
  <c r="B2266" i="21"/>
  <c r="B2262" i="21"/>
  <c r="B2258" i="21"/>
  <c r="C2934" i="21"/>
  <c r="C2922" i="21"/>
  <c r="B2912" i="21"/>
  <c r="C2902" i="21"/>
  <c r="C2890" i="21"/>
  <c r="B2880" i="21"/>
  <c r="C2872" i="21"/>
  <c r="C2865" i="21"/>
  <c r="C2860" i="21"/>
  <c r="C2855" i="21"/>
  <c r="C2849" i="21"/>
  <c r="C2844" i="21"/>
  <c r="C2839" i="21"/>
  <c r="C2833" i="21"/>
  <c r="C2828" i="21"/>
  <c r="C2823" i="21"/>
  <c r="C2817" i="21"/>
  <c r="C2812" i="21"/>
  <c r="C2807" i="21"/>
  <c r="C2801" i="21"/>
  <c r="C2796" i="21"/>
  <c r="C2791" i="21"/>
  <c r="C2785" i="21"/>
  <c r="C2780" i="21"/>
  <c r="C2775" i="21"/>
  <c r="C2769" i="21"/>
  <c r="C2764" i="21"/>
  <c r="C2759" i="21"/>
  <c r="C2753" i="21"/>
  <c r="C2748" i="21"/>
  <c r="C2743" i="21"/>
  <c r="C2737" i="21"/>
  <c r="C2732" i="21"/>
  <c r="C2727" i="21"/>
  <c r="C2721" i="21"/>
  <c r="C2716" i="21"/>
  <c r="C2711" i="21"/>
  <c r="C2705" i="21"/>
  <c r="C2700" i="21"/>
  <c r="C2695" i="21"/>
  <c r="C2689" i="21"/>
  <c r="C2684" i="21"/>
  <c r="C2679" i="21"/>
  <c r="C2673" i="21"/>
  <c r="C2668" i="21"/>
  <c r="C2663" i="21"/>
  <c r="C2657" i="21"/>
  <c r="C2652" i="21"/>
  <c r="C2647" i="21"/>
  <c r="C2641" i="21"/>
  <c r="C2636" i="21"/>
  <c r="C2631" i="21"/>
  <c r="C2625" i="21"/>
  <c r="C2620" i="21"/>
  <c r="C2615" i="21"/>
  <c r="C2609" i="21"/>
  <c r="C2604" i="21"/>
  <c r="C2599" i="21"/>
  <c r="C2593" i="21"/>
  <c r="C2588" i="21"/>
  <c r="C2583" i="21"/>
  <c r="C2577" i="21"/>
  <c r="C2572" i="21"/>
  <c r="C2567" i="21"/>
  <c r="C2561" i="21"/>
  <c r="C2556" i="21"/>
  <c r="C2551" i="21"/>
  <c r="C2545" i="21"/>
  <c r="C2540" i="21"/>
  <c r="C2535" i="21"/>
  <c r="C2529" i="21"/>
  <c r="C2524" i="21"/>
  <c r="C2519" i="21"/>
  <c r="C2513" i="21"/>
  <c r="C2508" i="21"/>
  <c r="C2503" i="21"/>
  <c r="C2497" i="21"/>
  <c r="C2492" i="21"/>
  <c r="C2487" i="21"/>
  <c r="C2481" i="21"/>
  <c r="C2476" i="21"/>
  <c r="C2471" i="21"/>
  <c r="C2465" i="21"/>
  <c r="C2460" i="21"/>
  <c r="C2455" i="21"/>
  <c r="C2450" i="21"/>
  <c r="B2446" i="21"/>
  <c r="C2441" i="21"/>
  <c r="C2437" i="21"/>
  <c r="C2433" i="21"/>
  <c r="C2429" i="21"/>
  <c r="C2425" i="21"/>
  <c r="C2421" i="21"/>
  <c r="C2417" i="21"/>
  <c r="C2413" i="21"/>
  <c r="C2409" i="21"/>
  <c r="C2405" i="21"/>
  <c r="C2401" i="21"/>
  <c r="C2397" i="21"/>
  <c r="C2393" i="21"/>
  <c r="C2389" i="21"/>
  <c r="C2385" i="21"/>
  <c r="C2381" i="21"/>
  <c r="C2377" i="21"/>
  <c r="C2373" i="21"/>
  <c r="C2369" i="21"/>
  <c r="C2365" i="21"/>
  <c r="C2361" i="21"/>
  <c r="C2357" i="21"/>
  <c r="C2353" i="21"/>
  <c r="C2349" i="21"/>
  <c r="C2345" i="21"/>
  <c r="C2341" i="21"/>
  <c r="C2337" i="21"/>
  <c r="C2333" i="21"/>
  <c r="C2329" i="21"/>
  <c r="C2325" i="21"/>
  <c r="C2321" i="21"/>
  <c r="C2317" i="21"/>
  <c r="C2313" i="21"/>
  <c r="C2309" i="21"/>
  <c r="C2305" i="21"/>
  <c r="C2301" i="21"/>
  <c r="C2297" i="21"/>
  <c r="C2293" i="21"/>
  <c r="C2289" i="21"/>
  <c r="C2285" i="21"/>
  <c r="C2281" i="21"/>
  <c r="C2277" i="21"/>
  <c r="C2273" i="21"/>
  <c r="C2269" i="21"/>
  <c r="C2265" i="21"/>
  <c r="C2261" i="21"/>
  <c r="B2932" i="21"/>
  <c r="C2918" i="21"/>
  <c r="C2898" i="21"/>
  <c r="B2884" i="21"/>
  <c r="C2869" i="21"/>
  <c r="B2860" i="21"/>
  <c r="C2852" i="21"/>
  <c r="C2843" i="21"/>
  <c r="B2836" i="21"/>
  <c r="C2826" i="21"/>
  <c r="B2817" i="21"/>
  <c r="C2809" i="21"/>
  <c r="B2801" i="21"/>
  <c r="C2794" i="21"/>
  <c r="B2788" i="21"/>
  <c r="B2780" i="21"/>
  <c r="B2773" i="21"/>
  <c r="C2766" i="21"/>
  <c r="C2758" i="21"/>
  <c r="B2752" i="21"/>
  <c r="B2745" i="21"/>
  <c r="B2737" i="21"/>
  <c r="C2730" i="21"/>
  <c r="B2724" i="21"/>
  <c r="B2716" i="21"/>
  <c r="B2709" i="21"/>
  <c r="C2702" i="21"/>
  <c r="C2694" i="21"/>
  <c r="B2688" i="21"/>
  <c r="B2681" i="21"/>
  <c r="B2673" i="21"/>
  <c r="C2666" i="21"/>
  <c r="B2660" i="21"/>
  <c r="B2652" i="21"/>
  <c r="B2645" i="21"/>
  <c r="C2638" i="21"/>
  <c r="C2630" i="21"/>
  <c r="B2624" i="21"/>
  <c r="B2617" i="21"/>
  <c r="B2609" i="21"/>
  <c r="C2602" i="21"/>
  <c r="B2596" i="21"/>
  <c r="B2588" i="21"/>
  <c r="B2581" i="21"/>
  <c r="C2574" i="21"/>
  <c r="C2566" i="21"/>
  <c r="B2560" i="21"/>
  <c r="B2553" i="21"/>
  <c r="B2545" i="21"/>
  <c r="C2538" i="21"/>
  <c r="B2532" i="21"/>
  <c r="B2524" i="21"/>
  <c r="B2517" i="21"/>
  <c r="C2510" i="21"/>
  <c r="C2502" i="21"/>
  <c r="B2496" i="21"/>
  <c r="B2489" i="21"/>
  <c r="B2481" i="21"/>
  <c r="C2474" i="21"/>
  <c r="B2468" i="21"/>
  <c r="B2460" i="21"/>
  <c r="C2453" i="21"/>
  <c r="B2448" i="21"/>
  <c r="B2441" i="21"/>
  <c r="B2436" i="21"/>
  <c r="B2431" i="21"/>
  <c r="B2425" i="21"/>
  <c r="B2420" i="21"/>
  <c r="B2415" i="21"/>
  <c r="B2409" i="21"/>
  <c r="B2404" i="21"/>
  <c r="B2399" i="21"/>
  <c r="B2393" i="21"/>
  <c r="B2388" i="21"/>
  <c r="B2383" i="21"/>
  <c r="B2377" i="21"/>
  <c r="B2372" i="21"/>
  <c r="B2367" i="21"/>
  <c r="B2361" i="21"/>
  <c r="B2356" i="21"/>
  <c r="B2351" i="21"/>
  <c r="B2345" i="21"/>
  <c r="B2340" i="21"/>
  <c r="B2335" i="21"/>
  <c r="B2329" i="21"/>
  <c r="B2324" i="21"/>
  <c r="B2319" i="21"/>
  <c r="B2313" i="21"/>
  <c r="B2308" i="21"/>
  <c r="B2303" i="21"/>
  <c r="B2297" i="21"/>
  <c r="B2292" i="21"/>
  <c r="B2287" i="21"/>
  <c r="B2281" i="21"/>
  <c r="B2276" i="21"/>
  <c r="B2271" i="21"/>
  <c r="B2265" i="21"/>
  <c r="B2260" i="21"/>
  <c r="C2255" i="21"/>
  <c r="C2251" i="21"/>
  <c r="C2247" i="21"/>
  <c r="C2243" i="21"/>
  <c r="C2239" i="21"/>
  <c r="C2235" i="21"/>
  <c r="C2231" i="21"/>
  <c r="C2227" i="21"/>
  <c r="C2223" i="21"/>
  <c r="C2219" i="21"/>
  <c r="C2215" i="21"/>
  <c r="C2211" i="21"/>
  <c r="C2207" i="21"/>
  <c r="C2203" i="21"/>
  <c r="C2199" i="21"/>
  <c r="C2195" i="21"/>
  <c r="C2191" i="21"/>
  <c r="C2187" i="21"/>
  <c r="C2183" i="21"/>
  <c r="C2179" i="21"/>
  <c r="C2175" i="21"/>
  <c r="C2171" i="21"/>
  <c r="C2167" i="21"/>
  <c r="C2163" i="21"/>
  <c r="C2159" i="21"/>
  <c r="C2155" i="21"/>
  <c r="C2151" i="21"/>
  <c r="C2147" i="21"/>
  <c r="C2143" i="21"/>
  <c r="C2139" i="21"/>
  <c r="C2135" i="21"/>
  <c r="C2131" i="21"/>
  <c r="C2127" i="21"/>
  <c r="C2123" i="21"/>
  <c r="C2119" i="21"/>
  <c r="C2115" i="21"/>
  <c r="C2111" i="21"/>
  <c r="C2107" i="21"/>
  <c r="C2103" i="21"/>
  <c r="C2099" i="21"/>
  <c r="C2095" i="21"/>
  <c r="C2091" i="21"/>
  <c r="C2087" i="21"/>
  <c r="C2083" i="21"/>
  <c r="C2079" i="21"/>
  <c r="C2075" i="21"/>
  <c r="C2071" i="21"/>
  <c r="C2067" i="21"/>
  <c r="C2063" i="21"/>
  <c r="C2059" i="21"/>
  <c r="C2055" i="21"/>
  <c r="C2051" i="21"/>
  <c r="C2047" i="21"/>
  <c r="C2043" i="21"/>
  <c r="C2039" i="21"/>
  <c r="C2035" i="21"/>
  <c r="C2031" i="21"/>
  <c r="C2027" i="21"/>
  <c r="C2023" i="21"/>
  <c r="C2019" i="21"/>
  <c r="C2015" i="21"/>
  <c r="C2011" i="21"/>
  <c r="C2007" i="21"/>
  <c r="C2003" i="21"/>
  <c r="C1999" i="21"/>
  <c r="C1995" i="21"/>
  <c r="C1991" i="21"/>
  <c r="C1987" i="21"/>
  <c r="C1983" i="21"/>
  <c r="C1979" i="21"/>
  <c r="C1975" i="21"/>
  <c r="C1971" i="21"/>
  <c r="C1967" i="21"/>
  <c r="C1963" i="21"/>
  <c r="C1959" i="21"/>
  <c r="C1955" i="21"/>
  <c r="C1951" i="21"/>
  <c r="C1947" i="21"/>
  <c r="C1943" i="21"/>
  <c r="C1939" i="21"/>
  <c r="C1935" i="21"/>
  <c r="C1931" i="21"/>
  <c r="C1927" i="21"/>
  <c r="C1923" i="21"/>
  <c r="C1919" i="21"/>
  <c r="C1915" i="21"/>
  <c r="C1911" i="21"/>
  <c r="C1907" i="21"/>
  <c r="C1903" i="21"/>
  <c r="C1899" i="21"/>
  <c r="C1895" i="21"/>
  <c r="C1891" i="21"/>
  <c r="C1887" i="21"/>
  <c r="C1883" i="21"/>
  <c r="C1879" i="21"/>
  <c r="C1875" i="21"/>
  <c r="C1871" i="21"/>
  <c r="C1867" i="21"/>
  <c r="C1863" i="21"/>
  <c r="C1859" i="21"/>
  <c r="C1855" i="21"/>
  <c r="C1851" i="21"/>
  <c r="C1847" i="21"/>
  <c r="C1843" i="21"/>
  <c r="C1839" i="21"/>
  <c r="C1835" i="21"/>
  <c r="C1831" i="21"/>
  <c r="C1827" i="21"/>
  <c r="C1823" i="21"/>
  <c r="C1819" i="21"/>
  <c r="C1815" i="21"/>
  <c r="C1811" i="21"/>
  <c r="C1807" i="21"/>
  <c r="C1803" i="21"/>
  <c r="C1799" i="21"/>
  <c r="C1795" i="21"/>
  <c r="C1791" i="21"/>
  <c r="C1787" i="21"/>
  <c r="C1783" i="21"/>
  <c r="C1779" i="21"/>
  <c r="C1775" i="21"/>
  <c r="C1771" i="21"/>
  <c r="C1767" i="21"/>
  <c r="C1763" i="21"/>
  <c r="C1759" i="21"/>
  <c r="C1755" i="21"/>
  <c r="C1751" i="21"/>
  <c r="C1747" i="21"/>
  <c r="C1743" i="21"/>
  <c r="C1739" i="21"/>
  <c r="C1735" i="21"/>
  <c r="C1731" i="21"/>
  <c r="C1727" i="21"/>
  <c r="C1723" i="21"/>
  <c r="C1719" i="21"/>
  <c r="C1715" i="21"/>
  <c r="C1711" i="21"/>
  <c r="C1707" i="21"/>
  <c r="C1703" i="21"/>
  <c r="C1699" i="21"/>
  <c r="C1695" i="21"/>
  <c r="C1691" i="21"/>
  <c r="C1687" i="21"/>
  <c r="C1683" i="21"/>
  <c r="C1679" i="21"/>
  <c r="C1675" i="21"/>
  <c r="C1671" i="21"/>
  <c r="C1667" i="21"/>
  <c r="C1663" i="21"/>
  <c r="C1659" i="21"/>
  <c r="C1655" i="21"/>
  <c r="C1651" i="21"/>
  <c r="C1647" i="21"/>
  <c r="C1643" i="21"/>
  <c r="C1639" i="21"/>
  <c r="C1635" i="21"/>
  <c r="C1631" i="21"/>
  <c r="C1627" i="21"/>
  <c r="C1623" i="21"/>
  <c r="C1619" i="21"/>
  <c r="C1615" i="21"/>
  <c r="C1611" i="21"/>
  <c r="C1607" i="21"/>
  <c r="C1603" i="21"/>
  <c r="C1599" i="21"/>
  <c r="C1595" i="21"/>
  <c r="C1591" i="21"/>
  <c r="C1587" i="21"/>
  <c r="C1583" i="21"/>
  <c r="C1579" i="21"/>
  <c r="C1575" i="21"/>
  <c r="C1571" i="21"/>
  <c r="C1567" i="21"/>
  <c r="C1563" i="21"/>
  <c r="C1559" i="21"/>
  <c r="C1555" i="21"/>
  <c r="C1551" i="21"/>
  <c r="C1547" i="21"/>
  <c r="C1543" i="21"/>
  <c r="C1539" i="21"/>
  <c r="C1535" i="21"/>
  <c r="C1531" i="21"/>
  <c r="C1527" i="21"/>
  <c r="C1523" i="21"/>
  <c r="C1519" i="21"/>
  <c r="C1515" i="21"/>
  <c r="C1511" i="21"/>
  <c r="C1507" i="21"/>
  <c r="C1503" i="21"/>
  <c r="C1499" i="21"/>
  <c r="C1495" i="21"/>
  <c r="C1491" i="21"/>
  <c r="C1487" i="21"/>
  <c r="C1483" i="21"/>
  <c r="C1479" i="21"/>
  <c r="C1475" i="21"/>
  <c r="C1471" i="21"/>
  <c r="C1467" i="21"/>
  <c r="C1463" i="21"/>
  <c r="C1459" i="21"/>
  <c r="C1455" i="21"/>
  <c r="C1451" i="21"/>
  <c r="C1447" i="21"/>
  <c r="C1443" i="21"/>
  <c r="C1439" i="21"/>
  <c r="C1435" i="21"/>
  <c r="C1431" i="21"/>
  <c r="C1427" i="21"/>
  <c r="C1423" i="21"/>
  <c r="C1419" i="21"/>
  <c r="C1415" i="21"/>
  <c r="C1411" i="21"/>
  <c r="C1407" i="21"/>
  <c r="C1403" i="21"/>
  <c r="C1399" i="21"/>
  <c r="C1395" i="21"/>
  <c r="C1391" i="21"/>
  <c r="C1387" i="21"/>
  <c r="C1383" i="21"/>
  <c r="C1379" i="21"/>
  <c r="C1375" i="21"/>
  <c r="C1371" i="21"/>
  <c r="C1367" i="21"/>
  <c r="C2930" i="21"/>
  <c r="B2916" i="21"/>
  <c r="C2896" i="21"/>
  <c r="C2879" i="21"/>
  <c r="B2869" i="21"/>
  <c r="C2859" i="21"/>
  <c r="B2852" i="21"/>
  <c r="C2842" i="21"/>
  <c r="B2833" i="21"/>
  <c r="C2825" i="21"/>
  <c r="C2816" i="21"/>
  <c r="B2809" i="21"/>
  <c r="C2800" i="21"/>
  <c r="C2793" i="21"/>
  <c r="C2787" i="21"/>
  <c r="C2779" i="21"/>
  <c r="C2772" i="21"/>
  <c r="C2765" i="21"/>
  <c r="C2757" i="21"/>
  <c r="C2751" i="21"/>
  <c r="C2744" i="21"/>
  <c r="C2736" i="21"/>
  <c r="C2729" i="21"/>
  <c r="C2723" i="21"/>
  <c r="C2715" i="21"/>
  <c r="C2708" i="21"/>
  <c r="C2701" i="21"/>
  <c r="C2693" i="21"/>
  <c r="C2687" i="21"/>
  <c r="C2680" i="21"/>
  <c r="C2672" i="21"/>
  <c r="C2665" i="21"/>
  <c r="C2659" i="21"/>
  <c r="C2651" i="21"/>
  <c r="C2644" i="21"/>
  <c r="C2637" i="21"/>
  <c r="C2629" i="21"/>
  <c r="C2623" i="21"/>
  <c r="C2616" i="21"/>
  <c r="C2608" i="21"/>
  <c r="C2601" i="21"/>
  <c r="C2595" i="21"/>
  <c r="C2587" i="21"/>
  <c r="C2580" i="21"/>
  <c r="C2573" i="21"/>
  <c r="C2565" i="21"/>
  <c r="C2559" i="21"/>
  <c r="C2552" i="21"/>
  <c r="C2544" i="21"/>
  <c r="C2537" i="21"/>
  <c r="C2531" i="21"/>
  <c r="C2523" i="21"/>
  <c r="C2516" i="21"/>
  <c r="C2509" i="21"/>
  <c r="C2501" i="21"/>
  <c r="C2495" i="21"/>
  <c r="C2488" i="21"/>
  <c r="C2480" i="21"/>
  <c r="C2473" i="21"/>
  <c r="C2467" i="21"/>
  <c r="C2459" i="21"/>
  <c r="B2453" i="21"/>
  <c r="C2447" i="21"/>
  <c r="C2440" i="21"/>
  <c r="C2435" i="21"/>
  <c r="C2430" i="21"/>
  <c r="C2424" i="21"/>
  <c r="C2419" i="21"/>
  <c r="C2414" i="21"/>
  <c r="C2408" i="21"/>
  <c r="C2403" i="21"/>
  <c r="C2398" i="21"/>
  <c r="C2392" i="21"/>
  <c r="C2387" i="21"/>
  <c r="C2382" i="21"/>
  <c r="C2376" i="21"/>
  <c r="C2371" i="21"/>
  <c r="C2366" i="21"/>
  <c r="C2360" i="21"/>
  <c r="C2355" i="21"/>
  <c r="C2350" i="21"/>
  <c r="C2344" i="21"/>
  <c r="C2339" i="21"/>
  <c r="C2334" i="21"/>
  <c r="C2328" i="21"/>
  <c r="C2323" i="21"/>
  <c r="C2318" i="21"/>
  <c r="C2312" i="21"/>
  <c r="C2307" i="21"/>
  <c r="C2302" i="21"/>
  <c r="C2296" i="21"/>
  <c r="C2291" i="21"/>
  <c r="C2286" i="21"/>
  <c r="C2280" i="21"/>
  <c r="C2275" i="21"/>
  <c r="C2270" i="21"/>
  <c r="C2264" i="21"/>
  <c r="C2259" i="21"/>
  <c r="B2255" i="21"/>
  <c r="B2251" i="21"/>
  <c r="B2247" i="21"/>
  <c r="B2243" i="21"/>
  <c r="B2239" i="21"/>
  <c r="B2235" i="21"/>
  <c r="B2231" i="21"/>
  <c r="B2227" i="21"/>
  <c r="B2223" i="21"/>
  <c r="B2219" i="21"/>
  <c r="B2215" i="21"/>
  <c r="B2211" i="21"/>
  <c r="B2207" i="21"/>
  <c r="B2203" i="21"/>
  <c r="B2199" i="21"/>
  <c r="B2195" i="21"/>
  <c r="B2191" i="21"/>
  <c r="B2187" i="21"/>
  <c r="B2183" i="21"/>
  <c r="B2179" i="21"/>
  <c r="B2175" i="21"/>
  <c r="B2171" i="21"/>
  <c r="B2167" i="21"/>
  <c r="B2163" i="21"/>
  <c r="B2159" i="21"/>
  <c r="B2155" i="21"/>
  <c r="B2151" i="21"/>
  <c r="B2147" i="21"/>
  <c r="B2143" i="21"/>
  <c r="B2139" i="21"/>
  <c r="B2135" i="21"/>
  <c r="B2131" i="21"/>
  <c r="B2127" i="21"/>
  <c r="B2123" i="21"/>
  <c r="B2119" i="21"/>
  <c r="B2115" i="21"/>
  <c r="B2111" i="21"/>
  <c r="B2107" i="21"/>
  <c r="B2103" i="21"/>
  <c r="B2099" i="21"/>
  <c r="B2095" i="21"/>
  <c r="B2091" i="21"/>
  <c r="B2087" i="21"/>
  <c r="B2083" i="21"/>
  <c r="B2079" i="21"/>
  <c r="B2075" i="21"/>
  <c r="B2071" i="21"/>
  <c r="B2067" i="21"/>
  <c r="B2063" i="21"/>
  <c r="B2059" i="21"/>
  <c r="B2055" i="21"/>
  <c r="B2051" i="21"/>
  <c r="B2047" i="21"/>
  <c r="B2043" i="21"/>
  <c r="B2039" i="21"/>
  <c r="B2035" i="21"/>
  <c r="B2031" i="21"/>
  <c r="B2027" i="21"/>
  <c r="B2023" i="21"/>
  <c r="B2019" i="21"/>
  <c r="B2015" i="21"/>
  <c r="B2011" i="21"/>
  <c r="B2007" i="21"/>
  <c r="B2003" i="21"/>
  <c r="B1999" i="21"/>
  <c r="B1995" i="21"/>
  <c r="B1991" i="21"/>
  <c r="B1987" i="21"/>
  <c r="B1983" i="21"/>
  <c r="B1979" i="21"/>
  <c r="B1975" i="21"/>
  <c r="B1971" i="21"/>
  <c r="B1967" i="21"/>
  <c r="B1963" i="21"/>
  <c r="B1959" i="21"/>
  <c r="B1955" i="21"/>
  <c r="B1951" i="21"/>
  <c r="B1947" i="21"/>
  <c r="B1943" i="21"/>
  <c r="B1939" i="21"/>
  <c r="B1935" i="21"/>
  <c r="B1931" i="21"/>
  <c r="B1927" i="21"/>
  <c r="B1923" i="21"/>
  <c r="B1919" i="21"/>
  <c r="B1915" i="21"/>
  <c r="B1911" i="21"/>
  <c r="B1907" i="21"/>
  <c r="B1903" i="21"/>
  <c r="B1899" i="21"/>
  <c r="B1895" i="21"/>
  <c r="B1891" i="21"/>
  <c r="B1887" i="21"/>
  <c r="B1883" i="21"/>
  <c r="B1879" i="21"/>
  <c r="B1875" i="21"/>
  <c r="B1871" i="21"/>
  <c r="B1867" i="21"/>
  <c r="B1863" i="21"/>
  <c r="B1859" i="21"/>
  <c r="B1855" i="21"/>
  <c r="B1851" i="21"/>
  <c r="B1847" i="21"/>
  <c r="B1843" i="21"/>
  <c r="B1839" i="21"/>
  <c r="B1835" i="21"/>
  <c r="B1831" i="21"/>
  <c r="B1827" i="21"/>
  <c r="B1823" i="21"/>
  <c r="B1819" i="21"/>
  <c r="B1815" i="21"/>
  <c r="B1811" i="21"/>
  <c r="B1807" i="21"/>
  <c r="B1803" i="21"/>
  <c r="B1799" i="21"/>
  <c r="B1795" i="21"/>
  <c r="B1791" i="21"/>
  <c r="B1787" i="21"/>
  <c r="B1783" i="21"/>
  <c r="B1779" i="21"/>
  <c r="B1775" i="21"/>
  <c r="B1771" i="21"/>
  <c r="B1767" i="21"/>
  <c r="B1763" i="21"/>
  <c r="B1759" i="21"/>
  <c r="B1755" i="21"/>
  <c r="B1751" i="21"/>
  <c r="B1747" i="21"/>
  <c r="B1743" i="21"/>
  <c r="B1739" i="21"/>
  <c r="B1735" i="21"/>
  <c r="B1731" i="21"/>
  <c r="B1727" i="21"/>
  <c r="B1723" i="21"/>
  <c r="B1719" i="21"/>
  <c r="B1715" i="21"/>
  <c r="B1711" i="21"/>
  <c r="B1707" i="21"/>
  <c r="B1703" i="21"/>
  <c r="B1699" i="21"/>
  <c r="B1695" i="21"/>
  <c r="B1691" i="21"/>
  <c r="B1687" i="21"/>
  <c r="B1683" i="21"/>
  <c r="B1679" i="21"/>
  <c r="B1675" i="21"/>
  <c r="B1671" i="21"/>
  <c r="B1667" i="21"/>
  <c r="B1663" i="21"/>
  <c r="B1659" i="21"/>
  <c r="B1655" i="21"/>
  <c r="B1651" i="21"/>
  <c r="B1647" i="21"/>
  <c r="B1643" i="21"/>
  <c r="B1639" i="21"/>
  <c r="B1635" i="21"/>
  <c r="B1631" i="21"/>
  <c r="B1627" i="21"/>
  <c r="B1623" i="21"/>
  <c r="B1619" i="21"/>
  <c r="B1615" i="21"/>
  <c r="B1611" i="21"/>
  <c r="B1607" i="21"/>
  <c r="B1603" i="21"/>
  <c r="B1599" i="21"/>
  <c r="B1595" i="21"/>
  <c r="B1591" i="21"/>
  <c r="B1587" i="21"/>
  <c r="B1583" i="21"/>
  <c r="B1579" i="21"/>
  <c r="B1575" i="21"/>
  <c r="B1571" i="21"/>
  <c r="B1567" i="21"/>
  <c r="B1563" i="21"/>
  <c r="B1559" i="21"/>
  <c r="B1555" i="21"/>
  <c r="B1551" i="21"/>
  <c r="B1547" i="21"/>
  <c r="B1543" i="21"/>
  <c r="B1539" i="21"/>
  <c r="B1535" i="21"/>
  <c r="B1531" i="21"/>
  <c r="B1527" i="21"/>
  <c r="B1523" i="21"/>
  <c r="B1519" i="21"/>
  <c r="B1515" i="21"/>
  <c r="B1511" i="21"/>
  <c r="B1507" i="21"/>
  <c r="B1503" i="21"/>
  <c r="B1499" i="21"/>
  <c r="B1495" i="21"/>
  <c r="B1491" i="21"/>
  <c r="B1487" i="21"/>
  <c r="B1483" i="21"/>
  <c r="B1479" i="21"/>
  <c r="B1475" i="21"/>
  <c r="B1471" i="21"/>
  <c r="B1467" i="21"/>
  <c r="B1463" i="21"/>
  <c r="B1459" i="21"/>
  <c r="B1455" i="21"/>
  <c r="B1451" i="21"/>
  <c r="B1447" i="21"/>
  <c r="B1443" i="21"/>
  <c r="B1439" i="21"/>
  <c r="B1435" i="21"/>
  <c r="C2928" i="21"/>
  <c r="C2911" i="21"/>
  <c r="B2896" i="21"/>
  <c r="C2878" i="21"/>
  <c r="C2868" i="21"/>
  <c r="C2858" i="21"/>
  <c r="B2849" i="21"/>
  <c r="C2841" i="21"/>
  <c r="C2832" i="21"/>
  <c r="B2825" i="21"/>
  <c r="B2816" i="21"/>
  <c r="C2806" i="21"/>
  <c r="B2800" i="21"/>
  <c r="B2793" i="21"/>
  <c r="B2785" i="21"/>
  <c r="C2778" i="21"/>
  <c r="B2772" i="21"/>
  <c r="B2764" i="21"/>
  <c r="B2757" i="21"/>
  <c r="C2750" i="21"/>
  <c r="C2742" i="21"/>
  <c r="B2736" i="21"/>
  <c r="B2729" i="21"/>
  <c r="B2721" i="21"/>
  <c r="C2714" i="21"/>
  <c r="B2708" i="21"/>
  <c r="B2700" i="21"/>
  <c r="B2693" i="21"/>
  <c r="C2686" i="21"/>
  <c r="C2678" i="21"/>
  <c r="B2672" i="21"/>
  <c r="B2665" i="21"/>
  <c r="B2657" i="21"/>
  <c r="C2650" i="21"/>
  <c r="B2644" i="21"/>
  <c r="B2636" i="21"/>
  <c r="B2629" i="21"/>
  <c r="C2622" i="21"/>
  <c r="C2614" i="21"/>
  <c r="B2608" i="21"/>
  <c r="B2601" i="21"/>
  <c r="B2593" i="21"/>
  <c r="C2586" i="21"/>
  <c r="B2580" i="21"/>
  <c r="B2572" i="21"/>
  <c r="B2565" i="21"/>
  <c r="C2558" i="21"/>
  <c r="C2550" i="21"/>
  <c r="B2544" i="21"/>
  <c r="B2537" i="21"/>
  <c r="B2529" i="21"/>
  <c r="C2522" i="21"/>
  <c r="B2516" i="21"/>
  <c r="B2508" i="21"/>
  <c r="B2501" i="21"/>
  <c r="C2494" i="21"/>
  <c r="C2486" i="21"/>
  <c r="B2480" i="21"/>
  <c r="B2473" i="21"/>
  <c r="B2465" i="21"/>
  <c r="C2458" i="21"/>
  <c r="C2452" i="21"/>
  <c r="C2445" i="21"/>
  <c r="B2440" i="21"/>
  <c r="B2435" i="21"/>
  <c r="B2429" i="21"/>
  <c r="B2424" i="21"/>
  <c r="B2419" i="21"/>
  <c r="B2413" i="21"/>
  <c r="B2408" i="21"/>
  <c r="B2403" i="21"/>
  <c r="B2397" i="21"/>
  <c r="B2392" i="21"/>
  <c r="B2387" i="21"/>
  <c r="B2381" i="21"/>
  <c r="B2376" i="21"/>
  <c r="B2371" i="21"/>
  <c r="B2365" i="21"/>
  <c r="B2360" i="21"/>
  <c r="B2355" i="21"/>
  <c r="B2349" i="21"/>
  <c r="B2344" i="21"/>
  <c r="B2339" i="21"/>
  <c r="B2333" i="21"/>
  <c r="B2328" i="21"/>
  <c r="B2323" i="21"/>
  <c r="B2317" i="21"/>
  <c r="B2312" i="21"/>
  <c r="B2307" i="21"/>
  <c r="B2301" i="21"/>
  <c r="B2296" i="21"/>
  <c r="B2291" i="21"/>
  <c r="B2285" i="21"/>
  <c r="B2280" i="21"/>
  <c r="B2275" i="21"/>
  <c r="B2269" i="21"/>
  <c r="B2264" i="21"/>
  <c r="B2259" i="21"/>
  <c r="C2254" i="21"/>
  <c r="C2250" i="21"/>
  <c r="C2246" i="21"/>
  <c r="C2242" i="21"/>
  <c r="C2238" i="21"/>
  <c r="C2234" i="21"/>
  <c r="C2230" i="21"/>
  <c r="C2226" i="21"/>
  <c r="C2222" i="21"/>
  <c r="C2218" i="21"/>
  <c r="C2214" i="21"/>
  <c r="C2210" i="21"/>
  <c r="C2206" i="21"/>
  <c r="C2202" i="21"/>
  <c r="C2198" i="21"/>
  <c r="C2194" i="21"/>
  <c r="C2190" i="21"/>
  <c r="C2186" i="21"/>
  <c r="C2182" i="21"/>
  <c r="C2178" i="21"/>
  <c r="C2174" i="21"/>
  <c r="C2170" i="21"/>
  <c r="C2166" i="21"/>
  <c r="C2162" i="21"/>
  <c r="C2158" i="21"/>
  <c r="C2154" i="21"/>
  <c r="C2150" i="21"/>
  <c r="C2146" i="21"/>
  <c r="C2142" i="21"/>
  <c r="C2138" i="21"/>
  <c r="C2134" i="21"/>
  <c r="C2130" i="21"/>
  <c r="C2126" i="21"/>
  <c r="C2122" i="21"/>
  <c r="C2118" i="21"/>
  <c r="C2114" i="21"/>
  <c r="C2110" i="21"/>
  <c r="C2106" i="21"/>
  <c r="C2102" i="21"/>
  <c r="C2098" i="21"/>
  <c r="C2094" i="21"/>
  <c r="C2090" i="21"/>
  <c r="C2086" i="21"/>
  <c r="C2082" i="21"/>
  <c r="C2078" i="21"/>
  <c r="C2074" i="21"/>
  <c r="C2070" i="21"/>
  <c r="C2066" i="21"/>
  <c r="C2062" i="21"/>
  <c r="C2058" i="21"/>
  <c r="C2054" i="21"/>
  <c r="C2050" i="21"/>
  <c r="C2046" i="21"/>
  <c r="C2042" i="21"/>
  <c r="C2038" i="21"/>
  <c r="C2034" i="21"/>
  <c r="C2030" i="21"/>
  <c r="C2026" i="21"/>
  <c r="C2022" i="21"/>
  <c r="C2018" i="21"/>
  <c r="C2014" i="21"/>
  <c r="C2010" i="21"/>
  <c r="C2006" i="21"/>
  <c r="C2002" i="21"/>
  <c r="C1998" i="21"/>
  <c r="C1994" i="21"/>
  <c r="C1990" i="21"/>
  <c r="C1986" i="21"/>
  <c r="C1982" i="21"/>
  <c r="C1978" i="21"/>
  <c r="C1974" i="21"/>
  <c r="C1970" i="21"/>
  <c r="C1966" i="21"/>
  <c r="C1962" i="21"/>
  <c r="C1958" i="21"/>
  <c r="C1954" i="21"/>
  <c r="C1950" i="21"/>
  <c r="C1946" i="21"/>
  <c r="C1942" i="21"/>
  <c r="C1938" i="21"/>
  <c r="C1934" i="21"/>
  <c r="C1930" i="21"/>
  <c r="C1926" i="21"/>
  <c r="C1922" i="21"/>
  <c r="C1918" i="21"/>
  <c r="C1914" i="21"/>
  <c r="C1910" i="21"/>
  <c r="C1906" i="21"/>
  <c r="C1902" i="21"/>
  <c r="C1898" i="21"/>
  <c r="C1894" i="21"/>
  <c r="C1890" i="21"/>
  <c r="C1886" i="21"/>
  <c r="C1882" i="21"/>
  <c r="C1878" i="21"/>
  <c r="C1874" i="21"/>
  <c r="C1870" i="21"/>
  <c r="C1866" i="21"/>
  <c r="C1862" i="21"/>
  <c r="C1858" i="21"/>
  <c r="C1854" i="21"/>
  <c r="C1850" i="21"/>
  <c r="C1846" i="21"/>
  <c r="C1842" i="21"/>
  <c r="C1838" i="21"/>
  <c r="C1834" i="21"/>
  <c r="C1830" i="21"/>
  <c r="C1826" i="21"/>
  <c r="C1822" i="21"/>
  <c r="C1818" i="21"/>
  <c r="C1814" i="21"/>
  <c r="C1810" i="21"/>
  <c r="C1806" i="21"/>
  <c r="C1802" i="21"/>
  <c r="C1798" i="21"/>
  <c r="C1794" i="21"/>
  <c r="C1790" i="21"/>
  <c r="C1786" i="21"/>
  <c r="C1782" i="21"/>
  <c r="C1778" i="21"/>
  <c r="C1774" i="21"/>
  <c r="C1770" i="21"/>
  <c r="C1766" i="21"/>
  <c r="C1762" i="21"/>
  <c r="C1758" i="21"/>
  <c r="C1754" i="21"/>
  <c r="C1750" i="21"/>
  <c r="C1746" i="21"/>
  <c r="C1742" i="21"/>
  <c r="C1738" i="21"/>
  <c r="C1734" i="21"/>
  <c r="C1730" i="21"/>
  <c r="C1726" i="21"/>
  <c r="C1722" i="21"/>
  <c r="C1718" i="21"/>
  <c r="C1714" i="21"/>
  <c r="C1710" i="21"/>
  <c r="C1706" i="21"/>
  <c r="C1702" i="21"/>
  <c r="C1698" i="21"/>
  <c r="C1694" i="21"/>
  <c r="C1690" i="21"/>
  <c r="C1686" i="21"/>
  <c r="C1682" i="21"/>
  <c r="C1678" i="21"/>
  <c r="C1674" i="21"/>
  <c r="C1670" i="21"/>
  <c r="C1666" i="21"/>
  <c r="C1662" i="21"/>
  <c r="C1658" i="21"/>
  <c r="C1654" i="21"/>
  <c r="C1650" i="21"/>
  <c r="C1646" i="21"/>
  <c r="C1642" i="21"/>
  <c r="C1638" i="21"/>
  <c r="C1634" i="21"/>
  <c r="C1630" i="21"/>
  <c r="C1626" i="21"/>
  <c r="C1622" i="21"/>
  <c r="C1618" i="21"/>
  <c r="C1614" i="21"/>
  <c r="C1610" i="21"/>
  <c r="C1606" i="21"/>
  <c r="C1602" i="21"/>
  <c r="C1598" i="21"/>
  <c r="C1594" i="21"/>
  <c r="C1590" i="21"/>
  <c r="C1586" i="21"/>
  <c r="C1582" i="21"/>
  <c r="C1578" i="21"/>
  <c r="C1574" i="21"/>
  <c r="C1570" i="21"/>
  <c r="C1566" i="21"/>
  <c r="C1562" i="21"/>
  <c r="C1558" i="21"/>
  <c r="C1554" i="21"/>
  <c r="C1550" i="21"/>
  <c r="C1546" i="21"/>
  <c r="C1542" i="21"/>
  <c r="C1538" i="21"/>
  <c r="C1534" i="21"/>
  <c r="C1530" i="21"/>
  <c r="C1526" i="21"/>
  <c r="C1522" i="21"/>
  <c r="C1518" i="21"/>
  <c r="C1514" i="21"/>
  <c r="C1510" i="21"/>
  <c r="C1506" i="21"/>
  <c r="C1502" i="21"/>
  <c r="C1498" i="21"/>
  <c r="C1494" i="21"/>
  <c r="C1490" i="21"/>
  <c r="C1486" i="21"/>
  <c r="C1482" i="21"/>
  <c r="C1478" i="21"/>
  <c r="C1474" i="21"/>
  <c r="C1470" i="21"/>
  <c r="C1466" i="21"/>
  <c r="C1462" i="21"/>
  <c r="C1458" i="21"/>
  <c r="C1454" i="21"/>
  <c r="C1450" i="21"/>
  <c r="C1446" i="21"/>
  <c r="C1442" i="21"/>
  <c r="C1438" i="21"/>
  <c r="C1434" i="21"/>
  <c r="B2928" i="21"/>
  <c r="C2910" i="21"/>
  <c r="C2895" i="21"/>
  <c r="B2876" i="21"/>
  <c r="B2865" i="21"/>
  <c r="C2857" i="21"/>
  <c r="C2848" i="21"/>
  <c r="B2841" i="21"/>
  <c r="B2832" i="21"/>
  <c r="C2822" i="21"/>
  <c r="C2815" i="21"/>
  <c r="C2805" i="21"/>
  <c r="C2799" i="21"/>
  <c r="C2792" i="21"/>
  <c r="C2784" i="21"/>
  <c r="C2777" i="21"/>
  <c r="C2771" i="21"/>
  <c r="C2763" i="21"/>
  <c r="C2756" i="21"/>
  <c r="C2749" i="21"/>
  <c r="C2741" i="21"/>
  <c r="C2735" i="21"/>
  <c r="C2728" i="21"/>
  <c r="C2720" i="21"/>
  <c r="C2713" i="21"/>
  <c r="C2707" i="21"/>
  <c r="C2699" i="21"/>
  <c r="C2692" i="21"/>
  <c r="C2685" i="21"/>
  <c r="C2677" i="21"/>
  <c r="C2671" i="21"/>
  <c r="C2664" i="21"/>
  <c r="C2656" i="21"/>
  <c r="C2649" i="21"/>
  <c r="C2643" i="21"/>
  <c r="C2635" i="21"/>
  <c r="C2628" i="21"/>
  <c r="C2621" i="21"/>
  <c r="C2613" i="21"/>
  <c r="C2607" i="21"/>
  <c r="C2600" i="21"/>
  <c r="C2592" i="21"/>
  <c r="C2585" i="21"/>
  <c r="C2579" i="21"/>
  <c r="C2571" i="21"/>
  <c r="C2564" i="21"/>
  <c r="C2557" i="21"/>
  <c r="C2549" i="21"/>
  <c r="C2543" i="21"/>
  <c r="C2536" i="21"/>
  <c r="C2528" i="21"/>
  <c r="C2521" i="21"/>
  <c r="C2515" i="21"/>
  <c r="C2507" i="21"/>
  <c r="C2500" i="21"/>
  <c r="C2493" i="21"/>
  <c r="C2485" i="21"/>
  <c r="C2479" i="21"/>
  <c r="C2472" i="21"/>
  <c r="C2464" i="21"/>
  <c r="C2457" i="21"/>
  <c r="B2452" i="21"/>
  <c r="B2445" i="21"/>
  <c r="C2439" i="21"/>
  <c r="C2434" i="21"/>
  <c r="C2428" i="21"/>
  <c r="C2423" i="21"/>
  <c r="C2418" i="21"/>
  <c r="C2412" i="21"/>
  <c r="C2407" i="21"/>
  <c r="C2402" i="21"/>
  <c r="C2396" i="21"/>
  <c r="C2391" i="21"/>
  <c r="C2386" i="21"/>
  <c r="C2380" i="21"/>
  <c r="C2375" i="21"/>
  <c r="C2370" i="21"/>
  <c r="C2364" i="21"/>
  <c r="C2927" i="21"/>
  <c r="B2908" i="21"/>
  <c r="C2888" i="21"/>
  <c r="C2874" i="21"/>
  <c r="C2864" i="21"/>
  <c r="B2857" i="21"/>
  <c r="B2848" i="21"/>
  <c r="C2838" i="21"/>
  <c r="C2831" i="21"/>
  <c r="C2821" i="21"/>
  <c r="C2814" i="21"/>
  <c r="B2805" i="21"/>
  <c r="C2798" i="21"/>
  <c r="C2790" i="21"/>
  <c r="B2784" i="21"/>
  <c r="B2777" i="21"/>
  <c r="B2769" i="21"/>
  <c r="C2762" i="21"/>
  <c r="B2756" i="21"/>
  <c r="B2748" i="21"/>
  <c r="B2741" i="21"/>
  <c r="C2734" i="21"/>
  <c r="C2726" i="21"/>
  <c r="B2720" i="21"/>
  <c r="B2713" i="21"/>
  <c r="B2705" i="21"/>
  <c r="C2698" i="21"/>
  <c r="B2692" i="21"/>
  <c r="B2684" i="21"/>
  <c r="B2677" i="21"/>
  <c r="C2670" i="21"/>
  <c r="C2662" i="21"/>
  <c r="B2656" i="21"/>
  <c r="B2649" i="21"/>
  <c r="B2641" i="21"/>
  <c r="C2634" i="21"/>
  <c r="B2628" i="21"/>
  <c r="B2620" i="21"/>
  <c r="B2613" i="21"/>
  <c r="C2606" i="21"/>
  <c r="C2598" i="21"/>
  <c r="B2592" i="21"/>
  <c r="B2585" i="21"/>
  <c r="B2577" i="21"/>
  <c r="C2570" i="21"/>
  <c r="B2564" i="21"/>
  <c r="B2556" i="21"/>
  <c r="B2549" i="21"/>
  <c r="C2542" i="21"/>
  <c r="C2534" i="21"/>
  <c r="B2528" i="21"/>
  <c r="B2521" i="21"/>
  <c r="B2513" i="21"/>
  <c r="C2506" i="21"/>
  <c r="B2500" i="21"/>
  <c r="B2492" i="21"/>
  <c r="B2485" i="21"/>
  <c r="C2478" i="21"/>
  <c r="C2470" i="21"/>
  <c r="B2464" i="21"/>
  <c r="B2457" i="21"/>
  <c r="B2450" i="21"/>
  <c r="C2444" i="21"/>
  <c r="B2439" i="21"/>
  <c r="B2433" i="21"/>
  <c r="B2428" i="21"/>
  <c r="B2423" i="21"/>
  <c r="B2417" i="21"/>
  <c r="B2412" i="21"/>
  <c r="B2407" i="21"/>
  <c r="B2401" i="21"/>
  <c r="B2396" i="21"/>
  <c r="B2391" i="21"/>
  <c r="B2385" i="21"/>
  <c r="B2380" i="21"/>
  <c r="B2375" i="21"/>
  <c r="B2369" i="21"/>
  <c r="B2364" i="21"/>
  <c r="B2359" i="21"/>
  <c r="B2353" i="21"/>
  <c r="B2348" i="21"/>
  <c r="B2343" i="21"/>
  <c r="B2337" i="21"/>
  <c r="B2332" i="21"/>
  <c r="B2327" i="21"/>
  <c r="B2321" i="21"/>
  <c r="B2316" i="21"/>
  <c r="C2920" i="21"/>
  <c r="C2886" i="21"/>
  <c r="C2853" i="21"/>
  <c r="C2830" i="21"/>
  <c r="C2810" i="21"/>
  <c r="B2789" i="21"/>
  <c r="C2768" i="21"/>
  <c r="C2752" i="21"/>
  <c r="B2732" i="21"/>
  <c r="C2712" i="21"/>
  <c r="C2696" i="21"/>
  <c r="B2676" i="21"/>
  <c r="C2655" i="21"/>
  <c r="C2639" i="21"/>
  <c r="C2618" i="21"/>
  <c r="C2597" i="21"/>
  <c r="C2581" i="21"/>
  <c r="B2561" i="21"/>
  <c r="C2541" i="21"/>
  <c r="C2525" i="21"/>
  <c r="B2505" i="21"/>
  <c r="C2484" i="21"/>
  <c r="C2468" i="21"/>
  <c r="B2449" i="21"/>
  <c r="C2432" i="21"/>
  <c r="C2420" i="21"/>
  <c r="B2405" i="21"/>
  <c r="C2390" i="21"/>
  <c r="C2378" i="21"/>
  <c r="B2363" i="21"/>
  <c r="B2352" i="21"/>
  <c r="B2341" i="21"/>
  <c r="B2331" i="21"/>
  <c r="B2320" i="21"/>
  <c r="C2310" i="21"/>
  <c r="C2300" i="21"/>
  <c r="B2293" i="21"/>
  <c r="B2284" i="21"/>
  <c r="C2276" i="21"/>
  <c r="C2267" i="21"/>
  <c r="C2258" i="21"/>
  <c r="C2252" i="21"/>
  <c r="C2245" i="21"/>
  <c r="B2240" i="21"/>
  <c r="B2233" i="21"/>
  <c r="B2226" i="21"/>
  <c r="C2220" i="21"/>
  <c r="C2213" i="21"/>
  <c r="B2208" i="21"/>
  <c r="B2201" i="21"/>
  <c r="B2194" i="21"/>
  <c r="C2188" i="21"/>
  <c r="C2181" i="21"/>
  <c r="B2176" i="21"/>
  <c r="B2169" i="21"/>
  <c r="B2162" i="21"/>
  <c r="C2156" i="21"/>
  <c r="C2149" i="21"/>
  <c r="B2144" i="21"/>
  <c r="B2137" i="21"/>
  <c r="B2130" i="21"/>
  <c r="C2124" i="21"/>
  <c r="C2117" i="21"/>
  <c r="B2112" i="21"/>
  <c r="B2105" i="21"/>
  <c r="B2098" i="21"/>
  <c r="C2092" i="21"/>
  <c r="C2085" i="21"/>
  <c r="B2080" i="21"/>
  <c r="B2073" i="21"/>
  <c r="B2066" i="21"/>
  <c r="C2060" i="21"/>
  <c r="C2053" i="21"/>
  <c r="B2048" i="21"/>
  <c r="B2041" i="21"/>
  <c r="B2034" i="21"/>
  <c r="C2028" i="21"/>
  <c r="C2021" i="21"/>
  <c r="B2016" i="21"/>
  <c r="B2009" i="21"/>
  <c r="B2002" i="21"/>
  <c r="C1996" i="21"/>
  <c r="C1989" i="21"/>
  <c r="B1984" i="21"/>
  <c r="B1977" i="21"/>
  <c r="B1970" i="21"/>
  <c r="C1964" i="21"/>
  <c r="C1957" i="21"/>
  <c r="B1952" i="21"/>
  <c r="B1945" i="21"/>
  <c r="B1938" i="21"/>
  <c r="C1932" i="21"/>
  <c r="C1925" i="21"/>
  <c r="B1920" i="21"/>
  <c r="B1913" i="21"/>
  <c r="B1906" i="21"/>
  <c r="C1900" i="21"/>
  <c r="C1893" i="21"/>
  <c r="B1888" i="21"/>
  <c r="B1881" i="21"/>
  <c r="B1874" i="21"/>
  <c r="C1868" i="21"/>
  <c r="C1861" i="21"/>
  <c r="B1856" i="21"/>
  <c r="B1849" i="21"/>
  <c r="B1842" i="21"/>
  <c r="C1836" i="21"/>
  <c r="C1829" i="21"/>
  <c r="B1824" i="21"/>
  <c r="B1817" i="21"/>
  <c r="B1810" i="21"/>
  <c r="C1804" i="21"/>
  <c r="C1797" i="21"/>
  <c r="B1792" i="21"/>
  <c r="B1785" i="21"/>
  <c r="B1778" i="21"/>
  <c r="C1772" i="21"/>
  <c r="C1765" i="21"/>
  <c r="B1760" i="21"/>
  <c r="B1753" i="21"/>
  <c r="B1746" i="21"/>
  <c r="C1740" i="21"/>
  <c r="C1733" i="21"/>
  <c r="B1728" i="21"/>
  <c r="B1721" i="21"/>
  <c r="B1714" i="21"/>
  <c r="C1708" i="21"/>
  <c r="C1701" i="21"/>
  <c r="B1696" i="21"/>
  <c r="B1689" i="21"/>
  <c r="B1682" i="21"/>
  <c r="C1676" i="21"/>
  <c r="C1669" i="21"/>
  <c r="B1664" i="21"/>
  <c r="B1657" i="21"/>
  <c r="B1650" i="21"/>
  <c r="C1644" i="21"/>
  <c r="C1637" i="21"/>
  <c r="B1632" i="21"/>
  <c r="B1625" i="21"/>
  <c r="B1618" i="21"/>
  <c r="C1612" i="21"/>
  <c r="C1605" i="21"/>
  <c r="B1600" i="21"/>
  <c r="B1593" i="21"/>
  <c r="B1586" i="21"/>
  <c r="C1580" i="21"/>
  <c r="C1573" i="21"/>
  <c r="B1568" i="21"/>
  <c r="B1561" i="21"/>
  <c r="B1554" i="21"/>
  <c r="C1548" i="21"/>
  <c r="C1541" i="21"/>
  <c r="B1536" i="21"/>
  <c r="B1529" i="21"/>
  <c r="B1522" i="21"/>
  <c r="C1516" i="21"/>
  <c r="C1509" i="21"/>
  <c r="B1504" i="21"/>
  <c r="B1497" i="21"/>
  <c r="B1490" i="21"/>
  <c r="C1484" i="21"/>
  <c r="C1477" i="21"/>
  <c r="B1472" i="21"/>
  <c r="B1465" i="21"/>
  <c r="B1458" i="21"/>
  <c r="C1452" i="21"/>
  <c r="C1445" i="21"/>
  <c r="B1440" i="21"/>
  <c r="B1433" i="21"/>
  <c r="C1428" i="21"/>
  <c r="B1424" i="21"/>
  <c r="B1419" i="21"/>
  <c r="C1414" i="21"/>
  <c r="B1410" i="21"/>
  <c r="C1405" i="21"/>
  <c r="B1401" i="21"/>
  <c r="C1396" i="21"/>
  <c r="B1392" i="21"/>
  <c r="B1387" i="21"/>
  <c r="C1382" i="21"/>
  <c r="B1378" i="21"/>
  <c r="C1373" i="21"/>
  <c r="B1369" i="21"/>
  <c r="C1364" i="21"/>
  <c r="C1360" i="21"/>
  <c r="C1356" i="21"/>
  <c r="C1352" i="21"/>
  <c r="C1348" i="21"/>
  <c r="C1344" i="21"/>
  <c r="C1340" i="21"/>
  <c r="C1336" i="21"/>
  <c r="C1332" i="21"/>
  <c r="C1328" i="21"/>
  <c r="C1324" i="21"/>
  <c r="C1320" i="21"/>
  <c r="C1316" i="21"/>
  <c r="C1312" i="21"/>
  <c r="C1308" i="21"/>
  <c r="C1304" i="21"/>
  <c r="C1300" i="21"/>
  <c r="C1296" i="21"/>
  <c r="C1292" i="21"/>
  <c r="C1288" i="21"/>
  <c r="C1284" i="21"/>
  <c r="C1280" i="21"/>
  <c r="C1276" i="21"/>
  <c r="C1272" i="21"/>
  <c r="C1268" i="21"/>
  <c r="C1264" i="21"/>
  <c r="C1260" i="21"/>
  <c r="C1256" i="21"/>
  <c r="C1252" i="21"/>
  <c r="C1248" i="21"/>
  <c r="C1244" i="21"/>
  <c r="C1240" i="21"/>
  <c r="C1236" i="21"/>
  <c r="C1232" i="21"/>
  <c r="C1228" i="21"/>
  <c r="C1224" i="21"/>
  <c r="C1220" i="21"/>
  <c r="C1216" i="21"/>
  <c r="C1212" i="21"/>
  <c r="C1208" i="21"/>
  <c r="C1204" i="21"/>
  <c r="C1200" i="21"/>
  <c r="C1196" i="21"/>
  <c r="C1192" i="21"/>
  <c r="C1188" i="21"/>
  <c r="C1184" i="21"/>
  <c r="C1180" i="21"/>
  <c r="C1176" i="21"/>
  <c r="C1172" i="21"/>
  <c r="C1168" i="21"/>
  <c r="C1164" i="21"/>
  <c r="C1160" i="21"/>
  <c r="C1156" i="21"/>
  <c r="C1152" i="21"/>
  <c r="C1148" i="21"/>
  <c r="C1144" i="21"/>
  <c r="C1140" i="21"/>
  <c r="C1136" i="21"/>
  <c r="C1132" i="21"/>
  <c r="C1128" i="21"/>
  <c r="C1124" i="21"/>
  <c r="C1120" i="21"/>
  <c r="C1116" i="21"/>
  <c r="C1112" i="21"/>
  <c r="C1108" i="21"/>
  <c r="C1104" i="21"/>
  <c r="C1100" i="21"/>
  <c r="C1096" i="21"/>
  <c r="C1092" i="21"/>
  <c r="C1088" i="21"/>
  <c r="C1084" i="21"/>
  <c r="C1080" i="21"/>
  <c r="C1076" i="21"/>
  <c r="C1072" i="21"/>
  <c r="C1068" i="21"/>
  <c r="C1064" i="21"/>
  <c r="C1060" i="21"/>
  <c r="C1056" i="21"/>
  <c r="C1052" i="21"/>
  <c r="C1048" i="21"/>
  <c r="C1044" i="21"/>
  <c r="C1040" i="21"/>
  <c r="C1036" i="21"/>
  <c r="C1032" i="21"/>
  <c r="C1028" i="21"/>
  <c r="C1024" i="21"/>
  <c r="C1020" i="21"/>
  <c r="C1016" i="21"/>
  <c r="C1012" i="21"/>
  <c r="C1008" i="21"/>
  <c r="C1004" i="21"/>
  <c r="C1000" i="21"/>
  <c r="C996" i="21"/>
  <c r="C992" i="21"/>
  <c r="C988" i="21"/>
  <c r="C984" i="21"/>
  <c r="C980" i="21"/>
  <c r="C976" i="21"/>
  <c r="C972" i="21"/>
  <c r="C968" i="21"/>
  <c r="C964" i="21"/>
  <c r="C960" i="21"/>
  <c r="C956" i="21"/>
  <c r="C952" i="21"/>
  <c r="C948" i="21"/>
  <c r="C944" i="21"/>
  <c r="C940" i="21"/>
  <c r="C936" i="21"/>
  <c r="C932" i="21"/>
  <c r="B2920" i="21"/>
  <c r="B2874" i="21"/>
  <c r="B2853" i="21"/>
  <c r="B2828" i="21"/>
  <c r="C2804" i="21"/>
  <c r="C2788" i="21"/>
  <c r="B2768" i="21"/>
  <c r="C2747" i="21"/>
  <c r="C2731" i="21"/>
  <c r="C2710" i="21"/>
  <c r="C2691" i="21"/>
  <c r="C2675" i="21"/>
  <c r="C2654" i="21"/>
  <c r="C2633" i="21"/>
  <c r="C2617" i="21"/>
  <c r="B2597" i="21"/>
  <c r="C2576" i="21"/>
  <c r="C2560" i="21"/>
  <c r="B2540" i="21"/>
  <c r="C2520" i="21"/>
  <c r="C2504" i="21"/>
  <c r="B2484" i="21"/>
  <c r="C2463" i="21"/>
  <c r="C2448" i="21"/>
  <c r="B2432" i="21"/>
  <c r="C2416" i="21"/>
  <c r="C2404" i="21"/>
  <c r="B2389" i="21"/>
  <c r="C2374" i="21"/>
  <c r="C2362" i="21"/>
  <c r="C2351" i="21"/>
  <c r="C2340" i="21"/>
  <c r="C2330" i="21"/>
  <c r="C2319" i="21"/>
  <c r="B2309" i="21"/>
  <c r="B2300" i="21"/>
  <c r="C2292" i="21"/>
  <c r="C2283" i="21"/>
  <c r="C2274" i="21"/>
  <c r="B2267" i="21"/>
  <c r="C2257" i="21"/>
  <c r="B2252" i="21"/>
  <c r="B2245" i="21"/>
  <c r="B2238" i="21"/>
  <c r="C2232" i="21"/>
  <c r="C2225" i="21"/>
  <c r="B2220" i="21"/>
  <c r="B2213" i="21"/>
  <c r="B2206" i="21"/>
  <c r="C2200" i="21"/>
  <c r="C2193" i="21"/>
  <c r="B2188" i="21"/>
  <c r="B2181" i="21"/>
  <c r="B2174" i="21"/>
  <c r="C2168" i="21"/>
  <c r="C2161" i="21"/>
  <c r="B2156" i="21"/>
  <c r="B2149" i="21"/>
  <c r="B2142" i="21"/>
  <c r="C2136" i="21"/>
  <c r="C2129" i="21"/>
  <c r="B2124" i="21"/>
  <c r="B2117" i="21"/>
  <c r="B2110" i="21"/>
  <c r="C2104" i="21"/>
  <c r="C2097" i="21"/>
  <c r="B2092" i="21"/>
  <c r="B2085" i="21"/>
  <c r="B2078" i="21"/>
  <c r="C2072" i="21"/>
  <c r="C2065" i="21"/>
  <c r="B2060" i="21"/>
  <c r="B2053" i="21"/>
  <c r="B2046" i="21"/>
  <c r="C2040" i="21"/>
  <c r="C2033" i="21"/>
  <c r="B2028" i="21"/>
  <c r="B2021" i="21"/>
  <c r="B2014" i="21"/>
  <c r="C2008" i="21"/>
  <c r="C2001" i="21"/>
  <c r="B1996" i="21"/>
  <c r="B1989" i="21"/>
  <c r="B1982" i="21"/>
  <c r="C1976" i="21"/>
  <c r="C1969" i="21"/>
  <c r="B1964" i="21"/>
  <c r="B1957" i="21"/>
  <c r="B1950" i="21"/>
  <c r="C1944" i="21"/>
  <c r="C1937" i="21"/>
  <c r="B1932" i="21"/>
  <c r="B1925" i="21"/>
  <c r="B1918" i="21"/>
  <c r="C1912" i="21"/>
  <c r="C1905" i="21"/>
  <c r="B1900" i="21"/>
  <c r="B1893" i="21"/>
  <c r="B1886" i="21"/>
  <c r="C1880" i="21"/>
  <c r="C1873" i="21"/>
  <c r="B1868" i="21"/>
  <c r="B1861" i="21"/>
  <c r="B1854" i="21"/>
  <c r="C1848" i="21"/>
  <c r="C1841" i="21"/>
  <c r="B1836" i="21"/>
  <c r="B1829" i="21"/>
  <c r="B1822" i="21"/>
  <c r="C1816" i="21"/>
  <c r="C1809" i="21"/>
  <c r="B1804" i="21"/>
  <c r="B1797" i="21"/>
  <c r="B1790" i="21"/>
  <c r="C1784" i="21"/>
  <c r="C1777" i="21"/>
  <c r="B1772" i="21"/>
  <c r="B1765" i="21"/>
  <c r="B1758" i="21"/>
  <c r="C1752" i="21"/>
  <c r="C1745" i="21"/>
  <c r="B1740" i="21"/>
  <c r="B1733" i="21"/>
  <c r="B1726" i="21"/>
  <c r="C1720" i="21"/>
  <c r="C1713" i="21"/>
  <c r="B1708" i="21"/>
  <c r="B1701" i="21"/>
  <c r="B1694" i="21"/>
  <c r="C1688" i="21"/>
  <c r="C1681" i="21"/>
  <c r="B1676" i="21"/>
  <c r="B1669" i="21"/>
  <c r="B1662" i="21"/>
  <c r="C1656" i="21"/>
  <c r="C1649" i="21"/>
  <c r="B1644" i="21"/>
  <c r="B1637" i="21"/>
  <c r="B1630" i="21"/>
  <c r="C1624" i="21"/>
  <c r="C1617" i="21"/>
  <c r="B1612" i="21"/>
  <c r="B1605" i="21"/>
  <c r="B1598" i="21"/>
  <c r="C1592" i="21"/>
  <c r="C1585" i="21"/>
  <c r="B1580" i="21"/>
  <c r="B1573" i="21"/>
  <c r="B1566" i="21"/>
  <c r="C1560" i="21"/>
  <c r="C1553" i="21"/>
  <c r="B1548" i="21"/>
  <c r="B1541" i="21"/>
  <c r="B1534" i="21"/>
  <c r="C1528" i="21"/>
  <c r="C1521" i="21"/>
  <c r="B1516" i="21"/>
  <c r="B1509" i="21"/>
  <c r="B1502" i="21"/>
  <c r="C1496" i="21"/>
  <c r="C1489" i="21"/>
  <c r="B1484" i="21"/>
  <c r="B1477" i="21"/>
  <c r="B1470" i="21"/>
  <c r="C1464" i="21"/>
  <c r="C1457" i="21"/>
  <c r="B1452" i="21"/>
  <c r="B1445" i="21"/>
  <c r="B1438" i="21"/>
  <c r="C1432" i="21"/>
  <c r="B1428" i="21"/>
  <c r="B1423" i="21"/>
  <c r="C1418" i="21"/>
  <c r="B1414" i="21"/>
  <c r="C1409" i="21"/>
  <c r="B1405" i="21"/>
  <c r="C1400" i="21"/>
  <c r="B1396" i="21"/>
  <c r="B1391" i="21"/>
  <c r="C1386" i="21"/>
  <c r="B1382" i="21"/>
  <c r="C1377" i="21"/>
  <c r="B1373" i="21"/>
  <c r="C1368" i="21"/>
  <c r="B1364" i="21"/>
  <c r="B1360" i="21"/>
  <c r="B1356" i="21"/>
  <c r="B1352" i="21"/>
  <c r="B1348" i="21"/>
  <c r="B1344" i="21"/>
  <c r="B1340" i="21"/>
  <c r="B1336" i="21"/>
  <c r="B1332" i="21"/>
  <c r="B1328" i="21"/>
  <c r="B1324" i="21"/>
  <c r="B1320" i="21"/>
  <c r="B1316" i="21"/>
  <c r="B1312" i="21"/>
  <c r="B1308" i="21"/>
  <c r="B1304" i="21"/>
  <c r="B1300" i="21"/>
  <c r="B1296" i="21"/>
  <c r="B1292" i="21"/>
  <c r="B1288" i="21"/>
  <c r="B1284" i="21"/>
  <c r="B1280" i="21"/>
  <c r="B1276" i="21"/>
  <c r="B1272" i="21"/>
  <c r="B1268" i="21"/>
  <c r="B1264" i="21"/>
  <c r="B1260" i="21"/>
  <c r="B1256" i="21"/>
  <c r="B1252" i="21"/>
  <c r="B1248" i="21"/>
  <c r="B1244" i="21"/>
  <c r="B1240" i="21"/>
  <c r="B1236" i="21"/>
  <c r="B1232" i="21"/>
  <c r="B1228" i="21"/>
  <c r="B1224" i="21"/>
  <c r="B1220" i="21"/>
  <c r="B1216" i="21"/>
  <c r="B1212" i="21"/>
  <c r="B1208" i="21"/>
  <c r="B1204" i="21"/>
  <c r="B1200" i="21"/>
  <c r="B1196" i="21"/>
  <c r="B1192" i="21"/>
  <c r="B1188" i="21"/>
  <c r="B1184" i="21"/>
  <c r="B1180" i="21"/>
  <c r="B1176" i="21"/>
  <c r="B1172" i="21"/>
  <c r="B1168" i="21"/>
  <c r="B1164" i="21"/>
  <c r="B1160" i="21"/>
  <c r="B1156" i="21"/>
  <c r="B1152" i="21"/>
  <c r="B1148" i="21"/>
  <c r="B1144" i="21"/>
  <c r="B1140" i="21"/>
  <c r="B1136" i="21"/>
  <c r="B1132" i="21"/>
  <c r="B1128" i="21"/>
  <c r="B1124" i="21"/>
  <c r="B1120" i="21"/>
  <c r="B1116" i="21"/>
  <c r="B1112" i="21"/>
  <c r="B1108" i="21"/>
  <c r="B1104" i="21"/>
  <c r="B1100" i="21"/>
  <c r="B1096" i="21"/>
  <c r="B1092" i="21"/>
  <c r="B1088" i="21"/>
  <c r="B1084" i="21"/>
  <c r="B1080" i="21"/>
  <c r="B1076" i="21"/>
  <c r="B1072" i="21"/>
  <c r="B1068" i="21"/>
  <c r="B1064" i="21"/>
  <c r="B1060" i="21"/>
  <c r="B1056" i="21"/>
  <c r="B1052" i="21"/>
  <c r="B1048" i="21"/>
  <c r="B1044" i="21"/>
  <c r="B1040" i="21"/>
  <c r="B1036" i="21"/>
  <c r="B1032" i="21"/>
  <c r="B1028" i="21"/>
  <c r="B1024" i="21"/>
  <c r="B1020" i="21"/>
  <c r="B1016" i="21"/>
  <c r="B1012" i="21"/>
  <c r="B1008" i="21"/>
  <c r="B1004" i="21"/>
  <c r="B1000" i="21"/>
  <c r="B996" i="21"/>
  <c r="B992" i="21"/>
  <c r="B988" i="21"/>
  <c r="B984" i="21"/>
  <c r="B980" i="21"/>
  <c r="B976" i="21"/>
  <c r="B972" i="21"/>
  <c r="B968" i="21"/>
  <c r="B964" i="21"/>
  <c r="B960" i="21"/>
  <c r="B956" i="21"/>
  <c r="B952" i="21"/>
  <c r="B948" i="21"/>
  <c r="B944" i="21"/>
  <c r="B940" i="21"/>
  <c r="B936" i="21"/>
  <c r="B932" i="21"/>
  <c r="B928" i="21"/>
  <c r="B924" i="21"/>
  <c r="B920" i="21"/>
  <c r="B916" i="21"/>
  <c r="B912" i="21"/>
  <c r="B908" i="21"/>
  <c r="B904" i="21"/>
  <c r="B900" i="21"/>
  <c r="B896" i="21"/>
  <c r="B892" i="21"/>
  <c r="B888" i="21"/>
  <c r="B884" i="21"/>
  <c r="B880" i="21"/>
  <c r="B876" i="21"/>
  <c r="B872" i="21"/>
  <c r="B868" i="21"/>
  <c r="C2919" i="21"/>
  <c r="C2871" i="21"/>
  <c r="C2847" i="21"/>
  <c r="C2827" i="21"/>
  <c r="B2804" i="21"/>
  <c r="C2783" i="21"/>
  <c r="C2767" i="21"/>
  <c r="C2746" i="21"/>
  <c r="C2725" i="21"/>
  <c r="C2709" i="21"/>
  <c r="B2689" i="21"/>
  <c r="C2669" i="21"/>
  <c r="C2653" i="21"/>
  <c r="B2633" i="21"/>
  <c r="C2612" i="21"/>
  <c r="C2596" i="21"/>
  <c r="B2576" i="21"/>
  <c r="C2555" i="21"/>
  <c r="C2539" i="21"/>
  <c r="C2518" i="21"/>
  <c r="C2499" i="21"/>
  <c r="C2483" i="21"/>
  <c r="C2462" i="21"/>
  <c r="B2444" i="21"/>
  <c r="C2431" i="21"/>
  <c r="B2416" i="21"/>
  <c r="C2400" i="21"/>
  <c r="C2388" i="21"/>
  <c r="B2373" i="21"/>
  <c r="C2359" i="21"/>
  <c r="C2348" i="21"/>
  <c r="C2338" i="21"/>
  <c r="C2327" i="21"/>
  <c r="C2316" i="21"/>
  <c r="C2308" i="21"/>
  <c r="C2299" i="21"/>
  <c r="C2290" i="21"/>
  <c r="B2283" i="21"/>
  <c r="B2273" i="21"/>
  <c r="C2266" i="21"/>
  <c r="B2257" i="21"/>
  <c r="B2250" i="21"/>
  <c r="C2244" i="21"/>
  <c r="C2237" i="21"/>
  <c r="B2232" i="21"/>
  <c r="B2225" i="21"/>
  <c r="B2218" i="21"/>
  <c r="C2212" i="21"/>
  <c r="C2205" i="21"/>
  <c r="B2200" i="21"/>
  <c r="B2193" i="21"/>
  <c r="B2186" i="21"/>
  <c r="C2180" i="21"/>
  <c r="C2173" i="21"/>
  <c r="B2168" i="21"/>
  <c r="B2161" i="21"/>
  <c r="B2154" i="21"/>
  <c r="C2148" i="21"/>
  <c r="C2141" i="21"/>
  <c r="B2136" i="21"/>
  <c r="B2129" i="21"/>
  <c r="B2122" i="21"/>
  <c r="C2116" i="21"/>
  <c r="C2109" i="21"/>
  <c r="B2104" i="21"/>
  <c r="B2097" i="21"/>
  <c r="B2090" i="21"/>
  <c r="C2084" i="21"/>
  <c r="C2077" i="21"/>
  <c r="B2072" i="21"/>
  <c r="B2065" i="21"/>
  <c r="B2058" i="21"/>
  <c r="C2052" i="21"/>
  <c r="C2045" i="21"/>
  <c r="B2040" i="21"/>
  <c r="B2033" i="21"/>
  <c r="B2026" i="21"/>
  <c r="C2020" i="21"/>
  <c r="C2013" i="21"/>
  <c r="B2008" i="21"/>
  <c r="B2001" i="21"/>
  <c r="B1994" i="21"/>
  <c r="C1988" i="21"/>
  <c r="C1981" i="21"/>
  <c r="B1976" i="21"/>
  <c r="B1969" i="21"/>
  <c r="B1962" i="21"/>
  <c r="C1956" i="21"/>
  <c r="C1949" i="21"/>
  <c r="B1944" i="21"/>
  <c r="B1937" i="21"/>
  <c r="B1930" i="21"/>
  <c r="C1924" i="21"/>
  <c r="C1917" i="21"/>
  <c r="B1912" i="21"/>
  <c r="B1905" i="21"/>
  <c r="B1898" i="21"/>
  <c r="C1892" i="21"/>
  <c r="C1885" i="21"/>
  <c r="B1880" i="21"/>
  <c r="B1873" i="21"/>
  <c r="B1866" i="21"/>
  <c r="C1860" i="21"/>
  <c r="C1853" i="21"/>
  <c r="B1848" i="21"/>
  <c r="B1841" i="21"/>
  <c r="B1834" i="21"/>
  <c r="C1828" i="21"/>
  <c r="C1821" i="21"/>
  <c r="B1816" i="21"/>
  <c r="B1809" i="21"/>
  <c r="B1802" i="21"/>
  <c r="C1796" i="21"/>
  <c r="C1789" i="21"/>
  <c r="B1784" i="21"/>
  <c r="B1777" i="21"/>
  <c r="B1770" i="21"/>
  <c r="C1764" i="21"/>
  <c r="C1757" i="21"/>
  <c r="B1752" i="21"/>
  <c r="B1745" i="21"/>
  <c r="B1738" i="21"/>
  <c r="C1732" i="21"/>
  <c r="C1725" i="21"/>
  <c r="B1720" i="21"/>
  <c r="B1713" i="21"/>
  <c r="B1706" i="21"/>
  <c r="C1700" i="21"/>
  <c r="C1693" i="21"/>
  <c r="B1688" i="21"/>
  <c r="B1681" i="21"/>
  <c r="B1674" i="21"/>
  <c r="C1668" i="21"/>
  <c r="C1661" i="21"/>
  <c r="B1656" i="21"/>
  <c r="B1649" i="21"/>
  <c r="B1642" i="21"/>
  <c r="C1636" i="21"/>
  <c r="C1629" i="21"/>
  <c r="B1624" i="21"/>
  <c r="B1617" i="21"/>
  <c r="B1610" i="21"/>
  <c r="C1604" i="21"/>
  <c r="C1597" i="21"/>
  <c r="B1592" i="21"/>
  <c r="B1585" i="21"/>
  <c r="B1578" i="21"/>
  <c r="C1572" i="21"/>
  <c r="C1565" i="21"/>
  <c r="B1560" i="21"/>
  <c r="B1553" i="21"/>
  <c r="B1546" i="21"/>
  <c r="C1540" i="21"/>
  <c r="C1533" i="21"/>
  <c r="B1528" i="21"/>
  <c r="B1521" i="21"/>
  <c r="B1514" i="21"/>
  <c r="C1508" i="21"/>
  <c r="C1501" i="21"/>
  <c r="B1496" i="21"/>
  <c r="B1489" i="21"/>
  <c r="B1482" i="21"/>
  <c r="C1476" i="21"/>
  <c r="C1469" i="21"/>
  <c r="B1464" i="21"/>
  <c r="B1457" i="21"/>
  <c r="B1450" i="21"/>
  <c r="C1444" i="21"/>
  <c r="C1437" i="21"/>
  <c r="B1432" i="21"/>
  <c r="B1427" i="21"/>
  <c r="C1422" i="21"/>
  <c r="B1418" i="21"/>
  <c r="C1413" i="21"/>
  <c r="B1409" i="21"/>
  <c r="C1404" i="21"/>
  <c r="B1400" i="21"/>
  <c r="B1395" i="21"/>
  <c r="C1390" i="21"/>
  <c r="B1386" i="21"/>
  <c r="C1381" i="21"/>
  <c r="B1377" i="21"/>
  <c r="C1372" i="21"/>
  <c r="B1368" i="21"/>
  <c r="C1363" i="21"/>
  <c r="C1359" i="21"/>
  <c r="C1355" i="21"/>
  <c r="C1351" i="21"/>
  <c r="C1347" i="21"/>
  <c r="C1343" i="21"/>
  <c r="C1339" i="21"/>
  <c r="C1335" i="21"/>
  <c r="C1331" i="21"/>
  <c r="C1327" i="21"/>
  <c r="C1323" i="21"/>
  <c r="C1319" i="21"/>
  <c r="C1315" i="21"/>
  <c r="C1311" i="21"/>
  <c r="C1307" i="21"/>
  <c r="C1303" i="21"/>
  <c r="C1299" i="21"/>
  <c r="C1295" i="21"/>
  <c r="C1291" i="21"/>
  <c r="C1287" i="21"/>
  <c r="C1283" i="21"/>
  <c r="C1279" i="21"/>
  <c r="C1275" i="21"/>
  <c r="C1271" i="21"/>
  <c r="C1267" i="21"/>
  <c r="C1263" i="21"/>
  <c r="C1259" i="21"/>
  <c r="C1255" i="21"/>
  <c r="C1251" i="21"/>
  <c r="C1247" i="21"/>
  <c r="C1243" i="21"/>
  <c r="C1239" i="21"/>
  <c r="C1235" i="21"/>
  <c r="C1231" i="21"/>
  <c r="C1227" i="21"/>
  <c r="C1223" i="21"/>
  <c r="C1219" i="21"/>
  <c r="C1215" i="21"/>
  <c r="C1211" i="21"/>
  <c r="C1207" i="21"/>
  <c r="C1203" i="21"/>
  <c r="C1199" i="21"/>
  <c r="C1195" i="21"/>
  <c r="C1191" i="21"/>
  <c r="C1187" i="21"/>
  <c r="C1183" i="21"/>
  <c r="C1179" i="21"/>
  <c r="C1175" i="21"/>
  <c r="C1171" i="21"/>
  <c r="C1167" i="21"/>
  <c r="C1163" i="21"/>
  <c r="C1159" i="21"/>
  <c r="C1155" i="21"/>
  <c r="C1151" i="21"/>
  <c r="C1147" i="21"/>
  <c r="C2906" i="21"/>
  <c r="B2870" i="21"/>
  <c r="C2846" i="21"/>
  <c r="B2821" i="21"/>
  <c r="C2803" i="21"/>
  <c r="C2782" i="21"/>
  <c r="C2761" i="21"/>
  <c r="C2745" i="21"/>
  <c r="B2725" i="21"/>
  <c r="C2704" i="21"/>
  <c r="C2688" i="21"/>
  <c r="B2668" i="21"/>
  <c r="C2648" i="21"/>
  <c r="C2632" i="21"/>
  <c r="B2612" i="21"/>
  <c r="C2591" i="21"/>
  <c r="C2575" i="21"/>
  <c r="C2554" i="21"/>
  <c r="C2533" i="21"/>
  <c r="C2517" i="21"/>
  <c r="B2497" i="21"/>
  <c r="C2477" i="21"/>
  <c r="C2461" i="21"/>
  <c r="C2443" i="21"/>
  <c r="C2427" i="21"/>
  <c r="C2415" i="21"/>
  <c r="B2400" i="21"/>
  <c r="C2384" i="21"/>
  <c r="C2372" i="21"/>
  <c r="C2358" i="21"/>
  <c r="C2347" i="21"/>
  <c r="C2336" i="21"/>
  <c r="C2326" i="21"/>
  <c r="C2315" i="21"/>
  <c r="C2306" i="21"/>
  <c r="B2299" i="21"/>
  <c r="B2289" i="21"/>
  <c r="C2282" i="21"/>
  <c r="C2272" i="21"/>
  <c r="C2263" i="21"/>
  <c r="C2256" i="21"/>
  <c r="C2249" i="21"/>
  <c r="B2244" i="21"/>
  <c r="B2237" i="21"/>
  <c r="B2230" i="21"/>
  <c r="C2224" i="21"/>
  <c r="C2217" i="21"/>
  <c r="B2212" i="21"/>
  <c r="B2205" i="21"/>
  <c r="B2198" i="21"/>
  <c r="C2192" i="21"/>
  <c r="C2185" i="21"/>
  <c r="B2180" i="21"/>
  <c r="B2173" i="21"/>
  <c r="B2166" i="21"/>
  <c r="C2160" i="21"/>
  <c r="C2153" i="21"/>
  <c r="B2148" i="21"/>
  <c r="B2141" i="21"/>
  <c r="B2134" i="21"/>
  <c r="C2128" i="21"/>
  <c r="C2121" i="21"/>
  <c r="B2116" i="21"/>
  <c r="B2109" i="21"/>
  <c r="B2102" i="21"/>
  <c r="C2096" i="21"/>
  <c r="C2089" i="21"/>
  <c r="B2084" i="21"/>
  <c r="B2077" i="21"/>
  <c r="B2070" i="21"/>
  <c r="C2064" i="21"/>
  <c r="C2057" i="21"/>
  <c r="B2052" i="21"/>
  <c r="B2045" i="21"/>
  <c r="B2038" i="21"/>
  <c r="C2032" i="21"/>
  <c r="C2025" i="21"/>
  <c r="B2020" i="21"/>
  <c r="B2013" i="21"/>
  <c r="B2006" i="21"/>
  <c r="C2000" i="21"/>
  <c r="C1993" i="21"/>
  <c r="B1988" i="21"/>
  <c r="B1981" i="21"/>
  <c r="B1974" i="21"/>
  <c r="C1968" i="21"/>
  <c r="C1961" i="21"/>
  <c r="B1956" i="21"/>
  <c r="B1949" i="21"/>
  <c r="B1942" i="21"/>
  <c r="C2904" i="21"/>
  <c r="B2864" i="21"/>
  <c r="B2844" i="21"/>
  <c r="C2820" i="21"/>
  <c r="C2797" i="21"/>
  <c r="C2781" i="21"/>
  <c r="B2761" i="21"/>
  <c r="C2740" i="21"/>
  <c r="C2724" i="21"/>
  <c r="B2704" i="21"/>
  <c r="C2683" i="21"/>
  <c r="C2667" i="21"/>
  <c r="C2646" i="21"/>
  <c r="C2627" i="21"/>
  <c r="C2611" i="21"/>
  <c r="C2590" i="21"/>
  <c r="C2569" i="21"/>
  <c r="C2553" i="21"/>
  <c r="B2533" i="21"/>
  <c r="C2512" i="21"/>
  <c r="C2496" i="21"/>
  <c r="B2476" i="21"/>
  <c r="C2456" i="21"/>
  <c r="C2442" i="21"/>
  <c r="B2427" i="21"/>
  <c r="C2411" i="21"/>
  <c r="C2399" i="21"/>
  <c r="B2384" i="21"/>
  <c r="C2368" i="21"/>
  <c r="B2357" i="21"/>
  <c r="B2347" i="21"/>
  <c r="B2336" i="21"/>
  <c r="B2325" i="21"/>
  <c r="B2315" i="21"/>
  <c r="B2305" i="21"/>
  <c r="C2298" i="21"/>
  <c r="C2288" i="21"/>
  <c r="C2279" i="21"/>
  <c r="B2272" i="21"/>
  <c r="B2263" i="21"/>
  <c r="B2256" i="21"/>
  <c r="B2249" i="21"/>
  <c r="B2242" i="21"/>
  <c r="C2236" i="21"/>
  <c r="C2229" i="21"/>
  <c r="B2224" i="21"/>
  <c r="B2217" i="21"/>
  <c r="B2210" i="21"/>
  <c r="C2204" i="21"/>
  <c r="C2197" i="21"/>
  <c r="B2192" i="21"/>
  <c r="B2185" i="21"/>
  <c r="B2178" i="21"/>
  <c r="C2172" i="21"/>
  <c r="C2165" i="21"/>
  <c r="B2160" i="21"/>
  <c r="B2153" i="21"/>
  <c r="B2146" i="21"/>
  <c r="C2140" i="21"/>
  <c r="C2133" i="21"/>
  <c r="B2128" i="21"/>
  <c r="B2121" i="21"/>
  <c r="B2114" i="21"/>
  <c r="C2108" i="21"/>
  <c r="C2101" i="21"/>
  <c r="B2096" i="21"/>
  <c r="B2089" i="21"/>
  <c r="B2082" i="21"/>
  <c r="C2076" i="21"/>
  <c r="C2069" i="21"/>
  <c r="B2064" i="21"/>
  <c r="B2057" i="21"/>
  <c r="B2050" i="21"/>
  <c r="C2044" i="21"/>
  <c r="C2037" i="21"/>
  <c r="B2032" i="21"/>
  <c r="B2025" i="21"/>
  <c r="B2018" i="21"/>
  <c r="C2012" i="21"/>
  <c r="C2005" i="21"/>
  <c r="B2000" i="21"/>
  <c r="B1993" i="21"/>
  <c r="B1986" i="21"/>
  <c r="C1980" i="21"/>
  <c r="C1973" i="21"/>
  <c r="B1968" i="21"/>
  <c r="B1961" i="21"/>
  <c r="B1954" i="21"/>
  <c r="C1948" i="21"/>
  <c r="C1941" i="21"/>
  <c r="B1936" i="21"/>
  <c r="B1929" i="21"/>
  <c r="B1922" i="21"/>
  <c r="C1916" i="21"/>
  <c r="C1909" i="21"/>
  <c r="B1904" i="21"/>
  <c r="B1897" i="21"/>
  <c r="B1890" i="21"/>
  <c r="C1884" i="21"/>
  <c r="C1877" i="21"/>
  <c r="B1872" i="21"/>
  <c r="B1865" i="21"/>
  <c r="B1858" i="21"/>
  <c r="C1852" i="21"/>
  <c r="C1845" i="21"/>
  <c r="B1840" i="21"/>
  <c r="B1833" i="21"/>
  <c r="B1826" i="21"/>
  <c r="C1820" i="21"/>
  <c r="C1813" i="21"/>
  <c r="B1808" i="21"/>
  <c r="B1801" i="21"/>
  <c r="B1794" i="21"/>
  <c r="C1788" i="21"/>
  <c r="C1781" i="21"/>
  <c r="B1776" i="21"/>
  <c r="B1769" i="21"/>
  <c r="B1762" i="21"/>
  <c r="C1756" i="21"/>
  <c r="C1749" i="21"/>
  <c r="B1744" i="21"/>
  <c r="B1737" i="21"/>
  <c r="B1730" i="21"/>
  <c r="C1724" i="21"/>
  <c r="C1717" i="21"/>
  <c r="B1712" i="21"/>
  <c r="B1705" i="21"/>
  <c r="B1698" i="21"/>
  <c r="C1692" i="21"/>
  <c r="C1685" i="21"/>
  <c r="B1680" i="21"/>
  <c r="B1673" i="21"/>
  <c r="B1666" i="21"/>
  <c r="C1660" i="21"/>
  <c r="C1653" i="21"/>
  <c r="B1648" i="21"/>
  <c r="B1641" i="21"/>
  <c r="B1634" i="21"/>
  <c r="C1628" i="21"/>
  <c r="C1621" i="21"/>
  <c r="B1616" i="21"/>
  <c r="B1609" i="21"/>
  <c r="B1602" i="21"/>
  <c r="C1596" i="21"/>
  <c r="C1589" i="21"/>
  <c r="B1584" i="21"/>
  <c r="B1577" i="21"/>
  <c r="B1570" i="21"/>
  <c r="C1564" i="21"/>
  <c r="C1557" i="21"/>
  <c r="B1552" i="21"/>
  <c r="B1545" i="21"/>
  <c r="B1538" i="21"/>
  <c r="C1532" i="21"/>
  <c r="C1525" i="21"/>
  <c r="B1520" i="21"/>
  <c r="B1513" i="21"/>
  <c r="B1506" i="21"/>
  <c r="C1500" i="21"/>
  <c r="C1493" i="21"/>
  <c r="B1488" i="21"/>
  <c r="B1481" i="21"/>
  <c r="B1474" i="21"/>
  <c r="C1468" i="21"/>
  <c r="C1461" i="21"/>
  <c r="B1456" i="21"/>
  <c r="B1449" i="21"/>
  <c r="B1442" i="21"/>
  <c r="C1436" i="21"/>
  <c r="C1430" i="21"/>
  <c r="B1426" i="21"/>
  <c r="C1421" i="21"/>
  <c r="B1417" i="21"/>
  <c r="C1412" i="21"/>
  <c r="B1408" i="21"/>
  <c r="B1403" i="21"/>
  <c r="C1398" i="21"/>
  <c r="B1394" i="21"/>
  <c r="C1389" i="21"/>
  <c r="B1385" i="21"/>
  <c r="C1380" i="21"/>
  <c r="B1376" i="21"/>
  <c r="B1371" i="21"/>
  <c r="C1366" i="21"/>
  <c r="C1362" i="21"/>
  <c r="C1358" i="21"/>
  <c r="C1354" i="21"/>
  <c r="C1350" i="21"/>
  <c r="C1346" i="21"/>
  <c r="C1342" i="21"/>
  <c r="C1338" i="21"/>
  <c r="C1334" i="21"/>
  <c r="C1330" i="21"/>
  <c r="C1326" i="21"/>
  <c r="C1322" i="21"/>
  <c r="C1318" i="21"/>
  <c r="C1314" i="21"/>
  <c r="C1310" i="21"/>
  <c r="C1306" i="21"/>
  <c r="C1302" i="21"/>
  <c r="C1298" i="21"/>
  <c r="C1294" i="21"/>
  <c r="C1290" i="21"/>
  <c r="C1286" i="21"/>
  <c r="C1282" i="21"/>
  <c r="C1278" i="21"/>
  <c r="C1274" i="21"/>
  <c r="C1270" i="21"/>
  <c r="C1266" i="21"/>
  <c r="C1262" i="21"/>
  <c r="C1258" i="21"/>
  <c r="C1254" i="21"/>
  <c r="C1250" i="21"/>
  <c r="C1246" i="21"/>
  <c r="C1242" i="21"/>
  <c r="C1238" i="21"/>
  <c r="C1234" i="21"/>
  <c r="C1230" i="21"/>
  <c r="C1226" i="21"/>
  <c r="C1222" i="21"/>
  <c r="C1218" i="21"/>
  <c r="C1214" i="21"/>
  <c r="C1210" i="21"/>
  <c r="C1206" i="21"/>
  <c r="C1202" i="21"/>
  <c r="C1198" i="21"/>
  <c r="C1194" i="21"/>
  <c r="C1190" i="21"/>
  <c r="C1186" i="21"/>
  <c r="C1182" i="21"/>
  <c r="C2936" i="21"/>
  <c r="C2887" i="21"/>
  <c r="C2854" i="21"/>
  <c r="C2836" i="21"/>
  <c r="C2811" i="21"/>
  <c r="C2789" i="21"/>
  <c r="C2773" i="21"/>
  <c r="B2753" i="21"/>
  <c r="C2733" i="21"/>
  <c r="C2717" i="21"/>
  <c r="B2697" i="21"/>
  <c r="C2676" i="21"/>
  <c r="C2660" i="21"/>
  <c r="B2640" i="21"/>
  <c r="C2619" i="21"/>
  <c r="C2603" i="21"/>
  <c r="C2582" i="21"/>
  <c r="C2563" i="21"/>
  <c r="C2547" i="21"/>
  <c r="C2526" i="21"/>
  <c r="C2505" i="21"/>
  <c r="C2489" i="21"/>
  <c r="B2469" i="21"/>
  <c r="C2449" i="21"/>
  <c r="C2436" i="21"/>
  <c r="B2421" i="21"/>
  <c r="C2406" i="21"/>
  <c r="C2394" i="21"/>
  <c r="B2379" i="21"/>
  <c r="C2363" i="21"/>
  <c r="C2352" i="21"/>
  <c r="C2342" i="21"/>
  <c r="C2331" i="21"/>
  <c r="C2320" i="21"/>
  <c r="B2311" i="21"/>
  <c r="C2303" i="21"/>
  <c r="C2294" i="21"/>
  <c r="C2284" i="21"/>
  <c r="B2277" i="21"/>
  <c r="B2268" i="21"/>
  <c r="C2260" i="21"/>
  <c r="B2253" i="21"/>
  <c r="B2246" i="21"/>
  <c r="C2240" i="21"/>
  <c r="C2233" i="21"/>
  <c r="B2228" i="21"/>
  <c r="B2221" i="21"/>
  <c r="B2214" i="21"/>
  <c r="C2208" i="21"/>
  <c r="C2201" i="21"/>
  <c r="B2196" i="21"/>
  <c r="B2189" i="21"/>
  <c r="B2182" i="21"/>
  <c r="C2176" i="21"/>
  <c r="C2169" i="21"/>
  <c r="B2164" i="21"/>
  <c r="B2157" i="21"/>
  <c r="B2150" i="21"/>
  <c r="C2144" i="21"/>
  <c r="C2137" i="21"/>
  <c r="B2132" i="21"/>
  <c r="B2125" i="21"/>
  <c r="B2118" i="21"/>
  <c r="C2112" i="21"/>
  <c r="C2105" i="21"/>
  <c r="B2100" i="21"/>
  <c r="B2093" i="21"/>
  <c r="B2086" i="21"/>
  <c r="C2080" i="21"/>
  <c r="C2073" i="21"/>
  <c r="B2068" i="21"/>
  <c r="B2061" i="21"/>
  <c r="B2054" i="21"/>
  <c r="C2048" i="21"/>
  <c r="C2041" i="21"/>
  <c r="B2036" i="21"/>
  <c r="B2029" i="21"/>
  <c r="B2022" i="21"/>
  <c r="C2938" i="21"/>
  <c r="B2812" i="21"/>
  <c r="C2739" i="21"/>
  <c r="B2661" i="21"/>
  <c r="C2584" i="21"/>
  <c r="C2511" i="21"/>
  <c r="B2437" i="21"/>
  <c r="C2379" i="21"/>
  <c r="C2332" i="21"/>
  <c r="B2295" i="21"/>
  <c r="B2261" i="21"/>
  <c r="B2234" i="21"/>
  <c r="B2209" i="21"/>
  <c r="B2184" i="21"/>
  <c r="C2157" i="21"/>
  <c r="C2132" i="21"/>
  <c r="B2106" i="21"/>
  <c r="B2081" i="21"/>
  <c r="B2056" i="21"/>
  <c r="C2029" i="21"/>
  <c r="C2009" i="21"/>
  <c r="B1992" i="21"/>
  <c r="B1973" i="21"/>
  <c r="B1958" i="21"/>
  <c r="C1940" i="21"/>
  <c r="B1928" i="21"/>
  <c r="B1914" i="21"/>
  <c r="C1901" i="21"/>
  <c r="B1889" i="21"/>
  <c r="C1876" i="21"/>
  <c r="B1864" i="21"/>
  <c r="B1850" i="21"/>
  <c r="C1837" i="21"/>
  <c r="B1825" i="21"/>
  <c r="C1812" i="21"/>
  <c r="B1800" i="21"/>
  <c r="B1786" i="21"/>
  <c r="C1773" i="21"/>
  <c r="B1761" i="21"/>
  <c r="C1748" i="21"/>
  <c r="B1736" i="21"/>
  <c r="B1722" i="21"/>
  <c r="C1709" i="21"/>
  <c r="B1697" i="21"/>
  <c r="C1684" i="21"/>
  <c r="B1672" i="21"/>
  <c r="B1658" i="21"/>
  <c r="C1645" i="21"/>
  <c r="B1633" i="21"/>
  <c r="C1620" i="21"/>
  <c r="B1608" i="21"/>
  <c r="B1594" i="21"/>
  <c r="C1581" i="21"/>
  <c r="B1569" i="21"/>
  <c r="C1556" i="21"/>
  <c r="B1544" i="21"/>
  <c r="B1530" i="21"/>
  <c r="C1517" i="21"/>
  <c r="B1505" i="21"/>
  <c r="C1492" i="21"/>
  <c r="B1480" i="21"/>
  <c r="B1466" i="21"/>
  <c r="C1453" i="21"/>
  <c r="B1441" i="21"/>
  <c r="C1429" i="21"/>
  <c r="C1420" i="21"/>
  <c r="B1411" i="21"/>
  <c r="B1402" i="21"/>
  <c r="B1393" i="21"/>
  <c r="B1384" i="21"/>
  <c r="C1374" i="21"/>
  <c r="C1365" i="21"/>
  <c r="C1357" i="21"/>
  <c r="C1349" i="21"/>
  <c r="C1341" i="21"/>
  <c r="C1333" i="21"/>
  <c r="C1325" i="21"/>
  <c r="C1317" i="21"/>
  <c r="C1309" i="21"/>
  <c r="C1301" i="21"/>
  <c r="C1293" i="21"/>
  <c r="C1285" i="21"/>
  <c r="C1277" i="21"/>
  <c r="C1269" i="21"/>
  <c r="C1261" i="21"/>
  <c r="C1253" i="21"/>
  <c r="C1245" i="21"/>
  <c r="C1237" i="21"/>
  <c r="C1229" i="21"/>
  <c r="C1221" i="21"/>
  <c r="C1213" i="21"/>
  <c r="C1205" i="21"/>
  <c r="C1197" i="21"/>
  <c r="C1189" i="21"/>
  <c r="C1181" i="21"/>
  <c r="C1174" i="21"/>
  <c r="B1169" i="21"/>
  <c r="B1162" i="21"/>
  <c r="B1155" i="21"/>
  <c r="C1149" i="21"/>
  <c r="B1143" i="21"/>
  <c r="B1138" i="21"/>
  <c r="B1133" i="21"/>
  <c r="B1127" i="21"/>
  <c r="B1122" i="21"/>
  <c r="B1117" i="21"/>
  <c r="B1111" i="21"/>
  <c r="B1106" i="21"/>
  <c r="B1101" i="21"/>
  <c r="B1095" i="21"/>
  <c r="B1090" i="21"/>
  <c r="B1085" i="21"/>
  <c r="B1079" i="21"/>
  <c r="B1074" i="21"/>
  <c r="B1069" i="21"/>
  <c r="B1063" i="21"/>
  <c r="B1058" i="21"/>
  <c r="B1053" i="21"/>
  <c r="B1047" i="21"/>
  <c r="B1042" i="21"/>
  <c r="B1037" i="21"/>
  <c r="B1031" i="21"/>
  <c r="B1026" i="21"/>
  <c r="B1021" i="21"/>
  <c r="B1015" i="21"/>
  <c r="B1010" i="21"/>
  <c r="B1005" i="21"/>
  <c r="B999" i="21"/>
  <c r="B994" i="21"/>
  <c r="B989" i="21"/>
  <c r="B983" i="21"/>
  <c r="B978" i="21"/>
  <c r="B973" i="21"/>
  <c r="B967" i="21"/>
  <c r="B962" i="21"/>
  <c r="B957" i="21"/>
  <c r="B951" i="21"/>
  <c r="B946" i="21"/>
  <c r="B941" i="21"/>
  <c r="B935" i="21"/>
  <c r="B930" i="21"/>
  <c r="C925" i="21"/>
  <c r="B921" i="21"/>
  <c r="C916" i="21"/>
  <c r="C911" i="21"/>
  <c r="B907" i="21"/>
  <c r="C902" i="21"/>
  <c r="B898" i="21"/>
  <c r="C893" i="21"/>
  <c r="B889" i="21"/>
  <c r="C884" i="21"/>
  <c r="C879" i="21"/>
  <c r="B875" i="21"/>
  <c r="C870" i="21"/>
  <c r="B866" i="21"/>
  <c r="B862" i="21"/>
  <c r="B858" i="21"/>
  <c r="B854" i="21"/>
  <c r="B850" i="21"/>
  <c r="B846" i="21"/>
  <c r="B842" i="21"/>
  <c r="B838" i="21"/>
  <c r="B834" i="21"/>
  <c r="B830" i="21"/>
  <c r="B826" i="21"/>
  <c r="B822" i="21"/>
  <c r="B818" i="21"/>
  <c r="B814" i="21"/>
  <c r="B810" i="21"/>
  <c r="B806" i="21"/>
  <c r="B802" i="21"/>
  <c r="B798" i="21"/>
  <c r="B794" i="21"/>
  <c r="B790" i="21"/>
  <c r="B786" i="21"/>
  <c r="B782" i="21"/>
  <c r="B778" i="21"/>
  <c r="B774" i="21"/>
  <c r="B770" i="21"/>
  <c r="B766" i="21"/>
  <c r="B762" i="21"/>
  <c r="B758" i="21"/>
  <c r="B754" i="21"/>
  <c r="B750" i="21"/>
  <c r="B746" i="21"/>
  <c r="B742" i="21"/>
  <c r="B738" i="21"/>
  <c r="B734" i="21"/>
  <c r="B730" i="21"/>
  <c r="B726" i="21"/>
  <c r="B722" i="21"/>
  <c r="B718" i="21"/>
  <c r="B714" i="21"/>
  <c r="B710" i="21"/>
  <c r="B706" i="21"/>
  <c r="B702" i="21"/>
  <c r="B698" i="21"/>
  <c r="B694" i="21"/>
  <c r="B690" i="21"/>
  <c r="B686" i="21"/>
  <c r="B682" i="21"/>
  <c r="B678" i="21"/>
  <c r="B674" i="21"/>
  <c r="B670" i="21"/>
  <c r="B666" i="21"/>
  <c r="B662" i="21"/>
  <c r="B658" i="21"/>
  <c r="B654" i="21"/>
  <c r="B650" i="21"/>
  <c r="B646" i="21"/>
  <c r="B642" i="21"/>
  <c r="B638" i="21"/>
  <c r="B634" i="21"/>
  <c r="B630" i="21"/>
  <c r="B626" i="21"/>
  <c r="B622" i="21"/>
  <c r="B618" i="21"/>
  <c r="B614" i="21"/>
  <c r="B610" i="21"/>
  <c r="B606" i="21"/>
  <c r="B602" i="21"/>
  <c r="B598" i="21"/>
  <c r="B594" i="21"/>
  <c r="B590" i="21"/>
  <c r="B586" i="21"/>
  <c r="B582" i="21"/>
  <c r="B578" i="21"/>
  <c r="B574" i="21"/>
  <c r="B570" i="21"/>
  <c r="B566" i="21"/>
  <c r="B562" i="21"/>
  <c r="B558" i="21"/>
  <c r="B554" i="21"/>
  <c r="B550" i="21"/>
  <c r="B546" i="21"/>
  <c r="B542" i="21"/>
  <c r="B538" i="21"/>
  <c r="B534" i="21"/>
  <c r="B530" i="21"/>
  <c r="B526" i="21"/>
  <c r="B522" i="21"/>
  <c r="B518" i="21"/>
  <c r="B514" i="21"/>
  <c r="B510" i="21"/>
  <c r="B506" i="21"/>
  <c r="B502" i="21"/>
  <c r="B498" i="21"/>
  <c r="B494" i="21"/>
  <c r="B490" i="21"/>
  <c r="B486" i="21"/>
  <c r="B482" i="21"/>
  <c r="B478" i="21"/>
  <c r="B474" i="21"/>
  <c r="B470" i="21"/>
  <c r="B466" i="21"/>
  <c r="B462" i="21"/>
  <c r="B458" i="21"/>
  <c r="B454" i="21"/>
  <c r="B450" i="21"/>
  <c r="B446" i="21"/>
  <c r="B442" i="21"/>
  <c r="B438" i="21"/>
  <c r="B434" i="21"/>
  <c r="B430" i="21"/>
  <c r="B426" i="21"/>
  <c r="B422" i="21"/>
  <c r="B418" i="21"/>
  <c r="B414" i="21"/>
  <c r="B410" i="21"/>
  <c r="B406" i="21"/>
  <c r="B402" i="21"/>
  <c r="B398" i="21"/>
  <c r="B394" i="21"/>
  <c r="B390" i="21"/>
  <c r="B386" i="21"/>
  <c r="B382" i="21"/>
  <c r="B378" i="21"/>
  <c r="B374" i="21"/>
  <c r="B370" i="21"/>
  <c r="B366" i="21"/>
  <c r="B362" i="21"/>
  <c r="B358" i="21"/>
  <c r="B354" i="21"/>
  <c r="B350" i="21"/>
  <c r="B346" i="21"/>
  <c r="B342" i="21"/>
  <c r="B338" i="21"/>
  <c r="B334" i="21"/>
  <c r="B330" i="21"/>
  <c r="B326" i="21"/>
  <c r="B322" i="21"/>
  <c r="B318" i="21"/>
  <c r="B314" i="21"/>
  <c r="B310" i="21"/>
  <c r="B306" i="21"/>
  <c r="B302" i="21"/>
  <c r="B298" i="21"/>
  <c r="B294" i="21"/>
  <c r="B290" i="21"/>
  <c r="B286" i="21"/>
  <c r="B2900" i="21"/>
  <c r="B2796" i="21"/>
  <c r="C2719" i="21"/>
  <c r="C2645" i="21"/>
  <c r="B2569" i="21"/>
  <c r="C2491" i="21"/>
  <c r="C2426" i="21"/>
  <c r="B2368" i="21"/>
  <c r="C2324" i="21"/>
  <c r="B2288" i="21"/>
  <c r="B2254" i="21"/>
  <c r="B2229" i="21"/>
  <c r="B2204" i="21"/>
  <c r="C2177" i="21"/>
  <c r="C2152" i="21"/>
  <c r="B2126" i="21"/>
  <c r="B2101" i="21"/>
  <c r="B2076" i="21"/>
  <c r="C2049" i="21"/>
  <c r="C2024" i="21"/>
  <c r="B2005" i="21"/>
  <c r="B1990" i="21"/>
  <c r="C1972" i="21"/>
  <c r="C1953" i="21"/>
  <c r="B1940" i="21"/>
  <c r="B1926" i="21"/>
  <c r="C1913" i="21"/>
  <c r="B1901" i="21"/>
  <c r="C1888" i="21"/>
  <c r="B1876" i="21"/>
  <c r="B1862" i="21"/>
  <c r="C1849" i="21"/>
  <c r="B1837" i="21"/>
  <c r="C1824" i="21"/>
  <c r="B1812" i="21"/>
  <c r="B1798" i="21"/>
  <c r="C1785" i="21"/>
  <c r="B1773" i="21"/>
  <c r="C1760" i="21"/>
  <c r="B1748" i="21"/>
  <c r="B1734" i="21"/>
  <c r="C1721" i="21"/>
  <c r="B1709" i="21"/>
  <c r="C1696" i="21"/>
  <c r="B1684" i="21"/>
  <c r="B1670" i="21"/>
  <c r="C1657" i="21"/>
  <c r="B1645" i="21"/>
  <c r="C1632" i="21"/>
  <c r="B1620" i="21"/>
  <c r="B1606" i="21"/>
  <c r="C1593" i="21"/>
  <c r="B1581" i="21"/>
  <c r="C1568" i="21"/>
  <c r="B1556" i="21"/>
  <c r="B1542" i="21"/>
  <c r="C1529" i="21"/>
  <c r="B1517" i="21"/>
  <c r="C1504" i="21"/>
  <c r="B1492" i="21"/>
  <c r="B1478" i="21"/>
  <c r="C1465" i="21"/>
  <c r="B1453" i="21"/>
  <c r="C1440" i="21"/>
  <c r="B1429" i="21"/>
  <c r="B1420" i="21"/>
  <c r="C1410" i="21"/>
  <c r="C1401" i="21"/>
  <c r="C1392" i="21"/>
  <c r="B1383" i="21"/>
  <c r="B1374" i="21"/>
  <c r="B1365" i="21"/>
  <c r="B1357" i="21"/>
  <c r="B1349" i="21"/>
  <c r="B1341" i="21"/>
  <c r="B1333" i="21"/>
  <c r="B1325" i="21"/>
  <c r="B1317" i="21"/>
  <c r="B1309" i="21"/>
  <c r="B1301" i="21"/>
  <c r="B1293" i="21"/>
  <c r="B1285" i="21"/>
  <c r="B1277" i="21"/>
  <c r="B1269" i="21"/>
  <c r="B1261" i="21"/>
  <c r="B1253" i="21"/>
  <c r="B1245" i="21"/>
  <c r="B1237" i="21"/>
  <c r="B1229" i="21"/>
  <c r="B1221" i="21"/>
  <c r="B1213" i="21"/>
  <c r="B1205" i="21"/>
  <c r="B1197" i="21"/>
  <c r="B1189" i="21"/>
  <c r="B1181" i="21"/>
  <c r="B1174" i="21"/>
  <c r="B1167" i="21"/>
  <c r="C1161" i="21"/>
  <c r="C1154" i="21"/>
  <c r="B1149" i="21"/>
  <c r="C1142" i="21"/>
  <c r="C1137" i="21"/>
  <c r="C1131" i="21"/>
  <c r="C1126" i="21"/>
  <c r="C1121" i="21"/>
  <c r="C1115" i="21"/>
  <c r="C1110" i="21"/>
  <c r="C1105" i="21"/>
  <c r="C1099" i="21"/>
  <c r="C1094" i="21"/>
  <c r="C1089" i="21"/>
  <c r="C1083" i="21"/>
  <c r="C1078" i="21"/>
  <c r="C1073" i="21"/>
  <c r="C1067" i="21"/>
  <c r="C1062" i="21"/>
  <c r="C1057" i="21"/>
  <c r="C1051" i="21"/>
  <c r="C1046" i="21"/>
  <c r="C1041" i="21"/>
  <c r="C1035" i="21"/>
  <c r="C1030" i="21"/>
  <c r="C1025" i="21"/>
  <c r="C1019" i="21"/>
  <c r="C1014" i="21"/>
  <c r="C1009" i="21"/>
  <c r="C1003" i="21"/>
  <c r="C998" i="21"/>
  <c r="C993" i="21"/>
  <c r="C987" i="21"/>
  <c r="C982" i="21"/>
  <c r="C977" i="21"/>
  <c r="C971" i="21"/>
  <c r="C966" i="21"/>
  <c r="C961" i="21"/>
  <c r="C955" i="21"/>
  <c r="C950" i="21"/>
  <c r="C945" i="21"/>
  <c r="C939" i="21"/>
  <c r="C934" i="21"/>
  <c r="C929" i="21"/>
  <c r="B925" i="21"/>
  <c r="C920" i="21"/>
  <c r="C915" i="21"/>
  <c r="B911" i="21"/>
  <c r="C906" i="21"/>
  <c r="B902" i="21"/>
  <c r="C897" i="21"/>
  <c r="B893" i="21"/>
  <c r="C888" i="21"/>
  <c r="C883" i="21"/>
  <c r="B879" i="21"/>
  <c r="C874" i="21"/>
  <c r="B870" i="21"/>
  <c r="C865" i="21"/>
  <c r="C861" i="21"/>
  <c r="C857" i="21"/>
  <c r="C853" i="21"/>
  <c r="C849" i="21"/>
  <c r="C845" i="21"/>
  <c r="C841" i="21"/>
  <c r="C837" i="21"/>
  <c r="C833" i="21"/>
  <c r="C829" i="21"/>
  <c r="C825" i="21"/>
  <c r="C821" i="21"/>
  <c r="C817" i="21"/>
  <c r="C813" i="21"/>
  <c r="C809" i="21"/>
  <c r="C805" i="21"/>
  <c r="C801" i="21"/>
  <c r="C797" i="21"/>
  <c r="C793" i="21"/>
  <c r="C789" i="21"/>
  <c r="C785" i="21"/>
  <c r="C781" i="21"/>
  <c r="C777" i="21"/>
  <c r="C773" i="21"/>
  <c r="C769" i="21"/>
  <c r="C765" i="21"/>
  <c r="C761" i="21"/>
  <c r="C757" i="21"/>
  <c r="C753" i="21"/>
  <c r="B2888" i="21"/>
  <c r="C2795" i="21"/>
  <c r="C2718" i="21"/>
  <c r="C2640" i="21"/>
  <c r="C2568" i="21"/>
  <c r="C2490" i="21"/>
  <c r="C2422" i="21"/>
  <c r="C2367" i="21"/>
  <c r="C2322" i="21"/>
  <c r="C2287" i="21"/>
  <c r="C2253" i="21"/>
  <c r="C2228" i="21"/>
  <c r="B2202" i="21"/>
  <c r="B2177" i="21"/>
  <c r="B2152" i="21"/>
  <c r="C2125" i="21"/>
  <c r="C2100" i="21"/>
  <c r="B2074" i="21"/>
  <c r="B2049" i="21"/>
  <c r="B2024" i="21"/>
  <c r="C2004" i="21"/>
  <c r="C1985" i="21"/>
  <c r="B1972" i="21"/>
  <c r="B1953" i="21"/>
  <c r="C1936" i="21"/>
  <c r="B1924" i="21"/>
  <c r="B1910" i="21"/>
  <c r="C1897" i="21"/>
  <c r="B1885" i="21"/>
  <c r="C1872" i="21"/>
  <c r="B1860" i="21"/>
  <c r="B1846" i="21"/>
  <c r="C1833" i="21"/>
  <c r="B1821" i="21"/>
  <c r="C1808" i="21"/>
  <c r="B1796" i="21"/>
  <c r="B1782" i="21"/>
  <c r="C1769" i="21"/>
  <c r="B1757" i="21"/>
  <c r="C1744" i="21"/>
  <c r="B1732" i="21"/>
  <c r="B1718" i="21"/>
  <c r="C1705" i="21"/>
  <c r="B1693" i="21"/>
  <c r="C1680" i="21"/>
  <c r="B1668" i="21"/>
  <c r="B1654" i="21"/>
  <c r="C1641" i="21"/>
  <c r="B1629" i="21"/>
  <c r="C1616" i="21"/>
  <c r="B1604" i="21"/>
  <c r="B1590" i="21"/>
  <c r="C1577" i="21"/>
  <c r="B1565" i="21"/>
  <c r="C1552" i="21"/>
  <c r="B1540" i="21"/>
  <c r="C2863" i="21"/>
  <c r="C2776" i="21"/>
  <c r="C2703" i="21"/>
  <c r="B2625" i="21"/>
  <c r="C2548" i="21"/>
  <c r="C2475" i="21"/>
  <c r="B2411" i="21"/>
  <c r="C2356" i="21"/>
  <c r="C2314" i="21"/>
  <c r="B2279" i="21"/>
  <c r="C2248" i="21"/>
  <c r="B2222" i="21"/>
  <c r="B2197" i="21"/>
  <c r="B2172" i="21"/>
  <c r="C2145" i="21"/>
  <c r="C2120" i="21"/>
  <c r="B2094" i="21"/>
  <c r="B2069" i="21"/>
  <c r="B2044" i="21"/>
  <c r="C2017" i="21"/>
  <c r="B2004" i="21"/>
  <c r="B1985" i="21"/>
  <c r="B1966" i="21"/>
  <c r="C1952" i="21"/>
  <c r="B1934" i="21"/>
  <c r="C1921" i="21"/>
  <c r="B1909" i="21"/>
  <c r="C1896" i="21"/>
  <c r="B1884" i="21"/>
  <c r="B1870" i="21"/>
  <c r="C1857" i="21"/>
  <c r="B1845" i="21"/>
  <c r="C1832" i="21"/>
  <c r="B1820" i="21"/>
  <c r="B1806" i="21"/>
  <c r="C1793" i="21"/>
  <c r="B1781" i="21"/>
  <c r="C1768" i="21"/>
  <c r="B1756" i="21"/>
  <c r="B1742" i="21"/>
  <c r="C1729" i="21"/>
  <c r="B1717" i="21"/>
  <c r="C1704" i="21"/>
  <c r="B1692" i="21"/>
  <c r="B1678" i="21"/>
  <c r="C1665" i="21"/>
  <c r="B1653" i="21"/>
  <c r="C1640" i="21"/>
  <c r="B1628" i="21"/>
  <c r="B1614" i="21"/>
  <c r="C1601" i="21"/>
  <c r="B1589" i="21"/>
  <c r="C1576" i="21"/>
  <c r="B1564" i="21"/>
  <c r="B1550" i="21"/>
  <c r="C1537" i="21"/>
  <c r="B1525" i="21"/>
  <c r="C1512" i="21"/>
  <c r="B1500" i="21"/>
  <c r="B1486" i="21"/>
  <c r="C1473" i="21"/>
  <c r="B1461" i="21"/>
  <c r="C1448" i="21"/>
  <c r="B1436" i="21"/>
  <c r="C1425" i="21"/>
  <c r="C1416" i="21"/>
  <c r="B1407" i="21"/>
  <c r="B1398" i="21"/>
  <c r="B1389" i="21"/>
  <c r="B1380" i="21"/>
  <c r="C1370" i="21"/>
  <c r="B1362" i="21"/>
  <c r="B1354" i="21"/>
  <c r="B1346" i="21"/>
  <c r="C2862" i="21"/>
  <c r="C2774" i="21"/>
  <c r="C2697" i="21"/>
  <c r="C2624" i="21"/>
  <c r="B2548" i="21"/>
  <c r="C2469" i="21"/>
  <c r="C2410" i="21"/>
  <c r="C2354" i="21"/>
  <c r="C2311" i="21"/>
  <c r="C2278" i="21"/>
  <c r="B2248" i="21"/>
  <c r="C2221" i="21"/>
  <c r="C2196" i="21"/>
  <c r="B2170" i="21"/>
  <c r="B2145" i="21"/>
  <c r="B2120" i="21"/>
  <c r="C2093" i="21"/>
  <c r="C2068" i="21"/>
  <c r="B2042" i="21"/>
  <c r="B2017" i="21"/>
  <c r="B1998" i="21"/>
  <c r="C1984" i="21"/>
  <c r="C1965" i="21"/>
  <c r="B1948" i="21"/>
  <c r="C1933" i="21"/>
  <c r="B1921" i="21"/>
  <c r="C1908" i="21"/>
  <c r="B1896" i="21"/>
  <c r="B1882" i="21"/>
  <c r="C1869" i="21"/>
  <c r="B1857" i="21"/>
  <c r="C1844" i="21"/>
  <c r="B1832" i="21"/>
  <c r="B1818" i="21"/>
  <c r="C1805" i="21"/>
  <c r="B1793" i="21"/>
  <c r="C1780" i="21"/>
  <c r="B1768" i="21"/>
  <c r="B1754" i="21"/>
  <c r="C1741" i="21"/>
  <c r="B1729" i="21"/>
  <c r="C1716" i="21"/>
  <c r="B1704" i="21"/>
  <c r="B1690" i="21"/>
  <c r="C1677" i="21"/>
  <c r="B1665" i="21"/>
  <c r="C1652" i="21"/>
  <c r="B1640" i="21"/>
  <c r="B1626" i="21"/>
  <c r="C1613" i="21"/>
  <c r="B1601" i="21"/>
  <c r="C1588" i="21"/>
  <c r="B1576" i="21"/>
  <c r="B1562" i="21"/>
  <c r="C1549" i="21"/>
  <c r="B1537" i="21"/>
  <c r="C1524" i="21"/>
  <c r="B1512" i="21"/>
  <c r="B1498" i="21"/>
  <c r="C1485" i="21"/>
  <c r="B1473" i="21"/>
  <c r="C1460" i="21"/>
  <c r="B1448" i="21"/>
  <c r="B1434" i="21"/>
  <c r="B1425" i="21"/>
  <c r="B1416" i="21"/>
  <c r="C1406" i="21"/>
  <c r="C1397" i="21"/>
  <c r="C1388" i="21"/>
  <c r="B1379" i="21"/>
  <c r="B1370" i="21"/>
  <c r="C1361" i="21"/>
  <c r="C1353" i="21"/>
  <c r="C1345" i="21"/>
  <c r="C1337" i="21"/>
  <c r="C1329" i="21"/>
  <c r="C1321" i="21"/>
  <c r="C1313" i="21"/>
  <c r="C1305" i="21"/>
  <c r="C1297" i="21"/>
  <c r="C1289" i="21"/>
  <c r="C1281" i="21"/>
  <c r="C1273" i="21"/>
  <c r="C1265" i="21"/>
  <c r="C1257" i="21"/>
  <c r="C1249" i="21"/>
  <c r="C1241" i="21"/>
  <c r="C1233" i="21"/>
  <c r="C1225" i="21"/>
  <c r="C1217" i="21"/>
  <c r="C1209" i="21"/>
  <c r="C1201" i="21"/>
  <c r="C1193" i="21"/>
  <c r="C1185" i="21"/>
  <c r="B1178" i="21"/>
  <c r="B1171" i="21"/>
  <c r="C1165" i="21"/>
  <c r="C1158" i="21"/>
  <c r="B1153" i="21"/>
  <c r="B1146" i="21"/>
  <c r="B1141" i="21"/>
  <c r="B1135" i="21"/>
  <c r="B1130" i="21"/>
  <c r="B1125" i="21"/>
  <c r="B1119" i="21"/>
  <c r="B1114" i="21"/>
  <c r="B1109" i="21"/>
  <c r="B1103" i="21"/>
  <c r="B1098" i="21"/>
  <c r="B1093" i="21"/>
  <c r="B1087" i="21"/>
  <c r="B1082" i="21"/>
  <c r="B1077" i="21"/>
  <c r="B1071" i="21"/>
  <c r="B1066" i="21"/>
  <c r="B1061" i="21"/>
  <c r="B1055" i="21"/>
  <c r="B1050" i="21"/>
  <c r="B1045" i="21"/>
  <c r="B1039" i="21"/>
  <c r="B1034" i="21"/>
  <c r="B1029" i="21"/>
  <c r="B1023" i="21"/>
  <c r="B1018" i="21"/>
  <c r="B1013" i="21"/>
  <c r="B1007" i="21"/>
  <c r="B1002" i="21"/>
  <c r="B997" i="21"/>
  <c r="B991" i="21"/>
  <c r="B986" i="21"/>
  <c r="B981" i="21"/>
  <c r="B975" i="21"/>
  <c r="B970" i="21"/>
  <c r="B965" i="21"/>
  <c r="B959" i="21"/>
  <c r="B954" i="21"/>
  <c r="B949" i="21"/>
  <c r="B943" i="21"/>
  <c r="B938" i="21"/>
  <c r="B933" i="21"/>
  <c r="C927" i="21"/>
  <c r="B923" i="21"/>
  <c r="C918" i="21"/>
  <c r="B914" i="21"/>
  <c r="C909" i="21"/>
  <c r="B905" i="21"/>
  <c r="C900" i="21"/>
  <c r="C895" i="21"/>
  <c r="B891" i="21"/>
  <c r="C886" i="21"/>
  <c r="B882" i="21"/>
  <c r="C877" i="21"/>
  <c r="B873" i="21"/>
  <c r="C868" i="21"/>
  <c r="B864" i="21"/>
  <c r="B860" i="21"/>
  <c r="B856" i="21"/>
  <c r="B852" i="21"/>
  <c r="B848" i="21"/>
  <c r="B844" i="21"/>
  <c r="B840" i="21"/>
  <c r="B836" i="21"/>
  <c r="B832" i="21"/>
  <c r="B828" i="21"/>
  <c r="B824" i="21"/>
  <c r="B820" i="21"/>
  <c r="B816" i="21"/>
  <c r="B812" i="21"/>
  <c r="B808" i="21"/>
  <c r="B804" i="21"/>
  <c r="B800" i="21"/>
  <c r="B796" i="21"/>
  <c r="B792" i="21"/>
  <c r="B788" i="21"/>
  <c r="B784" i="21"/>
  <c r="B780" i="21"/>
  <c r="B776" i="21"/>
  <c r="B772" i="21"/>
  <c r="B768" i="21"/>
  <c r="B764" i="21"/>
  <c r="B760" i="21"/>
  <c r="B756" i="21"/>
  <c r="B752" i="21"/>
  <c r="B748" i="21"/>
  <c r="B744" i="21"/>
  <c r="B740" i="21"/>
  <c r="B736" i="21"/>
  <c r="B732" i="21"/>
  <c r="B728" i="21"/>
  <c r="B724" i="21"/>
  <c r="B720" i="21"/>
  <c r="B716" i="21"/>
  <c r="B712" i="21"/>
  <c r="B708" i="21"/>
  <c r="B704" i="21"/>
  <c r="B700" i="21"/>
  <c r="B696" i="21"/>
  <c r="B692" i="21"/>
  <c r="C2837" i="21"/>
  <c r="C2760" i="21"/>
  <c r="C2682" i="21"/>
  <c r="C2605" i="21"/>
  <c r="C2532" i="21"/>
  <c r="C2454" i="21"/>
  <c r="C2395" i="21"/>
  <c r="C2346" i="21"/>
  <c r="C2304" i="21"/>
  <c r="C2271" i="21"/>
  <c r="C2241" i="21"/>
  <c r="C2216" i="21"/>
  <c r="B2190" i="21"/>
  <c r="B2165" i="21"/>
  <c r="B2140" i="21"/>
  <c r="C2113" i="21"/>
  <c r="C2088" i="21"/>
  <c r="B2062" i="21"/>
  <c r="B2037" i="21"/>
  <c r="C2016" i="21"/>
  <c r="C1997" i="21"/>
  <c r="B1980" i="21"/>
  <c r="B1965" i="21"/>
  <c r="B1946" i="21"/>
  <c r="B1933" i="21"/>
  <c r="C1920" i="21"/>
  <c r="B1908" i="21"/>
  <c r="B1894" i="21"/>
  <c r="C1881" i="21"/>
  <c r="B1869" i="21"/>
  <c r="C1856" i="21"/>
  <c r="B1844" i="21"/>
  <c r="B1830" i="21"/>
  <c r="C1817" i="21"/>
  <c r="B1805" i="21"/>
  <c r="C1792" i="21"/>
  <c r="B1780" i="21"/>
  <c r="B1766" i="21"/>
  <c r="C1753" i="21"/>
  <c r="B1741" i="21"/>
  <c r="C1728" i="21"/>
  <c r="B1716" i="21"/>
  <c r="B1702" i="21"/>
  <c r="C1689" i="21"/>
  <c r="B1677" i="21"/>
  <c r="C1664" i="21"/>
  <c r="B1652" i="21"/>
  <c r="B1638" i="21"/>
  <c r="C1625" i="21"/>
  <c r="B1613" i="21"/>
  <c r="C1600" i="21"/>
  <c r="B1588" i="21"/>
  <c r="B1574" i="21"/>
  <c r="C1561" i="21"/>
  <c r="B1549" i="21"/>
  <c r="C1536" i="21"/>
  <c r="B1524" i="21"/>
  <c r="B1510" i="21"/>
  <c r="C1497" i="21"/>
  <c r="B1485" i="21"/>
  <c r="C1472" i="21"/>
  <c r="B1460" i="21"/>
  <c r="B1446" i="21"/>
  <c r="C1433" i="21"/>
  <c r="C1424" i="21"/>
  <c r="B1415" i="21"/>
  <c r="B1406" i="21"/>
  <c r="B1397" i="21"/>
  <c r="B1388" i="21"/>
  <c r="C1378" i="21"/>
  <c r="C1369" i="21"/>
  <c r="B1361" i="21"/>
  <c r="B1353" i="21"/>
  <c r="B1345" i="21"/>
  <c r="B1337" i="21"/>
  <c r="B1329" i="21"/>
  <c r="B1321" i="21"/>
  <c r="B1313" i="21"/>
  <c r="B1305" i="21"/>
  <c r="B1297" i="21"/>
  <c r="B1289" i="21"/>
  <c r="B1281" i="21"/>
  <c r="B1273" i="21"/>
  <c r="B1265" i="21"/>
  <c r="B1257" i="21"/>
  <c r="B1249" i="21"/>
  <c r="B1241" i="21"/>
  <c r="B1233" i="21"/>
  <c r="B1225" i="21"/>
  <c r="B1217" i="21"/>
  <c r="B1209" i="21"/>
  <c r="B1201" i="21"/>
  <c r="B1193" i="21"/>
  <c r="B1185" i="21"/>
  <c r="C1177" i="21"/>
  <c r="C1170" i="21"/>
  <c r="B1165" i="21"/>
  <c r="B1158" i="21"/>
  <c r="B1151" i="21"/>
  <c r="C1145" i="21"/>
  <c r="C1139" i="21"/>
  <c r="C1134" i="21"/>
  <c r="C1129" i="21"/>
  <c r="C1123" i="21"/>
  <c r="C1118" i="21"/>
  <c r="C1113" i="21"/>
  <c r="C1107" i="21"/>
  <c r="C1102" i="21"/>
  <c r="C1097" i="21"/>
  <c r="C1091" i="21"/>
  <c r="C1086" i="21"/>
  <c r="C1081" i="21"/>
  <c r="C1075" i="21"/>
  <c r="C1070" i="21"/>
  <c r="C1065" i="21"/>
  <c r="C1059" i="21"/>
  <c r="C1054" i="21"/>
  <c r="C1049" i="21"/>
  <c r="C1043" i="21"/>
  <c r="C1038" i="21"/>
  <c r="C1033" i="21"/>
  <c r="C1027" i="21"/>
  <c r="C1022" i="21"/>
  <c r="C1017" i="21"/>
  <c r="C1011" i="21"/>
  <c r="C1006" i="21"/>
  <c r="C1001" i="21"/>
  <c r="C995" i="21"/>
  <c r="C990" i="21"/>
  <c r="C985" i="21"/>
  <c r="C979" i="21"/>
  <c r="C974" i="21"/>
  <c r="C969" i="21"/>
  <c r="C963" i="21"/>
  <c r="C958" i="21"/>
  <c r="C953" i="21"/>
  <c r="C947" i="21"/>
  <c r="C942" i="21"/>
  <c r="C937" i="21"/>
  <c r="C931" i="21"/>
  <c r="B927" i="21"/>
  <c r="C922" i="21"/>
  <c r="B918" i="21"/>
  <c r="C913" i="21"/>
  <c r="B909" i="21"/>
  <c r="C904" i="21"/>
  <c r="C899" i="21"/>
  <c r="B895" i="21"/>
  <c r="C890" i="21"/>
  <c r="B886" i="21"/>
  <c r="C881" i="21"/>
  <c r="B877" i="21"/>
  <c r="C872" i="21"/>
  <c r="C867" i="21"/>
  <c r="C863" i="21"/>
  <c r="C859" i="21"/>
  <c r="C855" i="21"/>
  <c r="C851" i="21"/>
  <c r="C847" i="21"/>
  <c r="C843" i="21"/>
  <c r="C839" i="21"/>
  <c r="C835" i="21"/>
  <c r="C831" i="21"/>
  <c r="C827" i="21"/>
  <c r="C823" i="21"/>
  <c r="C819" i="21"/>
  <c r="C815" i="21"/>
  <c r="C811" i="21"/>
  <c r="C807" i="21"/>
  <c r="C803" i="21"/>
  <c r="C799" i="21"/>
  <c r="C795" i="21"/>
  <c r="C791" i="21"/>
  <c r="C787" i="21"/>
  <c r="C783" i="21"/>
  <c r="C779" i="21"/>
  <c r="C775" i="21"/>
  <c r="C771" i="21"/>
  <c r="C767" i="21"/>
  <c r="C763" i="21"/>
  <c r="C759" i="21"/>
  <c r="C755" i="21"/>
  <c r="C751" i="21"/>
  <c r="C747" i="21"/>
  <c r="C743" i="21"/>
  <c r="C739" i="21"/>
  <c r="C735" i="21"/>
  <c r="C731" i="21"/>
  <c r="C727" i="21"/>
  <c r="B2940" i="21"/>
  <c r="B2820" i="21"/>
  <c r="B2740" i="21"/>
  <c r="C2661" i="21"/>
  <c r="C2589" i="21"/>
  <c r="B2512" i="21"/>
  <c r="C2438" i="21"/>
  <c r="C2383" i="21"/>
  <c r="C2335" i="21"/>
  <c r="C2295" i="21"/>
  <c r="C2262" i="21"/>
  <c r="B2236" i="21"/>
  <c r="C2209" i="21"/>
  <c r="C2184" i="21"/>
  <c r="B2158" i="21"/>
  <c r="B2133" i="21"/>
  <c r="B2108" i="21"/>
  <c r="C2081" i="21"/>
  <c r="C2056" i="21"/>
  <c r="B2030" i="21"/>
  <c r="B2010" i="21"/>
  <c r="C1992" i="21"/>
  <c r="C1977" i="21"/>
  <c r="B1960" i="21"/>
  <c r="B1941" i="21"/>
  <c r="C1928" i="21"/>
  <c r="B1916" i="21"/>
  <c r="B1902" i="21"/>
  <c r="C1889" i="21"/>
  <c r="B1877" i="21"/>
  <c r="C1864" i="21"/>
  <c r="B1852" i="21"/>
  <c r="B1838" i="21"/>
  <c r="C1825" i="21"/>
  <c r="B1813" i="21"/>
  <c r="C1800" i="21"/>
  <c r="B1788" i="21"/>
  <c r="B1774" i="21"/>
  <c r="C1761" i="21"/>
  <c r="B1749" i="21"/>
  <c r="C1736" i="21"/>
  <c r="B1724" i="21"/>
  <c r="B1710" i="21"/>
  <c r="C1697" i="21"/>
  <c r="B1685" i="21"/>
  <c r="C1672" i="21"/>
  <c r="B1660" i="21"/>
  <c r="B1646" i="21"/>
  <c r="C1633" i="21"/>
  <c r="B1621" i="21"/>
  <c r="C1608" i="21"/>
  <c r="B1596" i="21"/>
  <c r="B1582" i="21"/>
  <c r="C1569" i="21"/>
  <c r="B1557" i="21"/>
  <c r="C1544" i="21"/>
  <c r="B1532" i="21"/>
  <c r="B1518" i="21"/>
  <c r="C1505" i="21"/>
  <c r="B1493" i="21"/>
  <c r="C1480" i="21"/>
  <c r="B1468" i="21"/>
  <c r="B1454" i="21"/>
  <c r="C1441" i="21"/>
  <c r="B1430" i="21"/>
  <c r="B1421" i="21"/>
  <c r="B1412" i="21"/>
  <c r="C1402" i="21"/>
  <c r="C1393" i="21"/>
  <c r="C1384" i="21"/>
  <c r="B1375" i="21"/>
  <c r="B1366" i="21"/>
  <c r="B1358" i="21"/>
  <c r="B1350" i="21"/>
  <c r="B1342" i="21"/>
  <c r="B1334" i="21"/>
  <c r="B1326" i="21"/>
  <c r="B1318" i="21"/>
  <c r="B1310" i="21"/>
  <c r="B1302" i="21"/>
  <c r="B1294" i="21"/>
  <c r="B1286" i="21"/>
  <c r="B1278" i="21"/>
  <c r="B1270" i="21"/>
  <c r="B1262" i="21"/>
  <c r="B1254" i="21"/>
  <c r="B1246" i="21"/>
  <c r="B1238" i="21"/>
  <c r="B1230" i="21"/>
  <c r="B1222" i="21"/>
  <c r="B1214" i="21"/>
  <c r="B1206" i="21"/>
  <c r="B1198" i="21"/>
  <c r="B1190" i="21"/>
  <c r="B1182" i="21"/>
  <c r="B1175" i="21"/>
  <c r="C1169" i="21"/>
  <c r="C1162" i="21"/>
  <c r="B1157" i="21"/>
  <c r="B1150" i="21"/>
  <c r="C1143" i="21"/>
  <c r="C1138" i="21"/>
  <c r="C1133" i="21"/>
  <c r="C1127" i="21"/>
  <c r="C1122" i="21"/>
  <c r="C1117" i="21"/>
  <c r="C1111" i="21"/>
  <c r="C1106" i="21"/>
  <c r="C1101" i="21"/>
  <c r="C1095" i="21"/>
  <c r="C1090" i="21"/>
  <c r="C1085" i="21"/>
  <c r="C1079" i="21"/>
  <c r="C1074" i="21"/>
  <c r="C1069" i="21"/>
  <c r="C1063" i="21"/>
  <c r="C1058" i="21"/>
  <c r="C1053" i="21"/>
  <c r="C1047" i="21"/>
  <c r="C1042" i="21"/>
  <c r="C1037" i="21"/>
  <c r="C1031" i="21"/>
  <c r="C1026" i="21"/>
  <c r="C1021" i="21"/>
  <c r="C1015" i="21"/>
  <c r="C1010" i="21"/>
  <c r="C1005" i="21"/>
  <c r="C999" i="21"/>
  <c r="C994" i="21"/>
  <c r="C989" i="21"/>
  <c r="C983" i="21"/>
  <c r="C978" i="21"/>
  <c r="C973" i="21"/>
  <c r="C967" i="21"/>
  <c r="C962" i="21"/>
  <c r="C957" i="21"/>
  <c r="C951" i="21"/>
  <c r="C946" i="21"/>
  <c r="C941" i="21"/>
  <c r="C935" i="21"/>
  <c r="C930" i="21"/>
  <c r="B926" i="21"/>
  <c r="C921" i="21"/>
  <c r="B917" i="21"/>
  <c r="C912" i="21"/>
  <c r="C907" i="21"/>
  <c r="B903" i="21"/>
  <c r="C898" i="21"/>
  <c r="B894" i="21"/>
  <c r="C889" i="21"/>
  <c r="B885" i="21"/>
  <c r="C880" i="21"/>
  <c r="C875" i="21"/>
  <c r="B871" i="21"/>
  <c r="C866" i="21"/>
  <c r="C862" i="21"/>
  <c r="C858" i="21"/>
  <c r="C854" i="21"/>
  <c r="C850" i="21"/>
  <c r="C846" i="21"/>
  <c r="C842" i="21"/>
  <c r="C838" i="21"/>
  <c r="C834" i="21"/>
  <c r="C830" i="21"/>
  <c r="C826" i="21"/>
  <c r="C822" i="21"/>
  <c r="C818" i="21"/>
  <c r="C814" i="21"/>
  <c r="C810" i="21"/>
  <c r="B5" i="21"/>
  <c r="B9" i="21"/>
  <c r="B13" i="21"/>
  <c r="B17" i="21"/>
  <c r="B21" i="21"/>
  <c r="B25" i="21"/>
  <c r="B29" i="21"/>
  <c r="B33" i="21"/>
  <c r="B37" i="21"/>
  <c r="B41" i="21"/>
  <c r="B45" i="21"/>
  <c r="B49" i="21"/>
  <c r="B53" i="21"/>
  <c r="B57" i="21"/>
  <c r="B61" i="21"/>
  <c r="B65" i="21"/>
  <c r="B69" i="21"/>
  <c r="B73" i="21"/>
  <c r="B77" i="21"/>
  <c r="B81" i="21"/>
  <c r="B85" i="21"/>
  <c r="B89" i="21"/>
  <c r="B93" i="21"/>
  <c r="B97" i="21"/>
  <c r="B101" i="21"/>
  <c r="B105" i="21"/>
  <c r="B109" i="21"/>
  <c r="B113" i="21"/>
  <c r="B117" i="21"/>
  <c r="B121" i="21"/>
  <c r="B125" i="21"/>
  <c r="B129" i="21"/>
  <c r="B133" i="21"/>
  <c r="B137" i="21"/>
  <c r="B141" i="21"/>
  <c r="B145" i="21"/>
  <c r="B149" i="21"/>
  <c r="B153" i="21"/>
  <c r="B157" i="21"/>
  <c r="B161" i="21"/>
  <c r="B165" i="21"/>
  <c r="B169" i="21"/>
  <c r="B173" i="21"/>
  <c r="B177" i="21"/>
  <c r="B181" i="21"/>
  <c r="B185" i="21"/>
  <c r="B189" i="21"/>
  <c r="B193" i="21"/>
  <c r="B197" i="21"/>
  <c r="B201" i="21"/>
  <c r="B205" i="21"/>
  <c r="B209" i="21"/>
  <c r="B213" i="21"/>
  <c r="B217" i="21"/>
  <c r="B221" i="21"/>
  <c r="B225" i="21"/>
  <c r="B229" i="21"/>
  <c r="B233" i="21"/>
  <c r="B237" i="21"/>
  <c r="B241" i="21"/>
  <c r="B245" i="21"/>
  <c r="B249" i="21"/>
  <c r="B253" i="21"/>
  <c r="B257" i="21"/>
  <c r="B261" i="21"/>
  <c r="B265" i="21"/>
  <c r="B269" i="21"/>
  <c r="B273" i="21"/>
  <c r="B277" i="21"/>
  <c r="B281" i="21"/>
  <c r="B285" i="21"/>
  <c r="C289" i="21"/>
  <c r="C294" i="21"/>
  <c r="B299" i="21"/>
  <c r="C303" i="21"/>
  <c r="B308" i="21"/>
  <c r="C312" i="21"/>
  <c r="B317" i="21"/>
  <c r="C321" i="21"/>
  <c r="C326" i="21"/>
  <c r="B331" i="21"/>
  <c r="C335" i="21"/>
  <c r="B340" i="21"/>
  <c r="C344" i="21"/>
  <c r="B349" i="21"/>
  <c r="C353" i="21"/>
  <c r="C358" i="21"/>
  <c r="B363" i="21"/>
  <c r="C367" i="21"/>
  <c r="B372" i="21"/>
  <c r="C376" i="21"/>
  <c r="B381" i="21"/>
  <c r="C385" i="21"/>
  <c r="C390" i="21"/>
  <c r="B395" i="21"/>
  <c r="C399" i="21"/>
  <c r="B404" i="21"/>
  <c r="C408" i="21"/>
  <c r="B413" i="21"/>
  <c r="C417" i="21"/>
  <c r="C422" i="21"/>
  <c r="B427" i="21"/>
  <c r="C431" i="21"/>
  <c r="B436" i="21"/>
  <c r="C440" i="21"/>
  <c r="B445" i="21"/>
  <c r="C449" i="21"/>
  <c r="C454" i="21"/>
  <c r="B459" i="21"/>
  <c r="C463" i="21"/>
  <c r="B468" i="21"/>
  <c r="C472" i="21"/>
  <c r="B477" i="21"/>
  <c r="C481" i="21"/>
  <c r="C486" i="21"/>
  <c r="B491" i="21"/>
  <c r="C495" i="21"/>
  <c r="B500" i="21"/>
  <c r="C504" i="21"/>
  <c r="B509" i="21"/>
  <c r="C513" i="21"/>
  <c r="C518" i="21"/>
  <c r="B523" i="21"/>
  <c r="C527" i="21"/>
  <c r="B532" i="21"/>
  <c r="C536" i="21"/>
  <c r="B541" i="21"/>
  <c r="C545" i="21"/>
  <c r="C550" i="21"/>
  <c r="B555" i="21"/>
  <c r="C559" i="21"/>
  <c r="B564" i="21"/>
  <c r="C568" i="21"/>
  <c r="B573" i="21"/>
  <c r="C577" i="21"/>
  <c r="C582" i="21"/>
  <c r="B587" i="21"/>
  <c r="C591" i="21"/>
  <c r="B596" i="21"/>
  <c r="C600" i="21"/>
  <c r="B605" i="21"/>
  <c r="C609" i="21"/>
  <c r="C614" i="21"/>
  <c r="B619" i="21"/>
  <c r="C623" i="21"/>
  <c r="B628" i="21"/>
  <c r="C632" i="21"/>
  <c r="B637" i="21"/>
  <c r="C641" i="21"/>
  <c r="C646" i="21"/>
  <c r="B651" i="21"/>
  <c r="C655" i="21"/>
  <c r="B660" i="21"/>
  <c r="C664" i="21"/>
  <c r="B669" i="21"/>
  <c r="C673" i="21"/>
  <c r="C678" i="21"/>
  <c r="B683" i="21"/>
  <c r="C687" i="21"/>
  <c r="C692" i="21"/>
  <c r="C697" i="21"/>
  <c r="B703" i="21"/>
  <c r="C708" i="21"/>
  <c r="C713" i="21"/>
  <c r="B719" i="21"/>
  <c r="C724" i="21"/>
  <c r="C730" i="21"/>
  <c r="B737" i="21"/>
  <c r="B743" i="21"/>
  <c r="C749" i="21"/>
  <c r="B757" i="21"/>
  <c r="B765" i="21"/>
  <c r="B773" i="21"/>
  <c r="B781" i="21"/>
  <c r="B789" i="21"/>
  <c r="B797" i="21"/>
  <c r="B805" i="21"/>
  <c r="B815" i="21"/>
  <c r="B825" i="21"/>
  <c r="C836" i="21"/>
  <c r="B847" i="21"/>
  <c r="B857" i="21"/>
  <c r="B869" i="21"/>
  <c r="B881" i="21"/>
  <c r="C892" i="21"/>
  <c r="C905" i="21"/>
  <c r="C917" i="21"/>
  <c r="B929" i="21"/>
  <c r="C943" i="21"/>
  <c r="B958" i="21"/>
  <c r="B971" i="21"/>
  <c r="C986" i="21"/>
  <c r="B1001" i="21"/>
  <c r="B1014" i="21"/>
  <c r="C1029" i="21"/>
  <c r="B1043" i="21"/>
  <c r="B1057" i="21"/>
  <c r="C1071" i="21"/>
  <c r="B1086" i="21"/>
  <c r="B1099" i="21"/>
  <c r="C1114" i="21"/>
  <c r="B1129" i="21"/>
  <c r="B1142" i="21"/>
  <c r="B1159" i="21"/>
  <c r="B1177" i="21"/>
  <c r="B1195" i="21"/>
  <c r="B1218" i="21"/>
  <c r="B1239" i="21"/>
  <c r="B1259" i="21"/>
  <c r="B1282" i="21"/>
  <c r="B1303" i="21"/>
  <c r="B1323" i="21"/>
  <c r="B1347" i="21"/>
  <c r="B1381" i="21"/>
  <c r="C1417" i="21"/>
  <c r="B1462" i="21"/>
  <c r="C1513" i="21"/>
  <c r="B1597" i="21"/>
  <c r="B1700" i="21"/>
  <c r="C1801" i="21"/>
  <c r="C1904" i="21"/>
  <c r="C2036" i="21"/>
  <c r="B2241" i="21"/>
  <c r="C2681" i="21"/>
  <c r="B327" i="21"/>
  <c r="C331" i="21"/>
  <c r="B336" i="21"/>
  <c r="C340" i="21"/>
  <c r="B345" i="21"/>
  <c r="C349" i="21"/>
  <c r="C354" i="21"/>
  <c r="B359" i="21"/>
  <c r="C363" i="21"/>
  <c r="B368" i="21"/>
  <c r="C372" i="21"/>
  <c r="B377" i="21"/>
  <c r="C381" i="21"/>
  <c r="C386" i="21"/>
  <c r="B391" i="21"/>
  <c r="C395" i="21"/>
  <c r="B400" i="21"/>
  <c r="C404" i="21"/>
  <c r="B409" i="21"/>
  <c r="C413" i="21"/>
  <c r="C418" i="21"/>
  <c r="B423" i="21"/>
  <c r="C427" i="21"/>
  <c r="B432" i="21"/>
  <c r="C436" i="21"/>
  <c r="B441" i="21"/>
  <c r="C445" i="21"/>
  <c r="C450" i="21"/>
  <c r="B455" i="21"/>
  <c r="C459" i="21"/>
  <c r="B464" i="21"/>
  <c r="C468" i="21"/>
  <c r="B473" i="21"/>
  <c r="C477" i="21"/>
  <c r="C482" i="21"/>
  <c r="B487" i="21"/>
  <c r="C491" i="21"/>
  <c r="B496" i="21"/>
  <c r="C500" i="21"/>
  <c r="B505" i="21"/>
  <c r="C509" i="21"/>
  <c r="C514" i="21"/>
  <c r="B519" i="21"/>
  <c r="C523" i="21"/>
  <c r="B528" i="21"/>
  <c r="C532" i="21"/>
  <c r="B537" i="21"/>
  <c r="C541" i="21"/>
  <c r="C546" i="21"/>
  <c r="B551" i="21"/>
  <c r="C555" i="21"/>
  <c r="B560" i="21"/>
  <c r="C564" i="21"/>
  <c r="B569" i="21"/>
  <c r="C573" i="21"/>
  <c r="C578" i="21"/>
  <c r="B583" i="21"/>
  <c r="C587" i="21"/>
  <c r="B592" i="21"/>
  <c r="C596" i="21"/>
  <c r="B601" i="21"/>
  <c r="C605" i="21"/>
  <c r="C610" i="21"/>
  <c r="B615" i="21"/>
  <c r="C619" i="21"/>
  <c r="B624" i="21"/>
  <c r="C628" i="21"/>
  <c r="B633" i="21"/>
  <c r="C637" i="21"/>
  <c r="C642" i="21"/>
  <c r="B647" i="21"/>
  <c r="C651" i="21"/>
  <c r="B656" i="21"/>
  <c r="C660" i="21"/>
  <c r="B665" i="21"/>
  <c r="C669" i="21"/>
  <c r="C674" i="21"/>
  <c r="B679" i="21"/>
  <c r="C683" i="21"/>
  <c r="B688" i="21"/>
  <c r="B693" i="21"/>
  <c r="C698" i="21"/>
  <c r="C703" i="21"/>
  <c r="B709" i="21"/>
  <c r="C714" i="21"/>
  <c r="C719" i="21"/>
  <c r="B725" i="21"/>
  <c r="B731" i="21"/>
  <c r="C737" i="21"/>
  <c r="C744" i="21"/>
  <c r="C750" i="21"/>
  <c r="C758" i="21"/>
  <c r="C766" i="21"/>
  <c r="C774" i="21"/>
  <c r="C782" i="21"/>
  <c r="C790" i="21"/>
  <c r="C798" i="21"/>
  <c r="C806" i="21"/>
  <c r="C816" i="21"/>
  <c r="B827" i="21"/>
  <c r="B837" i="21"/>
  <c r="C848" i="21"/>
  <c r="B859" i="21"/>
  <c r="C869" i="21"/>
  <c r="C882" i="21"/>
  <c r="C894" i="21"/>
  <c r="B906" i="21"/>
  <c r="B919" i="21"/>
  <c r="B931" i="21"/>
  <c r="B945" i="21"/>
  <c r="C959" i="21"/>
  <c r="B974" i="21"/>
  <c r="B987" i="21"/>
  <c r="C1002" i="21"/>
  <c r="B1017" i="21"/>
  <c r="B1030" i="21"/>
  <c r="C1045" i="21"/>
  <c r="B1059" i="21"/>
  <c r="B1073" i="21"/>
  <c r="C1087" i="21"/>
  <c r="B1102" i="21"/>
  <c r="B1115" i="21"/>
  <c r="C1130" i="21"/>
  <c r="B1145" i="21"/>
  <c r="B1161" i="21"/>
  <c r="C1178" i="21"/>
  <c r="B1199" i="21"/>
  <c r="B1219" i="21"/>
  <c r="B1242" i="21"/>
  <c r="B1263" i="21"/>
  <c r="B1283" i="21"/>
  <c r="B1306" i="21"/>
  <c r="B1327" i="21"/>
  <c r="B1351" i="21"/>
  <c r="C1385" i="21"/>
  <c r="B1422" i="21"/>
  <c r="B1469" i="21"/>
  <c r="C1520" i="21"/>
  <c r="C1609" i="21"/>
  <c r="C1712" i="21"/>
  <c r="B1814" i="21"/>
  <c r="B1917" i="21"/>
  <c r="C2061" i="21"/>
  <c r="C2268" i="21"/>
  <c r="C2755" i="21"/>
  <c r="C313" i="21"/>
  <c r="C318" i="21"/>
  <c r="B323" i="21"/>
  <c r="C327" i="21"/>
  <c r="B332" i="21"/>
  <c r="C336" i="21"/>
  <c r="B341" i="21"/>
  <c r="C345" i="21"/>
  <c r="C350" i="21"/>
  <c r="B355" i="21"/>
  <c r="C359" i="21"/>
  <c r="B364" i="21"/>
  <c r="C368" i="21"/>
  <c r="B373" i="21"/>
  <c r="C377" i="21"/>
  <c r="C382" i="21"/>
  <c r="B387" i="21"/>
  <c r="C391" i="21"/>
  <c r="B396" i="21"/>
  <c r="C400" i="21"/>
  <c r="B405" i="21"/>
  <c r="C409" i="21"/>
  <c r="C414" i="21"/>
  <c r="B419" i="21"/>
  <c r="C423" i="21"/>
  <c r="B428" i="21"/>
  <c r="C432" i="21"/>
  <c r="B437" i="21"/>
  <c r="C441" i="21"/>
  <c r="C446" i="21"/>
  <c r="B451" i="21"/>
  <c r="C455" i="21"/>
  <c r="B460" i="21"/>
  <c r="C464" i="21"/>
  <c r="B469" i="21"/>
  <c r="C473" i="21"/>
  <c r="C478" i="21"/>
  <c r="B483" i="21"/>
  <c r="C487" i="21"/>
  <c r="B492" i="21"/>
  <c r="C496" i="21"/>
  <c r="B501" i="21"/>
  <c r="C505" i="21"/>
  <c r="C510" i="21"/>
  <c r="B515" i="21"/>
  <c r="C519" i="21"/>
  <c r="B524" i="21"/>
  <c r="C528" i="21"/>
  <c r="B533" i="21"/>
  <c r="C537" i="21"/>
  <c r="C542" i="21"/>
  <c r="B547" i="21"/>
  <c r="C551" i="21"/>
  <c r="B556" i="21"/>
  <c r="C560" i="21"/>
  <c r="B565" i="21"/>
  <c r="C569" i="21"/>
  <c r="C574" i="21"/>
  <c r="B579" i="21"/>
  <c r="C583" i="21"/>
  <c r="B588" i="21"/>
  <c r="C592" i="21"/>
  <c r="B597" i="21"/>
  <c r="C601" i="21"/>
  <c r="C606" i="21"/>
  <c r="B611" i="21"/>
  <c r="C615" i="21"/>
  <c r="B620" i="21"/>
  <c r="C624" i="21"/>
  <c r="B629" i="21"/>
  <c r="C633" i="21"/>
  <c r="C638" i="21"/>
  <c r="B643" i="21"/>
  <c r="C647" i="21"/>
  <c r="B652" i="21"/>
  <c r="C656" i="21"/>
  <c r="B661" i="21"/>
  <c r="C665" i="21"/>
  <c r="C670" i="21"/>
  <c r="B675" i="21"/>
  <c r="C679" i="21"/>
  <c r="B684" i="21"/>
  <c r="C688" i="21"/>
  <c r="C693" i="21"/>
  <c r="B699" i="21"/>
  <c r="C704" i="21"/>
  <c r="C709" i="21"/>
  <c r="B715" i="21"/>
  <c r="C720" i="21"/>
  <c r="C725" i="21"/>
  <c r="C732" i="21"/>
  <c r="C738" i="21"/>
  <c r="B745" i="21"/>
  <c r="B751" i="21"/>
  <c r="B759" i="21"/>
  <c r="B767" i="21"/>
  <c r="B775" i="21"/>
  <c r="B783" i="21"/>
  <c r="B791" i="21"/>
  <c r="B799" i="21"/>
  <c r="B807" i="21"/>
  <c r="B817" i="21"/>
  <c r="C828" i="21"/>
  <c r="B839" i="21"/>
  <c r="B849" i="21"/>
  <c r="C860" i="21"/>
  <c r="C871" i="21"/>
  <c r="B883" i="21"/>
  <c r="C896" i="21"/>
  <c r="C908" i="21"/>
  <c r="C919" i="21"/>
  <c r="C933" i="21"/>
  <c r="B947" i="21"/>
  <c r="B961" i="21"/>
  <c r="C975" i="21"/>
  <c r="B990" i="21"/>
  <c r="B1003" i="21"/>
  <c r="C1018" i="21"/>
  <c r="B1033" i="21"/>
  <c r="B1046" i="21"/>
  <c r="C1061" i="21"/>
  <c r="B1075" i="21"/>
  <c r="B1089" i="21"/>
  <c r="C1103" i="21"/>
  <c r="B1118" i="21"/>
  <c r="B1131" i="21"/>
  <c r="C1146" i="21"/>
  <c r="B1163" i="21"/>
  <c r="B1179" i="21"/>
  <c r="B1202" i="21"/>
  <c r="B1223" i="21"/>
  <c r="B1243" i="21"/>
  <c r="B1266" i="21"/>
  <c r="B1287" i="21"/>
  <c r="B1307" i="21"/>
  <c r="B1330" i="21"/>
  <c r="B1355" i="21"/>
  <c r="B1390" i="21"/>
  <c r="C1426" i="21"/>
  <c r="B1476" i="21"/>
  <c r="B1526" i="21"/>
  <c r="B1622" i="21"/>
  <c r="B1725" i="21"/>
  <c r="B1828" i="21"/>
  <c r="C1929" i="21"/>
  <c r="B2088" i="21"/>
  <c r="B2304" i="21"/>
  <c r="B2837" i="21"/>
  <c r="C2" i="21"/>
  <c r="C6" i="21"/>
  <c r="C10" i="21"/>
  <c r="C14" i="21"/>
  <c r="C18" i="21"/>
  <c r="C22" i="21"/>
  <c r="C26" i="21"/>
  <c r="C30" i="21"/>
  <c r="C34" i="21"/>
  <c r="C38" i="21"/>
  <c r="C42" i="21"/>
  <c r="C46" i="21"/>
  <c r="C50" i="21"/>
  <c r="C54" i="21"/>
  <c r="C58" i="21"/>
  <c r="C62" i="21"/>
  <c r="C66" i="21"/>
  <c r="C70" i="21"/>
  <c r="C74" i="21"/>
  <c r="C78" i="21"/>
  <c r="C82" i="21"/>
  <c r="C86" i="21"/>
  <c r="C90" i="21"/>
  <c r="C94" i="21"/>
  <c r="C98" i="21"/>
  <c r="C102" i="21"/>
  <c r="C106" i="21"/>
  <c r="C110" i="21"/>
  <c r="C114" i="21"/>
  <c r="C118" i="21"/>
  <c r="C122" i="21"/>
  <c r="C126" i="21"/>
  <c r="C130" i="21"/>
  <c r="C134" i="21"/>
  <c r="C138" i="21"/>
  <c r="C142" i="21"/>
  <c r="C146" i="21"/>
  <c r="C150" i="21"/>
  <c r="C154" i="21"/>
  <c r="C158" i="21"/>
  <c r="C162" i="21"/>
  <c r="C166" i="21"/>
  <c r="C170" i="21"/>
  <c r="C174" i="21"/>
  <c r="C178" i="21"/>
  <c r="C182" i="21"/>
  <c r="C186" i="21"/>
  <c r="C190" i="21"/>
  <c r="C194" i="21"/>
  <c r="C198" i="21"/>
  <c r="C202" i="21"/>
  <c r="C206" i="21"/>
  <c r="C210" i="21"/>
  <c r="C214" i="21"/>
  <c r="C218" i="21"/>
  <c r="C222" i="21"/>
  <c r="C226" i="21"/>
  <c r="C230" i="21"/>
  <c r="C234" i="21"/>
  <c r="C238" i="21"/>
  <c r="C242" i="21"/>
  <c r="C246" i="21"/>
  <c r="C250" i="21"/>
  <c r="C254" i="21"/>
  <c r="C258" i="21"/>
  <c r="C262" i="21"/>
  <c r="C266" i="21"/>
  <c r="C270" i="21"/>
  <c r="C274" i="21"/>
  <c r="C278" i="21"/>
  <c r="C282" i="21"/>
  <c r="B287" i="21"/>
  <c r="C291" i="21"/>
  <c r="B296" i="21"/>
  <c r="C300" i="21"/>
  <c r="B305" i="21"/>
  <c r="C309" i="21"/>
  <c r="C314" i="21"/>
  <c r="B319" i="21"/>
  <c r="C323" i="21"/>
  <c r="B328" i="21"/>
  <c r="C332" i="21"/>
  <c r="B337" i="21"/>
  <c r="C341" i="21"/>
  <c r="C346" i="21"/>
  <c r="B351" i="21"/>
  <c r="C355" i="21"/>
  <c r="B360" i="21"/>
  <c r="C364" i="21"/>
  <c r="B369" i="21"/>
  <c r="C373" i="21"/>
  <c r="C378" i="21"/>
  <c r="B383" i="21"/>
  <c r="C387" i="21"/>
  <c r="B392" i="21"/>
  <c r="C396" i="21"/>
  <c r="B401" i="21"/>
  <c r="C405" i="21"/>
  <c r="C410" i="21"/>
  <c r="B415" i="21"/>
  <c r="C419" i="21"/>
  <c r="B424" i="21"/>
  <c r="C428" i="21"/>
  <c r="B433" i="21"/>
  <c r="C437" i="21"/>
  <c r="C442" i="21"/>
  <c r="B447" i="21"/>
  <c r="C451" i="21"/>
  <c r="B456" i="21"/>
  <c r="C460" i="21"/>
  <c r="B465" i="21"/>
  <c r="C469" i="21"/>
  <c r="C474" i="21"/>
  <c r="B479" i="21"/>
  <c r="C483" i="21"/>
  <c r="B488" i="21"/>
  <c r="C492" i="21"/>
  <c r="B497" i="21"/>
  <c r="C501" i="21"/>
  <c r="C506" i="21"/>
  <c r="B511" i="21"/>
  <c r="C515" i="21"/>
  <c r="B520" i="21"/>
  <c r="C524" i="21"/>
  <c r="B529" i="21"/>
  <c r="C533" i="21"/>
  <c r="C538" i="21"/>
  <c r="B543" i="21"/>
  <c r="C547" i="21"/>
  <c r="B552" i="21"/>
  <c r="C556" i="21"/>
  <c r="B561" i="21"/>
  <c r="C565" i="21"/>
  <c r="C570" i="21"/>
  <c r="B575" i="21"/>
  <c r="C579" i="21"/>
  <c r="B584" i="21"/>
  <c r="C588" i="21"/>
  <c r="B593" i="21"/>
  <c r="C597" i="21"/>
  <c r="C602" i="21"/>
  <c r="B607" i="21"/>
  <c r="C611" i="21"/>
  <c r="B616" i="21"/>
  <c r="C620" i="21"/>
  <c r="B625" i="21"/>
  <c r="C629" i="21"/>
  <c r="C634" i="21"/>
  <c r="B639" i="21"/>
  <c r="C643" i="21"/>
  <c r="B648" i="21"/>
  <c r="C652" i="21"/>
  <c r="B657" i="21"/>
  <c r="C661" i="21"/>
  <c r="C666" i="21"/>
  <c r="B671" i="21"/>
  <c r="C675" i="21"/>
  <c r="B680" i="21"/>
  <c r="C684" i="21"/>
  <c r="B689" i="21"/>
  <c r="C694" i="21"/>
  <c r="C699" i="21"/>
  <c r="B705" i="21"/>
  <c r="C710" i="21"/>
  <c r="C715" i="21"/>
  <c r="B721" i="21"/>
  <c r="C726" i="21"/>
  <c r="B733" i="21"/>
  <c r="B739" i="21"/>
  <c r="C745" i="21"/>
  <c r="C752" i="21"/>
  <c r="C760" i="21"/>
  <c r="C768" i="21"/>
  <c r="C776" i="21"/>
  <c r="C784" i="21"/>
  <c r="C792" i="21"/>
  <c r="C800" i="21"/>
  <c r="C808" i="21"/>
  <c r="B819" i="21"/>
  <c r="B829" i="21"/>
  <c r="C840" i="21"/>
  <c r="B851" i="21"/>
  <c r="B861" i="21"/>
  <c r="C873" i="21"/>
  <c r="C885" i="21"/>
  <c r="B897" i="21"/>
  <c r="B910" i="21"/>
  <c r="B922" i="21"/>
  <c r="B934" i="21"/>
  <c r="C949" i="21"/>
  <c r="B963" i="21"/>
  <c r="B977" i="21"/>
  <c r="C991" i="21"/>
  <c r="B1006" i="21"/>
  <c r="B1019" i="21"/>
  <c r="C1034" i="21"/>
  <c r="B1049" i="21"/>
  <c r="B1062" i="21"/>
  <c r="C1077" i="21"/>
  <c r="B1091" i="21"/>
  <c r="B1105" i="21"/>
  <c r="C1119" i="21"/>
  <c r="B1134" i="21"/>
  <c r="B1147" i="21"/>
  <c r="B1166" i="21"/>
  <c r="B1183" i="21"/>
  <c r="B1203" i="21"/>
  <c r="B1226" i="21"/>
  <c r="B1247" i="21"/>
  <c r="B1267" i="21"/>
  <c r="B1290" i="21"/>
  <c r="B1311" i="21"/>
  <c r="B1331" i="21"/>
  <c r="B1359" i="21"/>
  <c r="C1394" i="21"/>
  <c r="B1431" i="21"/>
  <c r="C1481" i="21"/>
  <c r="B1533" i="21"/>
  <c r="B1636" i="21"/>
  <c r="C1737" i="21"/>
  <c r="C1840" i="21"/>
  <c r="C1945" i="21"/>
  <c r="B2113" i="21"/>
  <c r="C2343" i="21"/>
  <c r="B3" i="21"/>
  <c r="A1" i="21" s="1" a="1"/>
  <c r="B7" i="21"/>
  <c r="B11" i="21"/>
  <c r="B15" i="21"/>
  <c r="B19" i="21"/>
  <c r="B23" i="21"/>
  <c r="B27" i="21"/>
  <c r="B31" i="21"/>
  <c r="B35" i="21"/>
  <c r="B39" i="21"/>
  <c r="B43" i="21"/>
  <c r="B47" i="21"/>
  <c r="B51" i="21"/>
  <c r="B55" i="21"/>
  <c r="B59" i="21"/>
  <c r="B63" i="21"/>
  <c r="B67" i="21"/>
  <c r="B71" i="21"/>
  <c r="B75" i="21"/>
  <c r="B79" i="21"/>
  <c r="B83" i="21"/>
  <c r="B87" i="21"/>
  <c r="B91" i="21"/>
  <c r="B95" i="21"/>
  <c r="B99" i="21"/>
  <c r="B103" i="21"/>
  <c r="B107" i="21"/>
  <c r="B111" i="21"/>
  <c r="B115" i="21"/>
  <c r="B119" i="21"/>
  <c r="B123" i="21"/>
  <c r="B127" i="21"/>
  <c r="B131" i="21"/>
  <c r="B135" i="21"/>
  <c r="B139" i="21"/>
  <c r="B143" i="21"/>
  <c r="B147" i="21"/>
  <c r="B151" i="21"/>
  <c r="B155" i="21"/>
  <c r="B159" i="21"/>
  <c r="B163" i="21"/>
  <c r="B167" i="21"/>
  <c r="B171" i="21"/>
  <c r="B175" i="21"/>
  <c r="B179" i="21"/>
  <c r="B183" i="21"/>
  <c r="B187" i="21"/>
  <c r="B191" i="21"/>
  <c r="B195" i="21"/>
  <c r="B199" i="21"/>
  <c r="B203" i="21"/>
  <c r="B207" i="21"/>
  <c r="B211" i="21"/>
  <c r="B215" i="21"/>
  <c r="B219" i="21"/>
  <c r="B223" i="21"/>
  <c r="B227" i="21"/>
  <c r="B231" i="21"/>
  <c r="B235" i="21"/>
  <c r="B239" i="21"/>
  <c r="B243" i="21"/>
  <c r="B247" i="21"/>
  <c r="B251" i="21"/>
  <c r="B255" i="21"/>
  <c r="B259" i="21"/>
  <c r="B263" i="21"/>
  <c r="B267" i="21"/>
  <c r="B271" i="21"/>
  <c r="B275" i="21"/>
  <c r="B279" i="21"/>
  <c r="B283" i="21"/>
  <c r="C287" i="21"/>
  <c r="B292" i="21"/>
  <c r="C296" i="21"/>
  <c r="B301" i="21"/>
  <c r="C305" i="21"/>
  <c r="C310" i="21"/>
  <c r="B315" i="21"/>
  <c r="C319" i="21"/>
  <c r="B324" i="21"/>
  <c r="C328" i="21"/>
  <c r="B333" i="21"/>
  <c r="C337" i="21"/>
  <c r="C342" i="21"/>
  <c r="B347" i="21"/>
  <c r="C351" i="21"/>
  <c r="B356" i="21"/>
  <c r="C360" i="21"/>
  <c r="B365" i="21"/>
  <c r="C369" i="21"/>
  <c r="C374" i="21"/>
  <c r="B379" i="21"/>
  <c r="C383" i="21"/>
  <c r="B388" i="21"/>
  <c r="C392" i="21"/>
  <c r="B397" i="21"/>
  <c r="C401" i="21"/>
  <c r="C406" i="21"/>
  <c r="B411" i="21"/>
  <c r="C415" i="21"/>
  <c r="B420" i="21"/>
  <c r="C424" i="21"/>
  <c r="B429" i="21"/>
  <c r="C433" i="21"/>
  <c r="C438" i="21"/>
  <c r="B443" i="21"/>
  <c r="C447" i="21"/>
  <c r="B452" i="21"/>
  <c r="C456" i="21"/>
  <c r="B461" i="21"/>
  <c r="C465" i="21"/>
  <c r="C470" i="21"/>
  <c r="B475" i="21"/>
  <c r="C479" i="21"/>
  <c r="B484" i="21"/>
  <c r="C488" i="21"/>
  <c r="B493" i="21"/>
  <c r="C497" i="21"/>
  <c r="C502" i="21"/>
  <c r="B507" i="21"/>
  <c r="C511" i="21"/>
  <c r="B516" i="21"/>
  <c r="C520" i="21"/>
  <c r="B525" i="21"/>
  <c r="C529" i="21"/>
  <c r="C534" i="21"/>
  <c r="B539" i="21"/>
  <c r="C543" i="21"/>
  <c r="B548" i="21"/>
  <c r="C552" i="21"/>
  <c r="B557" i="21"/>
  <c r="C561" i="21"/>
  <c r="C566" i="21"/>
  <c r="B571" i="21"/>
  <c r="C575" i="21"/>
  <c r="B580" i="21"/>
  <c r="C584" i="21"/>
  <c r="B589" i="21"/>
  <c r="C593" i="21"/>
  <c r="C598" i="21"/>
  <c r="B603" i="21"/>
  <c r="C607" i="21"/>
  <c r="B612" i="21"/>
  <c r="C616" i="21"/>
  <c r="B621" i="21"/>
  <c r="C625" i="21"/>
  <c r="C630" i="21"/>
  <c r="B635" i="21"/>
  <c r="C639" i="21"/>
  <c r="B644" i="21"/>
  <c r="C648" i="21"/>
  <c r="B653" i="21"/>
  <c r="C657" i="21"/>
  <c r="C662" i="21"/>
  <c r="B667" i="21"/>
  <c r="C671" i="21"/>
  <c r="B676" i="21"/>
  <c r="C680" i="21"/>
  <c r="B685" i="21"/>
  <c r="C689" i="21"/>
  <c r="B695" i="21"/>
  <c r="C700" i="21"/>
  <c r="C705" i="21"/>
  <c r="B711" i="21"/>
  <c r="C716" i="21"/>
  <c r="C721" i="21"/>
  <c r="B727" i="21"/>
  <c r="C733" i="21"/>
  <c r="C740" i="21"/>
  <c r="C746" i="21"/>
  <c r="B753" i="21"/>
  <c r="B761" i="21"/>
  <c r="B769" i="21"/>
  <c r="B777" i="21"/>
  <c r="B785" i="21"/>
  <c r="B793" i="21"/>
  <c r="B801" i="21"/>
  <c r="B809" i="21"/>
  <c r="C820" i="21"/>
  <c r="B831" i="21"/>
  <c r="B841" i="21"/>
  <c r="C852" i="21"/>
  <c r="B863" i="21"/>
  <c r="B874" i="21"/>
  <c r="B887" i="21"/>
  <c r="B899" i="21"/>
  <c r="C910" i="21"/>
  <c r="C923" i="21"/>
  <c r="B937" i="21"/>
  <c r="B950" i="21"/>
  <c r="C965" i="21"/>
  <c r="B979" i="21"/>
  <c r="B993" i="21"/>
  <c r="C1007" i="21"/>
  <c r="B1022" i="21"/>
  <c r="B1035" i="21"/>
  <c r="C1050" i="21"/>
  <c r="B1065" i="21"/>
  <c r="B1078" i="21"/>
  <c r="C1093" i="21"/>
  <c r="B1107" i="21"/>
  <c r="B1121" i="21"/>
  <c r="C1135" i="21"/>
  <c r="C1150" i="21"/>
  <c r="C1166" i="21"/>
  <c r="B1186" i="21"/>
  <c r="B1207" i="21"/>
  <c r="B1227" i="21"/>
  <c r="B1250" i="21"/>
  <c r="B1271" i="21"/>
  <c r="B1291" i="21"/>
  <c r="B1314" i="21"/>
  <c r="B1335" i="21"/>
  <c r="B1363" i="21"/>
  <c r="B1399" i="21"/>
  <c r="B1437" i="21"/>
  <c r="C1488" i="21"/>
  <c r="C1545" i="21"/>
  <c r="C1648" i="21"/>
  <c r="B1750" i="21"/>
  <c r="B1853" i="21"/>
  <c r="C1960" i="21"/>
  <c r="B2138" i="21"/>
  <c r="B2395" i="21"/>
  <c r="C3" i="21"/>
  <c r="C7" i="21"/>
  <c r="C11" i="21"/>
  <c r="C15" i="21"/>
  <c r="C19" i="21"/>
  <c r="C23" i="21"/>
  <c r="C27" i="21"/>
  <c r="C31" i="21"/>
  <c r="C35" i="21"/>
  <c r="C39" i="21"/>
  <c r="C43" i="21"/>
  <c r="C47" i="21"/>
  <c r="C51" i="21"/>
  <c r="C55" i="21"/>
  <c r="C59" i="21"/>
  <c r="C63" i="21"/>
  <c r="C67" i="21"/>
  <c r="C71" i="21"/>
  <c r="C75" i="21"/>
  <c r="C79" i="21"/>
  <c r="C83" i="21"/>
  <c r="C87" i="21"/>
  <c r="C91" i="21"/>
  <c r="C95" i="21"/>
  <c r="C99" i="21"/>
  <c r="C103" i="21"/>
  <c r="C107" i="21"/>
  <c r="C111" i="21"/>
  <c r="C115" i="21"/>
  <c r="C119" i="21"/>
  <c r="C123" i="21"/>
  <c r="C127" i="21"/>
  <c r="C131" i="21"/>
  <c r="C135" i="21"/>
  <c r="C139" i="21"/>
  <c r="C143" i="21"/>
  <c r="C147" i="21"/>
  <c r="C151" i="21"/>
  <c r="C155" i="21"/>
  <c r="C159" i="21"/>
  <c r="C163" i="21"/>
  <c r="C167" i="21"/>
  <c r="C171" i="21"/>
  <c r="C175" i="21"/>
  <c r="C179" i="21"/>
  <c r="C183" i="21"/>
  <c r="C187" i="21"/>
  <c r="C191" i="21"/>
  <c r="C195" i="21"/>
  <c r="C199" i="21"/>
  <c r="C203" i="21"/>
  <c r="C207" i="21"/>
  <c r="C211" i="21"/>
  <c r="C215" i="21"/>
  <c r="C219" i="21"/>
  <c r="C223" i="21"/>
  <c r="C227" i="21"/>
  <c r="C231" i="21"/>
  <c r="C235" i="21"/>
  <c r="C239" i="21"/>
  <c r="C243" i="21"/>
  <c r="C247" i="21"/>
  <c r="C251" i="21"/>
  <c r="C255" i="21"/>
  <c r="C259" i="21"/>
  <c r="C263" i="21"/>
  <c r="C267" i="21"/>
  <c r="C271" i="21"/>
  <c r="C275" i="21"/>
  <c r="C279" i="21"/>
  <c r="C283" i="21"/>
  <c r="B288" i="21"/>
  <c r="C292" i="21"/>
  <c r="B297" i="21"/>
  <c r="C301" i="21"/>
  <c r="C306" i="21"/>
  <c r="B311" i="21"/>
  <c r="C315" i="21"/>
  <c r="B320" i="21"/>
  <c r="C324" i="21"/>
  <c r="B329" i="21"/>
  <c r="C333" i="21"/>
  <c r="C338" i="21"/>
  <c r="B343" i="21"/>
  <c r="C347" i="21"/>
  <c r="B352" i="21"/>
  <c r="C356" i="21"/>
  <c r="B361" i="21"/>
  <c r="C365" i="21"/>
  <c r="C370" i="21"/>
  <c r="B375" i="21"/>
  <c r="C379" i="21"/>
  <c r="B384" i="21"/>
  <c r="C388" i="21"/>
  <c r="B393" i="21"/>
  <c r="C397" i="21"/>
  <c r="C402" i="21"/>
  <c r="B407" i="21"/>
  <c r="C411" i="21"/>
  <c r="B416" i="21"/>
  <c r="C420" i="21"/>
  <c r="B425" i="21"/>
  <c r="C429" i="21"/>
  <c r="C434" i="21"/>
  <c r="B439" i="21"/>
  <c r="C443" i="21"/>
  <c r="B448" i="21"/>
  <c r="C452" i="21"/>
  <c r="B457" i="21"/>
  <c r="C461" i="21"/>
  <c r="C466" i="21"/>
  <c r="B471" i="21"/>
  <c r="C475" i="21"/>
  <c r="B480" i="21"/>
  <c r="C484" i="21"/>
  <c r="B489" i="21"/>
  <c r="C493" i="21"/>
  <c r="C498" i="21"/>
  <c r="B503" i="21"/>
  <c r="C507" i="21"/>
  <c r="B512" i="21"/>
  <c r="C516" i="21"/>
  <c r="B521" i="21"/>
  <c r="C525" i="21"/>
  <c r="C530" i="21"/>
  <c r="B535" i="21"/>
  <c r="C539" i="21"/>
  <c r="B544" i="21"/>
  <c r="C548" i="21"/>
  <c r="B553" i="21"/>
  <c r="C557" i="21"/>
  <c r="C562" i="21"/>
  <c r="B567" i="21"/>
  <c r="C571" i="21"/>
  <c r="B576" i="21"/>
  <c r="C580" i="21"/>
  <c r="B585" i="21"/>
  <c r="C589" i="21"/>
  <c r="C594" i="21"/>
  <c r="B599" i="21"/>
  <c r="C603" i="21"/>
  <c r="B608" i="21"/>
  <c r="C612" i="21"/>
  <c r="B617" i="21"/>
  <c r="C621" i="21"/>
  <c r="C626" i="21"/>
  <c r="B631" i="21"/>
  <c r="C635" i="21"/>
  <c r="B640" i="21"/>
  <c r="C644" i="21"/>
  <c r="B649" i="21"/>
  <c r="C653" i="21"/>
  <c r="C658" i="21"/>
  <c r="B663" i="21"/>
  <c r="C667" i="21"/>
  <c r="B672" i="21"/>
  <c r="C676" i="21"/>
  <c r="B681" i="21"/>
  <c r="C685" i="21"/>
  <c r="C690" i="21"/>
  <c r="C695" i="21"/>
  <c r="B701" i="21"/>
  <c r="C706" i="21"/>
  <c r="C711" i="21"/>
  <c r="B717" i="21"/>
  <c r="C722" i="21"/>
  <c r="C728" i="21"/>
  <c r="C734" i="21"/>
  <c r="B741" i="21"/>
  <c r="B747" i="21"/>
  <c r="C754" i="21"/>
  <c r="C762" i="21"/>
  <c r="C770" i="21"/>
  <c r="C778" i="21"/>
  <c r="C786" i="21"/>
  <c r="C794" i="21"/>
  <c r="C802" i="21"/>
  <c r="B811" i="21"/>
  <c r="B821" i="21"/>
  <c r="C832" i="21"/>
  <c r="B843" i="21"/>
  <c r="B853" i="21"/>
  <c r="C864" i="21"/>
  <c r="C876" i="21"/>
  <c r="C887" i="21"/>
  <c r="B901" i="21"/>
  <c r="B913" i="21"/>
  <c r="C924" i="21"/>
  <c r="C938" i="21"/>
  <c r="B953" i="21"/>
  <c r="B966" i="21"/>
  <c r="C981" i="21"/>
  <c r="B995" i="21"/>
  <c r="B1009" i="21"/>
  <c r="C1023" i="21"/>
  <c r="B1038" i="21"/>
  <c r="B1051" i="21"/>
  <c r="C1066" i="21"/>
  <c r="B1081" i="21"/>
  <c r="B1094" i="21"/>
  <c r="C1109" i="21"/>
  <c r="B1123" i="21"/>
  <c r="B1137" i="21"/>
  <c r="C1153" i="21"/>
  <c r="B1170" i="21"/>
  <c r="B1187" i="21"/>
  <c r="B1210" i="21"/>
  <c r="B1231" i="21"/>
  <c r="B1251" i="21"/>
  <c r="B1274" i="21"/>
  <c r="B1295" i="21"/>
  <c r="B1315" i="21"/>
  <c r="B1338" i="21"/>
  <c r="B1367" i="21"/>
  <c r="B1404" i="21"/>
  <c r="B1444" i="21"/>
  <c r="B1494" i="21"/>
  <c r="B1558" i="21"/>
  <c r="B1661" i="21"/>
  <c r="B1764" i="21"/>
  <c r="C1865" i="21"/>
  <c r="B1978" i="21"/>
  <c r="C2164" i="21"/>
  <c r="B2454" i="21"/>
  <c r="F998" i="21"/>
  <c r="F990" i="21"/>
  <c r="F982" i="21"/>
  <c r="F974" i="21"/>
  <c r="F966" i="21"/>
  <c r="F958" i="21"/>
  <c r="F950" i="21"/>
  <c r="F942" i="21"/>
  <c r="F934" i="21"/>
  <c r="F926" i="21"/>
  <c r="F918" i="21"/>
  <c r="F910" i="21"/>
  <c r="F902" i="21"/>
  <c r="F894" i="21"/>
  <c r="F886" i="21"/>
  <c r="F878" i="21"/>
  <c r="F870" i="21"/>
  <c r="F862" i="21"/>
  <c r="F854" i="21"/>
  <c r="F846" i="21"/>
  <c r="F838" i="21"/>
  <c r="F830" i="21"/>
  <c r="F822" i="21"/>
  <c r="F814" i="21"/>
  <c r="F806" i="21"/>
  <c r="F798" i="21"/>
  <c r="F790" i="21"/>
  <c r="F782" i="21"/>
  <c r="F774" i="21"/>
  <c r="F766" i="21"/>
  <c r="F758" i="21"/>
  <c r="F750" i="21"/>
  <c r="F997" i="21"/>
  <c r="F989" i="21"/>
  <c r="F981" i="21"/>
  <c r="F973" i="21"/>
  <c r="F965" i="21"/>
  <c r="F957" i="21"/>
  <c r="F949" i="21"/>
  <c r="F941" i="21"/>
  <c r="F933" i="21"/>
  <c r="F925" i="21"/>
  <c r="F917" i="21"/>
  <c r="F909" i="21"/>
  <c r="F901" i="21"/>
  <c r="F893" i="21"/>
  <c r="F885" i="21"/>
  <c r="F877" i="21"/>
  <c r="F869" i="21"/>
  <c r="F861" i="21"/>
  <c r="F853" i="21"/>
  <c r="F845" i="21"/>
  <c r="F837" i="21"/>
  <c r="F829" i="21"/>
  <c r="F821" i="21"/>
  <c r="F813" i="21"/>
  <c r="F805" i="21"/>
  <c r="F797" i="21"/>
  <c r="F789" i="21"/>
  <c r="F781" i="21"/>
  <c r="F773" i="21"/>
  <c r="F765" i="21"/>
  <c r="F757" i="21"/>
  <c r="F749" i="21"/>
  <c r="F741" i="21"/>
  <c r="F733" i="21"/>
  <c r="F725" i="21"/>
  <c r="F717" i="21"/>
  <c r="F709" i="21"/>
  <c r="F701" i="21"/>
  <c r="F693" i="21"/>
  <c r="F685" i="21"/>
  <c r="F677" i="21"/>
  <c r="F669" i="21"/>
  <c r="F661" i="21"/>
  <c r="F653" i="21"/>
  <c r="F645" i="21"/>
  <c r="F637" i="21"/>
  <c r="F629" i="21"/>
  <c r="F621" i="21"/>
  <c r="F613" i="21"/>
  <c r="F605" i="21"/>
  <c r="F597" i="21"/>
  <c r="F589" i="21"/>
  <c r="F581" i="21"/>
  <c r="F573" i="21"/>
  <c r="F565" i="21"/>
  <c r="F557" i="21"/>
  <c r="F549" i="21"/>
  <c r="F541" i="21"/>
  <c r="F533" i="21"/>
  <c r="F525" i="21"/>
  <c r="F517" i="21"/>
  <c r="F509" i="21"/>
  <c r="F501" i="21"/>
  <c r="F493" i="21"/>
  <c r="F485" i="21"/>
  <c r="F477" i="21"/>
  <c r="F469" i="21"/>
  <c r="F461" i="21"/>
  <c r="F453" i="21"/>
  <c r="F445" i="21"/>
  <c r="F437" i="21"/>
  <c r="F429" i="21"/>
  <c r="F421" i="21"/>
  <c r="F413" i="21"/>
  <c r="F405" i="21"/>
  <c r="F397" i="21"/>
  <c r="F389" i="21"/>
  <c r="F381" i="21"/>
  <c r="F373" i="21"/>
  <c r="F365" i="21"/>
  <c r="F357" i="21"/>
  <c r="F349" i="21"/>
  <c r="F341" i="21"/>
  <c r="F333" i="21"/>
  <c r="F325" i="21"/>
  <c r="F996" i="21"/>
  <c r="F988" i="21"/>
  <c r="F980" i="21"/>
  <c r="F972" i="21"/>
  <c r="F964" i="21"/>
  <c r="F956" i="21"/>
  <c r="F948" i="21"/>
  <c r="F940" i="21"/>
  <c r="F932" i="21"/>
  <c r="F924" i="21"/>
  <c r="F916" i="21"/>
  <c r="F908" i="21"/>
  <c r="F900" i="21"/>
  <c r="F892" i="21"/>
  <c r="F884" i="21"/>
  <c r="F876" i="21"/>
  <c r="F868" i="21"/>
  <c r="F860" i="21"/>
  <c r="F852" i="21"/>
  <c r="F844" i="21"/>
  <c r="F836" i="21"/>
  <c r="F828" i="21"/>
  <c r="F820" i="21"/>
  <c r="F812" i="21"/>
  <c r="F804" i="21"/>
  <c r="F796" i="21"/>
  <c r="F788" i="21"/>
  <c r="F780" i="21"/>
  <c r="F772" i="21"/>
  <c r="F764" i="21"/>
  <c r="F756" i="21"/>
  <c r="F748" i="21"/>
  <c r="F740" i="21"/>
  <c r="F732" i="21"/>
  <c r="F724" i="21"/>
  <c r="F716" i="21"/>
  <c r="F708" i="21"/>
  <c r="F700" i="21"/>
  <c r="F692" i="21"/>
  <c r="F684" i="21"/>
  <c r="F676" i="21"/>
  <c r="F668" i="21"/>
  <c r="F660" i="21"/>
  <c r="F652" i="21"/>
  <c r="F644" i="21"/>
  <c r="F636" i="21"/>
  <c r="F628" i="21"/>
  <c r="F620" i="21"/>
  <c r="F612" i="21"/>
  <c r="F604" i="21"/>
  <c r="F596" i="21"/>
  <c r="F588" i="21"/>
  <c r="F580" i="21"/>
  <c r="F572" i="21"/>
  <c r="F564" i="21"/>
  <c r="F556" i="21"/>
  <c r="F548" i="21"/>
  <c r="F540" i="21"/>
  <c r="F532" i="21"/>
  <c r="F524" i="21"/>
  <c r="F516" i="21"/>
  <c r="F508" i="21"/>
  <c r="F500" i="21"/>
  <c r="F492" i="21"/>
  <c r="F484" i="21"/>
  <c r="F476" i="21"/>
  <c r="F468" i="21"/>
  <c r="F460" i="21"/>
  <c r="F452" i="21"/>
  <c r="F444" i="21"/>
  <c r="F436" i="21"/>
  <c r="F428" i="21"/>
  <c r="F420" i="21"/>
  <c r="F412" i="21"/>
  <c r="F404" i="21"/>
  <c r="F396" i="21"/>
  <c r="F388" i="21"/>
  <c r="F380" i="21"/>
  <c r="F372" i="21"/>
  <c r="F364" i="21"/>
  <c r="F356" i="21"/>
  <c r="F348" i="21"/>
  <c r="F340" i="21"/>
  <c r="F332" i="21"/>
  <c r="F324" i="21"/>
  <c r="F995" i="21"/>
  <c r="F987" i="21"/>
  <c r="F979" i="21"/>
  <c r="F971" i="21"/>
  <c r="F963" i="21"/>
  <c r="F955" i="21"/>
  <c r="F947" i="21"/>
  <c r="F939" i="21"/>
  <c r="F931" i="21"/>
  <c r="F923" i="21"/>
  <c r="F915" i="21"/>
  <c r="F907" i="21"/>
  <c r="F899" i="21"/>
  <c r="F891" i="21"/>
  <c r="F883" i="21"/>
  <c r="F875" i="21"/>
  <c r="F867" i="21"/>
  <c r="F859" i="21"/>
  <c r="F851" i="21"/>
  <c r="F843" i="21"/>
  <c r="F835" i="21"/>
  <c r="F827" i="21"/>
  <c r="F819" i="21"/>
  <c r="F811" i="21"/>
  <c r="F803" i="21"/>
  <c r="F795" i="21"/>
  <c r="F787" i="21"/>
  <c r="F779" i="21"/>
  <c r="F771" i="21"/>
  <c r="F763" i="21"/>
  <c r="F755" i="21"/>
  <c r="F747" i="21"/>
  <c r="F739" i="21"/>
  <c r="F731" i="21"/>
  <c r="F723" i="21"/>
  <c r="F715" i="21"/>
  <c r="F707" i="21"/>
  <c r="F699" i="21"/>
  <c r="F691" i="21"/>
  <c r="F683" i="21"/>
  <c r="F675" i="21"/>
  <c r="F667" i="21"/>
  <c r="F659" i="21"/>
  <c r="F651" i="21"/>
  <c r="F643" i="21"/>
  <c r="F635" i="21"/>
  <c r="F627" i="21"/>
  <c r="F619" i="21"/>
  <c r="F611" i="21"/>
  <c r="F603" i="21"/>
  <c r="F595" i="21"/>
  <c r="F587" i="21"/>
  <c r="F579" i="21"/>
  <c r="F571" i="21"/>
  <c r="F563" i="21"/>
  <c r="F555" i="21"/>
  <c r="F547" i="21"/>
  <c r="F539" i="21"/>
  <c r="F531" i="21"/>
  <c r="F523" i="21"/>
  <c r="F515" i="21"/>
  <c r="F507" i="21"/>
  <c r="F499" i="21"/>
  <c r="F491" i="21"/>
  <c r="F483" i="21"/>
  <c r="F475" i="21"/>
  <c r="F467" i="21"/>
  <c r="F459" i="21"/>
  <c r="F451" i="21"/>
  <c r="F443" i="21"/>
  <c r="F435" i="21"/>
  <c r="F427" i="21"/>
  <c r="F419" i="21"/>
  <c r="F411" i="21"/>
  <c r="F403" i="21"/>
  <c r="F395" i="21"/>
  <c r="F387" i="21"/>
  <c r="F379" i="21"/>
  <c r="F371" i="21"/>
  <c r="F363" i="21"/>
  <c r="F355" i="21"/>
  <c r="F347" i="21"/>
  <c r="F339" i="21"/>
  <c r="F331" i="21"/>
  <c r="F323" i="21"/>
  <c r="F993" i="21"/>
  <c r="F985" i="21"/>
  <c r="F977" i="21"/>
  <c r="F969" i="21"/>
  <c r="F961" i="21"/>
  <c r="F953" i="21"/>
  <c r="F945" i="21"/>
  <c r="F937" i="21"/>
  <c r="F929" i="21"/>
  <c r="F921" i="21"/>
  <c r="F913" i="21"/>
  <c r="F905" i="21"/>
  <c r="F897" i="21"/>
  <c r="F889" i="21"/>
  <c r="F881" i="21"/>
  <c r="F873" i="21"/>
  <c r="F865" i="21"/>
  <c r="F857" i="21"/>
  <c r="F849" i="21"/>
  <c r="F841" i="21"/>
  <c r="F833" i="21"/>
  <c r="F825" i="21"/>
  <c r="F999" i="21"/>
  <c r="F976" i="21"/>
  <c r="F954" i="21"/>
  <c r="F935" i="21"/>
  <c r="F912" i="21"/>
  <c r="F890" i="21"/>
  <c r="F871" i="21"/>
  <c r="F848" i="21"/>
  <c r="F826" i="21"/>
  <c r="F809" i="21"/>
  <c r="F793" i="21"/>
  <c r="F777" i="21"/>
  <c r="F761" i="21"/>
  <c r="F745" i="21"/>
  <c r="F734" i="21"/>
  <c r="F720" i="21"/>
  <c r="F706" i="21"/>
  <c r="F695" i="21"/>
  <c r="F681" i="21"/>
  <c r="F670" i="21"/>
  <c r="F656" i="21"/>
  <c r="F642" i="21"/>
  <c r="F631" i="21"/>
  <c r="F617" i="21"/>
  <c r="F606" i="21"/>
  <c r="F592" i="21"/>
  <c r="F578" i="21"/>
  <c r="F567" i="21"/>
  <c r="F553" i="21"/>
  <c r="F542" i="21"/>
  <c r="F528" i="21"/>
  <c r="F514" i="21"/>
  <c r="F503" i="21"/>
  <c r="F489" i="21"/>
  <c r="F478" i="21"/>
  <c r="F464" i="21"/>
  <c r="F450" i="21"/>
  <c r="F439" i="21"/>
  <c r="F425" i="21"/>
  <c r="F414" i="21"/>
  <c r="F400" i="21"/>
  <c r="F386" i="21"/>
  <c r="F375" i="21"/>
  <c r="F361" i="21"/>
  <c r="F350" i="21"/>
  <c r="F336" i="21"/>
  <c r="F994" i="21"/>
  <c r="F975" i="21"/>
  <c r="F952" i="21"/>
  <c r="F930" i="21"/>
  <c r="F911" i="21"/>
  <c r="F888" i="21"/>
  <c r="F866" i="21"/>
  <c r="F847" i="21"/>
  <c r="F824" i="21"/>
  <c r="F808" i="21"/>
  <c r="F792" i="21"/>
  <c r="F776" i="21"/>
  <c r="F760" i="21"/>
  <c r="F744" i="21"/>
  <c r="F730" i="21"/>
  <c r="F719" i="21"/>
  <c r="F705" i="21"/>
  <c r="F694" i="21"/>
  <c r="F680" i="21"/>
  <c r="F666" i="21"/>
  <c r="F655" i="21"/>
  <c r="F641" i="21"/>
  <c r="F630" i="21"/>
  <c r="F616" i="21"/>
  <c r="F602" i="21"/>
  <c r="F591" i="21"/>
  <c r="F577" i="21"/>
  <c r="F566" i="21"/>
  <c r="F552" i="21"/>
  <c r="F538" i="21"/>
  <c r="F527" i="21"/>
  <c r="F513" i="21"/>
  <c r="F502" i="21"/>
  <c r="F488" i="21"/>
  <c r="F474" i="21"/>
  <c r="F463" i="21"/>
  <c r="F449" i="21"/>
  <c r="F438" i="21"/>
  <c r="F424" i="21"/>
  <c r="F410" i="21"/>
  <c r="F399" i="21"/>
  <c r="F385" i="21"/>
  <c r="F374" i="21"/>
  <c r="F360" i="21"/>
  <c r="F346" i="21"/>
  <c r="F335" i="21"/>
  <c r="F321" i="21"/>
  <c r="F313" i="21"/>
  <c r="F305" i="21"/>
  <c r="F297" i="21"/>
  <c r="F289" i="21"/>
  <c r="F281" i="21"/>
  <c r="F273" i="21"/>
  <c r="F265" i="21"/>
  <c r="F257" i="21"/>
  <c r="F249" i="21"/>
  <c r="F241" i="21"/>
  <c r="F233" i="21"/>
  <c r="F225" i="21"/>
  <c r="F217" i="21"/>
  <c r="F209" i="21"/>
  <c r="F201" i="21"/>
  <c r="F193" i="21"/>
  <c r="F185" i="21"/>
  <c r="F177" i="21"/>
  <c r="F169" i="21"/>
  <c r="F161" i="21"/>
  <c r="F153" i="21"/>
  <c r="F145" i="21"/>
  <c r="F137" i="21"/>
  <c r="F129" i="21"/>
  <c r="F121" i="21"/>
  <c r="F113" i="21"/>
  <c r="F105" i="21"/>
  <c r="F97" i="21"/>
  <c r="F89" i="21"/>
  <c r="F81" i="21"/>
  <c r="F73" i="21"/>
  <c r="F65" i="21"/>
  <c r="F57" i="21"/>
  <c r="F49" i="21"/>
  <c r="F41" i="21"/>
  <c r="F33" i="21"/>
  <c r="F25" i="21"/>
  <c r="F17" i="21"/>
  <c r="F992" i="21"/>
  <c r="F970" i="21"/>
  <c r="F951" i="21"/>
  <c r="F928" i="21"/>
  <c r="F906" i="21"/>
  <c r="F887" i="21"/>
  <c r="F864" i="21"/>
  <c r="F842" i="21"/>
  <c r="F823" i="21"/>
  <c r="F807" i="21"/>
  <c r="F791" i="21"/>
  <c r="F775" i="21"/>
  <c r="F759" i="21"/>
  <c r="F743" i="21"/>
  <c r="F729" i="21"/>
  <c r="F718" i="21"/>
  <c r="F704" i="21"/>
  <c r="F690" i="21"/>
  <c r="F679" i="21"/>
  <c r="F665" i="21"/>
  <c r="F654" i="21"/>
  <c r="F640" i="21"/>
  <c r="F626" i="21"/>
  <c r="F615" i="21"/>
  <c r="F601" i="21"/>
  <c r="F590" i="21"/>
  <c r="F576" i="21"/>
  <c r="F562" i="21"/>
  <c r="F551" i="21"/>
  <c r="F537" i="21"/>
  <c r="F526" i="21"/>
  <c r="F512" i="21"/>
  <c r="F498" i="21"/>
  <c r="F487" i="21"/>
  <c r="F473" i="21"/>
  <c r="F462" i="21"/>
  <c r="F448" i="21"/>
  <c r="F434" i="21"/>
  <c r="F423" i="21"/>
  <c r="F409" i="21"/>
  <c r="F398" i="21"/>
  <c r="F384" i="21"/>
  <c r="F370" i="21"/>
  <c r="F359" i="21"/>
  <c r="F345" i="21"/>
  <c r="F334" i="21"/>
  <c r="F320" i="21"/>
  <c r="F312" i="21"/>
  <c r="F304" i="21"/>
  <c r="F296" i="21"/>
  <c r="F288" i="21"/>
  <c r="F280" i="21"/>
  <c r="F272" i="21"/>
  <c r="F264" i="21"/>
  <c r="F256" i="21"/>
  <c r="F248" i="21"/>
  <c r="F240" i="21"/>
  <c r="F232" i="21"/>
  <c r="F224" i="21"/>
  <c r="F216" i="21"/>
  <c r="F208" i="21"/>
  <c r="F200" i="21"/>
  <c r="F192" i="21"/>
  <c r="F184" i="21"/>
  <c r="F176" i="21"/>
  <c r="F168" i="21"/>
  <c r="F160" i="21"/>
  <c r="F152" i="21"/>
  <c r="F144" i="21"/>
  <c r="F136" i="21"/>
  <c r="F128" i="21"/>
  <c r="F120" i="21"/>
  <c r="F112" i="21"/>
  <c r="F104" i="21"/>
  <c r="F96" i="21"/>
  <c r="F88" i="21"/>
  <c r="F80" i="21"/>
  <c r="F72" i="21"/>
  <c r="F64" i="21"/>
  <c r="F56" i="21"/>
  <c r="F48" i="21"/>
  <c r="F40" i="21"/>
  <c r="F32" i="21"/>
  <c r="F24" i="21"/>
  <c r="F16" i="21"/>
  <c r="F8" i="21"/>
  <c r="F1" i="21"/>
  <c r="F991" i="21"/>
  <c r="F968" i="21"/>
  <c r="F946" i="21"/>
  <c r="F927" i="21"/>
  <c r="F904" i="21"/>
  <c r="F882" i="21"/>
  <c r="F863" i="21"/>
  <c r="F840" i="21"/>
  <c r="F818" i="21"/>
  <c r="F802" i="21"/>
  <c r="F786" i="21"/>
  <c r="F770" i="21"/>
  <c r="F754" i="21"/>
  <c r="F742" i="21"/>
  <c r="F728" i="21"/>
  <c r="F714" i="21"/>
  <c r="F703" i="21"/>
  <c r="F689" i="21"/>
  <c r="F678" i="21"/>
  <c r="F664" i="21"/>
  <c r="F650" i="21"/>
  <c r="F639" i="21"/>
  <c r="F625" i="21"/>
  <c r="F614" i="21"/>
  <c r="F600" i="21"/>
  <c r="F586" i="21"/>
  <c r="F575" i="21"/>
  <c r="F561" i="21"/>
  <c r="F550" i="21"/>
  <c r="F536" i="21"/>
  <c r="F522" i="21"/>
  <c r="F511" i="21"/>
  <c r="F497" i="21"/>
  <c r="F486" i="21"/>
  <c r="F472" i="21"/>
  <c r="F458" i="21"/>
  <c r="F447" i="21"/>
  <c r="F433" i="21"/>
  <c r="F422" i="21"/>
  <c r="F408" i="21"/>
  <c r="F394" i="21"/>
  <c r="F383" i="21"/>
  <c r="F369" i="21"/>
  <c r="F358" i="21"/>
  <c r="F344" i="21"/>
  <c r="F330" i="21"/>
  <c r="F319" i="21"/>
  <c r="F311" i="21"/>
  <c r="F303" i="21"/>
  <c r="F295" i="21"/>
  <c r="F287" i="21"/>
  <c r="F279" i="21"/>
  <c r="F271" i="21"/>
  <c r="F263" i="21"/>
  <c r="F255" i="21"/>
  <c r="F247" i="21"/>
  <c r="F239" i="21"/>
  <c r="F231" i="21"/>
  <c r="F223" i="21"/>
  <c r="F215" i="21"/>
  <c r="F207" i="21"/>
  <c r="F199" i="21"/>
  <c r="F191" i="21"/>
  <c r="F183" i="21"/>
  <c r="F175" i="21"/>
  <c r="F167" i="21"/>
  <c r="F159" i="21"/>
  <c r="F151" i="21"/>
  <c r="F143" i="21"/>
  <c r="F135" i="21"/>
  <c r="F127" i="21"/>
  <c r="F119" i="21"/>
  <c r="F111" i="21"/>
  <c r="F103" i="21"/>
  <c r="F95" i="21"/>
  <c r="F87" i="21"/>
  <c r="F79" i="21"/>
  <c r="F986" i="21"/>
  <c r="F967" i="21"/>
  <c r="F944" i="21"/>
  <c r="F922" i="21"/>
  <c r="F903" i="21"/>
  <c r="F880" i="21"/>
  <c r="F858" i="21"/>
  <c r="F839" i="21"/>
  <c r="F817" i="21"/>
  <c r="F801" i="21"/>
  <c r="F785" i="21"/>
  <c r="F769" i="21"/>
  <c r="F753" i="21"/>
  <c r="F738" i="21"/>
  <c r="F727" i="21"/>
  <c r="F713" i="21"/>
  <c r="F702" i="21"/>
  <c r="F688" i="21"/>
  <c r="F674" i="21"/>
  <c r="F663" i="21"/>
  <c r="F649" i="21"/>
  <c r="F638" i="21"/>
  <c r="F624" i="21"/>
  <c r="F610" i="21"/>
  <c r="F599" i="21"/>
  <c r="F585" i="21"/>
  <c r="F574" i="21"/>
  <c r="F560" i="21"/>
  <c r="F546" i="21"/>
  <c r="F535" i="21"/>
  <c r="F521" i="21"/>
  <c r="F510" i="21"/>
  <c r="F496" i="21"/>
  <c r="F482" i="21"/>
  <c r="F471" i="21"/>
  <c r="F457" i="21"/>
  <c r="F446" i="21"/>
  <c r="F432" i="21"/>
  <c r="F418" i="21"/>
  <c r="F407" i="21"/>
  <c r="F393" i="21"/>
  <c r="F382" i="21"/>
  <c r="F368" i="21"/>
  <c r="F354" i="21"/>
  <c r="F343" i="21"/>
  <c r="F329" i="21"/>
  <c r="F318" i="21"/>
  <c r="F310" i="21"/>
  <c r="F302" i="21"/>
  <c r="F294" i="21"/>
  <c r="F286" i="21"/>
  <c r="F278" i="21"/>
  <c r="F270" i="21"/>
  <c r="F262" i="21"/>
  <c r="F254" i="21"/>
  <c r="F246" i="21"/>
  <c r="F238" i="21"/>
  <c r="F230" i="21"/>
  <c r="F222" i="21"/>
  <c r="F214" i="21"/>
  <c r="F206" i="21"/>
  <c r="F198" i="21"/>
  <c r="F190" i="21"/>
  <c r="F182" i="21"/>
  <c r="F174" i="21"/>
  <c r="F166" i="21"/>
  <c r="F158" i="21"/>
  <c r="F150" i="21"/>
  <c r="F142" i="21"/>
  <c r="F134" i="21"/>
  <c r="F126" i="21"/>
  <c r="F118" i="21"/>
  <c r="F110" i="21"/>
  <c r="F102" i="21"/>
  <c r="F94" i="21"/>
  <c r="F86" i="21"/>
  <c r="F78" i="21"/>
  <c r="F70" i="21"/>
  <c r="F62" i="21"/>
  <c r="F54" i="21"/>
  <c r="F46" i="21"/>
  <c r="F38" i="21"/>
  <c r="F30" i="21"/>
  <c r="F22" i="21"/>
  <c r="F14" i="21"/>
  <c r="F1000" i="21"/>
  <c r="F938" i="21"/>
  <c r="F879" i="21"/>
  <c r="F831" i="21"/>
  <c r="F783" i="21"/>
  <c r="F737" i="21"/>
  <c r="F710" i="21"/>
  <c r="F672" i="21"/>
  <c r="F634" i="21"/>
  <c r="F607" i="21"/>
  <c r="F569" i="21"/>
  <c r="F534" i="21"/>
  <c r="F504" i="21"/>
  <c r="F466" i="21"/>
  <c r="F431" i="21"/>
  <c r="F401" i="21"/>
  <c r="F366" i="21"/>
  <c r="F328" i="21"/>
  <c r="F309" i="21"/>
  <c r="F293" i="21"/>
  <c r="F277" i="21"/>
  <c r="F261" i="21"/>
  <c r="F245" i="21"/>
  <c r="F229" i="21"/>
  <c r="F213" i="21"/>
  <c r="F197" i="21"/>
  <c r="F181" i="21"/>
  <c r="F165" i="21"/>
  <c r="F149" i="21"/>
  <c r="F133" i="21"/>
  <c r="F117" i="21"/>
  <c r="F101" i="21"/>
  <c r="F85" i="21"/>
  <c r="F71" i="21"/>
  <c r="F59" i="21"/>
  <c r="F45" i="21"/>
  <c r="F34" i="21"/>
  <c r="F20" i="21"/>
  <c r="F9" i="21"/>
  <c r="F984" i="21"/>
  <c r="F936" i="21"/>
  <c r="F874" i="21"/>
  <c r="F816" i="21"/>
  <c r="F778" i="21"/>
  <c r="F736" i="21"/>
  <c r="F698" i="21"/>
  <c r="F671" i="21"/>
  <c r="F633" i="21"/>
  <c r="F598" i="21"/>
  <c r="F568" i="21"/>
  <c r="F530" i="21"/>
  <c r="F495" i="21"/>
  <c r="F465" i="21"/>
  <c r="F430" i="21"/>
  <c r="F392" i="21"/>
  <c r="F362" i="21"/>
  <c r="F327" i="21"/>
  <c r="F308" i="21"/>
  <c r="F292" i="21"/>
  <c r="F276" i="21"/>
  <c r="F260" i="21"/>
  <c r="F244" i="21"/>
  <c r="F228" i="21"/>
  <c r="F212" i="21"/>
  <c r="F196" i="21"/>
  <c r="F180" i="21"/>
  <c r="F164" i="21"/>
  <c r="F148" i="21"/>
  <c r="F132" i="21"/>
  <c r="F116" i="21"/>
  <c r="F100" i="21"/>
  <c r="F84" i="21"/>
  <c r="F69" i="21"/>
  <c r="F58" i="21"/>
  <c r="F44" i="21"/>
  <c r="F31" i="21"/>
  <c r="F19" i="21"/>
  <c r="F7" i="21"/>
  <c r="F983" i="21"/>
  <c r="F920" i="21"/>
  <c r="F872" i="21"/>
  <c r="F815" i="21"/>
  <c r="F768" i="21"/>
  <c r="F735" i="21"/>
  <c r="F697" i="21"/>
  <c r="F662" i="21"/>
  <c r="F632" i="21"/>
  <c r="F594" i="21"/>
  <c r="F559" i="21"/>
  <c r="F529" i="21"/>
  <c r="F494" i="21"/>
  <c r="F456" i="21"/>
  <c r="F426" i="21"/>
  <c r="F391" i="21"/>
  <c r="F353" i="21"/>
  <c r="F326" i="21"/>
  <c r="F307" i="21"/>
  <c r="F291" i="21"/>
  <c r="F275" i="21"/>
  <c r="F259" i="21"/>
  <c r="F243" i="21"/>
  <c r="F227" i="21"/>
  <c r="F211" i="21"/>
  <c r="F195" i="21"/>
  <c r="F179" i="21"/>
  <c r="F163" i="21"/>
  <c r="F147" i="21"/>
  <c r="F131" i="21"/>
  <c r="F115" i="21"/>
  <c r="F99" i="21"/>
  <c r="F83" i="21"/>
  <c r="F68" i="21"/>
  <c r="F55" i="21"/>
  <c r="F43" i="21"/>
  <c r="F29" i="21"/>
  <c r="F18" i="21"/>
  <c r="F6" i="21"/>
  <c r="F978" i="21"/>
  <c r="F919" i="21"/>
  <c r="F856" i="21"/>
  <c r="F810" i="21"/>
  <c r="F767" i="21"/>
  <c r="F726" i="21"/>
  <c r="F696" i="21"/>
  <c r="F658" i="21"/>
  <c r="F623" i="21"/>
  <c r="F593" i="21"/>
  <c r="F558" i="21"/>
  <c r="F520" i="21"/>
  <c r="F490" i="21"/>
  <c r="F455" i="21"/>
  <c r="F417" i="21"/>
  <c r="F390" i="21"/>
  <c r="F352" i="21"/>
  <c r="F322" i="21"/>
  <c r="F306" i="21"/>
  <c r="F290" i="21"/>
  <c r="F274" i="21"/>
  <c r="F258" i="21"/>
  <c r="F242" i="21"/>
  <c r="F226" i="21"/>
  <c r="F210" i="21"/>
  <c r="F194" i="21"/>
  <c r="F178" i="21"/>
  <c r="F162" i="21"/>
  <c r="F146" i="21"/>
  <c r="F130" i="21"/>
  <c r="F114" i="21"/>
  <c r="F98" i="21"/>
  <c r="F82" i="21"/>
  <c r="F67" i="21"/>
  <c r="F53" i="21"/>
  <c r="F42" i="21"/>
  <c r="F28" i="21"/>
  <c r="F15" i="21"/>
  <c r="F5" i="21"/>
  <c r="F962" i="21"/>
  <c r="F914" i="21"/>
  <c r="F855" i="21"/>
  <c r="F800" i="21"/>
  <c r="F762" i="21"/>
  <c r="F722" i="21"/>
  <c r="F687" i="21"/>
  <c r="F657" i="21"/>
  <c r="F622" i="21"/>
  <c r="F584" i="21"/>
  <c r="F554" i="21"/>
  <c r="F519" i="21"/>
  <c r="F481" i="21"/>
  <c r="F454" i="21"/>
  <c r="F416" i="21"/>
  <c r="F378" i="21"/>
  <c r="F351" i="21"/>
  <c r="F317" i="21"/>
  <c r="F301" i="21"/>
  <c r="F285" i="21"/>
  <c r="F269" i="21"/>
  <c r="F253" i="21"/>
  <c r="F237" i="21"/>
  <c r="F221" i="21"/>
  <c r="F205" i="21"/>
  <c r="F189" i="21"/>
  <c r="F173" i="21"/>
  <c r="F157" i="21"/>
  <c r="F141" i="21"/>
  <c r="F125" i="21"/>
  <c r="F109" i="21"/>
  <c r="F93" i="21"/>
  <c r="F77" i="21"/>
  <c r="F66" i="21"/>
  <c r="F52" i="21"/>
  <c r="F39" i="21"/>
  <c r="F27" i="21"/>
  <c r="F13" i="21"/>
  <c r="F4" i="21"/>
  <c r="F960" i="21"/>
  <c r="F898" i="21"/>
  <c r="F850" i="21"/>
  <c r="F799" i="21"/>
  <c r="F752" i="21"/>
  <c r="F721" i="21"/>
  <c r="F686" i="21"/>
  <c r="F648" i="21"/>
  <c r="F618" i="21"/>
  <c r="F583" i="21"/>
  <c r="F545" i="21"/>
  <c r="F518" i="21"/>
  <c r="F480" i="21"/>
  <c r="F442" i="21"/>
  <c r="F415" i="21"/>
  <c r="F377" i="21"/>
  <c r="F342" i="21"/>
  <c r="F316" i="21"/>
  <c r="F300" i="21"/>
  <c r="F284" i="21"/>
  <c r="F268" i="21"/>
  <c r="F959" i="21"/>
  <c r="F751" i="21"/>
  <c r="F609" i="21"/>
  <c r="F479" i="21"/>
  <c r="F338" i="21"/>
  <c r="F267" i="21"/>
  <c r="F220" i="21"/>
  <c r="F186" i="21"/>
  <c r="F139" i="21"/>
  <c r="F92" i="21"/>
  <c r="F60" i="21"/>
  <c r="F23" i="21"/>
  <c r="F943" i="21"/>
  <c r="F746" i="21"/>
  <c r="F608" i="21"/>
  <c r="F470" i="21"/>
  <c r="F337" i="21"/>
  <c r="F266" i="21"/>
  <c r="F219" i="21"/>
  <c r="F172" i="21"/>
  <c r="F138" i="21"/>
  <c r="F91" i="21"/>
  <c r="F51" i="21"/>
  <c r="F21" i="21"/>
  <c r="F896" i="21"/>
  <c r="F712" i="21"/>
  <c r="F582" i="21"/>
  <c r="F441" i="21"/>
  <c r="F315" i="21"/>
  <c r="F252" i="21"/>
  <c r="F218" i="21"/>
  <c r="F171" i="21"/>
  <c r="F124" i="21"/>
  <c r="F90" i="21"/>
  <c r="F50" i="21"/>
  <c r="F12" i="21"/>
  <c r="F895" i="21"/>
  <c r="F711" i="21"/>
  <c r="F570" i="21"/>
  <c r="F440" i="21"/>
  <c r="F314" i="21"/>
  <c r="F251" i="21"/>
  <c r="F204" i="21"/>
  <c r="F170" i="21"/>
  <c r="F123" i="21"/>
  <c r="F76" i="21"/>
  <c r="F47" i="21"/>
  <c r="F11" i="21"/>
  <c r="F834" i="21"/>
  <c r="F682" i="21"/>
  <c r="F544" i="21"/>
  <c r="F406" i="21"/>
  <c r="F299" i="21"/>
  <c r="F250" i="21"/>
  <c r="F203" i="21"/>
  <c r="F156" i="21"/>
  <c r="F122" i="21"/>
  <c r="F75" i="21"/>
  <c r="F37" i="21"/>
  <c r="F10" i="21"/>
  <c r="F832" i="21"/>
  <c r="F673" i="21"/>
  <c r="F543" i="21"/>
  <c r="F402" i="21"/>
  <c r="F298" i="21"/>
  <c r="F236" i="21"/>
  <c r="F202" i="21"/>
  <c r="F155" i="21"/>
  <c r="F108" i="21"/>
  <c r="F74" i="21"/>
  <c r="F36" i="21"/>
  <c r="F3" i="21"/>
  <c r="F794" i="21"/>
  <c r="F283" i="21"/>
  <c r="F107" i="21"/>
  <c r="F784" i="21"/>
  <c r="F282" i="21"/>
  <c r="F106" i="21"/>
  <c r="F647" i="21"/>
  <c r="F235" i="21"/>
  <c r="F63" i="21"/>
  <c r="F646" i="21"/>
  <c r="F234" i="21"/>
  <c r="F61" i="21"/>
  <c r="F506" i="21"/>
  <c r="F188" i="21"/>
  <c r="F35" i="21"/>
  <c r="F505" i="21"/>
  <c r="F187" i="21"/>
  <c r="F26" i="21"/>
  <c r="F2" i="21"/>
  <c r="F140" i="21"/>
  <c r="F154" i="21"/>
  <c r="F367" i="21"/>
  <c r="F376" i="21"/>
  <c r="A3031" i="21" l="1"/>
  <c r="A3023" i="21"/>
  <c r="A3015" i="21"/>
  <c r="A3007" i="21"/>
  <c r="A2999" i="21"/>
  <c r="A2991" i="21"/>
  <c r="A2983" i="21"/>
  <c r="A2975" i="21"/>
  <c r="A2967" i="21"/>
  <c r="A2959" i="21"/>
  <c r="A2951" i="21"/>
  <c r="A2943" i="21"/>
  <c r="A2935" i="21"/>
  <c r="A2927" i="21"/>
  <c r="A2919" i="21"/>
  <c r="A2911" i="21"/>
  <c r="A2903" i="21"/>
  <c r="A2895" i="21"/>
  <c r="A2887" i="21"/>
  <c r="A2879" i="21"/>
  <c r="A2871" i="21"/>
  <c r="A2863" i="21"/>
  <c r="A2855" i="21"/>
  <c r="A2847" i="21"/>
  <c r="A2839" i="21"/>
  <c r="A2831" i="21"/>
  <c r="A2823" i="21"/>
  <c r="A2815" i="21"/>
  <c r="A2807" i="21"/>
  <c r="A2799" i="21"/>
  <c r="A2791" i="21"/>
  <c r="A2783" i="21"/>
  <c r="A2775" i="21"/>
  <c r="A2767" i="21"/>
  <c r="A2759" i="21"/>
  <c r="A2751" i="21"/>
  <c r="A2743" i="21"/>
  <c r="A2735" i="21"/>
  <c r="A2727" i="21"/>
  <c r="A2719" i="21"/>
  <c r="A2711" i="21"/>
  <c r="A2703" i="21"/>
  <c r="A2695" i="21"/>
  <c r="A2687" i="21"/>
  <c r="A2679" i="21"/>
  <c r="A2671" i="21"/>
  <c r="A2663" i="21"/>
  <c r="A2655" i="21"/>
  <c r="A2647" i="21"/>
  <c r="A2639" i="21"/>
  <c r="A2631" i="21"/>
  <c r="A2623" i="21"/>
  <c r="A2615" i="21"/>
  <c r="A2607" i="21"/>
  <c r="A2599" i="21"/>
  <c r="A2591" i="21"/>
  <c r="A2583" i="21"/>
  <c r="A2575" i="21"/>
  <c r="A2567" i="21"/>
  <c r="A2559" i="21"/>
  <c r="A2551" i="21"/>
  <c r="A2543" i="21"/>
  <c r="A2535" i="21"/>
  <c r="A2527" i="21"/>
  <c r="A2519" i="21"/>
  <c r="A2511" i="21"/>
  <c r="A2503" i="21"/>
  <c r="A2495" i="21"/>
  <c r="A2487" i="21"/>
  <c r="A2479" i="21"/>
  <c r="A2471" i="21"/>
  <c r="A2463" i="21"/>
  <c r="A2455" i="21"/>
  <c r="A2447" i="21"/>
  <c r="A2439" i="21"/>
  <c r="A2431" i="21"/>
  <c r="A2423" i="21"/>
  <c r="A2415" i="21"/>
  <c r="A2407" i="21"/>
  <c r="A2399" i="21"/>
  <c r="A2391" i="21"/>
  <c r="A2383" i="21"/>
  <c r="A2375" i="21"/>
  <c r="A2367" i="21"/>
  <c r="A2359" i="21"/>
  <c r="A2351" i="21"/>
  <c r="A2343" i="21"/>
  <c r="A2335" i="21"/>
  <c r="A2327" i="21"/>
  <c r="A2319" i="21"/>
  <c r="A2311" i="21"/>
  <c r="A2303" i="21"/>
  <c r="A2295" i="21"/>
  <c r="A2287" i="21"/>
  <c r="A2279" i="21"/>
  <c r="A2271" i="21"/>
  <c r="A2263" i="21"/>
  <c r="A2255" i="21"/>
  <c r="A2247" i="21"/>
  <c r="A2239" i="21"/>
  <c r="A2231" i="21"/>
  <c r="A2223" i="21"/>
  <c r="A2215" i="21"/>
  <c r="A2207" i="21"/>
  <c r="A2199" i="21"/>
  <c r="A2191" i="21"/>
  <c r="A2183" i="21"/>
  <c r="A2175" i="21"/>
  <c r="A3030" i="21"/>
  <c r="A3022" i="21"/>
  <c r="A3014" i="21"/>
  <c r="A3006" i="21"/>
  <c r="A2998" i="21"/>
  <c r="A2990" i="21"/>
  <c r="A2982" i="21"/>
  <c r="A2974" i="21"/>
  <c r="A2966" i="21"/>
  <c r="A2958" i="21"/>
  <c r="A2950" i="21"/>
  <c r="A2942" i="21"/>
  <c r="A2934" i="21"/>
  <c r="A2926" i="21"/>
  <c r="A2918" i="21"/>
  <c r="A2910" i="21"/>
  <c r="A2902" i="21"/>
  <c r="A2894" i="21"/>
  <c r="A2886" i="21"/>
  <c r="A2878" i="21"/>
  <c r="A2870" i="21"/>
  <c r="A2862" i="21"/>
  <c r="A2854" i="21"/>
  <c r="A2846" i="21"/>
  <c r="A2838" i="21"/>
  <c r="A2830" i="21"/>
  <c r="A2822" i="21"/>
  <c r="A2814" i="21"/>
  <c r="A2806" i="21"/>
  <c r="A2798" i="21"/>
  <c r="A2790" i="21"/>
  <c r="A2782" i="21"/>
  <c r="A2774" i="21"/>
  <c r="A2766" i="21"/>
  <c r="A2758" i="21"/>
  <c r="A2750" i="21"/>
  <c r="A2742" i="21"/>
  <c r="A2734" i="21"/>
  <c r="A2726" i="21"/>
  <c r="A2718" i="21"/>
  <c r="A2710" i="21"/>
  <c r="A2702" i="21"/>
  <c r="A2694" i="21"/>
  <c r="A2686" i="21"/>
  <c r="A2678" i="21"/>
  <c r="A2670" i="21"/>
  <c r="A2662" i="21"/>
  <c r="A2654" i="21"/>
  <c r="A2646" i="21"/>
  <c r="A2638" i="21"/>
  <c r="A2630" i="21"/>
  <c r="A2622" i="21"/>
  <c r="A2614" i="21"/>
  <c r="A2606" i="21"/>
  <c r="A2598" i="21"/>
  <c r="A2590" i="21"/>
  <c r="A2582" i="21"/>
  <c r="A2574" i="21"/>
  <c r="A2566" i="21"/>
  <c r="A2558" i="21"/>
  <c r="A2550" i="21"/>
  <c r="A2542" i="21"/>
  <c r="A2534" i="21"/>
  <c r="A2526" i="21"/>
  <c r="A2518" i="21"/>
  <c r="A2510" i="21"/>
  <c r="A2502" i="21"/>
  <c r="A2494" i="21"/>
  <c r="A2486" i="21"/>
  <c r="A2478" i="21"/>
  <c r="A2470" i="21"/>
  <c r="A2462" i="21"/>
  <c r="A2454" i="21"/>
  <c r="A2446" i="21"/>
  <c r="A2438" i="21"/>
  <c r="A2430" i="21"/>
  <c r="A2422" i="21"/>
  <c r="A2414" i="21"/>
  <c r="A2406" i="21"/>
  <c r="A2398" i="21"/>
  <c r="A2390" i="21"/>
  <c r="A2382" i="21"/>
  <c r="A2374" i="21"/>
  <c r="A2366" i="21"/>
  <c r="A2358" i="21"/>
  <c r="A2350" i="21"/>
  <c r="A2342" i="21"/>
  <c r="A2334" i="21"/>
  <c r="A2326" i="21"/>
  <c r="A2318" i="21"/>
  <c r="A2310" i="21"/>
  <c r="A2302" i="21"/>
  <c r="A2294" i="21"/>
  <c r="A2286" i="21"/>
  <c r="A2278" i="21"/>
  <c r="A2270" i="21"/>
  <c r="A2262" i="21"/>
  <c r="A2254" i="21"/>
  <c r="A2246" i="21"/>
  <c r="A2238" i="21"/>
  <c r="A2230" i="21"/>
  <c r="A2222" i="21"/>
  <c r="A2214" i="21"/>
  <c r="A2206" i="21"/>
  <c r="A2198" i="21"/>
  <c r="A2190" i="21"/>
  <c r="A2182" i="21"/>
  <c r="A2174" i="21"/>
  <c r="A2166" i="21"/>
  <c r="A2158" i="21"/>
  <c r="A2150" i="21"/>
  <c r="A2142" i="21"/>
  <c r="A2134" i="21"/>
  <c r="A2126" i="21"/>
  <c r="A2118" i="21"/>
  <c r="A2110" i="21"/>
  <c r="A3029" i="21"/>
  <c r="A3021" i="21"/>
  <c r="A3013" i="21"/>
  <c r="A3005" i="21"/>
  <c r="A2997" i="21"/>
  <c r="A2989" i="21"/>
  <c r="A2981" i="21"/>
  <c r="A2973" i="21"/>
  <c r="A2965" i="21"/>
  <c r="A2957" i="21"/>
  <c r="A2949" i="21"/>
  <c r="A2941" i="21"/>
  <c r="A2933" i="21"/>
  <c r="A2925" i="21"/>
  <c r="A2917" i="21"/>
  <c r="A2909" i="21"/>
  <c r="A2901" i="21"/>
  <c r="A2893" i="21"/>
  <c r="A2885" i="21"/>
  <c r="A2877" i="21"/>
  <c r="A2869" i="21"/>
  <c r="A2861" i="21"/>
  <c r="A2853" i="21"/>
  <c r="A2845" i="21"/>
  <c r="A2837" i="21"/>
  <c r="A2829" i="21"/>
  <c r="A2821" i="21"/>
  <c r="A2813" i="21"/>
  <c r="A2805" i="21"/>
  <c r="A2797" i="21"/>
  <c r="A2789" i="21"/>
  <c r="A2781" i="21"/>
  <c r="A2773" i="21"/>
  <c r="A2765" i="21"/>
  <c r="A2757" i="21"/>
  <c r="A2749" i="21"/>
  <c r="A2741" i="21"/>
  <c r="A2733" i="21"/>
  <c r="A2725" i="21"/>
  <c r="A2717" i="21"/>
  <c r="A2709" i="21"/>
  <c r="A2701" i="21"/>
  <c r="A2693" i="21"/>
  <c r="A2685" i="21"/>
  <c r="A2677" i="21"/>
  <c r="A2669" i="21"/>
  <c r="A2661" i="21"/>
  <c r="A2653" i="21"/>
  <c r="A2645" i="21"/>
  <c r="A2637" i="21"/>
  <c r="A2629" i="21"/>
  <c r="A2621" i="21"/>
  <c r="A2613" i="21"/>
  <c r="A2605" i="21"/>
  <c r="A2597" i="21"/>
  <c r="A2589" i="21"/>
  <c r="A2581" i="21"/>
  <c r="A2573" i="21"/>
  <c r="A2565" i="21"/>
  <c r="A2557" i="21"/>
  <c r="A2549" i="21"/>
  <c r="A2541" i="21"/>
  <c r="A2533" i="21"/>
  <c r="A2525" i="21"/>
  <c r="A2517" i="21"/>
  <c r="A2509" i="21"/>
  <c r="A2501" i="21"/>
  <c r="A2493" i="21"/>
  <c r="A2485" i="21"/>
  <c r="A2477" i="21"/>
  <c r="A2469" i="21"/>
  <c r="A2461" i="21"/>
  <c r="A2453" i="21"/>
  <c r="A2445" i="21"/>
  <c r="A2437" i="21"/>
  <c r="A2429" i="21"/>
  <c r="A2421" i="21"/>
  <c r="A2413" i="21"/>
  <c r="A2405" i="21"/>
  <c r="A2397" i="21"/>
  <c r="A2389" i="21"/>
  <c r="A2381" i="21"/>
  <c r="A2373" i="21"/>
  <c r="A2365" i="21"/>
  <c r="A2357" i="21"/>
  <c r="A2349" i="21"/>
  <c r="A2341" i="21"/>
  <c r="A2333" i="21"/>
  <c r="A2325" i="21"/>
  <c r="A2317" i="21"/>
  <c r="A2309" i="21"/>
  <c r="A3032" i="21"/>
  <c r="A3024" i="21"/>
  <c r="A3016" i="21"/>
  <c r="A3008" i="21"/>
  <c r="A3000" i="21"/>
  <c r="A2992" i="21"/>
  <c r="A2984" i="21"/>
  <c r="A2976" i="21"/>
  <c r="A2968" i="21"/>
  <c r="A2960" i="21"/>
  <c r="A2952" i="21"/>
  <c r="A2944" i="21"/>
  <c r="A2936" i="21"/>
  <c r="A2928" i="21"/>
  <c r="A2920" i="21"/>
  <c r="A2912" i="21"/>
  <c r="A2904" i="21"/>
  <c r="A2896" i="21"/>
  <c r="A2888" i="21"/>
  <c r="A2880" i="21"/>
  <c r="A2872" i="21"/>
  <c r="A2864" i="21"/>
  <c r="A2856" i="21"/>
  <c r="A2848" i="21"/>
  <c r="A2840" i="21"/>
  <c r="A2832" i="21"/>
  <c r="A2824" i="21"/>
  <c r="A2816" i="21"/>
  <c r="A2808" i="21"/>
  <c r="A2800" i="21"/>
  <c r="A2792" i="21"/>
  <c r="A2784" i="21"/>
  <c r="A2776" i="21"/>
  <c r="A2768" i="21"/>
  <c r="A2760" i="21"/>
  <c r="A2752" i="21"/>
  <c r="A2744" i="21"/>
  <c r="A2736" i="21"/>
  <c r="A2728" i="21"/>
  <c r="A2720" i="21"/>
  <c r="A2712" i="21"/>
  <c r="A2704" i="21"/>
  <c r="A2696" i="21"/>
  <c r="A2688" i="21"/>
  <c r="A2680" i="21"/>
  <c r="A2672" i="21"/>
  <c r="A2664" i="21"/>
  <c r="A2656" i="21"/>
  <c r="A2648" i="21"/>
  <c r="A2640" i="21"/>
  <c r="A2632" i="21"/>
  <c r="A2624" i="21"/>
  <c r="A2616" i="21"/>
  <c r="A2608" i="21"/>
  <c r="A2600" i="21"/>
  <c r="A2592" i="21"/>
  <c r="A2584" i="21"/>
  <c r="A2576" i="21"/>
  <c r="A2568" i="21"/>
  <c r="A2560" i="21"/>
  <c r="A2552" i="21"/>
  <c r="A2544" i="21"/>
  <c r="A2536" i="21"/>
  <c r="A2528" i="21"/>
  <c r="A2520" i="21"/>
  <c r="A2512" i="21"/>
  <c r="A2504" i="21"/>
  <c r="A2496" i="21"/>
  <c r="A2488" i="21"/>
  <c r="A2480" i="21"/>
  <c r="A3028" i="21"/>
  <c r="A3012" i="21"/>
  <c r="A2996" i="21"/>
  <c r="A2980" i="21"/>
  <c r="A2964" i="21"/>
  <c r="A2948" i="21"/>
  <c r="A2932" i="21"/>
  <c r="A2916" i="21"/>
  <c r="A2900" i="21"/>
  <c r="A2884" i="21"/>
  <c r="A2868" i="21"/>
  <c r="A2852" i="21"/>
  <c r="A2836" i="21"/>
  <c r="A2820" i="21"/>
  <c r="A2804" i="21"/>
  <c r="A2788" i="21"/>
  <c r="A2772" i="21"/>
  <c r="A2756" i="21"/>
  <c r="A2740" i="21"/>
  <c r="A2724" i="21"/>
  <c r="A2708" i="21"/>
  <c r="A2692" i="21"/>
  <c r="A2676" i="21"/>
  <c r="A2660" i="21"/>
  <c r="A2644" i="21"/>
  <c r="A2628" i="21"/>
  <c r="A2612" i="21"/>
  <c r="A2596" i="21"/>
  <c r="A2580" i="21"/>
  <c r="A2564" i="21"/>
  <c r="A2548" i="21"/>
  <c r="A2532" i="21"/>
  <c r="A2516" i="21"/>
  <c r="A2500" i="21"/>
  <c r="A2484" i="21"/>
  <c r="A2472" i="21"/>
  <c r="A2458" i="21"/>
  <c r="A2444" i="21"/>
  <c r="A2433" i="21"/>
  <c r="A2419" i="21"/>
  <c r="A2408" i="21"/>
  <c r="A2394" i="21"/>
  <c r="A2380" i="21"/>
  <c r="A2369" i="21"/>
  <c r="A2355" i="21"/>
  <c r="A2344" i="21"/>
  <c r="A2330" i="21"/>
  <c r="A2316" i="21"/>
  <c r="A2305" i="21"/>
  <c r="A2293" i="21"/>
  <c r="A2283" i="21"/>
  <c r="A2273" i="21"/>
  <c r="A2261" i="21"/>
  <c r="A2251" i="21"/>
  <c r="A2241" i="21"/>
  <c r="A2229" i="21"/>
  <c r="A2219" i="21"/>
  <c r="A2209" i="21"/>
  <c r="A2197" i="21"/>
  <c r="A2187" i="21"/>
  <c r="A2177" i="21"/>
  <c r="A2167" i="21"/>
  <c r="A2157" i="21"/>
  <c r="A2148" i="21"/>
  <c r="A2139" i="21"/>
  <c r="A2130" i="21"/>
  <c r="A2121" i="21"/>
  <c r="A2112" i="21"/>
  <c r="A2103" i="21"/>
  <c r="A2095" i="21"/>
  <c r="A2087" i="21"/>
  <c r="A2079" i="21"/>
  <c r="A2071" i="21"/>
  <c r="A2063" i="21"/>
  <c r="A2055" i="21"/>
  <c r="A2047" i="21"/>
  <c r="A2039" i="21"/>
  <c r="A2031" i="21"/>
  <c r="A2023" i="21"/>
  <c r="A2015" i="21"/>
  <c r="A2007" i="21"/>
  <c r="A1999" i="21"/>
  <c r="A1991" i="21"/>
  <c r="A1983" i="21"/>
  <c r="A1975" i="21"/>
  <c r="A1967" i="21"/>
  <c r="A1959" i="21"/>
  <c r="A1951" i="21"/>
  <c r="A1943" i="21"/>
  <c r="A1935" i="21"/>
  <c r="A1927" i="21"/>
  <c r="A1919" i="21"/>
  <c r="A1911" i="21"/>
  <c r="A1903" i="21"/>
  <c r="A1895" i="21"/>
  <c r="A1887" i="21"/>
  <c r="A1879" i="21"/>
  <c r="A1871" i="21"/>
  <c r="A1863" i="21"/>
  <c r="A1855" i="21"/>
  <c r="A1847" i="21"/>
  <c r="A1839" i="21"/>
  <c r="A1831" i="21"/>
  <c r="A1823" i="21"/>
  <c r="A1815" i="21"/>
  <c r="A1807" i="21"/>
  <c r="A1799" i="21"/>
  <c r="A1791" i="21"/>
  <c r="A1783" i="21"/>
  <c r="A1775" i="21"/>
  <c r="A1767" i="21"/>
  <c r="A1759" i="21"/>
  <c r="A3027" i="21"/>
  <c r="A3011" i="21"/>
  <c r="A2995" i="21"/>
  <c r="A2979" i="21"/>
  <c r="A2963" i="21"/>
  <c r="A2947" i="21"/>
  <c r="A2931" i="21"/>
  <c r="A2915" i="21"/>
  <c r="A2899" i="21"/>
  <c r="A2883" i="21"/>
  <c r="A2867" i="21"/>
  <c r="A2851" i="21"/>
  <c r="A2835" i="21"/>
  <c r="A2819" i="21"/>
  <c r="A2803" i="21"/>
  <c r="A2787" i="21"/>
  <c r="A2771" i="21"/>
  <c r="A2755" i="21"/>
  <c r="A2739" i="21"/>
  <c r="A2723" i="21"/>
  <c r="A2707" i="21"/>
  <c r="A2691" i="21"/>
  <c r="A2675" i="21"/>
  <c r="A2659" i="21"/>
  <c r="A2643" i="21"/>
  <c r="A2627" i="21"/>
  <c r="A2611" i="21"/>
  <c r="A2595" i="21"/>
  <c r="A2579" i="21"/>
  <c r="A2563" i="21"/>
  <c r="A2547" i="21"/>
  <c r="A2531" i="21"/>
  <c r="A2515" i="21"/>
  <c r="A2499" i="21"/>
  <c r="A2483" i="21"/>
  <c r="A2468" i="21"/>
  <c r="A2457" i="21"/>
  <c r="A2443" i="21"/>
  <c r="A2432" i="21"/>
  <c r="A2418" i="21"/>
  <c r="A2404" i="21"/>
  <c r="A2393" i="21"/>
  <c r="A2379" i="21"/>
  <c r="A2368" i="21"/>
  <c r="A2354" i="21"/>
  <c r="A2340" i="21"/>
  <c r="A2329" i="21"/>
  <c r="A2315" i="21"/>
  <c r="A2304" i="21"/>
  <c r="A2292" i="21"/>
  <c r="A2282" i="21"/>
  <c r="A2272" i="21"/>
  <c r="A2260" i="21"/>
  <c r="A2250" i="21"/>
  <c r="A2240" i="21"/>
  <c r="A2228" i="21"/>
  <c r="A2218" i="21"/>
  <c r="A2208" i="21"/>
  <c r="A2196" i="21"/>
  <c r="A2186" i="21"/>
  <c r="A2176" i="21"/>
  <c r="A2165" i="21"/>
  <c r="A2156" i="21"/>
  <c r="A2147" i="21"/>
  <c r="A2138" i="21"/>
  <c r="A2129" i="21"/>
  <c r="A2120" i="21"/>
  <c r="A2111" i="21"/>
  <c r="A2102" i="21"/>
  <c r="A2094" i="21"/>
  <c r="A2086" i="21"/>
  <c r="A2078" i="21"/>
  <c r="A2070" i="21"/>
  <c r="A2062" i="21"/>
  <c r="A2054" i="21"/>
  <c r="A2046" i="21"/>
  <c r="A2038" i="21"/>
  <c r="A2030" i="21"/>
  <c r="A2022" i="21"/>
  <c r="A2014" i="21"/>
  <c r="A2006" i="21"/>
  <c r="A1998" i="21"/>
  <c r="A1990" i="21"/>
  <c r="A1982" i="21"/>
  <c r="A1974" i="21"/>
  <c r="A1966" i="21"/>
  <c r="A1958" i="21"/>
  <c r="A1950" i="21"/>
  <c r="A1942" i="21"/>
  <c r="A1934" i="21"/>
  <c r="A1926" i="21"/>
  <c r="A1918" i="21"/>
  <c r="A1910" i="21"/>
  <c r="A1902" i="21"/>
  <c r="A1894" i="21"/>
  <c r="A1886" i="21"/>
  <c r="A1878" i="21"/>
  <c r="A1870" i="21"/>
  <c r="A1862" i="21"/>
  <c r="A1854" i="21"/>
  <c r="A1846" i="21"/>
  <c r="A1838" i="21"/>
  <c r="A1830" i="21"/>
  <c r="A1822" i="21"/>
  <c r="A1814" i="21"/>
  <c r="A1806" i="21"/>
  <c r="A1798" i="21"/>
  <c r="A1790" i="21"/>
  <c r="A1782" i="21"/>
  <c r="A1774" i="21"/>
  <c r="A1766" i="21"/>
  <c r="A1758" i="21"/>
  <c r="A3026" i="21"/>
  <c r="A3010" i="21"/>
  <c r="A2994" i="21"/>
  <c r="A2978" i="21"/>
  <c r="A2962" i="21"/>
  <c r="A2946" i="21"/>
  <c r="A2930" i="21"/>
  <c r="A2914" i="21"/>
  <c r="A2898" i="21"/>
  <c r="A2882" i="21"/>
  <c r="A2866" i="21"/>
  <c r="A2850" i="21"/>
  <c r="A2834" i="21"/>
  <c r="A2818" i="21"/>
  <c r="A2802" i="21"/>
  <c r="A2786" i="21"/>
  <c r="A2770" i="21"/>
  <c r="A2754" i="21"/>
  <c r="A2738" i="21"/>
  <c r="A2722" i="21"/>
  <c r="A2706" i="21"/>
  <c r="A2690" i="21"/>
  <c r="A2674" i="21"/>
  <c r="A2658" i="21"/>
  <c r="A2642" i="21"/>
  <c r="A2626" i="21"/>
  <c r="A2610" i="21"/>
  <c r="A2594" i="21"/>
  <c r="A2578" i="21"/>
  <c r="A2562" i="21"/>
  <c r="A2546" i="21"/>
  <c r="A2530" i="21"/>
  <c r="A2514" i="21"/>
  <c r="A2498" i="21"/>
  <c r="A2482" i="21"/>
  <c r="A2467" i="21"/>
  <c r="A2456" i="21"/>
  <c r="A2442" i="21"/>
  <c r="A2428" i="21"/>
  <c r="A2417" i="21"/>
  <c r="A2403" i="21"/>
  <c r="A2392" i="21"/>
  <c r="A2378" i="21"/>
  <c r="A2364" i="21"/>
  <c r="A2353" i="21"/>
  <c r="A2339" i="21"/>
  <c r="A2328" i="21"/>
  <c r="A2314" i="21"/>
  <c r="A2301" i="21"/>
  <c r="A2291" i="21"/>
  <c r="A2281" i="21"/>
  <c r="A2269" i="21"/>
  <c r="A2259" i="21"/>
  <c r="A2249" i="21"/>
  <c r="A2237" i="21"/>
  <c r="A2227" i="21"/>
  <c r="A3025" i="21"/>
  <c r="A3009" i="21"/>
  <c r="A2993" i="21"/>
  <c r="A2977" i="21"/>
  <c r="A2961" i="21"/>
  <c r="A2945" i="21"/>
  <c r="A2929" i="21"/>
  <c r="A2913" i="21"/>
  <c r="A2897" i="21"/>
  <c r="A2881" i="21"/>
  <c r="A2865" i="21"/>
  <c r="A2849" i="21"/>
  <c r="A2833" i="21"/>
  <c r="A2817" i="21"/>
  <c r="A2801" i="21"/>
  <c r="A2785" i="21"/>
  <c r="A2769" i="21"/>
  <c r="A2753" i="21"/>
  <c r="A2737" i="21"/>
  <c r="A2721" i="21"/>
  <c r="A2705" i="21"/>
  <c r="A2689" i="21"/>
  <c r="A2673" i="21"/>
  <c r="A2657" i="21"/>
  <c r="A2641" i="21"/>
  <c r="A2625" i="21"/>
  <c r="A2609" i="21"/>
  <c r="A2593" i="21"/>
  <c r="A2577" i="21"/>
  <c r="A2561" i="21"/>
  <c r="A2545" i="21"/>
  <c r="A2529" i="21"/>
  <c r="A2513" i="21"/>
  <c r="A2497" i="21"/>
  <c r="A2481" i="21"/>
  <c r="A2466" i="21"/>
  <c r="A2452" i="21"/>
  <c r="A2441" i="21"/>
  <c r="A2427" i="21"/>
  <c r="A2416" i="21"/>
  <c r="A2402" i="21"/>
  <c r="A2388" i="21"/>
  <c r="A2377" i="21"/>
  <c r="A2363" i="21"/>
  <c r="A2352" i="21"/>
  <c r="A2338" i="21"/>
  <c r="A2324" i="21"/>
  <c r="A2313" i="21"/>
  <c r="A2300" i="21"/>
  <c r="A2290" i="21"/>
  <c r="A2280" i="21"/>
  <c r="A2268" i="21"/>
  <c r="A2258" i="21"/>
  <c r="A2248" i="21"/>
  <c r="A2236" i="21"/>
  <c r="A2226" i="21"/>
  <c r="A2216" i="21"/>
  <c r="A2204" i="21"/>
  <c r="A2194" i="21"/>
  <c r="A3020" i="21"/>
  <c r="A3004" i="21"/>
  <c r="A2988" i="21"/>
  <c r="A2972" i="21"/>
  <c r="A2956" i="21"/>
  <c r="A2940" i="21"/>
  <c r="A2924" i="21"/>
  <c r="A2908" i="21"/>
  <c r="A2892" i="21"/>
  <c r="A2876" i="21"/>
  <c r="A2860" i="21"/>
  <c r="A2844" i="21"/>
  <c r="A2828" i="21"/>
  <c r="A2812" i="21"/>
  <c r="A2796" i="21"/>
  <c r="A2780" i="21"/>
  <c r="A2764" i="21"/>
  <c r="A2748" i="21"/>
  <c r="A2732" i="21"/>
  <c r="A2716" i="21"/>
  <c r="A2700" i="21"/>
  <c r="A2684" i="21"/>
  <c r="A2668" i="21"/>
  <c r="A2652" i="21"/>
  <c r="A2636" i="21"/>
  <c r="A2620" i="21"/>
  <c r="A2604" i="21"/>
  <c r="A2588" i="21"/>
  <c r="A2572" i="21"/>
  <c r="A2556" i="21"/>
  <c r="A2540" i="21"/>
  <c r="A2524" i="21"/>
  <c r="A2508" i="21"/>
  <c r="A2492" i="21"/>
  <c r="A2476" i="21"/>
  <c r="A2465" i="21"/>
  <c r="A2451" i="21"/>
  <c r="A2440" i="21"/>
  <c r="A2426" i="21"/>
  <c r="A2412" i="21"/>
  <c r="A2401" i="21"/>
  <c r="A2387" i="21"/>
  <c r="A2376" i="21"/>
  <c r="A2362" i="21"/>
  <c r="A2348" i="21"/>
  <c r="A2337" i="21"/>
  <c r="A2323" i="21"/>
  <c r="A2312" i="21"/>
  <c r="A2299" i="21"/>
  <c r="A2289" i="21"/>
  <c r="A2277" i="21"/>
  <c r="A2267" i="21"/>
  <c r="A2257" i="21"/>
  <c r="A2245" i="21"/>
  <c r="A2235" i="21"/>
  <c r="A2225" i="21"/>
  <c r="A2213" i="21"/>
  <c r="A2203" i="21"/>
  <c r="A2193" i="21"/>
  <c r="A2181" i="21"/>
  <c r="A2171" i="21"/>
  <c r="A2162" i="21"/>
  <c r="A2153" i="21"/>
  <c r="A2144" i="21"/>
  <c r="A2135" i="21"/>
  <c r="A2125" i="21"/>
  <c r="A2116" i="21"/>
  <c r="A2107" i="21"/>
  <c r="A2099" i="21"/>
  <c r="A2091" i="21"/>
  <c r="A2083" i="21"/>
  <c r="A2075" i="21"/>
  <c r="A2067" i="21"/>
  <c r="A2059" i="21"/>
  <c r="A2051" i="21"/>
  <c r="A2043" i="21"/>
  <c r="A2035" i="21"/>
  <c r="A2027" i="21"/>
  <c r="A2019" i="21"/>
  <c r="A2011" i="21"/>
  <c r="A2003" i="21"/>
  <c r="A1995" i="21"/>
  <c r="A1987" i="21"/>
  <c r="A1979" i="21"/>
  <c r="A1971" i="21"/>
  <c r="A1963" i="21"/>
  <c r="A1955" i="21"/>
  <c r="A1947" i="21"/>
  <c r="A1939" i="21"/>
  <c r="A1931" i="21"/>
  <c r="A1923" i="21"/>
  <c r="A1915" i="21"/>
  <c r="A1907" i="21"/>
  <c r="A1899" i="21"/>
  <c r="A1891" i="21"/>
  <c r="A1883" i="21"/>
  <c r="A1875" i="21"/>
  <c r="A1867" i="21"/>
  <c r="A1859" i="21"/>
  <c r="A1851" i="21"/>
  <c r="A1843" i="21"/>
  <c r="A1835" i="21"/>
  <c r="A1827" i="21"/>
  <c r="A1819" i="21"/>
  <c r="A1811" i="21"/>
  <c r="A1803" i="21"/>
  <c r="A1795" i="21"/>
  <c r="A1787" i="21"/>
  <c r="A1779" i="21"/>
  <c r="A1771" i="21"/>
  <c r="A1763" i="21"/>
  <c r="A1755" i="21"/>
  <c r="A1747" i="21"/>
  <c r="A1739" i="21"/>
  <c r="A1731" i="21"/>
  <c r="A1723" i="21"/>
  <c r="A1715" i="21"/>
  <c r="A1707" i="21"/>
  <c r="A1699" i="21"/>
  <c r="A1691" i="21"/>
  <c r="A1683" i="21"/>
  <c r="A1675" i="21"/>
  <c r="A1667" i="21"/>
  <c r="A1659" i="21"/>
  <c r="A1651" i="21"/>
  <c r="A1643" i="21"/>
  <c r="A1635" i="21"/>
  <c r="A1627" i="21"/>
  <c r="A1619" i="21"/>
  <c r="A1611" i="21"/>
  <c r="A1603" i="21"/>
  <c r="A1595" i="21"/>
  <c r="A1587" i="21"/>
  <c r="A1579" i="21"/>
  <c r="A1571" i="21"/>
  <c r="A1563" i="21"/>
  <c r="A1555" i="21"/>
  <c r="A1547" i="21"/>
  <c r="A1539" i="21"/>
  <c r="A1531" i="21"/>
  <c r="A1523" i="21"/>
  <c r="A1515" i="21"/>
  <c r="A1507" i="21"/>
  <c r="A1499" i="21"/>
  <c r="A1491" i="21"/>
  <c r="A1483" i="21"/>
  <c r="A1475" i="21"/>
  <c r="A1467" i="21"/>
  <c r="A1459" i="21"/>
  <c r="A1451" i="21"/>
  <c r="A1443" i="21"/>
  <c r="A1435" i="21"/>
  <c r="A1427" i="21"/>
  <c r="A1419" i="21"/>
  <c r="A1411" i="21"/>
  <c r="A1403" i="21"/>
  <c r="A1395" i="21"/>
  <c r="A1387" i="21"/>
  <c r="A1379" i="21"/>
  <c r="A1371" i="21"/>
  <c r="A1363" i="21"/>
  <c r="A1355" i="21"/>
  <c r="A1347" i="21"/>
  <c r="A1339" i="21"/>
  <c r="A1331" i="21"/>
  <c r="A1323" i="21"/>
  <c r="A1315" i="21"/>
  <c r="A1307" i="21"/>
  <c r="A1299" i="21"/>
  <c r="A1291" i="21"/>
  <c r="A1283" i="21"/>
  <c r="A1275" i="21"/>
  <c r="A1267" i="21"/>
  <c r="A1259" i="21"/>
  <c r="A1251" i="21"/>
  <c r="A1243" i="21"/>
  <c r="A1235" i="21"/>
  <c r="A1227" i="21"/>
  <c r="A1219" i="21"/>
  <c r="A1211" i="21"/>
  <c r="A1203" i="21"/>
  <c r="A1195" i="21"/>
  <c r="A1187" i="21"/>
  <c r="A1179" i="21"/>
  <c r="A1171" i="21"/>
  <c r="A1163" i="21"/>
  <c r="A1155" i="21"/>
  <c r="A1147" i="21"/>
  <c r="A1139" i="21"/>
  <c r="A1131" i="21"/>
  <c r="A1123" i="21"/>
  <c r="A1115" i="21"/>
  <c r="A1107" i="21"/>
  <c r="A1099" i="21"/>
  <c r="A1091" i="21"/>
  <c r="A1083" i="21"/>
  <c r="A1075" i="21"/>
  <c r="A1067" i="21"/>
  <c r="A1059" i="21"/>
  <c r="A1051" i="21"/>
  <c r="A1043" i="21"/>
  <c r="A1035" i="21"/>
  <c r="A1027" i="21"/>
  <c r="A1019" i="21"/>
  <c r="A1011" i="21"/>
  <c r="A1003" i="21"/>
  <c r="A995" i="21"/>
  <c r="A987" i="21"/>
  <c r="A979" i="21"/>
  <c r="A971" i="21"/>
  <c r="A963" i="21"/>
  <c r="A955" i="21"/>
  <c r="A947" i="21"/>
  <c r="A939" i="21"/>
  <c r="A931" i="21"/>
  <c r="A923" i="21"/>
  <c r="A915" i="21"/>
  <c r="A907" i="21"/>
  <c r="A899" i="21"/>
  <c r="A891" i="21"/>
  <c r="A883" i="21"/>
  <c r="A875" i="21"/>
  <c r="A867" i="21"/>
  <c r="A859" i="21"/>
  <c r="A851" i="21"/>
  <c r="A843" i="21"/>
  <c r="A835" i="21"/>
  <c r="A827" i="21"/>
  <c r="A819" i="21"/>
  <c r="A811" i="21"/>
  <c r="A803" i="21"/>
  <c r="A795" i="21"/>
  <c r="A787" i="21"/>
  <c r="A779" i="21"/>
  <c r="A771" i="21"/>
  <c r="A763" i="21"/>
  <c r="A755" i="21"/>
  <c r="A747" i="21"/>
  <c r="A739" i="21"/>
  <c r="A731" i="21"/>
  <c r="A723" i="21"/>
  <c r="A715" i="21"/>
  <c r="A707" i="21"/>
  <c r="A699" i="21"/>
  <c r="A691" i="21"/>
  <c r="A683" i="21"/>
  <c r="A675" i="21"/>
  <c r="A667" i="21"/>
  <c r="A659" i="21"/>
  <c r="A651" i="21"/>
  <c r="A643" i="21"/>
  <c r="A635" i="21"/>
  <c r="A627" i="21"/>
  <c r="A619" i="21"/>
  <c r="A611" i="21"/>
  <c r="A603" i="21"/>
  <c r="A595" i="21"/>
  <c r="A587" i="21"/>
  <c r="A579" i="21"/>
  <c r="A571" i="21"/>
  <c r="A563" i="21"/>
  <c r="A555" i="21"/>
  <c r="A547" i="21"/>
  <c r="A539" i="21"/>
  <c r="A531" i="21"/>
  <c r="A523" i="21"/>
  <c r="A515" i="21"/>
  <c r="A507" i="21"/>
  <c r="A499" i="21"/>
  <c r="A491" i="21"/>
  <c r="A483" i="21"/>
  <c r="A475" i="21"/>
  <c r="A467" i="21"/>
  <c r="A459" i="21"/>
  <c r="A451" i="21"/>
  <c r="A443" i="21"/>
  <c r="A435" i="21"/>
  <c r="A427" i="21"/>
  <c r="A419" i="21"/>
  <c r="A411" i="21"/>
  <c r="A403" i="21"/>
  <c r="A395" i="21"/>
  <c r="A387" i="21"/>
  <c r="A379" i="21"/>
  <c r="A371" i="21"/>
  <c r="A363" i="21"/>
  <c r="A355" i="21"/>
  <c r="A347" i="21"/>
  <c r="A339" i="21"/>
  <c r="A331" i="21"/>
  <c r="A323" i="21"/>
  <c r="A315" i="21"/>
  <c r="A307" i="21"/>
  <c r="A299" i="21"/>
  <c r="A291" i="21"/>
  <c r="A283" i="21"/>
  <c r="A275" i="21"/>
  <c r="A267" i="21"/>
  <c r="A259" i="21"/>
  <c r="A251" i="21"/>
  <c r="A243" i="21"/>
  <c r="A235" i="21"/>
  <c r="A227" i="21"/>
  <c r="A219" i="21"/>
  <c r="A211" i="21"/>
  <c r="A203" i="21"/>
  <c r="A195" i="21"/>
  <c r="A187" i="21"/>
  <c r="A179" i="21"/>
  <c r="A171" i="21"/>
  <c r="A163" i="21"/>
  <c r="A155" i="21"/>
  <c r="A147" i="21"/>
  <c r="A139" i="21"/>
  <c r="A131" i="21"/>
  <c r="A123" i="21"/>
  <c r="A115" i="21"/>
  <c r="A107" i="21"/>
  <c r="A99" i="21"/>
  <c r="A91" i="21"/>
  <c r="A83" i="21"/>
  <c r="A75" i="21"/>
  <c r="A67" i="21"/>
  <c r="A59" i="21"/>
  <c r="A51" i="21"/>
  <c r="A43" i="21"/>
  <c r="A35" i="21"/>
  <c r="A27" i="21"/>
  <c r="A19" i="21"/>
  <c r="A11" i="21"/>
  <c r="A3" i="21"/>
  <c r="A3019" i="21"/>
  <c r="A3003" i="21"/>
  <c r="A2987" i="21"/>
  <c r="A2971" i="21"/>
  <c r="A2955" i="21"/>
  <c r="A2939" i="21"/>
  <c r="A2923" i="21"/>
  <c r="A2907" i="21"/>
  <c r="A2891" i="21"/>
  <c r="A2875" i="21"/>
  <c r="A2859" i="21"/>
  <c r="A2843" i="21"/>
  <c r="A2827" i="21"/>
  <c r="A2811" i="21"/>
  <c r="A2795" i="21"/>
  <c r="A2779" i="21"/>
  <c r="A2763" i="21"/>
  <c r="A2747" i="21"/>
  <c r="A2731" i="21"/>
  <c r="A2715" i="21"/>
  <c r="A2699" i="21"/>
  <c r="A2683" i="21"/>
  <c r="A2667" i="21"/>
  <c r="A2651" i="21"/>
  <c r="A2635" i="21"/>
  <c r="A2619" i="21"/>
  <c r="A2603" i="21"/>
  <c r="A2587" i="21"/>
  <c r="A2571" i="21"/>
  <c r="A2555" i="21"/>
  <c r="A2539" i="21"/>
  <c r="A2523" i="21"/>
  <c r="A2507" i="21"/>
  <c r="A2491" i="21"/>
  <c r="A2475" i="21"/>
  <c r="A2464" i="21"/>
  <c r="A2450" i="21"/>
  <c r="A2436" i="21"/>
  <c r="A2425" i="21"/>
  <c r="A2411" i="21"/>
  <c r="A2400" i="21"/>
  <c r="A2386" i="21"/>
  <c r="A2372" i="21"/>
  <c r="A2361" i="21"/>
  <c r="A2347" i="21"/>
  <c r="A2336" i="21"/>
  <c r="A2322" i="21"/>
  <c r="A2308" i="21"/>
  <c r="A2298" i="21"/>
  <c r="A2288" i="21"/>
  <c r="A2276" i="21"/>
  <c r="A2266" i="21"/>
  <c r="A2256" i="21"/>
  <c r="A2244" i="21"/>
  <c r="A2234" i="21"/>
  <c r="A2224" i="21"/>
  <c r="A3018" i="21"/>
  <c r="A3002" i="21"/>
  <c r="A2986" i="21"/>
  <c r="A2970" i="21"/>
  <c r="A2954" i="21"/>
  <c r="A2938" i="21"/>
  <c r="A2922" i="21"/>
  <c r="A2906" i="21"/>
  <c r="A2890" i="21"/>
  <c r="A2874" i="21"/>
  <c r="A2858" i="21"/>
  <c r="A2842" i="21"/>
  <c r="A2826" i="21"/>
  <c r="A2810" i="21"/>
  <c r="A2794" i="21"/>
  <c r="A2778" i="21"/>
  <c r="A2762" i="21"/>
  <c r="A2746" i="21"/>
  <c r="A2730" i="21"/>
  <c r="A2714" i="21"/>
  <c r="A2698" i="21"/>
  <c r="A2682" i="21"/>
  <c r="A2666" i="21"/>
  <c r="A2650" i="21"/>
  <c r="A2634" i="21"/>
  <c r="A2618" i="21"/>
  <c r="A2602" i="21"/>
  <c r="A2586" i="21"/>
  <c r="A2570" i="21"/>
  <c r="A2554" i="21"/>
  <c r="A2538" i="21"/>
  <c r="A2522" i="21"/>
  <c r="A2506" i="21"/>
  <c r="A2490" i="21"/>
  <c r="A2474" i="21"/>
  <c r="A2460" i="21"/>
  <c r="A2449" i="21"/>
  <c r="A2435" i="21"/>
  <c r="A2424" i="21"/>
  <c r="A2410" i="21"/>
  <c r="A2396" i="21"/>
  <c r="A2385" i="21"/>
  <c r="A2371" i="21"/>
  <c r="A2360" i="21"/>
  <c r="A2346" i="21"/>
  <c r="A2332" i="21"/>
  <c r="A2321" i="21"/>
  <c r="A2307" i="21"/>
  <c r="A2297" i="21"/>
  <c r="A2285" i="21"/>
  <c r="A2275" i="21"/>
  <c r="A2265" i="21"/>
  <c r="A2253" i="21"/>
  <c r="A2243" i="21"/>
  <c r="A2233" i="21"/>
  <c r="A2221" i="21"/>
  <c r="A2211" i="21"/>
  <c r="A2201" i="21"/>
  <c r="A2189" i="21"/>
  <c r="A2179" i="21"/>
  <c r="A2169" i="21"/>
  <c r="A2160" i="21"/>
  <c r="A2151" i="21"/>
  <c r="A2141" i="21"/>
  <c r="A2132" i="21"/>
  <c r="A2123" i="21"/>
  <c r="A2114" i="21"/>
  <c r="A2105" i="21"/>
  <c r="A2097" i="21"/>
  <c r="A2089" i="21"/>
  <c r="A2081" i="21"/>
  <c r="A2073" i="21"/>
  <c r="A2065" i="21"/>
  <c r="A2057" i="21"/>
  <c r="A2049" i="21"/>
  <c r="A2041" i="21"/>
  <c r="A2033" i="21"/>
  <c r="A2025" i="21"/>
  <c r="A2017" i="21"/>
  <c r="A2009" i="21"/>
  <c r="A2001" i="21"/>
  <c r="A1993" i="21"/>
  <c r="A1985" i="21"/>
  <c r="A1977" i="21"/>
  <c r="A1969" i="21"/>
  <c r="A3017" i="21"/>
  <c r="A3001" i="21"/>
  <c r="A2985" i="21"/>
  <c r="A2969" i="21"/>
  <c r="A2953" i="21"/>
  <c r="A2937" i="21"/>
  <c r="A2921" i="21"/>
  <c r="A2905" i="21"/>
  <c r="A2889" i="21"/>
  <c r="A2873" i="21"/>
  <c r="A2857" i="21"/>
  <c r="A2841" i="21"/>
  <c r="A2825" i="21"/>
  <c r="A2809" i="21"/>
  <c r="A2793" i="21"/>
  <c r="A2777" i="21"/>
  <c r="A2761" i="21"/>
  <c r="A2745" i="21"/>
  <c r="A2729" i="21"/>
  <c r="A2713" i="21"/>
  <c r="A2697" i="21"/>
  <c r="A2681" i="21"/>
  <c r="A2665" i="21"/>
  <c r="A2649" i="21"/>
  <c r="A2633" i="21"/>
  <c r="A2617" i="21"/>
  <c r="A2601" i="21"/>
  <c r="A2585" i="21"/>
  <c r="A2569" i="21"/>
  <c r="A2553" i="21"/>
  <c r="A2537" i="21"/>
  <c r="A2521" i="21"/>
  <c r="A2505" i="21"/>
  <c r="A2489" i="21"/>
  <c r="A2473" i="21"/>
  <c r="A2459" i="21"/>
  <c r="A2448" i="21"/>
  <c r="A2434" i="21"/>
  <c r="A2420" i="21"/>
  <c r="A2409" i="21"/>
  <c r="A2395" i="21"/>
  <c r="A2384" i="21"/>
  <c r="A2370" i="21"/>
  <c r="A2356" i="21"/>
  <c r="A2345" i="21"/>
  <c r="A2331" i="21"/>
  <c r="A2320" i="21"/>
  <c r="A2306" i="21"/>
  <c r="A2296" i="21"/>
  <c r="A2284" i="21"/>
  <c r="A2274" i="21"/>
  <c r="A2264" i="21"/>
  <c r="A2252" i="21"/>
  <c r="A2242" i="21"/>
  <c r="A2232" i="21"/>
  <c r="A2220" i="21"/>
  <c r="A2210" i="21"/>
  <c r="A2200" i="21"/>
  <c r="A2217" i="21"/>
  <c r="A2184" i="21"/>
  <c r="A2163" i="21"/>
  <c r="A2145" i="21"/>
  <c r="A2127" i="21"/>
  <c r="A2108" i="21"/>
  <c r="A2092" i="21"/>
  <c r="A2076" i="21"/>
  <c r="A2060" i="21"/>
  <c r="A2044" i="21"/>
  <c r="A2028" i="21"/>
  <c r="A2012" i="21"/>
  <c r="A1996" i="21"/>
  <c r="A1980" i="21"/>
  <c r="A1964" i="21"/>
  <c r="A1952" i="21"/>
  <c r="A1938" i="21"/>
  <c r="A1925" i="21"/>
  <c r="A1913" i="21"/>
  <c r="A1900" i="21"/>
  <c r="A1888" i="21"/>
  <c r="A1874" i="21"/>
  <c r="A1861" i="21"/>
  <c r="A1849" i="21"/>
  <c r="A1836" i="21"/>
  <c r="A1824" i="21"/>
  <c r="A1810" i="21"/>
  <c r="A1797" i="21"/>
  <c r="A1785" i="21"/>
  <c r="A1772" i="21"/>
  <c r="A1760" i="21"/>
  <c r="A1749" i="21"/>
  <c r="A1740" i="21"/>
  <c r="A1730" i="21"/>
  <c r="A1721" i="21"/>
  <c r="A1712" i="21"/>
  <c r="A1703" i="21"/>
  <c r="A1694" i="21"/>
  <c r="A1685" i="21"/>
  <c r="A1676" i="21"/>
  <c r="A1666" i="21"/>
  <c r="A1657" i="21"/>
  <c r="A1648" i="21"/>
  <c r="A1639" i="21"/>
  <c r="A1630" i="21"/>
  <c r="A1621" i="21"/>
  <c r="A1612" i="21"/>
  <c r="A1602" i="21"/>
  <c r="A1593" i="21"/>
  <c r="A1584" i="21"/>
  <c r="A1575" i="21"/>
  <c r="A1566" i="21"/>
  <c r="A1557" i="21"/>
  <c r="A1548" i="21"/>
  <c r="A1538" i="21"/>
  <c r="A1529" i="21"/>
  <c r="A1520" i="21"/>
  <c r="A1511" i="21"/>
  <c r="A1502" i="21"/>
  <c r="A1493" i="21"/>
  <c r="A1484" i="21"/>
  <c r="A1474" i="21"/>
  <c r="A1465" i="21"/>
  <c r="A1456" i="21"/>
  <c r="A1447" i="21"/>
  <c r="A1438" i="21"/>
  <c r="A1429" i="21"/>
  <c r="A1420" i="21"/>
  <c r="A1410" i="21"/>
  <c r="A1401" i="21"/>
  <c r="A1392" i="21"/>
  <c r="A1383" i="21"/>
  <c r="A1374" i="21"/>
  <c r="A1365" i="21"/>
  <c r="A1356" i="21"/>
  <c r="A1346" i="21"/>
  <c r="A1337" i="21"/>
  <c r="A1328" i="21"/>
  <c r="A1319" i="21"/>
  <c r="A1310" i="21"/>
  <c r="A1301" i="21"/>
  <c r="A1292" i="21"/>
  <c r="A1282" i="21"/>
  <c r="A1273" i="21"/>
  <c r="A1264" i="21"/>
  <c r="A1255" i="21"/>
  <c r="A1246" i="21"/>
  <c r="A1237" i="21"/>
  <c r="A1228" i="21"/>
  <c r="A1218" i="21"/>
  <c r="A1209" i="21"/>
  <c r="A1200" i="21"/>
  <c r="A1191" i="21"/>
  <c r="A1182" i="21"/>
  <c r="A1173" i="21"/>
  <c r="A1164" i="21"/>
  <c r="A1154" i="21"/>
  <c r="A1145" i="21"/>
  <c r="A1136" i="21"/>
  <c r="A1127" i="21"/>
  <c r="A1118" i="21"/>
  <c r="A1109" i="21"/>
  <c r="A1100" i="21"/>
  <c r="A1090" i="21"/>
  <c r="A1081" i="21"/>
  <c r="A1072" i="21"/>
  <c r="A1063" i="21"/>
  <c r="A1054" i="21"/>
  <c r="A1045" i="21"/>
  <c r="A1036" i="21"/>
  <c r="A1026" i="21"/>
  <c r="A1017" i="21"/>
  <c r="A1008" i="21"/>
  <c r="A999" i="21"/>
  <c r="A990" i="21"/>
  <c r="A981" i="21"/>
  <c r="A972" i="21"/>
  <c r="A962" i="21"/>
  <c r="A953" i="21"/>
  <c r="A944" i="21"/>
  <c r="A935" i="21"/>
  <c r="A926" i="21"/>
  <c r="A917" i="21"/>
  <c r="A908" i="21"/>
  <c r="A898" i="21"/>
  <c r="A889" i="21"/>
  <c r="A880" i="21"/>
  <c r="A871" i="21"/>
  <c r="A862" i="21"/>
  <c r="A853" i="21"/>
  <c r="A844" i="21"/>
  <c r="A834" i="21"/>
  <c r="A825" i="21"/>
  <c r="A816" i="21"/>
  <c r="A807" i="21"/>
  <c r="A798" i="21"/>
  <c r="A789" i="21"/>
  <c r="A780" i="21"/>
  <c r="A770" i="21"/>
  <c r="A761" i="21"/>
  <c r="A752" i="21"/>
  <c r="A743" i="21"/>
  <c r="A734" i="21"/>
  <c r="A725" i="21"/>
  <c r="A716" i="21"/>
  <c r="A706" i="21"/>
  <c r="A697" i="21"/>
  <c r="A688" i="21"/>
  <c r="A679" i="21"/>
  <c r="A670" i="21"/>
  <c r="A661" i="21"/>
  <c r="A652" i="21"/>
  <c r="A642" i="21"/>
  <c r="A633" i="21"/>
  <c r="A624" i="21"/>
  <c r="A615" i="21"/>
  <c r="A606" i="21"/>
  <c r="A597" i="21"/>
  <c r="A588" i="21"/>
  <c r="A578" i="21"/>
  <c r="A569" i="21"/>
  <c r="A560" i="21"/>
  <c r="A551" i="21"/>
  <c r="A542" i="21"/>
  <c r="A533" i="21"/>
  <c r="A524" i="21"/>
  <c r="A514" i="21"/>
  <c r="A505" i="21"/>
  <c r="A496" i="21"/>
  <c r="A487" i="21"/>
  <c r="A478" i="21"/>
  <c r="A469" i="21"/>
  <c r="A460" i="21"/>
  <c r="A450" i="21"/>
  <c r="A441" i="21"/>
  <c r="A432" i="21"/>
  <c r="A423" i="21"/>
  <c r="A414" i="21"/>
  <c r="A405" i="21"/>
  <c r="A396" i="21"/>
  <c r="A386" i="21"/>
  <c r="A377" i="21"/>
  <c r="A368" i="21"/>
  <c r="A359" i="21"/>
  <c r="A350" i="21"/>
  <c r="A341" i="21"/>
  <c r="A332" i="21"/>
  <c r="A322" i="21"/>
  <c r="A313" i="21"/>
  <c r="A304" i="21"/>
  <c r="A295" i="21"/>
  <c r="A286" i="21"/>
  <c r="A2212" i="21"/>
  <c r="A2180" i="21"/>
  <c r="A2161" i="21"/>
  <c r="A2143" i="21"/>
  <c r="A2124" i="21"/>
  <c r="A2106" i="21"/>
  <c r="A2090" i="21"/>
  <c r="A2074" i="21"/>
  <c r="A2058" i="21"/>
  <c r="A2042" i="21"/>
  <c r="A2026" i="21"/>
  <c r="A2010" i="21"/>
  <c r="A1994" i="21"/>
  <c r="A1978" i="21"/>
  <c r="A1962" i="21"/>
  <c r="A1949" i="21"/>
  <c r="A1937" i="21"/>
  <c r="A1924" i="21"/>
  <c r="A1912" i="21"/>
  <c r="A1898" i="21"/>
  <c r="A1885" i="21"/>
  <c r="A1873" i="21"/>
  <c r="A1860" i="21"/>
  <c r="A1848" i="21"/>
  <c r="A1834" i="21"/>
  <c r="A1821" i="21"/>
  <c r="A1809" i="21"/>
  <c r="A1796" i="21"/>
  <c r="A1784" i="21"/>
  <c r="A1770" i="21"/>
  <c r="A1757" i="21"/>
  <c r="A1748" i="21"/>
  <c r="A1738" i="21"/>
  <c r="A1729" i="21"/>
  <c r="A1720" i="21"/>
  <c r="A1711" i="21"/>
  <c r="A1702" i="21"/>
  <c r="A1693" i="21"/>
  <c r="A1684" i="21"/>
  <c r="A1674" i="21"/>
  <c r="A1665" i="21"/>
  <c r="A1656" i="21"/>
  <c r="A1647" i="21"/>
  <c r="A1638" i="21"/>
  <c r="A1629" i="21"/>
  <c r="A1620" i="21"/>
  <c r="A1610" i="21"/>
  <c r="A1601" i="21"/>
  <c r="A1592" i="21"/>
  <c r="A1583" i="21"/>
  <c r="A1574" i="21"/>
  <c r="A1565" i="21"/>
  <c r="A1556" i="21"/>
  <c r="A1546" i="21"/>
  <c r="A1537" i="21"/>
  <c r="A1528" i="21"/>
  <c r="A1519" i="21"/>
  <c r="A1510" i="21"/>
  <c r="A1501" i="21"/>
  <c r="A1492" i="21"/>
  <c r="A1482" i="21"/>
  <c r="A1473" i="21"/>
  <c r="A1464" i="21"/>
  <c r="A1455" i="21"/>
  <c r="A1446" i="21"/>
  <c r="A1437" i="21"/>
  <c r="A1428" i="21"/>
  <c r="A1418" i="21"/>
  <c r="A1409" i="21"/>
  <c r="A1400" i="21"/>
  <c r="A1391" i="21"/>
  <c r="A1382" i="21"/>
  <c r="A1373" i="21"/>
  <c r="A1364" i="21"/>
  <c r="A1354" i="21"/>
  <c r="A1345" i="21"/>
  <c r="A1336" i="21"/>
  <c r="A1327" i="21"/>
  <c r="A1318" i="21"/>
  <c r="A1309" i="21"/>
  <c r="A1300" i="21"/>
  <c r="A1290" i="21"/>
  <c r="A1281" i="21"/>
  <c r="A1272" i="21"/>
  <c r="A1263" i="21"/>
  <c r="A1254" i="21"/>
  <c r="A1245" i="21"/>
  <c r="A1236" i="21"/>
  <c r="A1226" i="21"/>
  <c r="A1217" i="21"/>
  <c r="A1208" i="21"/>
  <c r="A1199" i="21"/>
  <c r="A1190" i="21"/>
  <c r="A1181" i="21"/>
  <c r="A1172" i="21"/>
  <c r="A1162" i="21"/>
  <c r="A1153" i="21"/>
  <c r="A1144" i="21"/>
  <c r="A1135" i="21"/>
  <c r="A1126" i="21"/>
  <c r="A1117" i="21"/>
  <c r="A1108" i="21"/>
  <c r="A1098" i="21"/>
  <c r="A1089" i="21"/>
  <c r="A1080" i="21"/>
  <c r="A1071" i="21"/>
  <c r="A1062" i="21"/>
  <c r="A1053" i="21"/>
  <c r="A1044" i="21"/>
  <c r="A1034" i="21"/>
  <c r="A1025" i="21"/>
  <c r="A1016" i="21"/>
  <c r="A1007" i="21"/>
  <c r="A998" i="21"/>
  <c r="A989" i="21"/>
  <c r="A980" i="21"/>
  <c r="A970" i="21"/>
  <c r="A961" i="21"/>
  <c r="A952" i="21"/>
  <c r="A943" i="21"/>
  <c r="A934" i="21"/>
  <c r="A925" i="21"/>
  <c r="A916" i="21"/>
  <c r="A906" i="21"/>
  <c r="A897" i="21"/>
  <c r="A888" i="21"/>
  <c r="A879" i="21"/>
  <c r="A870" i="21"/>
  <c r="A861" i="21"/>
  <c r="A852" i="21"/>
  <c r="A842" i="21"/>
  <c r="A833" i="21"/>
  <c r="A824" i="21"/>
  <c r="A815" i="21"/>
  <c r="A806" i="21"/>
  <c r="A797" i="21"/>
  <c r="A788" i="21"/>
  <c r="A778" i="21"/>
  <c r="A769" i="21"/>
  <c r="A760" i="21"/>
  <c r="A751" i="21"/>
  <c r="A742" i="21"/>
  <c r="A733" i="21"/>
  <c r="A724" i="21"/>
  <c r="A714" i="21"/>
  <c r="A705" i="21"/>
  <c r="A696" i="21"/>
  <c r="A687" i="21"/>
  <c r="A678" i="21"/>
  <c r="A669" i="21"/>
  <c r="A660" i="21"/>
  <c r="A650" i="21"/>
  <c r="A641" i="21"/>
  <c r="A632" i="21"/>
  <c r="A623" i="21"/>
  <c r="A614" i="21"/>
  <c r="A605" i="21"/>
  <c r="A596" i="21"/>
  <c r="A586" i="21"/>
  <c r="A577" i="21"/>
  <c r="A568" i="21"/>
  <c r="A559" i="21"/>
  <c r="A550" i="21"/>
  <c r="A541" i="21"/>
  <c r="A532" i="21"/>
  <c r="A522" i="21"/>
  <c r="A513" i="21"/>
  <c r="A504" i="21"/>
  <c r="A495" i="21"/>
  <c r="A486" i="21"/>
  <c r="A477" i="21"/>
  <c r="A468" i="21"/>
  <c r="A458" i="21"/>
  <c r="A449" i="21"/>
  <c r="A440" i="21"/>
  <c r="A431" i="21"/>
  <c r="A422" i="21"/>
  <c r="A413" i="21"/>
  <c r="A404" i="21"/>
  <c r="A394" i="21"/>
  <c r="A385" i="21"/>
  <c r="A376" i="21"/>
  <c r="A367" i="21"/>
  <c r="A358" i="21"/>
  <c r="A349" i="21"/>
  <c r="A340" i="21"/>
  <c r="A330" i="21"/>
  <c r="A321" i="21"/>
  <c r="A312" i="21"/>
  <c r="A303" i="21"/>
  <c r="A294" i="21"/>
  <c r="A285" i="21"/>
  <c r="A276" i="21"/>
  <c r="A266" i="21"/>
  <c r="A257" i="21"/>
  <c r="A248" i="21"/>
  <c r="A239" i="21"/>
  <c r="A230" i="21"/>
  <c r="A221" i="21"/>
  <c r="A212" i="21"/>
  <c r="A202" i="21"/>
  <c r="A193" i="21"/>
  <c r="A184" i="21"/>
  <c r="A175" i="21"/>
  <c r="A166" i="21"/>
  <c r="A157" i="21"/>
  <c r="A148" i="21"/>
  <c r="A138" i="21"/>
  <c r="A129" i="21"/>
  <c r="A120" i="21"/>
  <c r="A111" i="21"/>
  <c r="A102" i="21"/>
  <c r="A93" i="21"/>
  <c r="A84" i="21"/>
  <c r="A74" i="21"/>
  <c r="A65" i="21"/>
  <c r="A56" i="21"/>
  <c r="A47" i="21"/>
  <c r="A38" i="21"/>
  <c r="A29" i="21"/>
  <c r="A20" i="21"/>
  <c r="A10" i="21"/>
  <c r="A2205" i="21"/>
  <c r="A2178" i="21"/>
  <c r="A2159" i="21"/>
  <c r="A2140" i="21"/>
  <c r="A2122" i="21"/>
  <c r="A2104" i="21"/>
  <c r="A2088" i="21"/>
  <c r="A2072" i="21"/>
  <c r="A2056" i="21"/>
  <c r="A2040" i="21"/>
  <c r="A2024" i="21"/>
  <c r="A2008" i="21"/>
  <c r="A1992" i="21"/>
  <c r="A1976" i="21"/>
  <c r="A1961" i="21"/>
  <c r="A1948" i="21"/>
  <c r="A1936" i="21"/>
  <c r="A1922" i="21"/>
  <c r="A1909" i="21"/>
  <c r="A1897" i="21"/>
  <c r="A1884" i="21"/>
  <c r="A1872" i="21"/>
  <c r="A1858" i="21"/>
  <c r="A1845" i="21"/>
  <c r="A1833" i="21"/>
  <c r="A1820" i="21"/>
  <c r="A1808" i="21"/>
  <c r="A1794" i="21"/>
  <c r="A1781" i="21"/>
  <c r="A1769" i="21"/>
  <c r="A1756" i="21"/>
  <c r="A1746" i="21"/>
  <c r="A1737" i="21"/>
  <c r="A1728" i="21"/>
  <c r="A1719" i="21"/>
  <c r="A1710" i="21"/>
  <c r="A1701" i="21"/>
  <c r="A1692" i="21"/>
  <c r="A1682" i="21"/>
  <c r="A1673" i="21"/>
  <c r="A1664" i="21"/>
  <c r="A1655" i="21"/>
  <c r="A1646" i="21"/>
  <c r="A1637" i="21"/>
  <c r="A1628" i="21"/>
  <c r="A1618" i="21"/>
  <c r="A1609" i="21"/>
  <c r="A1600" i="21"/>
  <c r="A1591" i="21"/>
  <c r="A1582" i="21"/>
  <c r="A1573" i="21"/>
  <c r="A1564" i="21"/>
  <c r="A1554" i="21"/>
  <c r="A1545" i="21"/>
  <c r="A1536" i="21"/>
  <c r="A1527" i="21"/>
  <c r="A1518" i="21"/>
  <c r="A1509" i="21"/>
  <c r="A1500" i="21"/>
  <c r="A1490" i="21"/>
  <c r="A1481" i="21"/>
  <c r="A1472" i="21"/>
  <c r="A1463" i="21"/>
  <c r="A1454" i="21"/>
  <c r="A1445" i="21"/>
  <c r="A1436" i="21"/>
  <c r="A1426" i="21"/>
  <c r="A1417" i="21"/>
  <c r="A1408" i="21"/>
  <c r="A1399" i="21"/>
  <c r="A1390" i="21"/>
  <c r="A1381" i="21"/>
  <c r="A1372" i="21"/>
  <c r="A1362" i="21"/>
  <c r="A1353" i="21"/>
  <c r="A1344" i="21"/>
  <c r="A1335" i="21"/>
  <c r="A1326" i="21"/>
  <c r="A1317" i="21"/>
  <c r="A1308" i="21"/>
  <c r="A1298" i="21"/>
  <c r="A1289" i="21"/>
  <c r="A1280" i="21"/>
  <c r="A1271" i="21"/>
  <c r="A1262" i="21"/>
  <c r="A1253" i="21"/>
  <c r="A1244" i="21"/>
  <c r="A1234" i="21"/>
  <c r="A1225" i="21"/>
  <c r="A1216" i="21"/>
  <c r="A1207" i="21"/>
  <c r="A1198" i="21"/>
  <c r="A1189" i="21"/>
  <c r="A1180" i="21"/>
  <c r="A1170" i="21"/>
  <c r="A1161" i="21"/>
  <c r="A1152" i="21"/>
  <c r="A1143" i="21"/>
  <c r="A1134" i="21"/>
  <c r="A1125" i="21"/>
  <c r="A1116" i="21"/>
  <c r="A1106" i="21"/>
  <c r="A1097" i="21"/>
  <c r="A1088" i="21"/>
  <c r="A1079" i="21"/>
  <c r="A1070" i="21"/>
  <c r="A1061" i="21"/>
  <c r="A1052" i="21"/>
  <c r="A1042" i="21"/>
  <c r="A1033" i="21"/>
  <c r="A1024" i="21"/>
  <c r="A1015" i="21"/>
  <c r="A1006" i="21"/>
  <c r="A997" i="21"/>
  <c r="A988" i="21"/>
  <c r="A978" i="21"/>
  <c r="A969" i="21"/>
  <c r="A960" i="21"/>
  <c r="A951" i="21"/>
  <c r="A942" i="21"/>
  <c r="A933" i="21"/>
  <c r="A924" i="21"/>
  <c r="A914" i="21"/>
  <c r="A905" i="21"/>
  <c r="A896" i="21"/>
  <c r="A887" i="21"/>
  <c r="A878" i="21"/>
  <c r="A869" i="21"/>
  <c r="A860" i="21"/>
  <c r="A850" i="21"/>
  <c r="A841" i="21"/>
  <c r="A832" i="21"/>
  <c r="A823" i="21"/>
  <c r="A814" i="21"/>
  <c r="A805" i="21"/>
  <c r="A796" i="21"/>
  <c r="A786" i="21"/>
  <c r="A777" i="21"/>
  <c r="A768" i="21"/>
  <c r="A759" i="21"/>
  <c r="A750" i="21"/>
  <c r="A741" i="21"/>
  <c r="A732" i="21"/>
  <c r="A722" i="21"/>
  <c r="A713" i="21"/>
  <c r="A704" i="21"/>
  <c r="A695" i="21"/>
  <c r="A686" i="21"/>
  <c r="A677" i="21"/>
  <c r="A668" i="21"/>
  <c r="A658" i="21"/>
  <c r="A649" i="21"/>
  <c r="A640" i="21"/>
  <c r="A631" i="21"/>
  <c r="A622" i="21"/>
  <c r="A613" i="21"/>
  <c r="A604" i="21"/>
  <c r="A594" i="21"/>
  <c r="A585" i="21"/>
  <c r="A576" i="21"/>
  <c r="A567" i="21"/>
  <c r="A558" i="21"/>
  <c r="A549" i="21"/>
  <c r="A540" i="21"/>
  <c r="A530" i="21"/>
  <c r="A521" i="21"/>
  <c r="A512" i="21"/>
  <c r="A503" i="21"/>
  <c r="A494" i="21"/>
  <c r="A485" i="21"/>
  <c r="A476" i="21"/>
  <c r="A466" i="21"/>
  <c r="A457" i="21"/>
  <c r="A448" i="21"/>
  <c r="A439" i="21"/>
  <c r="A430" i="21"/>
  <c r="A421" i="21"/>
  <c r="A412" i="21"/>
  <c r="A402" i="21"/>
  <c r="A393" i="21"/>
  <c r="A384" i="21"/>
  <c r="A375" i="21"/>
  <c r="A366" i="21"/>
  <c r="A357" i="21"/>
  <c r="A348" i="21"/>
  <c r="A338" i="21"/>
  <c r="A329" i="21"/>
  <c r="A320" i="21"/>
  <c r="A311" i="21"/>
  <c r="A302" i="21"/>
  <c r="A293" i="21"/>
  <c r="A2202" i="21"/>
  <c r="A2173" i="21"/>
  <c r="A2155" i="21"/>
  <c r="A2137" i="21"/>
  <c r="A2119" i="21"/>
  <c r="A2101" i="21"/>
  <c r="A2085" i="21"/>
  <c r="A2069" i="21"/>
  <c r="A2053" i="21"/>
  <c r="A2037" i="21"/>
  <c r="A2021" i="21"/>
  <c r="A2005" i="21"/>
  <c r="A1989" i="21"/>
  <c r="A1973" i="21"/>
  <c r="A1960" i="21"/>
  <c r="A1946" i="21"/>
  <c r="A1933" i="21"/>
  <c r="A1921" i="21"/>
  <c r="A1908" i="21"/>
  <c r="A1896" i="21"/>
  <c r="A1882" i="21"/>
  <c r="A1869" i="21"/>
  <c r="A1857" i="21"/>
  <c r="A1844" i="21"/>
  <c r="A1832" i="21"/>
  <c r="A1818" i="21"/>
  <c r="A1805" i="21"/>
  <c r="A1793" i="21"/>
  <c r="A1780" i="21"/>
  <c r="A1768" i="21"/>
  <c r="A1754" i="21"/>
  <c r="A1745" i="21"/>
  <c r="A1736" i="21"/>
  <c r="A1727" i="21"/>
  <c r="A1718" i="21"/>
  <c r="A1709" i="21"/>
  <c r="A1700" i="21"/>
  <c r="A1690" i="21"/>
  <c r="A1681" i="21"/>
  <c r="A1672" i="21"/>
  <c r="A1663" i="21"/>
  <c r="A1654" i="21"/>
  <c r="A1645" i="21"/>
  <c r="A1636" i="21"/>
  <c r="A1626" i="21"/>
  <c r="A1617" i="21"/>
  <c r="A1608" i="21"/>
  <c r="A1599" i="21"/>
  <c r="A1590" i="21"/>
  <c r="A1581" i="21"/>
  <c r="A1572" i="21"/>
  <c r="A1562" i="21"/>
  <c r="A1553" i="21"/>
  <c r="A1544" i="21"/>
  <c r="A1535" i="21"/>
  <c r="A1526" i="21"/>
  <c r="A1517" i="21"/>
  <c r="A1508" i="21"/>
  <c r="A1498" i="21"/>
  <c r="A1489" i="21"/>
  <c r="A1480" i="21"/>
  <c r="A1471" i="21"/>
  <c r="A1462" i="21"/>
  <c r="A1453" i="21"/>
  <c r="A1444" i="21"/>
  <c r="A1434" i="21"/>
  <c r="A1425" i="21"/>
  <c r="A1416" i="21"/>
  <c r="A1407" i="21"/>
  <c r="A1398" i="21"/>
  <c r="A1389" i="21"/>
  <c r="A1380" i="21"/>
  <c r="A1370" i="21"/>
  <c r="A1361" i="21"/>
  <c r="A1352" i="21"/>
  <c r="A1343" i="21"/>
  <c r="A1334" i="21"/>
  <c r="A1325" i="21"/>
  <c r="A1316" i="21"/>
  <c r="A1306" i="21"/>
  <c r="A1297" i="21"/>
  <c r="A1288" i="21"/>
  <c r="A1279" i="21"/>
  <c r="A1270" i="21"/>
  <c r="A1261" i="21"/>
  <c r="A1252" i="21"/>
  <c r="A1242" i="21"/>
  <c r="A1233" i="21"/>
  <c r="A1224" i="21"/>
  <c r="A1215" i="21"/>
  <c r="A1206" i="21"/>
  <c r="A1197" i="21"/>
  <c r="A1188" i="21"/>
  <c r="A1178" i="21"/>
  <c r="A1169" i="21"/>
  <c r="A1160" i="21"/>
  <c r="A1151" i="21"/>
  <c r="A1142" i="21"/>
  <c r="A1133" i="21"/>
  <c r="A1124" i="21"/>
  <c r="A1114" i="21"/>
  <c r="A1105" i="21"/>
  <c r="A1096" i="21"/>
  <c r="A1087" i="21"/>
  <c r="A1078" i="21"/>
  <c r="A1069" i="21"/>
  <c r="A1060" i="21"/>
  <c r="A1050" i="21"/>
  <c r="A1041" i="21"/>
  <c r="A1032" i="21"/>
  <c r="A1023" i="21"/>
  <c r="A1014" i="21"/>
  <c r="A1005" i="21"/>
  <c r="A996" i="21"/>
  <c r="A986" i="21"/>
  <c r="A977" i="21"/>
  <c r="A968" i="21"/>
  <c r="A959" i="21"/>
  <c r="A950" i="21"/>
  <c r="A941" i="21"/>
  <c r="A932" i="21"/>
  <c r="A922" i="21"/>
  <c r="A913" i="21"/>
  <c r="A904" i="21"/>
  <c r="A895" i="21"/>
  <c r="A886" i="21"/>
  <c r="A877" i="21"/>
  <c r="A868" i="21"/>
  <c r="A858" i="21"/>
  <c r="A849" i="21"/>
  <c r="A840" i="21"/>
  <c r="A831" i="21"/>
  <c r="A822" i="21"/>
  <c r="A813" i="21"/>
  <c r="A804" i="21"/>
  <c r="A794" i="21"/>
  <c r="A785" i="21"/>
  <c r="A776" i="21"/>
  <c r="A767" i="21"/>
  <c r="A758" i="21"/>
  <c r="A749" i="21"/>
  <c r="A740" i="21"/>
  <c r="A730" i="21"/>
  <c r="A721" i="21"/>
  <c r="A712" i="21"/>
  <c r="A703" i="21"/>
  <c r="A694" i="21"/>
  <c r="A685" i="21"/>
  <c r="A676" i="21"/>
  <c r="A666" i="21"/>
  <c r="A657" i="21"/>
  <c r="A648" i="21"/>
  <c r="A639" i="21"/>
  <c r="A630" i="21"/>
  <c r="A621" i="21"/>
  <c r="A612" i="21"/>
  <c r="A602" i="21"/>
  <c r="A593" i="21"/>
  <c r="A584" i="21"/>
  <c r="A575" i="21"/>
  <c r="A566" i="21"/>
  <c r="A557" i="21"/>
  <c r="A548" i="21"/>
  <c r="A538" i="21"/>
  <c r="A529" i="21"/>
  <c r="A520" i="21"/>
  <c r="A511" i="21"/>
  <c r="A502" i="21"/>
  <c r="A493" i="21"/>
  <c r="A484" i="21"/>
  <c r="A474" i="21"/>
  <c r="A465" i="21"/>
  <c r="A456" i="21"/>
  <c r="A447" i="21"/>
  <c r="A438" i="21"/>
  <c r="A429" i="21"/>
  <c r="A420" i="21"/>
  <c r="A410" i="21"/>
  <c r="A401" i="21"/>
  <c r="A392" i="21"/>
  <c r="A383" i="21"/>
  <c r="A374" i="21"/>
  <c r="A365" i="21"/>
  <c r="A356" i="21"/>
  <c r="A346" i="21"/>
  <c r="A337" i="21"/>
  <c r="A328" i="21"/>
  <c r="A319" i="21"/>
  <c r="A310" i="21"/>
  <c r="A301" i="21"/>
  <c r="A292" i="21"/>
  <c r="A282" i="21"/>
  <c r="A273" i="21"/>
  <c r="A264" i="21"/>
  <c r="A255" i="21"/>
  <c r="A246" i="21"/>
  <c r="A237" i="21"/>
  <c r="A228" i="21"/>
  <c r="A218" i="21"/>
  <c r="A209" i="21"/>
  <c r="A200" i="21"/>
  <c r="A191" i="21"/>
  <c r="A182" i="21"/>
  <c r="A173" i="21"/>
  <c r="A164" i="21"/>
  <c r="A154" i="21"/>
  <c r="A145" i="21"/>
  <c r="A136" i="21"/>
  <c r="A127" i="21"/>
  <c r="A118" i="21"/>
  <c r="A109" i="21"/>
  <c r="A100" i="21"/>
  <c r="A90" i="21"/>
  <c r="A81" i="21"/>
  <c r="A72" i="21"/>
  <c r="A63" i="21"/>
  <c r="A54" i="21"/>
  <c r="A45" i="21"/>
  <c r="A36" i="21"/>
  <c r="A26" i="21"/>
  <c r="A17" i="21"/>
  <c r="A8" i="21"/>
  <c r="A2195" i="21"/>
  <c r="A2172" i="21"/>
  <c r="A2154" i="21"/>
  <c r="A2136" i="21"/>
  <c r="A2117" i="21"/>
  <c r="A2100" i="21"/>
  <c r="A2084" i="21"/>
  <c r="A2068" i="21"/>
  <c r="A2052" i="21"/>
  <c r="A2036" i="21"/>
  <c r="A2020" i="21"/>
  <c r="A2004" i="21"/>
  <c r="A1988" i="21"/>
  <c r="A1972" i="21"/>
  <c r="A1957" i="21"/>
  <c r="A1945" i="21"/>
  <c r="A1932" i="21"/>
  <c r="A1920" i="21"/>
  <c r="A1906" i="21"/>
  <c r="A1893" i="21"/>
  <c r="A1881" i="21"/>
  <c r="A1868" i="21"/>
  <c r="A1856" i="21"/>
  <c r="A1842" i="21"/>
  <c r="A1829" i="21"/>
  <c r="A1817" i="21"/>
  <c r="A1804" i="21"/>
  <c r="A1792" i="21"/>
  <c r="A1778" i="21"/>
  <c r="A1765" i="21"/>
  <c r="A1753" i="21"/>
  <c r="A1744" i="21"/>
  <c r="A1735" i="21"/>
  <c r="A1726" i="21"/>
  <c r="A1717" i="21"/>
  <c r="A1708" i="21"/>
  <c r="A1698" i="21"/>
  <c r="A1689" i="21"/>
  <c r="A1680" i="21"/>
  <c r="A1671" i="21"/>
  <c r="A1662" i="21"/>
  <c r="A1653" i="21"/>
  <c r="A1644" i="21"/>
  <c r="A1634" i="21"/>
  <c r="A1625" i="21"/>
  <c r="A1616" i="21"/>
  <c r="A1607" i="21"/>
  <c r="A1598" i="21"/>
  <c r="A1589" i="21"/>
  <c r="A1580" i="21"/>
  <c r="A1570" i="21"/>
  <c r="A1561" i="21"/>
  <c r="A1552" i="21"/>
  <c r="A1543" i="21"/>
  <c r="A1534" i="21"/>
  <c r="A1525" i="21"/>
  <c r="A1516" i="21"/>
  <c r="A1506" i="21"/>
  <c r="A1497" i="21"/>
  <c r="A1488" i="21"/>
  <c r="A1479" i="21"/>
  <c r="A1470" i="21"/>
  <c r="A1461" i="21"/>
  <c r="A1452" i="21"/>
  <c r="A1442" i="21"/>
  <c r="A1433" i="21"/>
  <c r="A1424" i="21"/>
  <c r="A1415" i="21"/>
  <c r="A1406" i="21"/>
  <c r="A1397" i="21"/>
  <c r="A1388" i="21"/>
  <c r="A1378" i="21"/>
  <c r="A1369" i="21"/>
  <c r="A1360" i="21"/>
  <c r="A1351" i="21"/>
  <c r="A1342" i="21"/>
  <c r="A1333" i="21"/>
  <c r="A1324" i="21"/>
  <c r="A1314" i="21"/>
  <c r="A1305" i="21"/>
  <c r="A1296" i="21"/>
  <c r="A1287" i="21"/>
  <c r="A1278" i="21"/>
  <c r="A1269" i="21"/>
  <c r="A1260" i="21"/>
  <c r="A1250" i="21"/>
  <c r="A1241" i="21"/>
  <c r="A1232" i="21"/>
  <c r="A1223" i="21"/>
  <c r="A1214" i="21"/>
  <c r="A1205" i="21"/>
  <c r="A1196" i="21"/>
  <c r="A1186" i="21"/>
  <c r="A1177" i="21"/>
  <c r="A1168" i="21"/>
  <c r="A1159" i="21"/>
  <c r="A1150" i="21"/>
  <c r="A1141" i="21"/>
  <c r="A1132" i="21"/>
  <c r="A1122" i="21"/>
  <c r="A1113" i="21"/>
  <c r="A1104" i="21"/>
  <c r="A1095" i="21"/>
  <c r="A1086" i="21"/>
  <c r="A1077" i="21"/>
  <c r="A1068" i="21"/>
  <c r="A1058" i="21"/>
  <c r="A1049" i="21"/>
  <c r="A1040" i="21"/>
  <c r="A1031" i="21"/>
  <c r="A1022" i="21"/>
  <c r="A1013" i="21"/>
  <c r="A1004" i="21"/>
  <c r="A994" i="21"/>
  <c r="A985" i="21"/>
  <c r="A976" i="21"/>
  <c r="A967" i="21"/>
  <c r="A958" i="21"/>
  <c r="A949" i="21"/>
  <c r="A940" i="21"/>
  <c r="A930" i="21"/>
  <c r="A921" i="21"/>
  <c r="A912" i="21"/>
  <c r="A903" i="21"/>
  <c r="A894" i="21"/>
  <c r="A885" i="21"/>
  <c r="A876" i="21"/>
  <c r="A866" i="21"/>
  <c r="A857" i="21"/>
  <c r="A848" i="21"/>
  <c r="A839" i="21"/>
  <c r="A830" i="21"/>
  <c r="A821" i="21"/>
  <c r="A812" i="21"/>
  <c r="A802" i="21"/>
  <c r="A793" i="21"/>
  <c r="A784" i="21"/>
  <c r="A775" i="21"/>
  <c r="A766" i="21"/>
  <c r="A757" i="21"/>
  <c r="A748" i="21"/>
  <c r="A738" i="21"/>
  <c r="A729" i="21"/>
  <c r="A720" i="21"/>
  <c r="A711" i="21"/>
  <c r="A702" i="21"/>
  <c r="A693" i="21"/>
  <c r="A684" i="21"/>
  <c r="A674" i="21"/>
  <c r="A665" i="21"/>
  <c r="A656" i="21"/>
  <c r="A647" i="21"/>
  <c r="A638" i="21"/>
  <c r="A629" i="21"/>
  <c r="A620" i="21"/>
  <c r="A610" i="21"/>
  <c r="A601" i="21"/>
  <c r="A592" i="21"/>
  <c r="A583" i="21"/>
  <c r="A574" i="21"/>
  <c r="A565" i="21"/>
  <c r="A556" i="21"/>
  <c r="A546" i="21"/>
  <c r="A537" i="21"/>
  <c r="A528" i="21"/>
  <c r="A519" i="21"/>
  <c r="A510" i="21"/>
  <c r="A501" i="21"/>
  <c r="A492" i="21"/>
  <c r="A482" i="21"/>
  <c r="A473" i="21"/>
  <c r="A464" i="21"/>
  <c r="A455" i="21"/>
  <c r="A446" i="21"/>
  <c r="A437" i="21"/>
  <c r="A428" i="21"/>
  <c r="A418" i="21"/>
  <c r="A409" i="21"/>
  <c r="A400" i="21"/>
  <c r="A391" i="21"/>
  <c r="A382" i="21"/>
  <c r="A373" i="21"/>
  <c r="A364" i="21"/>
  <c r="A354" i="21"/>
  <c r="A345" i="21"/>
  <c r="A336" i="21"/>
  <c r="A327" i="21"/>
  <c r="A318" i="21"/>
  <c r="A309" i="21"/>
  <c r="A300" i="21"/>
  <c r="A290" i="21"/>
  <c r="A281" i="21"/>
  <c r="A272" i="21"/>
  <c r="A263" i="21"/>
  <c r="A254" i="21"/>
  <c r="A245" i="21"/>
  <c r="A236" i="21"/>
  <c r="A226" i="21"/>
  <c r="A217" i="21"/>
  <c r="A208" i="21"/>
  <c r="A199" i="21"/>
  <c r="A190" i="21"/>
  <c r="A181" i="21"/>
  <c r="A172" i="21"/>
  <c r="A162" i="21"/>
  <c r="A153" i="21"/>
  <c r="A144" i="21"/>
  <c r="A135" i="21"/>
  <c r="A126" i="21"/>
  <c r="A117" i="21"/>
  <c r="A108" i="21"/>
  <c r="A98" i="21"/>
  <c r="A89" i="21"/>
  <c r="A80" i="21"/>
  <c r="A71" i="21"/>
  <c r="A62" i="21"/>
  <c r="A53" i="21"/>
  <c r="A44" i="21"/>
  <c r="A34" i="21"/>
  <c r="A25" i="21"/>
  <c r="A16" i="21"/>
  <c r="A7" i="21"/>
  <c r="A2192" i="21"/>
  <c r="A2170" i="21"/>
  <c r="A2152" i="21"/>
  <c r="A2133" i="21"/>
  <c r="A2115" i="21"/>
  <c r="A2098" i="21"/>
  <c r="A2082" i="21"/>
  <c r="A2066" i="21"/>
  <c r="A2050" i="21"/>
  <c r="A2034" i="21"/>
  <c r="A2018" i="21"/>
  <c r="A2002" i="21"/>
  <c r="A1986" i="21"/>
  <c r="A1970" i="21"/>
  <c r="A1956" i="21"/>
  <c r="A1944" i="21"/>
  <c r="A1930" i="21"/>
  <c r="A1917" i="21"/>
  <c r="A1905" i="21"/>
  <c r="A1892" i="21"/>
  <c r="A1880" i="21"/>
  <c r="A1866" i="21"/>
  <c r="A1853" i="21"/>
  <c r="A1841" i="21"/>
  <c r="A1828" i="21"/>
  <c r="A1816" i="21"/>
  <c r="A1802" i="21"/>
  <c r="A1789" i="21"/>
  <c r="A1777" i="21"/>
  <c r="A1764" i="21"/>
  <c r="A1752" i="21"/>
  <c r="A1743" i="21"/>
  <c r="A1734" i="21"/>
  <c r="A1725" i="21"/>
  <c r="A1716" i="21"/>
  <c r="A1706" i="21"/>
  <c r="A1697" i="21"/>
  <c r="A1688" i="21"/>
  <c r="A1679" i="21"/>
  <c r="A1670" i="21"/>
  <c r="A1661" i="21"/>
  <c r="A1652" i="21"/>
  <c r="A1642" i="21"/>
  <c r="A1633" i="21"/>
  <c r="A1624" i="21"/>
  <c r="A1615" i="21"/>
  <c r="A1606" i="21"/>
  <c r="A1597" i="21"/>
  <c r="A1588" i="21"/>
  <c r="A1578" i="21"/>
  <c r="A1569" i="21"/>
  <c r="A1560" i="21"/>
  <c r="A1551" i="21"/>
  <c r="A1542" i="21"/>
  <c r="A1533" i="21"/>
  <c r="A1524" i="21"/>
  <c r="A1514" i="21"/>
  <c r="A1505" i="21"/>
  <c r="A1496" i="21"/>
  <c r="A1487" i="21"/>
  <c r="A1478" i="21"/>
  <c r="A1469" i="21"/>
  <c r="A1460" i="21"/>
  <c r="A1450" i="21"/>
  <c r="A1441" i="21"/>
  <c r="A1432" i="21"/>
  <c r="A1423" i="21"/>
  <c r="A1414" i="21"/>
  <c r="A1405" i="21"/>
  <c r="A1396" i="21"/>
  <c r="A1386" i="21"/>
  <c r="A1377" i="21"/>
  <c r="A1368" i="21"/>
  <c r="A1359" i="21"/>
  <c r="A1350" i="21"/>
  <c r="A1341" i="21"/>
  <c r="A1332" i="21"/>
  <c r="A1322" i="21"/>
  <c r="A1313" i="21"/>
  <c r="A1304" i="21"/>
  <c r="A1295" i="21"/>
  <c r="A1286" i="21"/>
  <c r="A1277" i="21"/>
  <c r="A1268" i="21"/>
  <c r="A1258" i="21"/>
  <c r="A1249" i="21"/>
  <c r="A1240" i="21"/>
  <c r="A1231" i="21"/>
  <c r="A1222" i="21"/>
  <c r="A1213" i="21"/>
  <c r="A1204" i="21"/>
  <c r="A1194" i="21"/>
  <c r="A1185" i="21"/>
  <c r="A1176" i="21"/>
  <c r="A1167" i="21"/>
  <c r="A1158" i="21"/>
  <c r="A1149" i="21"/>
  <c r="A1140" i="21"/>
  <c r="A1130" i="21"/>
  <c r="A1121" i="21"/>
  <c r="A1112" i="21"/>
  <c r="A1103" i="21"/>
  <c r="A1094" i="21"/>
  <c r="A1085" i="21"/>
  <c r="A1076" i="21"/>
  <c r="A1066" i="21"/>
  <c r="A1057" i="21"/>
  <c r="A1048" i="21"/>
  <c r="A1039" i="21"/>
  <c r="A1030" i="21"/>
  <c r="A1021" i="21"/>
  <c r="A1012" i="21"/>
  <c r="A1002" i="21"/>
  <c r="A993" i="21"/>
  <c r="A984" i="21"/>
  <c r="A975" i="21"/>
  <c r="A966" i="21"/>
  <c r="A957" i="21"/>
  <c r="A948" i="21"/>
  <c r="A938" i="21"/>
  <c r="A929" i="21"/>
  <c r="A920" i="21"/>
  <c r="A911" i="21"/>
  <c r="A902" i="21"/>
  <c r="A893" i="21"/>
  <c r="A884" i="21"/>
  <c r="A874" i="21"/>
  <c r="A865" i="21"/>
  <c r="A856" i="21"/>
  <c r="A847" i="21"/>
  <c r="A838" i="21"/>
  <c r="A829" i="21"/>
  <c r="A820" i="21"/>
  <c r="A810" i="21"/>
  <c r="A801" i="21"/>
  <c r="A792" i="21"/>
  <c r="A783" i="21"/>
  <c r="A774" i="21"/>
  <c r="A765" i="21"/>
  <c r="A756" i="21"/>
  <c r="A746" i="21"/>
  <c r="A737" i="21"/>
  <c r="A728" i="21"/>
  <c r="A719" i="21"/>
  <c r="A710" i="21"/>
  <c r="A701" i="21"/>
  <c r="A692" i="21"/>
  <c r="A682" i="21"/>
  <c r="A673" i="21"/>
  <c r="A664" i="21"/>
  <c r="A655" i="21"/>
  <c r="A646" i="21"/>
  <c r="A637" i="21"/>
  <c r="A628" i="21"/>
  <c r="A618" i="21"/>
  <c r="A609" i="21"/>
  <c r="A600" i="21"/>
  <c r="A591" i="21"/>
  <c r="A582" i="21"/>
  <c r="A573" i="21"/>
  <c r="A564" i="21"/>
  <c r="A554" i="21"/>
  <c r="A545" i="21"/>
  <c r="A536" i="21"/>
  <c r="A527" i="21"/>
  <c r="A518" i="21"/>
  <c r="A509" i="21"/>
  <c r="A500" i="21"/>
  <c r="A490" i="21"/>
  <c r="A481" i="21"/>
  <c r="A472" i="21"/>
  <c r="A463" i="21"/>
  <c r="A454" i="21"/>
  <c r="A445" i="21"/>
  <c r="A436" i="21"/>
  <c r="A426" i="21"/>
  <c r="A417" i="21"/>
  <c r="A408" i="21"/>
  <c r="A399" i="21"/>
  <c r="A390" i="21"/>
  <c r="A381" i="21"/>
  <c r="A372" i="21"/>
  <c r="A362" i="21"/>
  <c r="A353" i="21"/>
  <c r="A344" i="21"/>
  <c r="A335" i="21"/>
  <c r="A326" i="21"/>
  <c r="A317" i="21"/>
  <c r="A308" i="21"/>
  <c r="A298" i="21"/>
  <c r="A289" i="21"/>
  <c r="A280" i="21"/>
  <c r="A271" i="21"/>
  <c r="A262" i="21"/>
  <c r="A253" i="21"/>
  <c r="A244" i="21"/>
  <c r="A234" i="21"/>
  <c r="A225" i="21"/>
  <c r="A216" i="21"/>
  <c r="A207" i="21"/>
  <c r="A198" i="21"/>
  <c r="A189" i="21"/>
  <c r="A180" i="21"/>
  <c r="A170" i="21"/>
  <c r="A161" i="21"/>
  <c r="A152" i="21"/>
  <c r="A143" i="21"/>
  <c r="A134" i="21"/>
  <c r="A125" i="21"/>
  <c r="A116" i="21"/>
  <c r="A106" i="21"/>
  <c r="A97" i="21"/>
  <c r="A88" i="21"/>
  <c r="A79" i="21"/>
  <c r="A70" i="21"/>
  <c r="A61" i="21"/>
  <c r="A52" i="21"/>
  <c r="A42" i="21"/>
  <c r="A33" i="21"/>
  <c r="A24" i="21"/>
  <c r="A15" i="21"/>
  <c r="A6" i="21"/>
  <c r="A2185" i="21"/>
  <c r="A2164" i="21"/>
  <c r="A2146" i="21"/>
  <c r="A2128" i="21"/>
  <c r="A2109" i="21"/>
  <c r="A2093" i="21"/>
  <c r="A2077" i="21"/>
  <c r="A2061" i="21"/>
  <c r="A2045" i="21"/>
  <c r="A2029" i="21"/>
  <c r="A2013" i="21"/>
  <c r="A1997" i="21"/>
  <c r="A1981" i="21"/>
  <c r="A1965" i="21"/>
  <c r="A1953" i="21"/>
  <c r="A1940" i="21"/>
  <c r="A1928" i="21"/>
  <c r="A1914" i="21"/>
  <c r="A1901" i="21"/>
  <c r="A1889" i="21"/>
  <c r="A1876" i="21"/>
  <c r="A1864" i="21"/>
  <c r="A1850" i="21"/>
  <c r="A1837" i="21"/>
  <c r="A1825" i="21"/>
  <c r="A1812" i="21"/>
  <c r="A1800" i="21"/>
  <c r="A1786" i="21"/>
  <c r="A1773" i="21"/>
  <c r="A1761" i="21"/>
  <c r="A1750" i="21"/>
  <c r="A1741" i="21"/>
  <c r="A1732" i="21"/>
  <c r="A1722" i="21"/>
  <c r="A1713" i="21"/>
  <c r="A1704" i="21"/>
  <c r="A1695" i="21"/>
  <c r="A1686" i="21"/>
  <c r="A1677" i="21"/>
  <c r="A1668" i="21"/>
  <c r="A1658" i="21"/>
  <c r="A1649" i="21"/>
  <c r="A1640" i="21"/>
  <c r="A1631" i="21"/>
  <c r="A1622" i="21"/>
  <c r="A1613" i="21"/>
  <c r="A1604" i="21"/>
  <c r="A1594" i="21"/>
  <c r="A1585" i="21"/>
  <c r="A1576" i="21"/>
  <c r="A1567" i="21"/>
  <c r="A1558" i="21"/>
  <c r="A1549" i="21"/>
  <c r="A1540" i="21"/>
  <c r="A1530" i="21"/>
  <c r="A1521" i="21"/>
  <c r="A1512" i="21"/>
  <c r="A1503" i="21"/>
  <c r="A1494" i="21"/>
  <c r="A1485" i="21"/>
  <c r="A1476" i="21"/>
  <c r="A1466" i="21"/>
  <c r="A1457" i="21"/>
  <c r="A1448" i="21"/>
  <c r="A1439" i="21"/>
  <c r="A1430" i="21"/>
  <c r="A1421" i="21"/>
  <c r="A1412" i="21"/>
  <c r="A1402" i="21"/>
  <c r="A1393" i="21"/>
  <c r="A1384" i="21"/>
  <c r="A1375" i="21"/>
  <c r="A1366" i="21"/>
  <c r="A1357" i="21"/>
  <c r="A1348" i="21"/>
  <c r="A1338" i="21"/>
  <c r="A1329" i="21"/>
  <c r="A1320" i="21"/>
  <c r="A1311" i="21"/>
  <c r="A1302" i="21"/>
  <c r="A1293" i="21"/>
  <c r="A1284" i="21"/>
  <c r="A1274" i="21"/>
  <c r="A1265" i="21"/>
  <c r="A1256" i="21"/>
  <c r="A1247" i="21"/>
  <c r="A1238" i="21"/>
  <c r="A1229" i="21"/>
  <c r="A1220" i="21"/>
  <c r="A1210" i="21"/>
  <c r="A1201" i="21"/>
  <c r="A1192" i="21"/>
  <c r="A1183" i="21"/>
  <c r="A1174" i="21"/>
  <c r="A1165" i="21"/>
  <c r="A1156" i="21"/>
  <c r="A1146" i="21"/>
  <c r="A1137" i="21"/>
  <c r="A1128" i="21"/>
  <c r="A1119" i="21"/>
  <c r="A1110" i="21"/>
  <c r="A1101" i="21"/>
  <c r="A1092" i="21"/>
  <c r="A1082" i="21"/>
  <c r="A1073" i="21"/>
  <c r="A1064" i="21"/>
  <c r="A1055" i="21"/>
  <c r="A1046" i="21"/>
  <c r="A1037" i="21"/>
  <c r="A1028" i="21"/>
  <c r="A1018" i="21"/>
  <c r="A1009" i="21"/>
  <c r="A1000" i="21"/>
  <c r="A991" i="21"/>
  <c r="A982" i="21"/>
  <c r="A973" i="21"/>
  <c r="A964" i="21"/>
  <c r="A954" i="21"/>
  <c r="A945" i="21"/>
  <c r="A936" i="21"/>
  <c r="A927" i="21"/>
  <c r="A918" i="21"/>
  <c r="A909" i="21"/>
  <c r="A900" i="21"/>
  <c r="A890" i="21"/>
  <c r="A881" i="21"/>
  <c r="A872" i="21"/>
  <c r="A863" i="21"/>
  <c r="A854" i="21"/>
  <c r="A845" i="21"/>
  <c r="A836" i="21"/>
  <c r="A826" i="21"/>
  <c r="A817" i="21"/>
  <c r="A808" i="21"/>
  <c r="A799" i="21"/>
  <c r="A790" i="21"/>
  <c r="A781" i="21"/>
  <c r="A772" i="21"/>
  <c r="A762" i="21"/>
  <c r="A753" i="21"/>
  <c r="A744" i="21"/>
  <c r="A735" i="21"/>
  <c r="A726" i="21"/>
  <c r="A717" i="21"/>
  <c r="A708" i="21"/>
  <c r="A698" i="21"/>
  <c r="A689" i="21"/>
  <c r="A680" i="21"/>
  <c r="A671" i="21"/>
  <c r="A662" i="21"/>
  <c r="A653" i="21"/>
  <c r="A644" i="21"/>
  <c r="A634" i="21"/>
  <c r="A625" i="21"/>
  <c r="A616" i="21"/>
  <c r="A607" i="21"/>
  <c r="A598" i="21"/>
  <c r="A589" i="21"/>
  <c r="A580" i="21"/>
  <c r="A570" i="21"/>
  <c r="A561" i="21"/>
  <c r="A552" i="21"/>
  <c r="A543" i="21"/>
  <c r="A534" i="21"/>
  <c r="A525" i="21"/>
  <c r="A516" i="21"/>
  <c r="A506" i="21"/>
  <c r="A497" i="21"/>
  <c r="A488" i="21"/>
  <c r="A479" i="21"/>
  <c r="A470" i="21"/>
  <c r="A461" i="21"/>
  <c r="A452" i="21"/>
  <c r="A442" i="21"/>
  <c r="A433" i="21"/>
  <c r="A424" i="21"/>
  <c r="A415" i="21"/>
  <c r="A406" i="21"/>
  <c r="A397" i="21"/>
  <c r="A388" i="21"/>
  <c r="A378" i="21"/>
  <c r="A369" i="21"/>
  <c r="A360" i="21"/>
  <c r="A351" i="21"/>
  <c r="A342" i="21"/>
  <c r="A333" i="21"/>
  <c r="A324" i="21"/>
  <c r="A314" i="21"/>
  <c r="A305" i="21"/>
  <c r="A296" i="21"/>
  <c r="A287" i="21"/>
  <c r="A278" i="21"/>
  <c r="A269" i="21"/>
  <c r="A260" i="21"/>
  <c r="A250" i="21"/>
  <c r="A241" i="21"/>
  <c r="A232" i="21"/>
  <c r="A223" i="21"/>
  <c r="A214" i="21"/>
  <c r="A205" i="21"/>
  <c r="A196" i="21"/>
  <c r="A186" i="21"/>
  <c r="A177" i="21"/>
  <c r="A168" i="21"/>
  <c r="A159" i="21"/>
  <c r="A150" i="21"/>
  <c r="A141" i="21"/>
  <c r="A132" i="21"/>
  <c r="A122" i="21"/>
  <c r="A113" i="21"/>
  <c r="A104" i="21"/>
  <c r="A95" i="21"/>
  <c r="A86" i="21"/>
  <c r="A77" i="21"/>
  <c r="A68" i="21"/>
  <c r="A58" i="21"/>
  <c r="A49" i="21"/>
  <c r="A40" i="21"/>
  <c r="A31" i="21"/>
  <c r="A22" i="21"/>
  <c r="A13" i="21"/>
  <c r="A4" i="21"/>
  <c r="A2188" i="21"/>
  <c r="A2048" i="21"/>
  <c r="A1929" i="21"/>
  <c r="A1826" i="21"/>
  <c r="A1733" i="21"/>
  <c r="A1660" i="21"/>
  <c r="A1586" i="21"/>
  <c r="A1513" i="21"/>
  <c r="A1440" i="21"/>
  <c r="A1367" i="21"/>
  <c r="A1294" i="21"/>
  <c r="A1221" i="21"/>
  <c r="A1148" i="21"/>
  <c r="A1074" i="21"/>
  <c r="A1001" i="21"/>
  <c r="A928" i="21"/>
  <c r="A855" i="21"/>
  <c r="A782" i="21"/>
  <c r="A709" i="21"/>
  <c r="A636" i="21"/>
  <c r="A562" i="21"/>
  <c r="A489" i="21"/>
  <c r="A416" i="21"/>
  <c r="A343" i="21"/>
  <c r="A279" i="21"/>
  <c r="A256" i="21"/>
  <c r="A231" i="21"/>
  <c r="A206" i="21"/>
  <c r="A183" i="21"/>
  <c r="A158" i="21"/>
  <c r="A133" i="21"/>
  <c r="A110" i="21"/>
  <c r="A85" i="21"/>
  <c r="A60" i="21"/>
  <c r="A37" i="21"/>
  <c r="A12" i="21"/>
  <c r="A2168" i="21"/>
  <c r="A2032" i="21"/>
  <c r="A1916" i="21"/>
  <c r="A1813" i="21"/>
  <c r="A1724" i="21"/>
  <c r="A1650" i="21"/>
  <c r="A1577" i="21"/>
  <c r="A1504" i="21"/>
  <c r="A1431" i="21"/>
  <c r="A1358" i="21"/>
  <c r="A1285" i="21"/>
  <c r="A1212" i="21"/>
  <c r="A1138" i="21"/>
  <c r="A1065" i="21"/>
  <c r="A992" i="21"/>
  <c r="A919" i="21"/>
  <c r="A846" i="21"/>
  <c r="A773" i="21"/>
  <c r="A700" i="21"/>
  <c r="A626" i="21"/>
  <c r="A553" i="21"/>
  <c r="A480" i="21"/>
  <c r="A407" i="21"/>
  <c r="A334" i="21"/>
  <c r="A277" i="21"/>
  <c r="A252" i="21"/>
  <c r="A229" i="21"/>
  <c r="A204" i="21"/>
  <c r="A178" i="21"/>
  <c r="A156" i="21"/>
  <c r="A130" i="21"/>
  <c r="A105" i="21"/>
  <c r="A82" i="21"/>
  <c r="A57" i="21"/>
  <c r="A32" i="21"/>
  <c r="A9" i="21"/>
  <c r="A2149" i="21"/>
  <c r="A2016" i="21"/>
  <c r="A1904" i="21"/>
  <c r="A1801" i="21"/>
  <c r="A1714" i="21"/>
  <c r="A1641" i="21"/>
  <c r="A1568" i="21"/>
  <c r="A1495" i="21"/>
  <c r="A1422" i="21"/>
  <c r="A1349" i="21"/>
  <c r="A1276" i="21"/>
  <c r="A1202" i="21"/>
  <c r="A1129" i="21"/>
  <c r="A1056" i="21"/>
  <c r="A983" i="21"/>
  <c r="A910" i="21"/>
  <c r="A837" i="21"/>
  <c r="A764" i="21"/>
  <c r="A690" i="21"/>
  <c r="A617" i="21"/>
  <c r="A544" i="21"/>
  <c r="A471" i="21"/>
  <c r="A398" i="21"/>
  <c r="A325" i="21"/>
  <c r="A274" i="21"/>
  <c r="A249" i="21"/>
  <c r="A224" i="21"/>
  <c r="A201" i="21"/>
  <c r="A176" i="21"/>
  <c r="A151" i="21"/>
  <c r="A128" i="21"/>
  <c r="A103" i="21"/>
  <c r="A78" i="21"/>
  <c r="A55" i="21"/>
  <c r="A30" i="21"/>
  <c r="A5" i="21"/>
  <c r="A2131" i="21"/>
  <c r="A2000" i="21"/>
  <c r="A1890" i="21"/>
  <c r="A1788" i="21"/>
  <c r="A1705" i="21"/>
  <c r="A1632" i="21"/>
  <c r="A1559" i="21"/>
  <c r="A1486" i="21"/>
  <c r="A1413" i="21"/>
  <c r="A1340" i="21"/>
  <c r="A1266" i="21"/>
  <c r="A1193" i="21"/>
  <c r="A1120" i="21"/>
  <c r="A1047" i="21"/>
  <c r="A974" i="21"/>
  <c r="A901" i="21"/>
  <c r="A828" i="21"/>
  <c r="A754" i="21"/>
  <c r="A681" i="21"/>
  <c r="A608" i="21"/>
  <c r="A535" i="21"/>
  <c r="A462" i="21"/>
  <c r="A389" i="21"/>
  <c r="A316" i="21"/>
  <c r="A270" i="21"/>
  <c r="A247" i="21"/>
  <c r="A222" i="21"/>
  <c r="A197" i="21"/>
  <c r="A174" i="21"/>
  <c r="A149" i="21"/>
  <c r="A124" i="21"/>
  <c r="A101" i="21"/>
  <c r="A76" i="21"/>
  <c r="A50" i="21"/>
  <c r="A28" i="21"/>
  <c r="A2" i="21"/>
  <c r="A2113" i="21"/>
  <c r="A1984" i="21"/>
  <c r="A1877" i="21"/>
  <c r="A1776" i="21"/>
  <c r="A1696" i="21"/>
  <c r="A1623" i="21"/>
  <c r="A1550" i="21"/>
  <c r="A1477" i="21"/>
  <c r="A1404" i="21"/>
  <c r="A1330" i="21"/>
  <c r="A1257" i="21"/>
  <c r="A1184" i="21"/>
  <c r="A1111" i="21"/>
  <c r="A1038" i="21"/>
  <c r="A965" i="21"/>
  <c r="A892" i="21"/>
  <c r="A818" i="21"/>
  <c r="A745" i="21"/>
  <c r="A672" i="21"/>
  <c r="A599" i="21"/>
  <c r="A526" i="21"/>
  <c r="A453" i="21"/>
  <c r="A380" i="21"/>
  <c r="A306" i="21"/>
  <c r="A268" i="21"/>
  <c r="A242" i="21"/>
  <c r="A220" i="21"/>
  <c r="A194" i="21"/>
  <c r="A169" i="21"/>
  <c r="A146" i="21"/>
  <c r="A121" i="21"/>
  <c r="A96" i="21"/>
  <c r="A73" i="21"/>
  <c r="A48" i="21"/>
  <c r="A23" i="21"/>
  <c r="A1" i="21"/>
  <c r="A2" i="2" s="1" a="1"/>
  <c r="A2096" i="21"/>
  <c r="A1968" i="21"/>
  <c r="A1865" i="21"/>
  <c r="A1762" i="21"/>
  <c r="A1687" i="21"/>
  <c r="A1614" i="21"/>
  <c r="A1541" i="21"/>
  <c r="A1468" i="21"/>
  <c r="A1394" i="21"/>
  <c r="A1321" i="21"/>
  <c r="A1248" i="21"/>
  <c r="A1175" i="21"/>
  <c r="A1102" i="21"/>
  <c r="A1029" i="21"/>
  <c r="A956" i="21"/>
  <c r="A882" i="21"/>
  <c r="A809" i="21"/>
  <c r="A736" i="21"/>
  <c r="A663" i="21"/>
  <c r="A590" i="21"/>
  <c r="A517" i="21"/>
  <c r="A444" i="21"/>
  <c r="A370" i="21"/>
  <c r="A297" i="21"/>
  <c r="A265" i="21"/>
  <c r="A240" i="21"/>
  <c r="A215" i="21"/>
  <c r="A192" i="21"/>
  <c r="A167" i="21"/>
  <c r="A142" i="21"/>
  <c r="A119" i="21"/>
  <c r="A94" i="21"/>
  <c r="A69" i="21"/>
  <c r="A46" i="21"/>
  <c r="A21" i="21"/>
  <c r="A2064" i="21"/>
  <c r="A1941" i="21"/>
  <c r="A1840" i="21"/>
  <c r="A1742" i="21"/>
  <c r="A1669" i="21"/>
  <c r="A1596" i="21"/>
  <c r="A1522" i="21"/>
  <c r="A1449" i="21"/>
  <c r="A1376" i="21"/>
  <c r="A1303" i="21"/>
  <c r="A1230" i="21"/>
  <c r="A1157" i="21"/>
  <c r="A1084" i="21"/>
  <c r="A1010" i="21"/>
  <c r="A937" i="21"/>
  <c r="A864" i="21"/>
  <c r="A791" i="21"/>
  <c r="A718" i="21"/>
  <c r="A645" i="21"/>
  <c r="A572" i="21"/>
  <c r="A498" i="21"/>
  <c r="A425" i="21"/>
  <c r="A352" i="21"/>
  <c r="A284" i="21"/>
  <c r="A258" i="21"/>
  <c r="A233" i="21"/>
  <c r="A210" i="21"/>
  <c r="A185" i="21"/>
  <c r="A160" i="21"/>
  <c r="A137" i="21"/>
  <c r="A112" i="21"/>
  <c r="A87" i="21"/>
  <c r="A64" i="21"/>
  <c r="A39" i="21"/>
  <c r="A14" i="21"/>
  <c r="A2080" i="21"/>
  <c r="A1385" i="21"/>
  <c r="A800" i="21"/>
  <c r="A261" i="21"/>
  <c r="A66" i="21"/>
  <c r="A1954" i="21"/>
  <c r="A1312" i="21"/>
  <c r="A727" i="21"/>
  <c r="A238" i="21"/>
  <c r="A41" i="21"/>
  <c r="A1852" i="21"/>
  <c r="A1239" i="21"/>
  <c r="A654" i="21"/>
  <c r="A213" i="21"/>
  <c r="A18" i="21"/>
  <c r="A1751" i="21"/>
  <c r="A1166" i="21"/>
  <c r="A581" i="21"/>
  <c r="A188" i="21"/>
  <c r="A1678" i="21"/>
  <c r="A1093" i="21"/>
  <c r="A508" i="21"/>
  <c r="A165" i="21"/>
  <c r="A1605" i="21"/>
  <c r="A1020" i="21"/>
  <c r="A434" i="21"/>
  <c r="A140" i="21"/>
  <c r="A1532" i="21"/>
  <c r="A1458" i="21"/>
  <c r="A946" i="21"/>
  <c r="A873" i="21"/>
  <c r="A361" i="21"/>
  <c r="A288" i="21"/>
  <c r="A92" i="21"/>
  <c r="A114" i="21"/>
  <c r="E1" i="21" a="1"/>
  <c r="A999" i="2" l="1"/>
  <c r="A991" i="2"/>
  <c r="A983" i="2"/>
  <c r="A975" i="2"/>
  <c r="A967" i="2"/>
  <c r="A959" i="2"/>
  <c r="A951" i="2"/>
  <c r="A943" i="2"/>
  <c r="A935" i="2"/>
  <c r="A927" i="2"/>
  <c r="A919" i="2"/>
  <c r="A911" i="2"/>
  <c r="A903" i="2"/>
  <c r="A895" i="2"/>
  <c r="A887" i="2"/>
  <c r="A879" i="2"/>
  <c r="A871" i="2"/>
  <c r="A863" i="2"/>
  <c r="A855" i="2"/>
  <c r="A847" i="2"/>
  <c r="A839" i="2"/>
  <c r="A831" i="2"/>
  <c r="A823" i="2"/>
  <c r="A815" i="2"/>
  <c r="A807" i="2"/>
  <c r="A799" i="2"/>
  <c r="A791" i="2"/>
  <c r="A783" i="2"/>
  <c r="A775" i="2"/>
  <c r="A767" i="2"/>
  <c r="A759" i="2"/>
  <c r="A751" i="2"/>
  <c r="A743" i="2"/>
  <c r="A735" i="2"/>
  <c r="A727" i="2"/>
  <c r="A719" i="2"/>
  <c r="A711" i="2"/>
  <c r="A703" i="2"/>
  <c r="A695" i="2"/>
  <c r="A687" i="2"/>
  <c r="A679" i="2"/>
  <c r="A671" i="2"/>
  <c r="A663" i="2"/>
  <c r="A655" i="2"/>
  <c r="A647" i="2"/>
  <c r="A639" i="2"/>
  <c r="A631" i="2"/>
  <c r="A623" i="2"/>
  <c r="A615" i="2"/>
  <c r="A607" i="2"/>
  <c r="A599" i="2"/>
  <c r="A591" i="2"/>
  <c r="A583" i="2"/>
  <c r="A575" i="2"/>
  <c r="A567" i="2"/>
  <c r="A559" i="2"/>
  <c r="A551" i="2"/>
  <c r="A543" i="2"/>
  <c r="A535" i="2"/>
  <c r="A527" i="2"/>
  <c r="A519" i="2"/>
  <c r="A511" i="2"/>
  <c r="A503" i="2"/>
  <c r="A495" i="2"/>
  <c r="A487" i="2"/>
  <c r="A479" i="2"/>
  <c r="A471" i="2"/>
  <c r="A463" i="2"/>
  <c r="A455" i="2"/>
  <c r="A447" i="2"/>
  <c r="A439" i="2"/>
  <c r="A431" i="2"/>
  <c r="A423" i="2"/>
  <c r="A415" i="2"/>
  <c r="A407" i="2"/>
  <c r="A399" i="2"/>
  <c r="A391" i="2"/>
  <c r="A383" i="2"/>
  <c r="A375" i="2"/>
  <c r="A367" i="2"/>
  <c r="A359" i="2"/>
  <c r="A351" i="2"/>
  <c r="A343" i="2"/>
  <c r="A335" i="2"/>
  <c r="A327" i="2"/>
  <c r="A319" i="2"/>
  <c r="A311" i="2"/>
  <c r="A303" i="2"/>
  <c r="A295" i="2"/>
  <c r="A287" i="2"/>
  <c r="A279" i="2"/>
  <c r="A271" i="2"/>
  <c r="A263" i="2"/>
  <c r="A255" i="2"/>
  <c r="A247" i="2"/>
  <c r="A239" i="2"/>
  <c r="A231" i="2"/>
  <c r="A223" i="2"/>
  <c r="A215" i="2"/>
  <c r="A207" i="2"/>
  <c r="A199" i="2"/>
  <c r="A191" i="2"/>
  <c r="A183" i="2"/>
  <c r="A175" i="2"/>
  <c r="A167" i="2"/>
  <c r="A159" i="2"/>
  <c r="A151" i="2"/>
  <c r="A143" i="2"/>
  <c r="A135" i="2"/>
  <c r="A127" i="2"/>
  <c r="A119" i="2"/>
  <c r="A111" i="2"/>
  <c r="A103" i="2"/>
  <c r="A95" i="2"/>
  <c r="A87" i="2"/>
  <c r="A79" i="2"/>
  <c r="A71" i="2"/>
  <c r="A63" i="2"/>
  <c r="A55" i="2"/>
  <c r="A47" i="2"/>
  <c r="A39" i="2"/>
  <c r="A31" i="2"/>
  <c r="A23" i="2"/>
  <c r="A15" i="2"/>
  <c r="A7" i="2"/>
  <c r="A682" i="2"/>
  <c r="A498" i="2"/>
  <c r="A426" i="2"/>
  <c r="A394" i="2"/>
  <c r="A370" i="2"/>
  <c r="A338" i="2"/>
  <c r="A298" i="2"/>
  <c r="A266" i="2"/>
  <c r="A226" i="2"/>
  <c r="A194" i="2"/>
  <c r="A170" i="2"/>
  <c r="A138" i="2"/>
  <c r="A106" i="2"/>
  <c r="A74" i="2"/>
  <c r="A50" i="2"/>
  <c r="A18" i="2"/>
  <c r="A977" i="2"/>
  <c r="A969" i="2"/>
  <c r="A953" i="2"/>
  <c r="A937" i="2"/>
  <c r="A921" i="2"/>
  <c r="A905" i="2"/>
  <c r="A889" i="2"/>
  <c r="A873" i="2"/>
  <c r="A857" i="2"/>
  <c r="A841" i="2"/>
  <c r="A817" i="2"/>
  <c r="A793" i="2"/>
  <c r="A777" i="2"/>
  <c r="A753" i="2"/>
  <c r="A729" i="2"/>
  <c r="A713" i="2"/>
  <c r="A681" i="2"/>
  <c r="A665" i="2"/>
  <c r="A641" i="2"/>
  <c r="A625" i="2"/>
  <c r="A593" i="2"/>
  <c r="A577" i="2"/>
  <c r="A561" i="2"/>
  <c r="A537" i="2"/>
  <c r="A521" i="2"/>
  <c r="A505" i="2"/>
  <c r="A489" i="2"/>
  <c r="A473" i="2"/>
  <c r="A457" i="2"/>
  <c r="A433" i="2"/>
  <c r="A417" i="2"/>
  <c r="A401" i="2"/>
  <c r="A385" i="2"/>
  <c r="A361" i="2"/>
  <c r="A345" i="2"/>
  <c r="A329" i="2"/>
  <c r="A313" i="2"/>
  <c r="A289" i="2"/>
  <c r="A273" i="2"/>
  <c r="A257" i="2"/>
  <c r="A233" i="2"/>
  <c r="A217" i="2"/>
  <c r="A201" i="2"/>
  <c r="A185" i="2"/>
  <c r="A169" i="2"/>
  <c r="A153" i="2"/>
  <c r="A129" i="2"/>
  <c r="A113" i="2"/>
  <c r="A97" i="2"/>
  <c r="A81" i="2"/>
  <c r="A65" i="2"/>
  <c r="A49" i="2"/>
  <c r="A33" i="2"/>
  <c r="A17" i="2"/>
  <c r="A2" i="2"/>
  <c r="J2" i="2" s="1" a="1"/>
  <c r="A998" i="2"/>
  <c r="A990" i="2"/>
  <c r="A982" i="2"/>
  <c r="A974" i="2"/>
  <c r="A966" i="2"/>
  <c r="A958" i="2"/>
  <c r="A950" i="2"/>
  <c r="A942" i="2"/>
  <c r="A934" i="2"/>
  <c r="A926" i="2"/>
  <c r="A918" i="2"/>
  <c r="A910" i="2"/>
  <c r="A902" i="2"/>
  <c r="A894" i="2"/>
  <c r="A886" i="2"/>
  <c r="A878" i="2"/>
  <c r="A870" i="2"/>
  <c r="A862" i="2"/>
  <c r="A854" i="2"/>
  <c r="A846" i="2"/>
  <c r="A838" i="2"/>
  <c r="A830" i="2"/>
  <c r="A822" i="2"/>
  <c r="A814" i="2"/>
  <c r="A806" i="2"/>
  <c r="A798" i="2"/>
  <c r="A790" i="2"/>
  <c r="A782" i="2"/>
  <c r="A774" i="2"/>
  <c r="A766" i="2"/>
  <c r="A758" i="2"/>
  <c r="A750" i="2"/>
  <c r="A742" i="2"/>
  <c r="A734" i="2"/>
  <c r="A726" i="2"/>
  <c r="A718" i="2"/>
  <c r="A710" i="2"/>
  <c r="A702" i="2"/>
  <c r="A694" i="2"/>
  <c r="A686" i="2"/>
  <c r="A678" i="2"/>
  <c r="A670" i="2"/>
  <c r="A662" i="2"/>
  <c r="A654" i="2"/>
  <c r="A646" i="2"/>
  <c r="A638" i="2"/>
  <c r="A630" i="2"/>
  <c r="A622" i="2"/>
  <c r="A614" i="2"/>
  <c r="A606" i="2"/>
  <c r="A598" i="2"/>
  <c r="A590" i="2"/>
  <c r="A582" i="2"/>
  <c r="A574" i="2"/>
  <c r="A566" i="2"/>
  <c r="A558" i="2"/>
  <c r="A550" i="2"/>
  <c r="A542" i="2"/>
  <c r="A534" i="2"/>
  <c r="A526" i="2"/>
  <c r="A518" i="2"/>
  <c r="A510" i="2"/>
  <c r="A502" i="2"/>
  <c r="A494" i="2"/>
  <c r="A486" i="2"/>
  <c r="A478" i="2"/>
  <c r="A470" i="2"/>
  <c r="A462" i="2"/>
  <c r="A454" i="2"/>
  <c r="A446" i="2"/>
  <c r="A438" i="2"/>
  <c r="A430" i="2"/>
  <c r="A422" i="2"/>
  <c r="A414" i="2"/>
  <c r="A406" i="2"/>
  <c r="A398" i="2"/>
  <c r="A390" i="2"/>
  <c r="A382" i="2"/>
  <c r="A374" i="2"/>
  <c r="A366" i="2"/>
  <c r="A358" i="2"/>
  <c r="A350" i="2"/>
  <c r="A342" i="2"/>
  <c r="A334" i="2"/>
  <c r="A326" i="2"/>
  <c r="A318" i="2"/>
  <c r="A310" i="2"/>
  <c r="A302" i="2"/>
  <c r="A294" i="2"/>
  <c r="A286" i="2"/>
  <c r="A278" i="2"/>
  <c r="A270" i="2"/>
  <c r="A262" i="2"/>
  <c r="A254" i="2"/>
  <c r="A246" i="2"/>
  <c r="A238" i="2"/>
  <c r="A230" i="2"/>
  <c r="A222" i="2"/>
  <c r="A214" i="2"/>
  <c r="A206" i="2"/>
  <c r="A198" i="2"/>
  <c r="A190" i="2"/>
  <c r="A182" i="2"/>
  <c r="A174" i="2"/>
  <c r="A166" i="2"/>
  <c r="A158" i="2"/>
  <c r="A150" i="2"/>
  <c r="A142" i="2"/>
  <c r="A134" i="2"/>
  <c r="A126" i="2"/>
  <c r="A118" i="2"/>
  <c r="A110" i="2"/>
  <c r="A102" i="2"/>
  <c r="A94" i="2"/>
  <c r="A86" i="2"/>
  <c r="A78" i="2"/>
  <c r="A70" i="2"/>
  <c r="A62" i="2"/>
  <c r="A54" i="2"/>
  <c r="A46" i="2"/>
  <c r="A38" i="2"/>
  <c r="A30" i="2"/>
  <c r="A22" i="2"/>
  <c r="A14" i="2"/>
  <c r="A6" i="2"/>
  <c r="A997" i="2"/>
  <c r="A989" i="2"/>
  <c r="A981" i="2"/>
  <c r="A973" i="2"/>
  <c r="A965" i="2"/>
  <c r="A957" i="2"/>
  <c r="A949" i="2"/>
  <c r="A941" i="2"/>
  <c r="A933" i="2"/>
  <c r="A925" i="2"/>
  <c r="A917" i="2"/>
  <c r="A909" i="2"/>
  <c r="A901" i="2"/>
  <c r="A893" i="2"/>
  <c r="A885" i="2"/>
  <c r="A877" i="2"/>
  <c r="A869" i="2"/>
  <c r="A861" i="2"/>
  <c r="A853" i="2"/>
  <c r="A845" i="2"/>
  <c r="A837" i="2"/>
  <c r="A829" i="2"/>
  <c r="A821" i="2"/>
  <c r="A813" i="2"/>
  <c r="A805" i="2"/>
  <c r="A797" i="2"/>
  <c r="A789" i="2"/>
  <c r="A781" i="2"/>
  <c r="A773" i="2"/>
  <c r="A765" i="2"/>
  <c r="A757" i="2"/>
  <c r="A749" i="2"/>
  <c r="A741" i="2"/>
  <c r="A733" i="2"/>
  <c r="A725" i="2"/>
  <c r="A717" i="2"/>
  <c r="A709" i="2"/>
  <c r="A701" i="2"/>
  <c r="A693" i="2"/>
  <c r="A685" i="2"/>
  <c r="A677" i="2"/>
  <c r="A669" i="2"/>
  <c r="A661" i="2"/>
  <c r="A653" i="2"/>
  <c r="A645" i="2"/>
  <c r="A637" i="2"/>
  <c r="A629" i="2"/>
  <c r="A621" i="2"/>
  <c r="A613" i="2"/>
  <c r="A605" i="2"/>
  <c r="A597" i="2"/>
  <c r="A589" i="2"/>
  <c r="A581" i="2"/>
  <c r="A573" i="2"/>
  <c r="A565" i="2"/>
  <c r="A557" i="2"/>
  <c r="A549" i="2"/>
  <c r="A541" i="2"/>
  <c r="A533" i="2"/>
  <c r="A525" i="2"/>
  <c r="A517" i="2"/>
  <c r="A509" i="2"/>
  <c r="A501" i="2"/>
  <c r="A493" i="2"/>
  <c r="A485" i="2"/>
  <c r="A477" i="2"/>
  <c r="A469" i="2"/>
  <c r="A461" i="2"/>
  <c r="A453" i="2"/>
  <c r="A445" i="2"/>
  <c r="A437" i="2"/>
  <c r="A429" i="2"/>
  <c r="A421" i="2"/>
  <c r="A413" i="2"/>
  <c r="A405" i="2"/>
  <c r="A397" i="2"/>
  <c r="A389" i="2"/>
  <c r="A381" i="2"/>
  <c r="A373" i="2"/>
  <c r="A365" i="2"/>
  <c r="A357" i="2"/>
  <c r="A349" i="2"/>
  <c r="A341" i="2"/>
  <c r="A333" i="2"/>
  <c r="A325" i="2"/>
  <c r="A317" i="2"/>
  <c r="A309" i="2"/>
  <c r="A301" i="2"/>
  <c r="A293" i="2"/>
  <c r="A285" i="2"/>
  <c r="A277" i="2"/>
  <c r="A269" i="2"/>
  <c r="A261" i="2"/>
  <c r="A253" i="2"/>
  <c r="A245" i="2"/>
  <c r="A237" i="2"/>
  <c r="A229" i="2"/>
  <c r="A221" i="2"/>
  <c r="A213" i="2"/>
  <c r="A205" i="2"/>
  <c r="A197" i="2"/>
  <c r="A189" i="2"/>
  <c r="A181" i="2"/>
  <c r="A173" i="2"/>
  <c r="A165" i="2"/>
  <c r="A157" i="2"/>
  <c r="A149" i="2"/>
  <c r="A141" i="2"/>
  <c r="A133" i="2"/>
  <c r="A125" i="2"/>
  <c r="A117" i="2"/>
  <c r="A109" i="2"/>
  <c r="A101" i="2"/>
  <c r="A93" i="2"/>
  <c r="A85" i="2"/>
  <c r="A77" i="2"/>
  <c r="A69" i="2"/>
  <c r="A61" i="2"/>
  <c r="A53" i="2"/>
  <c r="A45" i="2"/>
  <c r="A37" i="2"/>
  <c r="A29" i="2"/>
  <c r="A21" i="2"/>
  <c r="A13" i="2"/>
  <c r="A5" i="2"/>
  <c r="A978" i="2"/>
  <c r="A954" i="2"/>
  <c r="A930" i="2"/>
  <c r="A914" i="2"/>
  <c r="A890" i="2"/>
  <c r="A866" i="2"/>
  <c r="A842" i="2"/>
  <c r="A818" i="2"/>
  <c r="A802" i="2"/>
  <c r="A778" i="2"/>
  <c r="A762" i="2"/>
  <c r="A738" i="2"/>
  <c r="A714" i="2"/>
  <c r="A698" i="2"/>
  <c r="A666" i="2"/>
  <c r="A642" i="2"/>
  <c r="A618" i="2"/>
  <c r="A586" i="2"/>
  <c r="A562" i="2"/>
  <c r="A546" i="2"/>
  <c r="A514" i="2"/>
  <c r="A490" i="2"/>
  <c r="A466" i="2"/>
  <c r="A450" i="2"/>
  <c r="A418" i="2"/>
  <c r="A386" i="2"/>
  <c r="A346" i="2"/>
  <c r="A330" i="2"/>
  <c r="A306" i="2"/>
  <c r="A274" i="2"/>
  <c r="A242" i="2"/>
  <c r="A210" i="2"/>
  <c r="A178" i="2"/>
  <c r="A146" i="2"/>
  <c r="A122" i="2"/>
  <c r="A90" i="2"/>
  <c r="A58" i="2"/>
  <c r="A26" i="2"/>
  <c r="A996" i="2"/>
  <c r="A988" i="2"/>
  <c r="A980" i="2"/>
  <c r="A972" i="2"/>
  <c r="A964" i="2"/>
  <c r="A956" i="2"/>
  <c r="A948" i="2"/>
  <c r="A940" i="2"/>
  <c r="A932" i="2"/>
  <c r="A924" i="2"/>
  <c r="A916" i="2"/>
  <c r="A908" i="2"/>
  <c r="A900" i="2"/>
  <c r="A892" i="2"/>
  <c r="A884" i="2"/>
  <c r="A876" i="2"/>
  <c r="A868" i="2"/>
  <c r="A860" i="2"/>
  <c r="A852" i="2"/>
  <c r="A844" i="2"/>
  <c r="A836" i="2"/>
  <c r="A828" i="2"/>
  <c r="A820" i="2"/>
  <c r="A812" i="2"/>
  <c r="A804" i="2"/>
  <c r="A796" i="2"/>
  <c r="A788" i="2"/>
  <c r="A780" i="2"/>
  <c r="A772" i="2"/>
  <c r="A764" i="2"/>
  <c r="A756" i="2"/>
  <c r="A748" i="2"/>
  <c r="A740" i="2"/>
  <c r="A732" i="2"/>
  <c r="A724" i="2"/>
  <c r="A716" i="2"/>
  <c r="A708" i="2"/>
  <c r="A700" i="2"/>
  <c r="A692" i="2"/>
  <c r="A684" i="2"/>
  <c r="A676" i="2"/>
  <c r="A668" i="2"/>
  <c r="A660" i="2"/>
  <c r="A652" i="2"/>
  <c r="A644" i="2"/>
  <c r="A636" i="2"/>
  <c r="A628" i="2"/>
  <c r="A620" i="2"/>
  <c r="A612" i="2"/>
  <c r="A604" i="2"/>
  <c r="A596" i="2"/>
  <c r="A588" i="2"/>
  <c r="A580" i="2"/>
  <c r="A572" i="2"/>
  <c r="A564" i="2"/>
  <c r="A556" i="2"/>
  <c r="A548" i="2"/>
  <c r="A540" i="2"/>
  <c r="A532" i="2"/>
  <c r="A524" i="2"/>
  <c r="A516" i="2"/>
  <c r="A508" i="2"/>
  <c r="A500" i="2"/>
  <c r="A492" i="2"/>
  <c r="A484" i="2"/>
  <c r="A476" i="2"/>
  <c r="A468" i="2"/>
  <c r="A460" i="2"/>
  <c r="A452" i="2"/>
  <c r="A444" i="2"/>
  <c r="A436" i="2"/>
  <c r="A428" i="2"/>
  <c r="A420" i="2"/>
  <c r="A412" i="2"/>
  <c r="A404" i="2"/>
  <c r="A396" i="2"/>
  <c r="A388" i="2"/>
  <c r="A380" i="2"/>
  <c r="A372" i="2"/>
  <c r="A364" i="2"/>
  <c r="A356" i="2"/>
  <c r="A348" i="2"/>
  <c r="A340" i="2"/>
  <c r="A332" i="2"/>
  <c r="A324" i="2"/>
  <c r="A316" i="2"/>
  <c r="A308" i="2"/>
  <c r="A300" i="2"/>
  <c r="A292" i="2"/>
  <c r="A284" i="2"/>
  <c r="A276" i="2"/>
  <c r="A268" i="2"/>
  <c r="A260" i="2"/>
  <c r="A252" i="2"/>
  <c r="A244" i="2"/>
  <c r="A236" i="2"/>
  <c r="A228" i="2"/>
  <c r="A220" i="2"/>
  <c r="A212" i="2"/>
  <c r="A204" i="2"/>
  <c r="A196" i="2"/>
  <c r="A188" i="2"/>
  <c r="A180" i="2"/>
  <c r="A172" i="2"/>
  <c r="A164" i="2"/>
  <c r="A156" i="2"/>
  <c r="A148" i="2"/>
  <c r="A140" i="2"/>
  <c r="A132" i="2"/>
  <c r="A124" i="2"/>
  <c r="A116" i="2"/>
  <c r="A108" i="2"/>
  <c r="A100" i="2"/>
  <c r="A92" i="2"/>
  <c r="A84" i="2"/>
  <c r="A76" i="2"/>
  <c r="A68" i="2"/>
  <c r="A60" i="2"/>
  <c r="A52" i="2"/>
  <c r="A44" i="2"/>
  <c r="A36" i="2"/>
  <c r="A28" i="2"/>
  <c r="A20" i="2"/>
  <c r="A12" i="2"/>
  <c r="A4" i="2"/>
  <c r="A994" i="2"/>
  <c r="A970" i="2"/>
  <c r="A946" i="2"/>
  <c r="A922" i="2"/>
  <c r="A898" i="2"/>
  <c r="A882" i="2"/>
  <c r="A858" i="2"/>
  <c r="A834" i="2"/>
  <c r="A810" i="2"/>
  <c r="A786" i="2"/>
  <c r="A770" i="2"/>
  <c r="A746" i="2"/>
  <c r="A722" i="2"/>
  <c r="A690" i="2"/>
  <c r="A674" i="2"/>
  <c r="A650" i="2"/>
  <c r="A634" i="2"/>
  <c r="A610" i="2"/>
  <c r="A594" i="2"/>
  <c r="A570" i="2"/>
  <c r="A538" i="2"/>
  <c r="A522" i="2"/>
  <c r="A482" i="2"/>
  <c r="A458" i="2"/>
  <c r="A442" i="2"/>
  <c r="A410" i="2"/>
  <c r="A378" i="2"/>
  <c r="A354" i="2"/>
  <c r="A314" i="2"/>
  <c r="A282" i="2"/>
  <c r="A250" i="2"/>
  <c r="A218" i="2"/>
  <c r="A186" i="2"/>
  <c r="A162" i="2"/>
  <c r="A130" i="2"/>
  <c r="A98" i="2"/>
  <c r="A66" i="2"/>
  <c r="A34" i="2"/>
  <c r="A993" i="2"/>
  <c r="A825" i="2"/>
  <c r="A769" i="2"/>
  <c r="A737" i="2"/>
  <c r="A697" i="2"/>
  <c r="A649" i="2"/>
  <c r="A609" i="2"/>
  <c r="A553" i="2"/>
  <c r="A513" i="2"/>
  <c r="A449" i="2"/>
  <c r="A377" i="2"/>
  <c r="A305" i="2"/>
  <c r="A241" i="2"/>
  <c r="A137" i="2"/>
  <c r="A995" i="2"/>
  <c r="A987" i="2"/>
  <c r="A979" i="2"/>
  <c r="A971" i="2"/>
  <c r="A963" i="2"/>
  <c r="A955" i="2"/>
  <c r="A947" i="2"/>
  <c r="A939" i="2"/>
  <c r="A931" i="2"/>
  <c r="A923" i="2"/>
  <c r="A915" i="2"/>
  <c r="A907" i="2"/>
  <c r="A899" i="2"/>
  <c r="A891" i="2"/>
  <c r="A883" i="2"/>
  <c r="A875" i="2"/>
  <c r="A867" i="2"/>
  <c r="A859" i="2"/>
  <c r="A851" i="2"/>
  <c r="A843" i="2"/>
  <c r="A835" i="2"/>
  <c r="A827" i="2"/>
  <c r="A819" i="2"/>
  <c r="A811" i="2"/>
  <c r="A803" i="2"/>
  <c r="A795" i="2"/>
  <c r="A787" i="2"/>
  <c r="A779" i="2"/>
  <c r="A771" i="2"/>
  <c r="A763" i="2"/>
  <c r="A755" i="2"/>
  <c r="A747" i="2"/>
  <c r="A739" i="2"/>
  <c r="A731" i="2"/>
  <c r="A723" i="2"/>
  <c r="A715" i="2"/>
  <c r="A707" i="2"/>
  <c r="A699" i="2"/>
  <c r="A691" i="2"/>
  <c r="A683" i="2"/>
  <c r="A675" i="2"/>
  <c r="A667" i="2"/>
  <c r="A659" i="2"/>
  <c r="A651" i="2"/>
  <c r="A643" i="2"/>
  <c r="A635" i="2"/>
  <c r="A627" i="2"/>
  <c r="A619" i="2"/>
  <c r="A611" i="2"/>
  <c r="A603" i="2"/>
  <c r="A595" i="2"/>
  <c r="A587" i="2"/>
  <c r="A579" i="2"/>
  <c r="A571" i="2"/>
  <c r="A563" i="2"/>
  <c r="A555" i="2"/>
  <c r="A547" i="2"/>
  <c r="A539" i="2"/>
  <c r="A531" i="2"/>
  <c r="A523" i="2"/>
  <c r="A515" i="2"/>
  <c r="A507" i="2"/>
  <c r="A499" i="2"/>
  <c r="A491" i="2"/>
  <c r="A483" i="2"/>
  <c r="A475" i="2"/>
  <c r="A467" i="2"/>
  <c r="A459" i="2"/>
  <c r="A451" i="2"/>
  <c r="A443" i="2"/>
  <c r="A435" i="2"/>
  <c r="A427" i="2"/>
  <c r="A419" i="2"/>
  <c r="A411" i="2"/>
  <c r="A403" i="2"/>
  <c r="A395" i="2"/>
  <c r="A387" i="2"/>
  <c r="A379" i="2"/>
  <c r="A371" i="2"/>
  <c r="A363" i="2"/>
  <c r="A355" i="2"/>
  <c r="A347" i="2"/>
  <c r="A339" i="2"/>
  <c r="A331" i="2"/>
  <c r="A323" i="2"/>
  <c r="A315" i="2"/>
  <c r="A307" i="2"/>
  <c r="A299" i="2"/>
  <c r="A291" i="2"/>
  <c r="A283" i="2"/>
  <c r="A275" i="2"/>
  <c r="A267" i="2"/>
  <c r="A259" i="2"/>
  <c r="A251" i="2"/>
  <c r="A243" i="2"/>
  <c r="A235" i="2"/>
  <c r="A227" i="2"/>
  <c r="A219" i="2"/>
  <c r="A211" i="2"/>
  <c r="A203" i="2"/>
  <c r="A195" i="2"/>
  <c r="A187" i="2"/>
  <c r="A179" i="2"/>
  <c r="A171" i="2"/>
  <c r="A163" i="2"/>
  <c r="A155" i="2"/>
  <c r="A147" i="2"/>
  <c r="A139" i="2"/>
  <c r="A131" i="2"/>
  <c r="A123" i="2"/>
  <c r="A115" i="2"/>
  <c r="A107" i="2"/>
  <c r="A99" i="2"/>
  <c r="A91" i="2"/>
  <c r="A83" i="2"/>
  <c r="A75" i="2"/>
  <c r="A67" i="2"/>
  <c r="A59" i="2"/>
  <c r="A51" i="2"/>
  <c r="A43" i="2"/>
  <c r="A35" i="2"/>
  <c r="A27" i="2"/>
  <c r="A19" i="2"/>
  <c r="A11" i="2"/>
  <c r="A3" i="2"/>
  <c r="A986" i="2"/>
  <c r="A962" i="2"/>
  <c r="A938" i="2"/>
  <c r="A906" i="2"/>
  <c r="A874" i="2"/>
  <c r="A850" i="2"/>
  <c r="A826" i="2"/>
  <c r="A794" i="2"/>
  <c r="A754" i="2"/>
  <c r="A730" i="2"/>
  <c r="A706" i="2"/>
  <c r="A658" i="2"/>
  <c r="A626" i="2"/>
  <c r="A602" i="2"/>
  <c r="A578" i="2"/>
  <c r="A554" i="2"/>
  <c r="A530" i="2"/>
  <c r="A506" i="2"/>
  <c r="A474" i="2"/>
  <c r="A434" i="2"/>
  <c r="A402" i="2"/>
  <c r="A362" i="2"/>
  <c r="A322" i="2"/>
  <c r="A290" i="2"/>
  <c r="A258" i="2"/>
  <c r="A234" i="2"/>
  <c r="A202" i="2"/>
  <c r="A154" i="2"/>
  <c r="A114" i="2"/>
  <c r="A82" i="2"/>
  <c r="A42" i="2"/>
  <c r="A10" i="2"/>
  <c r="A985" i="2"/>
  <c r="A961" i="2"/>
  <c r="A945" i="2"/>
  <c r="A929" i="2"/>
  <c r="A913" i="2"/>
  <c r="A897" i="2"/>
  <c r="A881" i="2"/>
  <c r="A865" i="2"/>
  <c r="A849" i="2"/>
  <c r="A833" i="2"/>
  <c r="A809" i="2"/>
  <c r="A801" i="2"/>
  <c r="A785" i="2"/>
  <c r="A761" i="2"/>
  <c r="A745" i="2"/>
  <c r="A721" i="2"/>
  <c r="A705" i="2"/>
  <c r="A689" i="2"/>
  <c r="A673" i="2"/>
  <c r="A657" i="2"/>
  <c r="A633" i="2"/>
  <c r="A617" i="2"/>
  <c r="A601" i="2"/>
  <c r="A585" i="2"/>
  <c r="A569" i="2"/>
  <c r="A545" i="2"/>
  <c r="A529" i="2"/>
  <c r="A497" i="2"/>
  <c r="A481" i="2"/>
  <c r="A465" i="2"/>
  <c r="A441" i="2"/>
  <c r="A425" i="2"/>
  <c r="A409" i="2"/>
  <c r="A393" i="2"/>
  <c r="A369" i="2"/>
  <c r="A353" i="2"/>
  <c r="A337" i="2"/>
  <c r="A321" i="2"/>
  <c r="A297" i="2"/>
  <c r="A281" i="2"/>
  <c r="A265" i="2"/>
  <c r="A249" i="2"/>
  <c r="A225" i="2"/>
  <c r="A209" i="2"/>
  <c r="A193" i="2"/>
  <c r="A177" i="2"/>
  <c r="A161" i="2"/>
  <c r="A145" i="2"/>
  <c r="A121" i="2"/>
  <c r="A105" i="2"/>
  <c r="A89" i="2"/>
  <c r="A73" i="2"/>
  <c r="A57" i="2"/>
  <c r="A41" i="2"/>
  <c r="A25" i="2"/>
  <c r="A9" i="2"/>
  <c r="A984" i="2"/>
  <c r="A600" i="2"/>
  <c r="A88" i="2"/>
  <c r="A80" i="2"/>
  <c r="A136" i="2"/>
  <c r="A976" i="2"/>
  <c r="A912" i="2"/>
  <c r="A720" i="2"/>
  <c r="A272" i="2"/>
  <c r="A968" i="2"/>
  <c r="A904" i="2"/>
  <c r="A840" i="2"/>
  <c r="A776" i="2"/>
  <c r="A712" i="2"/>
  <c r="A648" i="2"/>
  <c r="A584" i="2"/>
  <c r="A520" i="2"/>
  <c r="A456" i="2"/>
  <c r="A392" i="2"/>
  <c r="A328" i="2"/>
  <c r="A264" i="2"/>
  <c r="A72" i="2"/>
  <c r="A960" i="2"/>
  <c r="A896" i="2"/>
  <c r="A832" i="2"/>
  <c r="A768" i="2"/>
  <c r="A704" i="2"/>
  <c r="A640" i="2"/>
  <c r="A576" i="2"/>
  <c r="A512" i="2"/>
  <c r="A448" i="2"/>
  <c r="A384" i="2"/>
  <c r="A320" i="2"/>
  <c r="A256" i="2"/>
  <c r="A192" i="2"/>
  <c r="A128" i="2"/>
  <c r="A64" i="2"/>
  <c r="A312" i="2"/>
  <c r="A184" i="2"/>
  <c r="A120" i="2"/>
  <c r="A48" i="2"/>
  <c r="A296" i="2"/>
  <c r="A104" i="2"/>
  <c r="A856" i="2"/>
  <c r="A792" i="2"/>
  <c r="A408" i="2"/>
  <c r="A216" i="2"/>
  <c r="A24" i="2"/>
  <c r="A784" i="2"/>
  <c r="A592" i="2"/>
  <c r="A336" i="2"/>
  <c r="A200" i="2"/>
  <c r="A952" i="2"/>
  <c r="A888" i="2"/>
  <c r="A824" i="2"/>
  <c r="A760" i="2"/>
  <c r="A696" i="2"/>
  <c r="A632" i="2"/>
  <c r="A568" i="2"/>
  <c r="A504" i="2"/>
  <c r="A440" i="2"/>
  <c r="A376" i="2"/>
  <c r="A248" i="2"/>
  <c r="A56" i="2"/>
  <c r="A472" i="2"/>
  <c r="A400" i="2"/>
  <c r="A944" i="2"/>
  <c r="A880" i="2"/>
  <c r="A816" i="2"/>
  <c r="A752" i="2"/>
  <c r="A688" i="2"/>
  <c r="A624" i="2"/>
  <c r="A560" i="2"/>
  <c r="A496" i="2"/>
  <c r="A432" i="2"/>
  <c r="A368" i="2"/>
  <c r="A304" i="2"/>
  <c r="A240" i="2"/>
  <c r="A176" i="2"/>
  <c r="A112" i="2"/>
  <c r="A344" i="2"/>
  <c r="A144" i="2"/>
  <c r="A936" i="2"/>
  <c r="A872" i="2"/>
  <c r="A808" i="2"/>
  <c r="A744" i="2"/>
  <c r="A680" i="2"/>
  <c r="A616" i="2"/>
  <c r="A552" i="2"/>
  <c r="A488" i="2"/>
  <c r="A424" i="2"/>
  <c r="A360" i="2"/>
  <c r="A232" i="2"/>
  <c r="A168" i="2"/>
  <c r="A40" i="2"/>
  <c r="A920" i="2"/>
  <c r="A728" i="2"/>
  <c r="A536" i="2"/>
  <c r="A280" i="2"/>
  <c r="A152" i="2"/>
  <c r="A848" i="2"/>
  <c r="A656" i="2"/>
  <c r="A464" i="2"/>
  <c r="A208" i="2"/>
  <c r="A16" i="2"/>
  <c r="A8" i="2"/>
  <c r="A992" i="2"/>
  <c r="A928" i="2"/>
  <c r="A864" i="2"/>
  <c r="A800" i="2"/>
  <c r="A736" i="2"/>
  <c r="A672" i="2"/>
  <c r="A608" i="2"/>
  <c r="A544" i="2"/>
  <c r="A480" i="2"/>
  <c r="A416" i="2"/>
  <c r="A352" i="2"/>
  <c r="A288" i="2"/>
  <c r="A224" i="2"/>
  <c r="A160" i="2"/>
  <c r="A96" i="2"/>
  <c r="A32" i="2"/>
  <c r="A664" i="2"/>
  <c r="A528" i="2"/>
  <c r="E3032" i="21"/>
  <c r="E3024" i="21"/>
  <c r="E3016" i="21"/>
  <c r="E3008" i="21"/>
  <c r="E3000" i="21"/>
  <c r="E2992" i="21"/>
  <c r="E2984" i="21"/>
  <c r="E2976" i="21"/>
  <c r="E2968" i="21"/>
  <c r="E2960" i="21"/>
  <c r="E2952" i="21"/>
  <c r="E2944" i="21"/>
  <c r="E2936" i="21"/>
  <c r="E2928" i="21"/>
  <c r="E2920" i="21"/>
  <c r="E2912" i="21"/>
  <c r="E2904" i="21"/>
  <c r="E2896" i="21"/>
  <c r="E2888" i="21"/>
  <c r="E2880" i="21"/>
  <c r="E2872" i="21"/>
  <c r="E2864" i="21"/>
  <c r="E2856" i="21"/>
  <c r="E2848" i="21"/>
  <c r="E2840" i="21"/>
  <c r="E2832" i="21"/>
  <c r="E2824" i="21"/>
  <c r="E2816" i="21"/>
  <c r="E2808" i="21"/>
  <c r="E2800" i="21"/>
  <c r="E2792" i="21"/>
  <c r="E2784" i="21"/>
  <c r="E2776" i="21"/>
  <c r="E2768" i="21"/>
  <c r="E2760" i="21"/>
  <c r="E2752" i="21"/>
  <c r="E2744" i="21"/>
  <c r="E2736" i="21"/>
  <c r="E2728" i="21"/>
  <c r="E2720" i="21"/>
  <c r="E2712" i="21"/>
  <c r="E2704" i="21"/>
  <c r="E2696" i="21"/>
  <c r="E2688" i="21"/>
  <c r="E2680" i="21"/>
  <c r="E2672" i="21"/>
  <c r="E3031" i="21"/>
  <c r="E3023" i="21"/>
  <c r="E3015" i="21"/>
  <c r="E3007" i="21"/>
  <c r="E2999" i="21"/>
  <c r="E2991" i="21"/>
  <c r="E2983" i="21"/>
  <c r="E2975" i="21"/>
  <c r="E2967" i="21"/>
  <c r="E2959" i="21"/>
  <c r="E2951" i="21"/>
  <c r="E2943" i="21"/>
  <c r="E2935" i="21"/>
  <c r="E2927" i="21"/>
  <c r="E2919" i="21"/>
  <c r="E2911" i="21"/>
  <c r="E2903" i="21"/>
  <c r="E2895" i="21"/>
  <c r="E2887" i="21"/>
  <c r="E2879" i="21"/>
  <c r="E2871" i="21"/>
  <c r="E2863" i="21"/>
  <c r="E2855" i="21"/>
  <c r="E2847" i="21"/>
  <c r="E2839" i="21"/>
  <c r="E2831" i="21"/>
  <c r="E2823" i="21"/>
  <c r="E2815" i="21"/>
  <c r="E2807" i="21"/>
  <c r="E2799" i="21"/>
  <c r="E2791" i="21"/>
  <c r="E2783" i="21"/>
  <c r="E2775" i="21"/>
  <c r="E2767" i="21"/>
  <c r="E2759" i="21"/>
  <c r="E2751" i="21"/>
  <c r="E2743" i="21"/>
  <c r="E2735" i="21"/>
  <c r="E2727" i="21"/>
  <c r="E2719" i="21"/>
  <c r="E2711" i="21"/>
  <c r="E2703" i="21"/>
  <c r="E2695" i="21"/>
  <c r="E2687" i="21"/>
  <c r="E2679" i="21"/>
  <c r="E2671" i="21"/>
  <c r="E3030" i="21"/>
  <c r="E3022" i="21"/>
  <c r="E3014" i="21"/>
  <c r="E3006" i="21"/>
  <c r="E2998" i="21"/>
  <c r="E2990" i="21"/>
  <c r="E2982" i="21"/>
  <c r="E2974" i="21"/>
  <c r="E2966" i="21"/>
  <c r="E2958" i="21"/>
  <c r="E2950" i="21"/>
  <c r="E2942" i="21"/>
  <c r="E2934" i="21"/>
  <c r="E2926" i="21"/>
  <c r="E2918" i="21"/>
  <c r="E2910" i="21"/>
  <c r="E2902" i="21"/>
  <c r="E2894" i="21"/>
  <c r="E2886" i="21"/>
  <c r="E2878" i="21"/>
  <c r="E2870" i="21"/>
  <c r="E3029" i="21"/>
  <c r="E3021" i="21"/>
  <c r="E3013" i="21"/>
  <c r="E3005" i="21"/>
  <c r="E2997" i="21"/>
  <c r="E2989" i="21"/>
  <c r="E2981" i="21"/>
  <c r="E2973" i="21"/>
  <c r="E2965" i="21"/>
  <c r="E2957" i="21"/>
  <c r="E2949" i="21"/>
  <c r="E2941" i="21"/>
  <c r="E2933" i="21"/>
  <c r="E2925" i="21"/>
  <c r="E2917" i="21"/>
  <c r="E2909" i="21"/>
  <c r="E2901" i="21"/>
  <c r="E2893" i="21"/>
  <c r="E2885" i="21"/>
  <c r="E2877" i="21"/>
  <c r="E2869" i="21"/>
  <c r="E2861" i="21"/>
  <c r="E2853" i="21"/>
  <c r="E2845" i="21"/>
  <c r="E2837" i="21"/>
  <c r="E2829" i="21"/>
  <c r="E3028" i="21"/>
  <c r="E3020" i="21"/>
  <c r="E3012" i="21"/>
  <c r="E3004" i="21"/>
  <c r="E2996" i="21"/>
  <c r="E2988" i="21"/>
  <c r="E2980" i="21"/>
  <c r="E3027" i="21"/>
  <c r="E3009" i="21"/>
  <c r="E2986" i="21"/>
  <c r="E2969" i="21"/>
  <c r="E2953" i="21"/>
  <c r="E2937" i="21"/>
  <c r="E2921" i="21"/>
  <c r="E2905" i="21"/>
  <c r="E2889" i="21"/>
  <c r="E2873" i="21"/>
  <c r="E2858" i="21"/>
  <c r="E2844" i="21"/>
  <c r="E2833" i="21"/>
  <c r="E2820" i="21"/>
  <c r="E2810" i="21"/>
  <c r="E2798" i="21"/>
  <c r="E2788" i="21"/>
  <c r="E2778" i="21"/>
  <c r="E2766" i="21"/>
  <c r="E2756" i="21"/>
  <c r="E2746" i="21"/>
  <c r="E2734" i="21"/>
  <c r="E2724" i="21"/>
  <c r="E2714" i="21"/>
  <c r="E2702" i="21"/>
  <c r="E2692" i="21"/>
  <c r="E2682" i="21"/>
  <c r="E2670" i="21"/>
  <c r="E2662" i="21"/>
  <c r="E2654" i="21"/>
  <c r="E2646" i="21"/>
  <c r="E2638" i="21"/>
  <c r="E2630" i="21"/>
  <c r="E2622" i="21"/>
  <c r="E2614" i="21"/>
  <c r="E2606" i="21"/>
  <c r="E2598" i="21"/>
  <c r="E2590" i="21"/>
  <c r="E2582" i="21"/>
  <c r="E2574" i="21"/>
  <c r="E2566" i="21"/>
  <c r="E2558" i="21"/>
  <c r="E2550" i="21"/>
  <c r="E2542" i="21"/>
  <c r="E2534" i="21"/>
  <c r="E2526" i="21"/>
  <c r="E2518" i="21"/>
  <c r="E2510" i="21"/>
  <c r="E2502" i="21"/>
  <c r="E2494" i="21"/>
  <c r="E2486" i="21"/>
  <c r="E2478" i="21"/>
  <c r="E2470" i="21"/>
  <c r="E2462" i="21"/>
  <c r="E2454" i="21"/>
  <c r="E2446" i="21"/>
  <c r="E2438" i="21"/>
  <c r="E2430" i="21"/>
  <c r="E2422" i="21"/>
  <c r="E2414" i="21"/>
  <c r="E2406" i="21"/>
  <c r="E2398" i="21"/>
  <c r="E2390" i="21"/>
  <c r="E2382" i="21"/>
  <c r="E2374" i="21"/>
  <c r="E2366" i="21"/>
  <c r="E2358" i="21"/>
  <c r="E2350" i="21"/>
  <c r="E2342" i="21"/>
  <c r="E2334" i="21"/>
  <c r="E2326" i="21"/>
  <c r="E2318" i="21"/>
  <c r="E2310" i="21"/>
  <c r="E2302" i="21"/>
  <c r="E2294" i="21"/>
  <c r="E2286" i="21"/>
  <c r="E2278" i="21"/>
  <c r="E2270" i="21"/>
  <c r="E2262" i="21"/>
  <c r="E2254" i="21"/>
  <c r="E2246" i="21"/>
  <c r="E2238" i="21"/>
  <c r="E2230" i="21"/>
  <c r="E2222" i="21"/>
  <c r="E2214" i="21"/>
  <c r="E2206" i="21"/>
  <c r="E2198" i="21"/>
  <c r="E2190" i="21"/>
  <c r="E2182" i="21"/>
  <c r="E2174" i="21"/>
  <c r="E2166" i="21"/>
  <c r="E2158" i="21"/>
  <c r="E2150" i="21"/>
  <c r="E2142" i="21"/>
  <c r="E2134" i="21"/>
  <c r="E2126" i="21"/>
  <c r="E2118" i="21"/>
  <c r="E2110" i="21"/>
  <c r="E2102" i="21"/>
  <c r="E2094" i="21"/>
  <c r="E2086" i="21"/>
  <c r="E2078" i="21"/>
  <c r="E2070" i="21"/>
  <c r="E2062" i="21"/>
  <c r="E2054" i="21"/>
  <c r="E2046" i="21"/>
  <c r="E2038" i="21"/>
  <c r="E2030" i="21"/>
  <c r="E2022" i="21"/>
  <c r="E2014" i="21"/>
  <c r="E2006" i="21"/>
  <c r="E1998" i="21"/>
  <c r="E1990" i="21"/>
  <c r="E1982" i="21"/>
  <c r="E1974" i="21"/>
  <c r="E1966" i="21"/>
  <c r="E1958" i="21"/>
  <c r="E1950" i="21"/>
  <c r="E1942" i="21"/>
  <c r="E1934" i="21"/>
  <c r="E1926" i="21"/>
  <c r="E1918" i="21"/>
  <c r="E1910" i="21"/>
  <c r="E1902" i="21"/>
  <c r="E1894" i="21"/>
  <c r="E1886" i="21"/>
  <c r="E1878" i="21"/>
  <c r="E1870" i="21"/>
  <c r="E1862" i="21"/>
  <c r="E1854" i="21"/>
  <c r="E1846" i="21"/>
  <c r="E1838" i="21"/>
  <c r="E1830" i="21"/>
  <c r="E1822" i="21"/>
  <c r="E1814" i="21"/>
  <c r="E1806" i="21"/>
  <c r="E1798" i="21"/>
  <c r="E1790" i="21"/>
  <c r="E1782" i="21"/>
  <c r="E1774" i="21"/>
  <c r="E1766" i="21"/>
  <c r="E1758" i="21"/>
  <c r="E1750" i="21"/>
  <c r="E1742" i="21"/>
  <c r="E1734" i="21"/>
  <c r="E1726" i="21"/>
  <c r="E1718" i="21"/>
  <c r="E1710" i="21"/>
  <c r="E1702" i="21"/>
  <c r="E1694" i="21"/>
  <c r="E1686" i="21"/>
  <c r="E1678" i="21"/>
  <c r="E1670" i="21"/>
  <c r="E1662" i="21"/>
  <c r="E1654" i="21"/>
  <c r="E1646" i="21"/>
  <c r="E3026" i="21"/>
  <c r="E3003" i="21"/>
  <c r="E2985" i="21"/>
  <c r="E2964" i="21"/>
  <c r="E2948" i="21"/>
  <c r="E2932" i="21"/>
  <c r="E2916" i="21"/>
  <c r="E2900" i="21"/>
  <c r="E2884" i="21"/>
  <c r="E2868" i="21"/>
  <c r="E2857" i="21"/>
  <c r="E2843" i="21"/>
  <c r="E2830" i="21"/>
  <c r="E2819" i="21"/>
  <c r="E2809" i="21"/>
  <c r="E2797" i="21"/>
  <c r="E2787" i="21"/>
  <c r="E2777" i="21"/>
  <c r="E2765" i="21"/>
  <c r="E2755" i="21"/>
  <c r="E2745" i="21"/>
  <c r="E2733" i="21"/>
  <c r="E2723" i="21"/>
  <c r="E2713" i="21"/>
  <c r="E2701" i="21"/>
  <c r="E2691" i="21"/>
  <c r="E2681" i="21"/>
  <c r="E2669" i="21"/>
  <c r="E2661" i="21"/>
  <c r="E2653" i="21"/>
  <c r="E2645" i="21"/>
  <c r="E2637" i="21"/>
  <c r="E2629" i="21"/>
  <c r="E2621" i="21"/>
  <c r="E2613" i="21"/>
  <c r="E2605" i="21"/>
  <c r="E2597" i="21"/>
  <c r="E2589" i="21"/>
  <c r="E2581" i="21"/>
  <c r="E2573" i="21"/>
  <c r="E2565" i="21"/>
  <c r="E2557" i="21"/>
  <c r="E2549" i="21"/>
  <c r="E2541" i="21"/>
  <c r="E2533" i="21"/>
  <c r="E2525" i="21"/>
  <c r="E2517" i="21"/>
  <c r="E2509" i="21"/>
  <c r="E2501" i="21"/>
  <c r="E2493" i="21"/>
  <c r="E2485" i="21"/>
  <c r="E2477" i="21"/>
  <c r="E2469" i="21"/>
  <c r="E2461" i="21"/>
  <c r="E2453" i="21"/>
  <c r="E2445" i="21"/>
  <c r="E2437" i="21"/>
  <c r="E2429" i="21"/>
  <c r="E2421" i="21"/>
  <c r="E2413" i="21"/>
  <c r="E2405" i="21"/>
  <c r="E2397" i="21"/>
  <c r="E2389" i="21"/>
  <c r="E2381" i="21"/>
  <c r="E2373" i="21"/>
  <c r="E2365" i="21"/>
  <c r="E2357" i="21"/>
  <c r="E2349" i="21"/>
  <c r="E2341" i="21"/>
  <c r="E2333" i="21"/>
  <c r="E2325" i="21"/>
  <c r="E2317" i="21"/>
  <c r="E2309" i="21"/>
  <c r="E2301" i="21"/>
  <c r="E2293" i="21"/>
  <c r="E2285" i="21"/>
  <c r="E2277" i="21"/>
  <c r="E2269" i="21"/>
  <c r="E2261" i="21"/>
  <c r="E2253" i="21"/>
  <c r="E2245" i="21"/>
  <c r="E2237" i="21"/>
  <c r="E2229" i="21"/>
  <c r="E2221" i="21"/>
  <c r="E2213" i="21"/>
  <c r="E2205" i="21"/>
  <c r="E2197" i="21"/>
  <c r="E2189" i="21"/>
  <c r="E2181" i="21"/>
  <c r="E2173" i="21"/>
  <c r="E2165" i="21"/>
  <c r="E2157" i="21"/>
  <c r="E2149" i="21"/>
  <c r="E2141" i="21"/>
  <c r="E2133" i="21"/>
  <c r="E2125" i="21"/>
  <c r="E2117" i="21"/>
  <c r="E2109" i="21"/>
  <c r="E2101" i="21"/>
  <c r="E2093" i="21"/>
  <c r="E2085" i="21"/>
  <c r="E2077" i="21"/>
  <c r="E2069" i="21"/>
  <c r="E2061" i="21"/>
  <c r="E2053" i="21"/>
  <c r="E2045" i="21"/>
  <c r="E2037" i="21"/>
  <c r="E2029" i="21"/>
  <c r="E2021" i="21"/>
  <c r="E2013" i="21"/>
  <c r="E2005" i="21"/>
  <c r="E1997" i="21"/>
  <c r="E1989" i="21"/>
  <c r="E1981" i="21"/>
  <c r="E1973" i="21"/>
  <c r="E1965" i="21"/>
  <c r="E1957" i="21"/>
  <c r="E1949" i="21"/>
  <c r="E1941" i="21"/>
  <c r="E1933" i="21"/>
  <c r="E1925" i="21"/>
  <c r="E1917" i="21"/>
  <c r="E1909" i="21"/>
  <c r="E1901" i="21"/>
  <c r="E1893" i="21"/>
  <c r="E1885" i="21"/>
  <c r="E1877" i="21"/>
  <c r="E1869" i="21"/>
  <c r="E1861" i="21"/>
  <c r="E1853" i="21"/>
  <c r="E1845" i="21"/>
  <c r="E1837" i="21"/>
  <c r="E1829" i="21"/>
  <c r="E1821" i="21"/>
  <c r="E1813" i="21"/>
  <c r="E1805" i="21"/>
  <c r="E1797" i="21"/>
  <c r="E1789" i="21"/>
  <c r="E1781" i="21"/>
  <c r="E1773" i="21"/>
  <c r="E1765" i="21"/>
  <c r="E1757" i="21"/>
  <c r="E1749" i="21"/>
  <c r="E1741" i="21"/>
  <c r="E1733" i="21"/>
  <c r="E1725" i="21"/>
  <c r="E1717" i="21"/>
  <c r="E1709" i="21"/>
  <c r="E1701" i="21"/>
  <c r="E1693" i="21"/>
  <c r="E1685" i="21"/>
  <c r="E1677" i="21"/>
  <c r="E1669" i="21"/>
  <c r="E1661" i="21"/>
  <c r="E1653" i="21"/>
  <c r="E1645" i="21"/>
  <c r="E1637" i="21"/>
  <c r="E1629" i="21"/>
  <c r="E3025" i="21"/>
  <c r="E3002" i="21"/>
  <c r="E2979" i="21"/>
  <c r="E2963" i="21"/>
  <c r="E2947" i="21"/>
  <c r="E2931" i="21"/>
  <c r="E2915" i="21"/>
  <c r="E2899" i="21"/>
  <c r="E2883" i="21"/>
  <c r="E2867" i="21"/>
  <c r="E2854" i="21"/>
  <c r="E2842" i="21"/>
  <c r="E2828" i="21"/>
  <c r="E2818" i="21"/>
  <c r="E2806" i="21"/>
  <c r="E2796" i="21"/>
  <c r="E2786" i="21"/>
  <c r="E2774" i="21"/>
  <c r="E2764" i="21"/>
  <c r="E2754" i="21"/>
  <c r="E2742" i="21"/>
  <c r="E2732" i="21"/>
  <c r="E2722" i="21"/>
  <c r="E2710" i="21"/>
  <c r="E2700" i="21"/>
  <c r="E2690" i="21"/>
  <c r="E2678" i="21"/>
  <c r="E2668" i="21"/>
  <c r="E2660" i="21"/>
  <c r="E2652" i="21"/>
  <c r="E2644" i="21"/>
  <c r="E2636" i="21"/>
  <c r="E2628" i="21"/>
  <c r="E2620" i="21"/>
  <c r="E2612" i="21"/>
  <c r="E2604" i="21"/>
  <c r="E2596" i="21"/>
  <c r="E2588" i="21"/>
  <c r="E2580" i="21"/>
  <c r="E2572" i="21"/>
  <c r="E2564" i="21"/>
  <c r="E2556" i="21"/>
  <c r="E2548" i="21"/>
  <c r="E2540" i="21"/>
  <c r="E2532" i="21"/>
  <c r="E2524" i="21"/>
  <c r="E2516" i="21"/>
  <c r="E2508" i="21"/>
  <c r="E2500" i="21"/>
  <c r="E2492" i="21"/>
  <c r="E2484" i="21"/>
  <c r="E2476" i="21"/>
  <c r="E2468" i="21"/>
  <c r="E2460" i="21"/>
  <c r="E2452" i="21"/>
  <c r="E2444" i="21"/>
  <c r="E2436" i="21"/>
  <c r="E2428" i="21"/>
  <c r="E2420" i="21"/>
  <c r="E2412" i="21"/>
  <c r="E2404" i="21"/>
  <c r="E2396" i="21"/>
  <c r="E2388" i="21"/>
  <c r="E2380" i="21"/>
  <c r="E2372" i="21"/>
  <c r="E2364" i="21"/>
  <c r="E2356" i="21"/>
  <c r="E2348" i="21"/>
  <c r="E2340" i="21"/>
  <c r="E2332" i="21"/>
  <c r="E2324" i="21"/>
  <c r="E2316" i="21"/>
  <c r="E2308" i="21"/>
  <c r="E2300" i="21"/>
  <c r="E2292" i="21"/>
  <c r="E2284" i="21"/>
  <c r="E2276" i="21"/>
  <c r="E2268" i="21"/>
  <c r="E2260" i="21"/>
  <c r="E2252" i="21"/>
  <c r="E2244" i="21"/>
  <c r="E2236" i="21"/>
  <c r="E2228" i="21"/>
  <c r="E2220" i="21"/>
  <c r="E2212" i="21"/>
  <c r="E2204" i="21"/>
  <c r="E2196" i="21"/>
  <c r="E2188" i="21"/>
  <c r="E2180" i="21"/>
  <c r="E2172" i="21"/>
  <c r="E2164" i="21"/>
  <c r="E2156" i="21"/>
  <c r="E2148" i="21"/>
  <c r="E2140" i="21"/>
  <c r="E2132" i="21"/>
  <c r="E2124" i="21"/>
  <c r="E2116" i="21"/>
  <c r="E2108" i="21"/>
  <c r="E2100" i="21"/>
  <c r="E2092" i="21"/>
  <c r="E2084" i="21"/>
  <c r="E2076" i="21"/>
  <c r="E2068" i="21"/>
  <c r="E2060" i="21"/>
  <c r="E2052" i="21"/>
  <c r="E2044" i="21"/>
  <c r="E2036" i="21"/>
  <c r="E2028" i="21"/>
  <c r="E2020" i="21"/>
  <c r="E2012" i="21"/>
  <c r="E2004" i="21"/>
  <c r="E1996" i="21"/>
  <c r="E1988" i="21"/>
  <c r="E1980" i="21"/>
  <c r="E1972" i="21"/>
  <c r="E1964" i="21"/>
  <c r="E1956" i="21"/>
  <c r="E1948" i="21"/>
  <c r="E1940" i="21"/>
  <c r="E1932" i="21"/>
  <c r="E1924" i="21"/>
  <c r="E1916" i="21"/>
  <c r="E1908" i="21"/>
  <c r="E1900" i="21"/>
  <c r="E1892" i="21"/>
  <c r="E3019" i="21"/>
  <c r="E3001" i="21"/>
  <c r="E2978" i="21"/>
  <c r="E2962" i="21"/>
  <c r="E2946" i="21"/>
  <c r="E2930" i="21"/>
  <c r="E2914" i="21"/>
  <c r="E2898" i="21"/>
  <c r="E2882" i="21"/>
  <c r="E2866" i="21"/>
  <c r="E2852" i="21"/>
  <c r="E2841" i="21"/>
  <c r="E2827" i="21"/>
  <c r="E2817" i="21"/>
  <c r="E2805" i="21"/>
  <c r="E2795" i="21"/>
  <c r="E2785" i="21"/>
  <c r="E2773" i="21"/>
  <c r="E2763" i="21"/>
  <c r="E2753" i="21"/>
  <c r="E2741" i="21"/>
  <c r="E2731" i="21"/>
  <c r="E2721" i="21"/>
  <c r="E2709" i="21"/>
  <c r="E2699" i="21"/>
  <c r="E2689" i="21"/>
  <c r="E2677" i="21"/>
  <c r="E2667" i="21"/>
  <c r="E2659" i="21"/>
  <c r="E2651" i="21"/>
  <c r="E2643" i="21"/>
  <c r="E2635" i="21"/>
  <c r="E2627" i="21"/>
  <c r="E2619" i="21"/>
  <c r="E2611" i="21"/>
  <c r="E2603" i="21"/>
  <c r="E2595" i="21"/>
  <c r="E2587" i="21"/>
  <c r="E2579" i="21"/>
  <c r="E2571" i="21"/>
  <c r="E2563" i="21"/>
  <c r="E2555" i="21"/>
  <c r="E2547" i="21"/>
  <c r="E2539" i="21"/>
  <c r="E2531" i="21"/>
  <c r="E2523" i="21"/>
  <c r="E2515" i="21"/>
  <c r="E2507" i="21"/>
  <c r="E2499" i="21"/>
  <c r="E2491" i="21"/>
  <c r="E2483" i="21"/>
  <c r="E2475" i="21"/>
  <c r="E2467" i="21"/>
  <c r="E2459" i="21"/>
  <c r="E2451" i="21"/>
  <c r="E2443" i="21"/>
  <c r="E2435" i="21"/>
  <c r="E2427" i="21"/>
  <c r="E2419" i="21"/>
  <c r="E2411" i="21"/>
  <c r="E2403" i="21"/>
  <c r="E2395" i="21"/>
  <c r="E2387" i="21"/>
  <c r="E2379" i="21"/>
  <c r="E2371" i="21"/>
  <c r="E2363" i="21"/>
  <c r="E2355" i="21"/>
  <c r="E2347" i="21"/>
  <c r="E2339" i="21"/>
  <c r="E2331" i="21"/>
  <c r="E2323" i="21"/>
  <c r="E2315" i="21"/>
  <c r="E2307" i="21"/>
  <c r="E2299" i="21"/>
  <c r="E2291" i="21"/>
  <c r="E2283" i="21"/>
  <c r="E2275" i="21"/>
  <c r="E2267" i="21"/>
  <c r="E2259" i="21"/>
  <c r="E2251" i="21"/>
  <c r="E2243" i="21"/>
  <c r="E2235" i="21"/>
  <c r="E2227" i="21"/>
  <c r="E2219" i="21"/>
  <c r="E2211" i="21"/>
  <c r="E2203" i="21"/>
  <c r="E2195" i="21"/>
  <c r="E2187" i="21"/>
  <c r="E2179" i="21"/>
  <c r="E2171" i="21"/>
  <c r="E2163" i="21"/>
  <c r="E2155" i="21"/>
  <c r="E2147" i="21"/>
  <c r="E2139" i="21"/>
  <c r="E2131" i="21"/>
  <c r="E2123" i="21"/>
  <c r="E2115" i="21"/>
  <c r="E2107" i="21"/>
  <c r="E2099" i="21"/>
  <c r="E2091" i="21"/>
  <c r="E2083" i="21"/>
  <c r="E2075" i="21"/>
  <c r="E2067" i="21"/>
  <c r="E2059" i="21"/>
  <c r="E2051" i="21"/>
  <c r="E2043" i="21"/>
  <c r="E2035" i="21"/>
  <c r="E2027" i="21"/>
  <c r="E2019" i="21"/>
  <c r="E2011" i="21"/>
  <c r="E2003" i="21"/>
  <c r="E1995" i="21"/>
  <c r="E1987" i="21"/>
  <c r="E1979" i="21"/>
  <c r="E1971" i="21"/>
  <c r="E1963" i="21"/>
  <c r="E1955" i="21"/>
  <c r="E1947" i="21"/>
  <c r="E1939" i="21"/>
  <c r="E1931" i="21"/>
  <c r="E1923" i="21"/>
  <c r="E1915" i="21"/>
  <c r="E1907" i="21"/>
  <c r="E1899" i="21"/>
  <c r="E1891" i="21"/>
  <c r="E1883" i="21"/>
  <c r="E1875" i="21"/>
  <c r="E1867" i="21"/>
  <c r="E1859" i="21"/>
  <c r="E3018" i="21"/>
  <c r="E2995" i="21"/>
  <c r="E2977" i="21"/>
  <c r="E2961" i="21"/>
  <c r="E2945" i="21"/>
  <c r="E2929" i="21"/>
  <c r="E2913" i="21"/>
  <c r="E2897" i="21"/>
  <c r="E2881" i="21"/>
  <c r="E2865" i="21"/>
  <c r="E2851" i="21"/>
  <c r="E2838" i="21"/>
  <c r="E2826" i="21"/>
  <c r="E2814" i="21"/>
  <c r="E2804" i="21"/>
  <c r="E2794" i="21"/>
  <c r="E2782" i="21"/>
  <c r="E2772" i="21"/>
  <c r="E2762" i="21"/>
  <c r="E2750" i="21"/>
  <c r="E2740" i="21"/>
  <c r="E2730" i="21"/>
  <c r="E2718" i="21"/>
  <c r="E2708" i="21"/>
  <c r="E2698" i="21"/>
  <c r="E2686" i="21"/>
  <c r="E2676" i="21"/>
  <c r="E2666" i="21"/>
  <c r="E2658" i="21"/>
  <c r="E2650" i="21"/>
  <c r="E2642" i="21"/>
  <c r="E2634" i="21"/>
  <c r="E2626" i="21"/>
  <c r="E2618" i="21"/>
  <c r="E2610" i="21"/>
  <c r="E2602" i="21"/>
  <c r="E2594" i="21"/>
  <c r="E2586" i="21"/>
  <c r="E2578" i="21"/>
  <c r="E2570" i="21"/>
  <c r="E2562" i="21"/>
  <c r="E2554" i="21"/>
  <c r="E2546" i="21"/>
  <c r="E2538" i="21"/>
  <c r="E2530" i="21"/>
  <c r="E2522" i="21"/>
  <c r="E2514" i="21"/>
  <c r="E2506" i="21"/>
  <c r="E2498" i="21"/>
  <c r="E2490" i="21"/>
  <c r="E2482" i="21"/>
  <c r="E2474" i="21"/>
  <c r="E2466" i="21"/>
  <c r="E2458" i="21"/>
  <c r="E2450" i="21"/>
  <c r="E2442" i="21"/>
  <c r="E2434" i="21"/>
  <c r="E2426" i="21"/>
  <c r="E2418" i="21"/>
  <c r="E2410" i="21"/>
  <c r="E2402" i="21"/>
  <c r="E2394" i="21"/>
  <c r="E2386" i="21"/>
  <c r="E2378" i="21"/>
  <c r="E2370" i="21"/>
  <c r="E2362" i="21"/>
  <c r="E2354" i="21"/>
  <c r="E2346" i="21"/>
  <c r="E2338" i="21"/>
  <c r="E2330" i="21"/>
  <c r="E2322" i="21"/>
  <c r="E2314" i="21"/>
  <c r="E2306" i="21"/>
  <c r="E2298" i="21"/>
  <c r="E2290" i="21"/>
  <c r="E2282" i="21"/>
  <c r="E2274" i="21"/>
  <c r="E2266" i="21"/>
  <c r="E2258" i="21"/>
  <c r="E2250" i="21"/>
  <c r="E2242" i="21"/>
  <c r="E2234" i="21"/>
  <c r="E2226" i="21"/>
  <c r="E2218" i="21"/>
  <c r="E2210" i="21"/>
  <c r="E2202" i="21"/>
  <c r="E2194" i="21"/>
  <c r="E2186" i="21"/>
  <c r="E2178" i="21"/>
  <c r="E2170" i="21"/>
  <c r="E2162" i="21"/>
  <c r="E2154" i="21"/>
  <c r="E2146" i="21"/>
  <c r="E2138" i="21"/>
  <c r="E2130" i="21"/>
  <c r="E2122" i="21"/>
  <c r="E2114" i="21"/>
  <c r="E2106" i="21"/>
  <c r="E2098" i="21"/>
  <c r="E2090" i="21"/>
  <c r="E2082" i="21"/>
  <c r="E2074" i="21"/>
  <c r="E2066" i="21"/>
  <c r="E2058" i="21"/>
  <c r="E2050" i="21"/>
  <c r="E2042" i="21"/>
  <c r="E2034" i="21"/>
  <c r="E2026" i="21"/>
  <c r="E2018" i="21"/>
  <c r="E2010" i="21"/>
  <c r="E2002" i="21"/>
  <c r="E1994" i="21"/>
  <c r="E1986" i="21"/>
  <c r="E1978" i="21"/>
  <c r="E1970" i="21"/>
  <c r="E1962" i="21"/>
  <c r="E1954" i="21"/>
  <c r="E1946" i="21"/>
  <c r="E1938" i="21"/>
  <c r="E1930" i="21"/>
  <c r="E1922" i="21"/>
  <c r="E1914" i="21"/>
  <c r="E1906" i="21"/>
  <c r="E1898" i="21"/>
  <c r="E1890" i="21"/>
  <c r="E3017" i="21"/>
  <c r="E2994" i="21"/>
  <c r="E2972" i="21"/>
  <c r="E2956" i="21"/>
  <c r="E2940" i="21"/>
  <c r="E2924" i="21"/>
  <c r="E2908" i="21"/>
  <c r="E2892" i="21"/>
  <c r="E2876" i="21"/>
  <c r="E2862" i="21"/>
  <c r="E2850" i="21"/>
  <c r="E2836" i="21"/>
  <c r="E2825" i="21"/>
  <c r="E2813" i="21"/>
  <c r="E2803" i="21"/>
  <c r="E2793" i="21"/>
  <c r="E2781" i="21"/>
  <c r="E2771" i="21"/>
  <c r="E2761" i="21"/>
  <c r="E2749" i="21"/>
  <c r="E2739" i="21"/>
  <c r="E2729" i="21"/>
  <c r="E2717" i="21"/>
  <c r="E2707" i="21"/>
  <c r="E2697" i="21"/>
  <c r="E2685" i="21"/>
  <c r="E2675" i="21"/>
  <c r="E2665" i="21"/>
  <c r="E2657" i="21"/>
  <c r="E2649" i="21"/>
  <c r="E2641" i="21"/>
  <c r="E2633" i="21"/>
  <c r="E2625" i="21"/>
  <c r="E2617" i="21"/>
  <c r="E2609" i="21"/>
  <c r="E2601" i="21"/>
  <c r="E2593" i="21"/>
  <c r="E2585" i="21"/>
  <c r="E2577" i="21"/>
  <c r="E2569" i="21"/>
  <c r="E2561" i="21"/>
  <c r="E2553" i="21"/>
  <c r="E2545" i="21"/>
  <c r="E2537" i="21"/>
  <c r="E2529" i="21"/>
  <c r="E2521" i="21"/>
  <c r="E2513" i="21"/>
  <c r="E2505" i="21"/>
  <c r="E2497" i="21"/>
  <c r="E2489" i="21"/>
  <c r="E2481" i="21"/>
  <c r="E2473" i="21"/>
  <c r="E2465" i="21"/>
  <c r="E2457" i="21"/>
  <c r="E2449" i="21"/>
  <c r="E2441" i="21"/>
  <c r="E2433" i="21"/>
  <c r="E2425" i="21"/>
  <c r="E2417" i="21"/>
  <c r="E2409" i="21"/>
  <c r="E2401" i="21"/>
  <c r="E2393" i="21"/>
  <c r="E2385" i="21"/>
  <c r="E2377" i="21"/>
  <c r="E2369" i="21"/>
  <c r="E2361" i="21"/>
  <c r="E2353" i="21"/>
  <c r="E2345" i="21"/>
  <c r="E2337" i="21"/>
  <c r="E2329" i="21"/>
  <c r="E2321" i="21"/>
  <c r="E2313" i="21"/>
  <c r="E2305" i="21"/>
  <c r="E2297" i="21"/>
  <c r="E2289" i="21"/>
  <c r="E2281" i="21"/>
  <c r="E2273" i="21"/>
  <c r="E2265" i="21"/>
  <c r="E2257" i="21"/>
  <c r="E2249" i="21"/>
  <c r="E2241" i="21"/>
  <c r="E2233" i="21"/>
  <c r="E2225" i="21"/>
  <c r="E2217" i="21"/>
  <c r="E2209" i="21"/>
  <c r="E2201" i="21"/>
  <c r="E2193" i="21"/>
  <c r="E2185" i="21"/>
  <c r="E2177" i="21"/>
  <c r="E2169" i="21"/>
  <c r="E2161" i="21"/>
  <c r="E2153" i="21"/>
  <c r="E2145" i="21"/>
  <c r="E2137" i="21"/>
  <c r="E2129" i="21"/>
  <c r="E2121" i="21"/>
  <c r="E2113" i="21"/>
  <c r="E2105" i="21"/>
  <c r="E2097" i="21"/>
  <c r="E2089" i="21"/>
  <c r="E2081" i="21"/>
  <c r="E2073" i="21"/>
  <c r="E2065" i="21"/>
  <c r="E3011" i="21"/>
  <c r="E2939" i="21"/>
  <c r="E2875" i="21"/>
  <c r="E2822" i="21"/>
  <c r="E2780" i="21"/>
  <c r="E2738" i="21"/>
  <c r="E2694" i="21"/>
  <c r="E2656" i="21"/>
  <c r="E2624" i="21"/>
  <c r="E2592" i="21"/>
  <c r="E2560" i="21"/>
  <c r="E2528" i="21"/>
  <c r="E2496" i="21"/>
  <c r="E2464" i="21"/>
  <c r="E2432" i="21"/>
  <c r="E2400" i="21"/>
  <c r="E2368" i="21"/>
  <c r="E2336" i="21"/>
  <c r="E2304" i="21"/>
  <c r="E2272" i="21"/>
  <c r="E2240" i="21"/>
  <c r="E2208" i="21"/>
  <c r="E2176" i="21"/>
  <c r="E2144" i="21"/>
  <c r="E2112" i="21"/>
  <c r="E2080" i="21"/>
  <c r="E2055" i="21"/>
  <c r="E2032" i="21"/>
  <c r="E2009" i="21"/>
  <c r="E1991" i="21"/>
  <c r="E1968" i="21"/>
  <c r="E1945" i="21"/>
  <c r="E1927" i="21"/>
  <c r="E1904" i="21"/>
  <c r="E1884" i="21"/>
  <c r="E1872" i="21"/>
  <c r="E1858" i="21"/>
  <c r="E1848" i="21"/>
  <c r="E1836" i="21"/>
  <c r="E1826" i="21"/>
  <c r="E1816" i="21"/>
  <c r="E1804" i="21"/>
  <c r="E1794" i="21"/>
  <c r="E1784" i="21"/>
  <c r="E1772" i="21"/>
  <c r="E1762" i="21"/>
  <c r="E1752" i="21"/>
  <c r="E1740" i="21"/>
  <c r="E1730" i="21"/>
  <c r="E1720" i="21"/>
  <c r="E1708" i="21"/>
  <c r="E1698" i="21"/>
  <c r="E1688" i="21"/>
  <c r="E1676" i="21"/>
  <c r="E1666" i="21"/>
  <c r="E1656" i="21"/>
  <c r="E1644" i="21"/>
  <c r="E1635" i="21"/>
  <c r="E1626" i="21"/>
  <c r="E1618" i="21"/>
  <c r="E1610" i="21"/>
  <c r="E1602" i="21"/>
  <c r="E1594" i="21"/>
  <c r="E1586" i="21"/>
  <c r="E1578" i="21"/>
  <c r="E1570" i="21"/>
  <c r="E1562" i="21"/>
  <c r="E1554" i="21"/>
  <c r="E1546" i="21"/>
  <c r="E1538" i="21"/>
  <c r="E1530" i="21"/>
  <c r="E1522" i="21"/>
  <c r="E1514" i="21"/>
  <c r="E1506" i="21"/>
  <c r="E1498" i="21"/>
  <c r="E1490" i="21"/>
  <c r="E1482" i="21"/>
  <c r="E1474" i="21"/>
  <c r="E1466" i="21"/>
  <c r="E1458" i="21"/>
  <c r="E1450" i="21"/>
  <c r="E1442" i="21"/>
  <c r="E1434" i="21"/>
  <c r="E1426" i="21"/>
  <c r="E1418" i="21"/>
  <c r="E1410" i="21"/>
  <c r="E1402" i="21"/>
  <c r="E1394" i="21"/>
  <c r="E1386" i="21"/>
  <c r="E1378" i="21"/>
  <c r="E1370" i="21"/>
  <c r="E1362" i="21"/>
  <c r="E1354" i="21"/>
  <c r="E1346" i="21"/>
  <c r="E1338" i="21"/>
  <c r="E1330" i="21"/>
  <c r="E1322" i="21"/>
  <c r="E1314" i="21"/>
  <c r="E1306" i="21"/>
  <c r="E1298" i="21"/>
  <c r="E1290" i="21"/>
  <c r="E1282" i="21"/>
  <c r="E1274" i="21"/>
  <c r="E1266" i="21"/>
  <c r="E1258" i="21"/>
  <c r="E1250" i="21"/>
  <c r="E1242" i="21"/>
  <c r="E1234" i="21"/>
  <c r="E1226" i="21"/>
  <c r="E1218" i="21"/>
  <c r="E1210" i="21"/>
  <c r="E1202" i="21"/>
  <c r="E1194" i="21"/>
  <c r="E1186" i="21"/>
  <c r="E1178" i="21"/>
  <c r="E1170" i="21"/>
  <c r="E1162" i="21"/>
  <c r="E1154" i="21"/>
  <c r="E1146" i="21"/>
  <c r="E1138" i="21"/>
  <c r="E1130" i="21"/>
  <c r="E1122" i="21"/>
  <c r="E1114" i="21"/>
  <c r="E1106" i="21"/>
  <c r="E1098" i="21"/>
  <c r="E1090" i="21"/>
  <c r="E1082" i="21"/>
  <c r="E1074" i="21"/>
  <c r="E1066" i="21"/>
  <c r="E1058" i="21"/>
  <c r="E1050" i="21"/>
  <c r="E1042" i="21"/>
  <c r="E1034" i="21"/>
  <c r="E1026" i="21"/>
  <c r="E1018" i="21"/>
  <c r="E1010" i="21"/>
  <c r="E1002" i="21"/>
  <c r="E994" i="21"/>
  <c r="E986" i="21"/>
  <c r="E978" i="21"/>
  <c r="E970" i="21"/>
  <c r="E962" i="21"/>
  <c r="E954" i="21"/>
  <c r="E946" i="21"/>
  <c r="E938" i="21"/>
  <c r="E930" i="21"/>
  <c r="E922" i="21"/>
  <c r="E914" i="21"/>
  <c r="E906" i="21"/>
  <c r="E898" i="21"/>
  <c r="E890" i="21"/>
  <c r="E882" i="21"/>
  <c r="E874" i="21"/>
  <c r="E866" i="21"/>
  <c r="E858" i="21"/>
  <c r="E850" i="21"/>
  <c r="E842" i="21"/>
  <c r="E834" i="21"/>
  <c r="E826" i="21"/>
  <c r="E818" i="21"/>
  <c r="E810" i="21"/>
  <c r="E802" i="21"/>
  <c r="E794" i="21"/>
  <c r="E786" i="21"/>
  <c r="E778" i="21"/>
  <c r="E770" i="21"/>
  <c r="E762" i="21"/>
  <c r="E3010" i="21"/>
  <c r="E2938" i="21"/>
  <c r="E2874" i="21"/>
  <c r="E2821" i="21"/>
  <c r="E2779" i="21"/>
  <c r="E2737" i="21"/>
  <c r="E2693" i="21"/>
  <c r="E2655" i="21"/>
  <c r="E2623" i="21"/>
  <c r="E2591" i="21"/>
  <c r="E2559" i="21"/>
  <c r="E2527" i="21"/>
  <c r="E2495" i="21"/>
  <c r="E2463" i="21"/>
  <c r="E2431" i="21"/>
  <c r="E2399" i="21"/>
  <c r="E2367" i="21"/>
  <c r="E2335" i="21"/>
  <c r="E2303" i="21"/>
  <c r="E2271" i="21"/>
  <c r="E2239" i="21"/>
  <c r="E2207" i="21"/>
  <c r="E2175" i="21"/>
  <c r="E2143" i="21"/>
  <c r="E2111" i="21"/>
  <c r="E2079" i="21"/>
  <c r="E2049" i="21"/>
  <c r="E2031" i="21"/>
  <c r="E2008" i="21"/>
  <c r="E1985" i="21"/>
  <c r="E1967" i="21"/>
  <c r="E1944" i="21"/>
  <c r="E1921" i="21"/>
  <c r="E1903" i="21"/>
  <c r="E1882" i="21"/>
  <c r="E1871" i="21"/>
  <c r="E1857" i="21"/>
  <c r="E1847" i="21"/>
  <c r="E1835" i="21"/>
  <c r="E1825" i="21"/>
  <c r="E1815" i="21"/>
  <c r="E1803" i="21"/>
  <c r="E1793" i="21"/>
  <c r="E1783" i="21"/>
  <c r="E1771" i="21"/>
  <c r="E1761" i="21"/>
  <c r="E1751" i="21"/>
  <c r="E1739" i="21"/>
  <c r="E1729" i="21"/>
  <c r="E1719" i="21"/>
  <c r="E1707" i="21"/>
  <c r="E1697" i="21"/>
  <c r="E1687" i="21"/>
  <c r="E1675" i="21"/>
  <c r="E1665" i="21"/>
  <c r="E1655" i="21"/>
  <c r="E1643" i="21"/>
  <c r="E1634" i="21"/>
  <c r="E1625" i="21"/>
  <c r="E1617" i="21"/>
  <c r="E1609" i="21"/>
  <c r="E1601" i="21"/>
  <c r="E1593" i="21"/>
  <c r="E1585" i="21"/>
  <c r="E1577" i="21"/>
  <c r="E1569" i="21"/>
  <c r="E1561" i="21"/>
  <c r="E1553" i="21"/>
  <c r="E1545" i="21"/>
  <c r="E1537" i="21"/>
  <c r="E1529" i="21"/>
  <c r="E1521" i="21"/>
  <c r="E1513" i="21"/>
  <c r="E1505" i="21"/>
  <c r="E1497" i="21"/>
  <c r="E1489" i="21"/>
  <c r="E1481" i="21"/>
  <c r="E1473" i="21"/>
  <c r="E1465" i="21"/>
  <c r="E1457" i="21"/>
  <c r="E1449" i="21"/>
  <c r="E1441" i="21"/>
  <c r="E1433" i="21"/>
  <c r="E1425" i="21"/>
  <c r="E1417" i="21"/>
  <c r="E1409" i="21"/>
  <c r="E1401" i="21"/>
  <c r="E1393" i="21"/>
  <c r="E1385" i="21"/>
  <c r="E1377" i="21"/>
  <c r="E1369" i="21"/>
  <c r="E1361" i="21"/>
  <c r="E1353" i="21"/>
  <c r="E1345" i="21"/>
  <c r="E1337" i="21"/>
  <c r="E1329" i="21"/>
  <c r="E1321" i="21"/>
  <c r="E1313" i="21"/>
  <c r="E1305" i="21"/>
  <c r="E1297" i="21"/>
  <c r="E1289" i="21"/>
  <c r="E1281" i="21"/>
  <c r="E1273" i="21"/>
  <c r="E1265" i="21"/>
  <c r="E1257" i="21"/>
  <c r="E1249" i="21"/>
  <c r="E1241" i="21"/>
  <c r="E1233" i="21"/>
  <c r="E1225" i="21"/>
  <c r="E1217" i="21"/>
  <c r="E1209" i="21"/>
  <c r="E1201" i="21"/>
  <c r="E1193" i="21"/>
  <c r="E1185" i="21"/>
  <c r="E1177" i="21"/>
  <c r="E1169" i="21"/>
  <c r="E1161" i="21"/>
  <c r="E1153" i="21"/>
  <c r="E1145" i="21"/>
  <c r="E1137" i="21"/>
  <c r="E1129" i="21"/>
  <c r="E1121" i="21"/>
  <c r="E1113" i="21"/>
  <c r="E1105" i="21"/>
  <c r="E1097" i="21"/>
  <c r="E1089" i="21"/>
  <c r="E1081" i="21"/>
  <c r="E1073" i="21"/>
  <c r="E1065" i="21"/>
  <c r="E1057" i="21"/>
  <c r="E1049" i="21"/>
  <c r="E1041" i="21"/>
  <c r="E1033" i="21"/>
  <c r="E1025" i="21"/>
  <c r="E1017" i="21"/>
  <c r="E1009" i="21"/>
  <c r="E1001" i="21"/>
  <c r="E993" i="21"/>
  <c r="E985" i="21"/>
  <c r="E977" i="21"/>
  <c r="E969" i="21"/>
  <c r="E961" i="21"/>
  <c r="E953" i="21"/>
  <c r="E945" i="21"/>
  <c r="E937" i="21"/>
  <c r="E929" i="21"/>
  <c r="E921" i="21"/>
  <c r="E913" i="21"/>
  <c r="E905" i="21"/>
  <c r="E897" i="21"/>
  <c r="E889" i="21"/>
  <c r="E881" i="21"/>
  <c r="E873" i="21"/>
  <c r="E865" i="21"/>
  <c r="E857" i="21"/>
  <c r="E849" i="21"/>
  <c r="E841" i="21"/>
  <c r="E833" i="21"/>
  <c r="E825" i="21"/>
  <c r="E817" i="21"/>
  <c r="E809" i="21"/>
  <c r="E801" i="21"/>
  <c r="E793" i="21"/>
  <c r="E785" i="21"/>
  <c r="E777" i="21"/>
  <c r="E769" i="21"/>
  <c r="E761" i="21"/>
  <c r="E753" i="21"/>
  <c r="E2993" i="21"/>
  <c r="E2923" i="21"/>
  <c r="E2860" i="21"/>
  <c r="E2812" i="21"/>
  <c r="E2770" i="21"/>
  <c r="E2726" i="21"/>
  <c r="E2684" i="21"/>
  <c r="E2648" i="21"/>
  <c r="E2616" i="21"/>
  <c r="E2584" i="21"/>
  <c r="E2552" i="21"/>
  <c r="E2520" i="21"/>
  <c r="E2488" i="21"/>
  <c r="E2456" i="21"/>
  <c r="E2424" i="21"/>
  <c r="E2392" i="21"/>
  <c r="E2360" i="21"/>
  <c r="E2328" i="21"/>
  <c r="E2296" i="21"/>
  <c r="E2264" i="21"/>
  <c r="E2232" i="21"/>
  <c r="E2200" i="21"/>
  <c r="E2168" i="21"/>
  <c r="E2136" i="21"/>
  <c r="E2104" i="21"/>
  <c r="E2072" i="21"/>
  <c r="E2048" i="21"/>
  <c r="E2025" i="21"/>
  <c r="E2007" i="21"/>
  <c r="E1984" i="21"/>
  <c r="E1961" i="21"/>
  <c r="E1943" i="21"/>
  <c r="E1920" i="21"/>
  <c r="E1897" i="21"/>
  <c r="E1881" i="21"/>
  <c r="E1868" i="21"/>
  <c r="E1856" i="21"/>
  <c r="E1844" i="21"/>
  <c r="E1834" i="21"/>
  <c r="E1824" i="21"/>
  <c r="E1812" i="21"/>
  <c r="E1802" i="21"/>
  <c r="E1792" i="21"/>
  <c r="E1780" i="21"/>
  <c r="E1770" i="21"/>
  <c r="E1760" i="21"/>
  <c r="E1748" i="21"/>
  <c r="E1738" i="21"/>
  <c r="E1728" i="21"/>
  <c r="E1716" i="21"/>
  <c r="E1706" i="21"/>
  <c r="E1696" i="21"/>
  <c r="E1684" i="21"/>
  <c r="E1674" i="21"/>
  <c r="E1664" i="21"/>
  <c r="E1652" i="21"/>
  <c r="E1642" i="21"/>
  <c r="E1633" i="21"/>
  <c r="E1624" i="21"/>
  <c r="E1616" i="21"/>
  <c r="E1608" i="21"/>
  <c r="E1600" i="21"/>
  <c r="E1592" i="21"/>
  <c r="E1584" i="21"/>
  <c r="E1576" i="21"/>
  <c r="E1568" i="21"/>
  <c r="E1560" i="21"/>
  <c r="E1552" i="21"/>
  <c r="E1544" i="21"/>
  <c r="E1536" i="21"/>
  <c r="E1528" i="21"/>
  <c r="E1520" i="21"/>
  <c r="E1512" i="21"/>
  <c r="E1504" i="21"/>
  <c r="E1496" i="21"/>
  <c r="E1488" i="21"/>
  <c r="E1480" i="21"/>
  <c r="E1472" i="21"/>
  <c r="E1464" i="21"/>
  <c r="E1456" i="21"/>
  <c r="E1448" i="21"/>
  <c r="E1440" i="21"/>
  <c r="E1432" i="21"/>
  <c r="E1424" i="21"/>
  <c r="E1416" i="21"/>
  <c r="E1408" i="21"/>
  <c r="E1400" i="21"/>
  <c r="E1392" i="21"/>
  <c r="E1384" i="21"/>
  <c r="E1376" i="21"/>
  <c r="E1368" i="21"/>
  <c r="E1360" i="21"/>
  <c r="E1352" i="21"/>
  <c r="E1344" i="21"/>
  <c r="E1336" i="21"/>
  <c r="E1328" i="21"/>
  <c r="E1320" i="21"/>
  <c r="E1312" i="21"/>
  <c r="E1304" i="21"/>
  <c r="E1296" i="21"/>
  <c r="E1288" i="21"/>
  <c r="E1280" i="21"/>
  <c r="E1272" i="21"/>
  <c r="E1264" i="21"/>
  <c r="E1256" i="21"/>
  <c r="E1248" i="21"/>
  <c r="E1240" i="21"/>
  <c r="E1232" i="21"/>
  <c r="E1224" i="21"/>
  <c r="E1216" i="21"/>
  <c r="E1208" i="21"/>
  <c r="E1200" i="21"/>
  <c r="E1192" i="21"/>
  <c r="E1184" i="21"/>
  <c r="E1176" i="21"/>
  <c r="E1168" i="21"/>
  <c r="E1160" i="21"/>
  <c r="E1152" i="21"/>
  <c r="E1144" i="21"/>
  <c r="E1136" i="21"/>
  <c r="E1128" i="21"/>
  <c r="E1120" i="21"/>
  <c r="E1112" i="21"/>
  <c r="E1104" i="21"/>
  <c r="E1096" i="21"/>
  <c r="E1088" i="21"/>
  <c r="E1080" i="21"/>
  <c r="E1072" i="21"/>
  <c r="E1064" i="21"/>
  <c r="E1056" i="21"/>
  <c r="E1048" i="21"/>
  <c r="E1040" i="21"/>
  <c r="E1032" i="21"/>
  <c r="E1024" i="21"/>
  <c r="E1016" i="21"/>
  <c r="E1008" i="21"/>
  <c r="E1000" i="21"/>
  <c r="E992" i="21"/>
  <c r="E984" i="21"/>
  <c r="E976" i="21"/>
  <c r="E968" i="21"/>
  <c r="E960" i="21"/>
  <c r="E2987" i="21"/>
  <c r="E2922" i="21"/>
  <c r="E2859" i="21"/>
  <c r="E2811" i="21"/>
  <c r="E2769" i="21"/>
  <c r="E2725" i="21"/>
  <c r="E2683" i="21"/>
  <c r="E2647" i="21"/>
  <c r="E2615" i="21"/>
  <c r="E2583" i="21"/>
  <c r="E2551" i="21"/>
  <c r="E2519" i="21"/>
  <c r="E2487" i="21"/>
  <c r="E2455" i="21"/>
  <c r="E2423" i="21"/>
  <c r="E2391" i="21"/>
  <c r="E2359" i="21"/>
  <c r="E2327" i="21"/>
  <c r="E2295" i="21"/>
  <c r="E2263" i="21"/>
  <c r="E2231" i="21"/>
  <c r="E2199" i="21"/>
  <c r="E2167" i="21"/>
  <c r="E2135" i="21"/>
  <c r="E2103" i="21"/>
  <c r="E2071" i="21"/>
  <c r="E2047" i="21"/>
  <c r="E2024" i="21"/>
  <c r="E2001" i="21"/>
  <c r="E1983" i="21"/>
  <c r="E1960" i="21"/>
  <c r="E1937" i="21"/>
  <c r="E1919" i="21"/>
  <c r="E1896" i="21"/>
  <c r="E1880" i="21"/>
  <c r="E1866" i="21"/>
  <c r="E1855" i="21"/>
  <c r="E1843" i="21"/>
  <c r="E1833" i="21"/>
  <c r="E1823" i="21"/>
  <c r="E1811" i="21"/>
  <c r="E1801" i="21"/>
  <c r="E1791" i="21"/>
  <c r="E1779" i="21"/>
  <c r="E1769" i="21"/>
  <c r="E1759" i="21"/>
  <c r="E1747" i="21"/>
  <c r="E1737" i="21"/>
  <c r="E1727" i="21"/>
  <c r="E1715" i="21"/>
  <c r="E1705" i="21"/>
  <c r="E1695" i="21"/>
  <c r="E1683" i="21"/>
  <c r="E1673" i="21"/>
  <c r="E1663" i="21"/>
  <c r="E1651" i="21"/>
  <c r="E1641" i="21"/>
  <c r="E1632" i="21"/>
  <c r="E1623" i="21"/>
  <c r="E1615" i="21"/>
  <c r="E1607" i="21"/>
  <c r="E1599" i="21"/>
  <c r="E1591" i="21"/>
  <c r="E1583" i="21"/>
  <c r="E1575" i="21"/>
  <c r="E1567" i="21"/>
  <c r="E1559" i="21"/>
  <c r="E1551" i="21"/>
  <c r="E1543" i="21"/>
  <c r="E1535" i="21"/>
  <c r="E1527" i="21"/>
  <c r="E1519" i="21"/>
  <c r="E1511" i="21"/>
  <c r="E1503" i="21"/>
  <c r="E1495" i="21"/>
  <c r="E1487" i="21"/>
  <c r="E1479" i="21"/>
  <c r="E1471" i="21"/>
  <c r="E1463" i="21"/>
  <c r="E1455" i="21"/>
  <c r="E1447" i="21"/>
  <c r="E1439" i="21"/>
  <c r="E1431" i="21"/>
  <c r="E1423" i="21"/>
  <c r="E1415" i="21"/>
  <c r="E1407" i="21"/>
  <c r="E1399" i="21"/>
  <c r="E1391" i="21"/>
  <c r="E1383" i="21"/>
  <c r="E1375" i="21"/>
  <c r="E1367" i="21"/>
  <c r="E1359" i="21"/>
  <c r="E1351" i="21"/>
  <c r="E1343" i="21"/>
  <c r="E1335" i="21"/>
  <c r="E1327" i="21"/>
  <c r="E1319" i="21"/>
  <c r="E1311" i="21"/>
  <c r="E1303" i="21"/>
  <c r="E1295" i="21"/>
  <c r="E1287" i="21"/>
  <c r="E1279" i="21"/>
  <c r="E1271" i="21"/>
  <c r="E1263" i="21"/>
  <c r="E1255" i="21"/>
  <c r="E1247" i="21"/>
  <c r="E1239" i="21"/>
  <c r="E1231" i="21"/>
  <c r="E1223" i="21"/>
  <c r="E1215" i="21"/>
  <c r="E1207" i="21"/>
  <c r="E1199" i="21"/>
  <c r="E1191" i="21"/>
  <c r="E1183" i="21"/>
  <c r="E1175" i="21"/>
  <c r="E1167" i="21"/>
  <c r="E1159" i="21"/>
  <c r="E1151" i="21"/>
  <c r="E1143" i="21"/>
  <c r="E1135" i="21"/>
  <c r="E1127" i="21"/>
  <c r="E1119" i="21"/>
  <c r="E1111" i="21"/>
  <c r="E1103" i="21"/>
  <c r="E1095" i="21"/>
  <c r="E1087" i="21"/>
  <c r="E1079" i="21"/>
  <c r="E1071" i="21"/>
  <c r="E1063" i="21"/>
  <c r="E1055" i="21"/>
  <c r="E1047" i="21"/>
  <c r="E1039" i="21"/>
  <c r="E1031" i="21"/>
  <c r="E1023" i="21"/>
  <c r="E1015" i="21"/>
  <c r="E1007" i="21"/>
  <c r="E999" i="21"/>
  <c r="E991" i="21"/>
  <c r="E983" i="21"/>
  <c r="E975" i="21"/>
  <c r="E2971" i="21"/>
  <c r="E2907" i="21"/>
  <c r="E2849" i="21"/>
  <c r="E2802" i="21"/>
  <c r="E2758" i="21"/>
  <c r="E2716" i="21"/>
  <c r="E2674" i="21"/>
  <c r="E2640" i="21"/>
  <c r="E2608" i="21"/>
  <c r="E2576" i="21"/>
  <c r="E2544" i="21"/>
  <c r="E2512" i="21"/>
  <c r="E2480" i="21"/>
  <c r="E2448" i="21"/>
  <c r="E2416" i="21"/>
  <c r="E2384" i="21"/>
  <c r="E2352" i="21"/>
  <c r="E2320" i="21"/>
  <c r="E2288" i="21"/>
  <c r="E2256" i="21"/>
  <c r="E2224" i="21"/>
  <c r="E2192" i="21"/>
  <c r="E2160" i="21"/>
  <c r="E2128" i="21"/>
  <c r="E2096" i="21"/>
  <c r="E2064" i="21"/>
  <c r="E2041" i="21"/>
  <c r="E2023" i="21"/>
  <c r="E2000" i="21"/>
  <c r="E1977" i="21"/>
  <c r="E1959" i="21"/>
  <c r="E1936" i="21"/>
  <c r="E1913" i="21"/>
  <c r="E1895" i="21"/>
  <c r="E1879" i="21"/>
  <c r="E1865" i="21"/>
  <c r="E1852" i="21"/>
  <c r="E1842" i="21"/>
  <c r="E1832" i="21"/>
  <c r="E1820" i="21"/>
  <c r="E1810" i="21"/>
  <c r="E1800" i="21"/>
  <c r="E1788" i="21"/>
  <c r="E1778" i="21"/>
  <c r="E1768" i="21"/>
  <c r="E1756" i="21"/>
  <c r="E1746" i="21"/>
  <c r="E1736" i="21"/>
  <c r="E1724" i="21"/>
  <c r="E1714" i="21"/>
  <c r="E1704" i="21"/>
  <c r="E1692" i="21"/>
  <c r="E1682" i="21"/>
  <c r="E1672" i="21"/>
  <c r="E1660" i="21"/>
  <c r="E1650" i="21"/>
  <c r="E1640" i="21"/>
  <c r="E1631" i="21"/>
  <c r="E1622" i="21"/>
  <c r="E1614" i="21"/>
  <c r="E1606" i="21"/>
  <c r="E1598" i="21"/>
  <c r="E1590" i="21"/>
  <c r="E1582" i="21"/>
  <c r="E1574" i="21"/>
  <c r="E1566" i="21"/>
  <c r="E1558" i="21"/>
  <c r="E1550" i="21"/>
  <c r="E1542" i="21"/>
  <c r="E1534" i="21"/>
  <c r="E1526" i="21"/>
  <c r="E1518" i="21"/>
  <c r="E1510" i="21"/>
  <c r="E1502" i="21"/>
  <c r="E1494" i="21"/>
  <c r="E1486" i="21"/>
  <c r="E1478" i="21"/>
  <c r="E1470" i="21"/>
  <c r="E1462" i="21"/>
  <c r="E1454" i="21"/>
  <c r="E1446" i="21"/>
  <c r="E1438" i="21"/>
  <c r="E1430" i="21"/>
  <c r="E1422" i="21"/>
  <c r="E1414" i="21"/>
  <c r="E1406" i="21"/>
  <c r="E1398" i="21"/>
  <c r="E1390" i="21"/>
  <c r="E1382" i="21"/>
  <c r="E1374" i="21"/>
  <c r="E1366" i="21"/>
  <c r="E1358" i="21"/>
  <c r="E1350" i="21"/>
  <c r="E1342" i="21"/>
  <c r="E1334" i="21"/>
  <c r="E1326" i="21"/>
  <c r="E1318" i="21"/>
  <c r="E1310" i="21"/>
  <c r="E1302" i="21"/>
  <c r="E1294" i="21"/>
  <c r="E1286" i="21"/>
  <c r="E1278" i="21"/>
  <c r="E1270" i="21"/>
  <c r="E1262" i="21"/>
  <c r="E1254" i="21"/>
  <c r="E1246" i="21"/>
  <c r="E1238" i="21"/>
  <c r="E1230" i="21"/>
  <c r="E1222" i="21"/>
  <c r="E1214" i="21"/>
  <c r="E1206" i="21"/>
  <c r="E1198" i="21"/>
  <c r="E1190" i="21"/>
  <c r="E1182" i="21"/>
  <c r="E1174" i="21"/>
  <c r="E1166" i="21"/>
  <c r="E1158" i="21"/>
  <c r="E1150" i="21"/>
  <c r="E1142" i="21"/>
  <c r="E1134" i="21"/>
  <c r="E1126" i="21"/>
  <c r="E1118" i="21"/>
  <c r="E1110" i="21"/>
  <c r="E1102" i="21"/>
  <c r="E1094" i="21"/>
  <c r="E1086" i="21"/>
  <c r="E1078" i="21"/>
  <c r="E1070" i="21"/>
  <c r="E1062" i="21"/>
  <c r="E1054" i="21"/>
  <c r="E1046" i="21"/>
  <c r="E1038" i="21"/>
  <c r="E1030" i="21"/>
  <c r="E1022" i="21"/>
  <c r="E1014" i="21"/>
  <c r="E1006" i="21"/>
  <c r="E998" i="21"/>
  <c r="E990" i="21"/>
  <c r="E982" i="21"/>
  <c r="E974" i="21"/>
  <c r="E2970" i="21"/>
  <c r="E2906" i="21"/>
  <c r="E2846" i="21"/>
  <c r="E2801" i="21"/>
  <c r="E2757" i="21"/>
  <c r="E2715" i="21"/>
  <c r="E2673" i="21"/>
  <c r="E2639" i="21"/>
  <c r="E2607" i="21"/>
  <c r="E2575" i="21"/>
  <c r="E2543" i="21"/>
  <c r="E2511" i="21"/>
  <c r="E2479" i="21"/>
  <c r="E2447" i="21"/>
  <c r="E2415" i="21"/>
  <c r="E2383" i="21"/>
  <c r="E2351" i="21"/>
  <c r="E2319" i="21"/>
  <c r="E2287" i="21"/>
  <c r="E2255" i="21"/>
  <c r="E2223" i="21"/>
  <c r="E2191" i="21"/>
  <c r="E2159" i="21"/>
  <c r="E2127" i="21"/>
  <c r="E2095" i="21"/>
  <c r="E2063" i="21"/>
  <c r="E2040" i="21"/>
  <c r="E2017" i="21"/>
  <c r="E1999" i="21"/>
  <c r="E1976" i="21"/>
  <c r="E1953" i="21"/>
  <c r="E1935" i="21"/>
  <c r="E1912" i="21"/>
  <c r="E1889" i="21"/>
  <c r="E1876" i="21"/>
  <c r="E1864" i="21"/>
  <c r="E1851" i="21"/>
  <c r="E1841" i="21"/>
  <c r="E1831" i="21"/>
  <c r="E1819" i="21"/>
  <c r="E1809" i="21"/>
  <c r="E1799" i="21"/>
  <c r="E1787" i="21"/>
  <c r="E1777" i="21"/>
  <c r="E1767" i="21"/>
  <c r="E1755" i="21"/>
  <c r="E1745" i="21"/>
  <c r="E1735" i="21"/>
  <c r="E1723" i="21"/>
  <c r="E1713" i="21"/>
  <c r="E1703" i="21"/>
  <c r="E1691" i="21"/>
  <c r="E1681" i="21"/>
  <c r="E1671" i="21"/>
  <c r="E1659" i="21"/>
  <c r="E1649" i="21"/>
  <c r="E1639" i="21"/>
  <c r="E1630" i="21"/>
  <c r="E1621" i="21"/>
  <c r="E1613" i="21"/>
  <c r="E1605" i="21"/>
  <c r="E1597" i="21"/>
  <c r="E1589" i="21"/>
  <c r="E1581" i="21"/>
  <c r="E1573" i="21"/>
  <c r="E1565" i="21"/>
  <c r="E1557" i="21"/>
  <c r="E1549" i="21"/>
  <c r="E1541" i="21"/>
  <c r="E1533" i="21"/>
  <c r="E1525" i="21"/>
  <c r="E1517" i="21"/>
  <c r="E1509" i="21"/>
  <c r="E1501" i="21"/>
  <c r="E1493" i="21"/>
  <c r="E1485" i="21"/>
  <c r="E1477" i="21"/>
  <c r="E1469" i="21"/>
  <c r="E1461" i="21"/>
  <c r="E1453" i="21"/>
  <c r="E1445" i="21"/>
  <c r="E1437" i="21"/>
  <c r="E1429" i="21"/>
  <c r="E1421" i="21"/>
  <c r="E1413" i="21"/>
  <c r="E1405" i="21"/>
  <c r="E1397" i="21"/>
  <c r="E1389" i="21"/>
  <c r="E1381" i="21"/>
  <c r="E1373" i="21"/>
  <c r="E1365" i="21"/>
  <c r="E1357" i="21"/>
  <c r="E1349" i="21"/>
  <c r="E1341" i="21"/>
  <c r="E1333" i="21"/>
  <c r="E1325" i="21"/>
  <c r="E1317" i="21"/>
  <c r="E1309" i="21"/>
  <c r="E1301" i="21"/>
  <c r="E1293" i="21"/>
  <c r="E1285" i="21"/>
  <c r="E1277" i="21"/>
  <c r="E1269" i="21"/>
  <c r="E1261" i="21"/>
  <c r="E1253" i="21"/>
  <c r="E1245" i="21"/>
  <c r="E1237" i="21"/>
  <c r="E1229" i="21"/>
  <c r="E1221" i="21"/>
  <c r="E1213" i="21"/>
  <c r="E1205" i="21"/>
  <c r="E1197" i="21"/>
  <c r="E1189" i="21"/>
  <c r="E2891" i="21"/>
  <c r="E2706" i="21"/>
  <c r="E2568" i="21"/>
  <c r="E2440" i="21"/>
  <c r="E2312" i="21"/>
  <c r="E2184" i="21"/>
  <c r="E2057" i="21"/>
  <c r="E1975" i="21"/>
  <c r="E1888" i="21"/>
  <c r="E1840" i="21"/>
  <c r="E1796" i="21"/>
  <c r="E1754" i="21"/>
  <c r="E1712" i="21"/>
  <c r="E1668" i="21"/>
  <c r="E1628" i="21"/>
  <c r="E1596" i="21"/>
  <c r="E1564" i="21"/>
  <c r="E1532" i="21"/>
  <c r="E1500" i="21"/>
  <c r="E1468" i="21"/>
  <c r="E1436" i="21"/>
  <c r="E1404" i="21"/>
  <c r="E1372" i="21"/>
  <c r="E1340" i="21"/>
  <c r="E1308" i="21"/>
  <c r="E1276" i="21"/>
  <c r="E1244" i="21"/>
  <c r="E1212" i="21"/>
  <c r="E1181" i="21"/>
  <c r="E1163" i="21"/>
  <c r="E1140" i="21"/>
  <c r="E1117" i="21"/>
  <c r="E1099" i="21"/>
  <c r="E1076" i="21"/>
  <c r="E1053" i="21"/>
  <c r="E1035" i="21"/>
  <c r="E1012" i="21"/>
  <c r="E989" i="21"/>
  <c r="E971" i="21"/>
  <c r="E957" i="21"/>
  <c r="E947" i="21"/>
  <c r="E935" i="21"/>
  <c r="E925" i="21"/>
  <c r="E915" i="21"/>
  <c r="E903" i="21"/>
  <c r="E893" i="21"/>
  <c r="E883" i="21"/>
  <c r="E871" i="21"/>
  <c r="E861" i="21"/>
  <c r="E851" i="21"/>
  <c r="E839" i="21"/>
  <c r="E829" i="21"/>
  <c r="E819" i="21"/>
  <c r="E807" i="21"/>
  <c r="E797" i="21"/>
  <c r="E787" i="21"/>
  <c r="E775" i="21"/>
  <c r="E765" i="21"/>
  <c r="E755" i="21"/>
  <c r="E746" i="21"/>
  <c r="E738" i="21"/>
  <c r="E730" i="21"/>
  <c r="E722" i="21"/>
  <c r="E714" i="21"/>
  <c r="E706" i="21"/>
  <c r="E698" i="21"/>
  <c r="E690" i="21"/>
  <c r="E682" i="21"/>
  <c r="E674" i="21"/>
  <c r="E666" i="21"/>
  <c r="E658" i="21"/>
  <c r="E650" i="21"/>
  <c r="E642" i="21"/>
  <c r="E634" i="21"/>
  <c r="E626" i="21"/>
  <c r="E618" i="21"/>
  <c r="E610" i="21"/>
  <c r="E602" i="21"/>
  <c r="E594" i="21"/>
  <c r="E586" i="21"/>
  <c r="E578" i="21"/>
  <c r="E570" i="21"/>
  <c r="E562" i="21"/>
  <c r="E554" i="21"/>
  <c r="E546" i="21"/>
  <c r="E538" i="21"/>
  <c r="E530" i="21"/>
  <c r="E522" i="21"/>
  <c r="E514" i="21"/>
  <c r="E506" i="21"/>
  <c r="E498" i="21"/>
  <c r="E490" i="21"/>
  <c r="E482" i="21"/>
  <c r="E474" i="21"/>
  <c r="E466" i="21"/>
  <c r="E458" i="21"/>
  <c r="E450" i="21"/>
  <c r="E442" i="21"/>
  <c r="E434" i="21"/>
  <c r="E426" i="21"/>
  <c r="E418" i="21"/>
  <c r="E410" i="21"/>
  <c r="E402" i="21"/>
  <c r="E394" i="21"/>
  <c r="E386" i="21"/>
  <c r="E378" i="21"/>
  <c r="E370" i="21"/>
  <c r="E362" i="21"/>
  <c r="E354" i="21"/>
  <c r="E346" i="21"/>
  <c r="E338" i="21"/>
  <c r="E330" i="21"/>
  <c r="E322" i="21"/>
  <c r="E314" i="21"/>
  <c r="E306" i="21"/>
  <c r="E298" i="21"/>
  <c r="E290" i="21"/>
  <c r="E282" i="21"/>
  <c r="E274" i="21"/>
  <c r="E266" i="21"/>
  <c r="E258" i="21"/>
  <c r="E250" i="21"/>
  <c r="E242" i="21"/>
  <c r="E234" i="21"/>
  <c r="E226" i="21"/>
  <c r="E218" i="21"/>
  <c r="E210" i="21"/>
  <c r="E202" i="21"/>
  <c r="E194" i="21"/>
  <c r="E186" i="21"/>
  <c r="E178" i="21"/>
  <c r="E170" i="21"/>
  <c r="E162" i="21"/>
  <c r="E154" i="21"/>
  <c r="E146" i="21"/>
  <c r="E138" i="21"/>
  <c r="E130" i="21"/>
  <c r="E122" i="21"/>
  <c r="E114" i="21"/>
  <c r="E106" i="21"/>
  <c r="E98" i="21"/>
  <c r="E90" i="21"/>
  <c r="E82" i="21"/>
  <c r="E74" i="21"/>
  <c r="E66" i="21"/>
  <c r="E58" i="21"/>
  <c r="E50" i="21"/>
  <c r="E42" i="21"/>
  <c r="E34" i="21"/>
  <c r="E26" i="21"/>
  <c r="E18" i="21"/>
  <c r="E10" i="21"/>
  <c r="E2" i="21"/>
  <c r="E2890" i="21"/>
  <c r="E2705" i="21"/>
  <c r="E2567" i="21"/>
  <c r="E2439" i="21"/>
  <c r="E2311" i="21"/>
  <c r="E2183" i="21"/>
  <c r="E2056" i="21"/>
  <c r="E1969" i="21"/>
  <c r="E1887" i="21"/>
  <c r="E1839" i="21"/>
  <c r="E1795" i="21"/>
  <c r="E1753" i="21"/>
  <c r="E1711" i="21"/>
  <c r="E1667" i="21"/>
  <c r="E1627" i="21"/>
  <c r="E1595" i="21"/>
  <c r="E1563" i="21"/>
  <c r="E1531" i="21"/>
  <c r="E1499" i="21"/>
  <c r="E1467" i="21"/>
  <c r="E1435" i="21"/>
  <c r="E1403" i="21"/>
  <c r="E1371" i="21"/>
  <c r="E1339" i="21"/>
  <c r="E1307" i="21"/>
  <c r="E1275" i="21"/>
  <c r="E1243" i="21"/>
  <c r="E1211" i="21"/>
  <c r="E1180" i="21"/>
  <c r="E1157" i="21"/>
  <c r="E1139" i="21"/>
  <c r="E1116" i="21"/>
  <c r="E1093" i="21"/>
  <c r="E1075" i="21"/>
  <c r="E1052" i="21"/>
  <c r="E1029" i="21"/>
  <c r="E1011" i="21"/>
  <c r="E988" i="21"/>
  <c r="E967" i="21"/>
  <c r="E956" i="21"/>
  <c r="E944" i="21"/>
  <c r="E934" i="21"/>
  <c r="E924" i="21"/>
  <c r="E912" i="21"/>
  <c r="E902" i="21"/>
  <c r="E892" i="21"/>
  <c r="E880" i="21"/>
  <c r="E870" i="21"/>
  <c r="E860" i="21"/>
  <c r="E848" i="21"/>
  <c r="E838" i="21"/>
  <c r="E828" i="21"/>
  <c r="E816" i="21"/>
  <c r="E806" i="21"/>
  <c r="E796" i="21"/>
  <c r="E784" i="21"/>
  <c r="E774" i="21"/>
  <c r="E764" i="21"/>
  <c r="E754" i="21"/>
  <c r="E745" i="21"/>
  <c r="E737" i="21"/>
  <c r="E729" i="21"/>
  <c r="E721" i="21"/>
  <c r="E713" i="21"/>
  <c r="E705" i="21"/>
  <c r="E697" i="21"/>
  <c r="E689" i="21"/>
  <c r="E681" i="21"/>
  <c r="E673" i="21"/>
  <c r="E665" i="21"/>
  <c r="E657" i="21"/>
  <c r="E649" i="21"/>
  <c r="E641" i="21"/>
  <c r="E633" i="21"/>
  <c r="E625" i="21"/>
  <c r="E617" i="21"/>
  <c r="E609" i="21"/>
  <c r="E601" i="21"/>
  <c r="E593" i="21"/>
  <c r="E585" i="21"/>
  <c r="E577" i="21"/>
  <c r="E569" i="21"/>
  <c r="E561" i="21"/>
  <c r="E553" i="21"/>
  <c r="E545" i="21"/>
  <c r="E537" i="21"/>
  <c r="E529" i="21"/>
  <c r="E521" i="21"/>
  <c r="E513" i="21"/>
  <c r="E505" i="21"/>
  <c r="E497" i="21"/>
  <c r="E489" i="21"/>
  <c r="E481" i="21"/>
  <c r="E473" i="21"/>
  <c r="E465" i="21"/>
  <c r="E457" i="21"/>
  <c r="E449" i="21"/>
  <c r="E441" i="21"/>
  <c r="E433" i="21"/>
  <c r="E425" i="21"/>
  <c r="E417" i="21"/>
  <c r="E409" i="21"/>
  <c r="E401" i="21"/>
  <c r="E393" i="21"/>
  <c r="E385" i="21"/>
  <c r="E377" i="21"/>
  <c r="E369" i="21"/>
  <c r="E361" i="21"/>
  <c r="E353" i="21"/>
  <c r="E345" i="21"/>
  <c r="E337" i="21"/>
  <c r="E329" i="21"/>
  <c r="E321" i="21"/>
  <c r="E313" i="21"/>
  <c r="E305" i="21"/>
  <c r="E297" i="21"/>
  <c r="E289" i="21"/>
  <c r="E281" i="21"/>
  <c r="E273" i="21"/>
  <c r="E265" i="21"/>
  <c r="E257" i="21"/>
  <c r="E249" i="21"/>
  <c r="E241" i="21"/>
  <c r="E233" i="21"/>
  <c r="E225" i="21"/>
  <c r="E217" i="21"/>
  <c r="E209" i="21"/>
  <c r="E201" i="21"/>
  <c r="E193" i="21"/>
  <c r="E185" i="21"/>
  <c r="E177" i="21"/>
  <c r="E169" i="21"/>
  <c r="E161" i="21"/>
  <c r="E153" i="21"/>
  <c r="E145" i="21"/>
  <c r="E137" i="21"/>
  <c r="E129" i="21"/>
  <c r="E121" i="21"/>
  <c r="E113" i="21"/>
  <c r="E105" i="21"/>
  <c r="E97" i="21"/>
  <c r="E89" i="21"/>
  <c r="E81" i="21"/>
  <c r="E73" i="21"/>
  <c r="E65" i="21"/>
  <c r="E57" i="21"/>
  <c r="E49" i="21"/>
  <c r="E41" i="21"/>
  <c r="E33" i="21"/>
  <c r="E25" i="21"/>
  <c r="E17" i="21"/>
  <c r="E9" i="21"/>
  <c r="E2835" i="21"/>
  <c r="E2664" i="21"/>
  <c r="E2536" i="21"/>
  <c r="E2408" i="21"/>
  <c r="E2280" i="21"/>
  <c r="E2152" i="21"/>
  <c r="E2039" i="21"/>
  <c r="E1952" i="21"/>
  <c r="E1874" i="21"/>
  <c r="E1828" i="21"/>
  <c r="E1786" i="21"/>
  <c r="E1744" i="21"/>
  <c r="E1700" i="21"/>
  <c r="E1658" i="21"/>
  <c r="E1620" i="21"/>
  <c r="E1588" i="21"/>
  <c r="E1556" i="21"/>
  <c r="E1524" i="21"/>
  <c r="E1492" i="21"/>
  <c r="E1460" i="21"/>
  <c r="E1428" i="21"/>
  <c r="E1396" i="21"/>
  <c r="E1364" i="21"/>
  <c r="E1332" i="21"/>
  <c r="E1300" i="21"/>
  <c r="E1268" i="21"/>
  <c r="E1236" i="21"/>
  <c r="E1204" i="21"/>
  <c r="E1179" i="21"/>
  <c r="E1156" i="21"/>
  <c r="E1133" i="21"/>
  <c r="E1115" i="21"/>
  <c r="E1092" i="21"/>
  <c r="E1069" i="21"/>
  <c r="E1051" i="21"/>
  <c r="E1028" i="21"/>
  <c r="E1005" i="21"/>
  <c r="E987" i="21"/>
  <c r="E966" i="21"/>
  <c r="E955" i="21"/>
  <c r="E943" i="21"/>
  <c r="E933" i="21"/>
  <c r="E923" i="21"/>
  <c r="E911" i="21"/>
  <c r="E901" i="21"/>
  <c r="E891" i="21"/>
  <c r="E879" i="21"/>
  <c r="E869" i="21"/>
  <c r="E859" i="21"/>
  <c r="E847" i="21"/>
  <c r="E837" i="21"/>
  <c r="E827" i="21"/>
  <c r="E815" i="21"/>
  <c r="E805" i="21"/>
  <c r="E795" i="21"/>
  <c r="E783" i="21"/>
  <c r="E773" i="21"/>
  <c r="E763" i="21"/>
  <c r="E752" i="21"/>
  <c r="E744" i="21"/>
  <c r="E736" i="21"/>
  <c r="E728" i="21"/>
  <c r="E720" i="21"/>
  <c r="E712" i="21"/>
  <c r="E704" i="21"/>
  <c r="E696" i="21"/>
  <c r="E688" i="21"/>
  <c r="E680" i="21"/>
  <c r="E672" i="21"/>
  <c r="E664" i="21"/>
  <c r="E656" i="21"/>
  <c r="E648" i="21"/>
  <c r="E640" i="21"/>
  <c r="E632" i="21"/>
  <c r="E624" i="21"/>
  <c r="E616" i="21"/>
  <c r="E608" i="21"/>
  <c r="E600" i="21"/>
  <c r="E592" i="21"/>
  <c r="E584" i="21"/>
  <c r="E576" i="21"/>
  <c r="E568" i="21"/>
  <c r="E560" i="21"/>
  <c r="E552" i="21"/>
  <c r="E544" i="21"/>
  <c r="E536" i="21"/>
  <c r="E528" i="21"/>
  <c r="E520" i="21"/>
  <c r="E512" i="21"/>
  <c r="E504" i="21"/>
  <c r="E496" i="21"/>
  <c r="E488" i="21"/>
  <c r="E480" i="21"/>
  <c r="E472" i="21"/>
  <c r="E464" i="21"/>
  <c r="E456" i="21"/>
  <c r="E448" i="21"/>
  <c r="E440" i="21"/>
  <c r="E432" i="21"/>
  <c r="E424" i="21"/>
  <c r="E416" i="21"/>
  <c r="E408" i="21"/>
  <c r="E400" i="21"/>
  <c r="E392" i="21"/>
  <c r="E384" i="21"/>
  <c r="E376" i="21"/>
  <c r="E368" i="21"/>
  <c r="E360" i="21"/>
  <c r="E352" i="21"/>
  <c r="E344" i="21"/>
  <c r="E336" i="21"/>
  <c r="E328" i="21"/>
  <c r="E320" i="21"/>
  <c r="E312" i="21"/>
  <c r="E304" i="21"/>
  <c r="E296" i="21"/>
  <c r="E288" i="21"/>
  <c r="E280" i="21"/>
  <c r="E272" i="21"/>
  <c r="E264" i="21"/>
  <c r="E256" i="21"/>
  <c r="E248" i="21"/>
  <c r="E240" i="21"/>
  <c r="E232" i="21"/>
  <c r="E224" i="21"/>
  <c r="E216" i="21"/>
  <c r="E208" i="21"/>
  <c r="E200" i="21"/>
  <c r="E192" i="21"/>
  <c r="E184" i="21"/>
  <c r="E176" i="21"/>
  <c r="E168" i="21"/>
  <c r="E160" i="21"/>
  <c r="E152" i="21"/>
  <c r="E144" i="21"/>
  <c r="E136" i="21"/>
  <c r="E128" i="21"/>
  <c r="E120" i="21"/>
  <c r="E112" i="21"/>
  <c r="E104" i="21"/>
  <c r="E96" i="21"/>
  <c r="E88" i="21"/>
  <c r="E80" i="21"/>
  <c r="E72" i="21"/>
  <c r="E64" i="21"/>
  <c r="E56" i="21"/>
  <c r="E48" i="21"/>
  <c r="E40" i="21"/>
  <c r="E32" i="21"/>
  <c r="E24" i="21"/>
  <c r="E16" i="21"/>
  <c r="E8" i="21"/>
  <c r="E1" i="21"/>
  <c r="E2834" i="21"/>
  <c r="E2663" i="21"/>
  <c r="E2535" i="21"/>
  <c r="E2407" i="21"/>
  <c r="E2279" i="21"/>
  <c r="E2151" i="21"/>
  <c r="E2033" i="21"/>
  <c r="E1951" i="21"/>
  <c r="E1873" i="21"/>
  <c r="E1827" i="21"/>
  <c r="E1785" i="21"/>
  <c r="E1743" i="21"/>
  <c r="E1699" i="21"/>
  <c r="E1657" i="21"/>
  <c r="E1619" i="21"/>
  <c r="E1587" i="21"/>
  <c r="E1555" i="21"/>
  <c r="E1523" i="21"/>
  <c r="E1491" i="21"/>
  <c r="E1459" i="21"/>
  <c r="E1427" i="21"/>
  <c r="E1395" i="21"/>
  <c r="E1363" i="21"/>
  <c r="E1331" i="21"/>
  <c r="E1299" i="21"/>
  <c r="E1267" i="21"/>
  <c r="E1235" i="21"/>
  <c r="E1203" i="21"/>
  <c r="E1173" i="21"/>
  <c r="E1155" i="21"/>
  <c r="E1132" i="21"/>
  <c r="E1109" i="21"/>
  <c r="E1091" i="21"/>
  <c r="E1068" i="21"/>
  <c r="E1045" i="21"/>
  <c r="E1027" i="21"/>
  <c r="E1004" i="21"/>
  <c r="E981" i="21"/>
  <c r="E965" i="21"/>
  <c r="E952" i="21"/>
  <c r="E942" i="21"/>
  <c r="E932" i="21"/>
  <c r="E920" i="21"/>
  <c r="E910" i="21"/>
  <c r="E900" i="21"/>
  <c r="E888" i="21"/>
  <c r="E878" i="21"/>
  <c r="E868" i="21"/>
  <c r="E856" i="21"/>
  <c r="E846" i="21"/>
  <c r="E836" i="21"/>
  <c r="E824" i="21"/>
  <c r="E814" i="21"/>
  <c r="E804" i="21"/>
  <c r="E792" i="21"/>
  <c r="E782" i="21"/>
  <c r="E772" i="21"/>
  <c r="E760" i="21"/>
  <c r="E751" i="21"/>
  <c r="E743" i="21"/>
  <c r="E735" i="21"/>
  <c r="E727" i="21"/>
  <c r="E719" i="21"/>
  <c r="E711" i="21"/>
  <c r="E703" i="21"/>
  <c r="E695" i="21"/>
  <c r="E687" i="21"/>
  <c r="E679" i="21"/>
  <c r="E671" i="21"/>
  <c r="E663" i="21"/>
  <c r="E655" i="21"/>
  <c r="E647" i="21"/>
  <c r="E639" i="21"/>
  <c r="E631" i="21"/>
  <c r="E623" i="21"/>
  <c r="E615" i="21"/>
  <c r="E607" i="21"/>
  <c r="E599" i="21"/>
  <c r="E591" i="21"/>
  <c r="E583" i="21"/>
  <c r="E575" i="21"/>
  <c r="E567" i="21"/>
  <c r="E559" i="21"/>
  <c r="E551" i="21"/>
  <c r="E543" i="21"/>
  <c r="E535" i="21"/>
  <c r="E527" i="21"/>
  <c r="E519" i="21"/>
  <c r="E511" i="21"/>
  <c r="E503" i="21"/>
  <c r="E495" i="21"/>
  <c r="E487" i="21"/>
  <c r="E479" i="21"/>
  <c r="E471" i="21"/>
  <c r="E463" i="21"/>
  <c r="E455" i="21"/>
  <c r="E447" i="21"/>
  <c r="E439" i="21"/>
  <c r="E431" i="21"/>
  <c r="E423" i="21"/>
  <c r="E415" i="21"/>
  <c r="E407" i="21"/>
  <c r="E399" i="21"/>
  <c r="E391" i="21"/>
  <c r="E383" i="21"/>
  <c r="E375" i="21"/>
  <c r="E367" i="21"/>
  <c r="E359" i="21"/>
  <c r="E351" i="21"/>
  <c r="E343" i="21"/>
  <c r="E335" i="21"/>
  <c r="E327" i="21"/>
  <c r="E319" i="21"/>
  <c r="E311" i="21"/>
  <c r="E303" i="21"/>
  <c r="E295" i="21"/>
  <c r="E287" i="21"/>
  <c r="E279" i="21"/>
  <c r="E271" i="21"/>
  <c r="E263" i="21"/>
  <c r="E255" i="21"/>
  <c r="E247" i="21"/>
  <c r="E239" i="21"/>
  <c r="E231" i="21"/>
  <c r="E223" i="21"/>
  <c r="E215" i="21"/>
  <c r="E207" i="21"/>
  <c r="E199" i="21"/>
  <c r="E191" i="21"/>
  <c r="E183" i="21"/>
  <c r="E175" i="21"/>
  <c r="E167" i="21"/>
  <c r="E159" i="21"/>
  <c r="E151" i="21"/>
  <c r="E143" i="21"/>
  <c r="E135" i="21"/>
  <c r="E127" i="21"/>
  <c r="E119" i="21"/>
  <c r="E111" i="21"/>
  <c r="E103" i="21"/>
  <c r="E95" i="21"/>
  <c r="E87" i="21"/>
  <c r="E79" i="21"/>
  <c r="E71" i="21"/>
  <c r="E63" i="21"/>
  <c r="E55" i="21"/>
  <c r="E47" i="21"/>
  <c r="E39" i="21"/>
  <c r="E31" i="21"/>
  <c r="E23" i="21"/>
  <c r="E15" i="21"/>
  <c r="E7" i="21"/>
  <c r="E2790" i="21"/>
  <c r="E2632" i="21"/>
  <c r="E2504" i="21"/>
  <c r="E2376" i="21"/>
  <c r="E2248" i="21"/>
  <c r="E2120" i="21"/>
  <c r="E2016" i="21"/>
  <c r="E1929" i="21"/>
  <c r="E1863" i="21"/>
  <c r="E1818" i="21"/>
  <c r="E1776" i="21"/>
  <c r="E1732" i="21"/>
  <c r="E1690" i="21"/>
  <c r="E1648" i="21"/>
  <c r="E1612" i="21"/>
  <c r="E1580" i="21"/>
  <c r="E1548" i="21"/>
  <c r="E1516" i="21"/>
  <c r="E1484" i="21"/>
  <c r="E1452" i="21"/>
  <c r="E1420" i="21"/>
  <c r="E1388" i="21"/>
  <c r="E1356" i="21"/>
  <c r="E1324" i="21"/>
  <c r="E1292" i="21"/>
  <c r="E1260" i="21"/>
  <c r="E1228" i="21"/>
  <c r="E1196" i="21"/>
  <c r="E1172" i="21"/>
  <c r="E1149" i="21"/>
  <c r="E1131" i="21"/>
  <c r="E1108" i="21"/>
  <c r="E1085" i="21"/>
  <c r="E1067" i="21"/>
  <c r="E1044" i="21"/>
  <c r="E1021" i="21"/>
  <c r="E1003" i="21"/>
  <c r="E980" i="21"/>
  <c r="E964" i="21"/>
  <c r="E951" i="21"/>
  <c r="E941" i="21"/>
  <c r="E931" i="21"/>
  <c r="E919" i="21"/>
  <c r="E909" i="21"/>
  <c r="E899" i="21"/>
  <c r="E887" i="21"/>
  <c r="E877" i="21"/>
  <c r="E867" i="21"/>
  <c r="E855" i="21"/>
  <c r="E845" i="21"/>
  <c r="E835" i="21"/>
  <c r="E823" i="21"/>
  <c r="E813" i="21"/>
  <c r="E803" i="21"/>
  <c r="E791" i="21"/>
  <c r="E781" i="21"/>
  <c r="E771" i="21"/>
  <c r="E759" i="21"/>
  <c r="E750" i="21"/>
  <c r="E742" i="21"/>
  <c r="E734" i="21"/>
  <c r="E726" i="21"/>
  <c r="E718" i="21"/>
  <c r="E710" i="21"/>
  <c r="E702" i="21"/>
  <c r="E694" i="21"/>
  <c r="E686" i="21"/>
  <c r="E678" i="21"/>
  <c r="E670" i="21"/>
  <c r="E662" i="21"/>
  <c r="E654" i="21"/>
  <c r="E646" i="21"/>
  <c r="E638" i="21"/>
  <c r="E630" i="21"/>
  <c r="E622" i="21"/>
  <c r="E614" i="21"/>
  <c r="E606" i="21"/>
  <c r="E598" i="21"/>
  <c r="E590" i="21"/>
  <c r="E582" i="21"/>
  <c r="E574" i="21"/>
  <c r="E566" i="21"/>
  <c r="E558" i="21"/>
  <c r="E550" i="21"/>
  <c r="E542" i="21"/>
  <c r="E534" i="21"/>
  <c r="E526" i="21"/>
  <c r="E518" i="21"/>
  <c r="E510" i="21"/>
  <c r="E502" i="21"/>
  <c r="E494" i="21"/>
  <c r="E486" i="21"/>
  <c r="E478" i="21"/>
  <c r="E470" i="21"/>
  <c r="E462" i="21"/>
  <c r="E454" i="21"/>
  <c r="E446" i="21"/>
  <c r="E438" i="21"/>
  <c r="E430" i="21"/>
  <c r="E422" i="21"/>
  <c r="E414" i="21"/>
  <c r="E406" i="21"/>
  <c r="E398" i="21"/>
  <c r="E390" i="21"/>
  <c r="E382" i="21"/>
  <c r="E374" i="21"/>
  <c r="E366" i="21"/>
  <c r="E358" i="21"/>
  <c r="E350" i="21"/>
  <c r="E342" i="21"/>
  <c r="E334" i="21"/>
  <c r="E326" i="21"/>
  <c r="E318" i="21"/>
  <c r="E310" i="21"/>
  <c r="E302" i="21"/>
  <c r="E294" i="21"/>
  <c r="E286" i="21"/>
  <c r="E278" i="21"/>
  <c r="E270" i="21"/>
  <c r="E262" i="21"/>
  <c r="E254" i="21"/>
  <c r="E246" i="21"/>
  <c r="E238" i="21"/>
  <c r="E230" i="21"/>
  <c r="E222" i="21"/>
  <c r="E214" i="21"/>
  <c r="E206" i="21"/>
  <c r="E198" i="21"/>
  <c r="E190" i="21"/>
  <c r="E182" i="21"/>
  <c r="E174" i="21"/>
  <c r="E166" i="21"/>
  <c r="E158" i="21"/>
  <c r="E150" i="21"/>
  <c r="E142" i="21"/>
  <c r="E134" i="21"/>
  <c r="E126" i="21"/>
  <c r="E118" i="21"/>
  <c r="E110" i="21"/>
  <c r="E102" i="21"/>
  <c r="E94" i="21"/>
  <c r="E86" i="21"/>
  <c r="E78" i="21"/>
  <c r="E70" i="21"/>
  <c r="E62" i="21"/>
  <c r="E54" i="21"/>
  <c r="E46" i="21"/>
  <c r="E38" i="21"/>
  <c r="E30" i="21"/>
  <c r="E22" i="21"/>
  <c r="E14" i="21"/>
  <c r="E6" i="21"/>
  <c r="E2789" i="21"/>
  <c r="E2471" i="21"/>
  <c r="E2088" i="21"/>
  <c r="E1860" i="21"/>
  <c r="E1763" i="21"/>
  <c r="E1638" i="21"/>
  <c r="E1547" i="21"/>
  <c r="E1475" i="21"/>
  <c r="E1380" i="21"/>
  <c r="E1291" i="21"/>
  <c r="E1219" i="21"/>
  <c r="E1147" i="21"/>
  <c r="E1084" i="21"/>
  <c r="E1036" i="21"/>
  <c r="E973" i="21"/>
  <c r="E940" i="21"/>
  <c r="E916" i="21"/>
  <c r="E885" i="21"/>
  <c r="E854" i="21"/>
  <c r="E830" i="21"/>
  <c r="E799" i="21"/>
  <c r="E768" i="21"/>
  <c r="E747" i="21"/>
  <c r="E724" i="21"/>
  <c r="E701" i="21"/>
  <c r="E683" i="21"/>
  <c r="E660" i="21"/>
  <c r="E637" i="21"/>
  <c r="E619" i="21"/>
  <c r="E596" i="21"/>
  <c r="E573" i="21"/>
  <c r="E555" i="21"/>
  <c r="E532" i="21"/>
  <c r="E509" i="21"/>
  <c r="E491" i="21"/>
  <c r="E468" i="21"/>
  <c r="E445" i="21"/>
  <c r="E427" i="21"/>
  <c r="E404" i="21"/>
  <c r="E381" i="21"/>
  <c r="E363" i="21"/>
  <c r="E340" i="21"/>
  <c r="E317" i="21"/>
  <c r="E299" i="21"/>
  <c r="E276" i="21"/>
  <c r="E253" i="21"/>
  <c r="E235" i="21"/>
  <c r="E212" i="21"/>
  <c r="E189" i="21"/>
  <c r="E171" i="21"/>
  <c r="E148" i="21"/>
  <c r="E125" i="21"/>
  <c r="E107" i="21"/>
  <c r="E84" i="21"/>
  <c r="E61" i="21"/>
  <c r="E43" i="21"/>
  <c r="E20" i="21"/>
  <c r="E2748" i="21"/>
  <c r="E2375" i="21"/>
  <c r="E2087" i="21"/>
  <c r="E1850" i="21"/>
  <c r="E1731" i="21"/>
  <c r="E1636" i="21"/>
  <c r="E1540" i="21"/>
  <c r="E1451" i="21"/>
  <c r="E1379" i="21"/>
  <c r="E1284" i="21"/>
  <c r="E1195" i="21"/>
  <c r="E1141" i="21"/>
  <c r="E1083" i="21"/>
  <c r="E1020" i="21"/>
  <c r="E972" i="21"/>
  <c r="E939" i="21"/>
  <c r="E908" i="21"/>
  <c r="E2747" i="21"/>
  <c r="E2344" i="21"/>
  <c r="E2015" i="21"/>
  <c r="E1849" i="21"/>
  <c r="E1722" i="21"/>
  <c r="E1611" i="21"/>
  <c r="E1539" i="21"/>
  <c r="E1444" i="21"/>
  <c r="E1355" i="21"/>
  <c r="E1283" i="21"/>
  <c r="E1188" i="21"/>
  <c r="E1125" i="21"/>
  <c r="E1077" i="21"/>
  <c r="E1019" i="21"/>
  <c r="E963" i="21"/>
  <c r="E936" i="21"/>
  <c r="E907" i="21"/>
  <c r="E876" i="21"/>
  <c r="E852" i="21"/>
  <c r="E821" i="21"/>
  <c r="E790" i="21"/>
  <c r="E766" i="21"/>
  <c r="E740" i="21"/>
  <c r="E717" i="21"/>
  <c r="E699" i="21"/>
  <c r="E676" i="21"/>
  <c r="E653" i="21"/>
  <c r="E635" i="21"/>
  <c r="E612" i="21"/>
  <c r="E589" i="21"/>
  <c r="E571" i="21"/>
  <c r="E548" i="21"/>
  <c r="E525" i="21"/>
  <c r="E507" i="21"/>
  <c r="E484" i="21"/>
  <c r="E461" i="21"/>
  <c r="E443" i="21"/>
  <c r="E420" i="21"/>
  <c r="E397" i="21"/>
  <c r="E379" i="21"/>
  <c r="E356" i="21"/>
  <c r="E333" i="21"/>
  <c r="E315" i="21"/>
  <c r="E292" i="21"/>
  <c r="E269" i="21"/>
  <c r="E251" i="21"/>
  <c r="E228" i="21"/>
  <c r="E205" i="21"/>
  <c r="E187" i="21"/>
  <c r="E164" i="21"/>
  <c r="E141" i="21"/>
  <c r="E123" i="21"/>
  <c r="E100" i="21"/>
  <c r="E77" i="21"/>
  <c r="E59" i="21"/>
  <c r="E36" i="21"/>
  <c r="E13" i="21"/>
  <c r="E2600" i="21"/>
  <c r="E2247" i="21"/>
  <c r="E1992" i="21"/>
  <c r="E1808" i="21"/>
  <c r="E1689" i="21"/>
  <c r="E1603" i="21"/>
  <c r="E1508" i="21"/>
  <c r="E1419" i="21"/>
  <c r="E1347" i="21"/>
  <c r="E1252" i="21"/>
  <c r="E1171" i="21"/>
  <c r="E1123" i="21"/>
  <c r="E1060" i="21"/>
  <c r="E997" i="21"/>
  <c r="E958" i="21"/>
  <c r="E927" i="21"/>
  <c r="E896" i="21"/>
  <c r="E872" i="21"/>
  <c r="E843" i="21"/>
  <c r="E812" i="21"/>
  <c r="E788" i="21"/>
  <c r="E757" i="21"/>
  <c r="E733" i="21"/>
  <c r="E715" i="21"/>
  <c r="E692" i="21"/>
  <c r="E669" i="21"/>
  <c r="E651" i="21"/>
  <c r="E628" i="21"/>
  <c r="E605" i="21"/>
  <c r="E587" i="21"/>
  <c r="E564" i="21"/>
  <c r="E541" i="21"/>
  <c r="E523" i="21"/>
  <c r="E500" i="21"/>
  <c r="E477" i="21"/>
  <c r="E2216" i="21"/>
  <c r="E1807" i="21"/>
  <c r="E1579" i="21"/>
  <c r="E1412" i="21"/>
  <c r="E1251" i="21"/>
  <c r="E1107" i="21"/>
  <c r="E996" i="21"/>
  <c r="E926" i="21"/>
  <c r="E875" i="21"/>
  <c r="E831" i="21"/>
  <c r="E780" i="21"/>
  <c r="E741" i="21"/>
  <c r="E708" i="21"/>
  <c r="E675" i="21"/>
  <c r="E643" i="21"/>
  <c r="E604" i="21"/>
  <c r="E572" i="21"/>
  <c r="E539" i="21"/>
  <c r="E501" i="21"/>
  <c r="E469" i="21"/>
  <c r="E437" i="21"/>
  <c r="E412" i="21"/>
  <c r="E387" i="21"/>
  <c r="E355" i="21"/>
  <c r="E325" i="21"/>
  <c r="E300" i="21"/>
  <c r="E268" i="21"/>
  <c r="E243" i="21"/>
  <c r="E213" i="21"/>
  <c r="E181" i="21"/>
  <c r="E156" i="21"/>
  <c r="E131" i="21"/>
  <c r="E99" i="21"/>
  <c r="E69" i="21"/>
  <c r="E44" i="21"/>
  <c r="E12" i="21"/>
  <c r="E2955" i="21"/>
  <c r="E2215" i="21"/>
  <c r="E1775" i="21"/>
  <c r="E1572" i="21"/>
  <c r="E1411" i="21"/>
  <c r="E1227" i="21"/>
  <c r="E1101" i="21"/>
  <c r="E995" i="21"/>
  <c r="E918" i="21"/>
  <c r="E864" i="21"/>
  <c r="E822" i="21"/>
  <c r="E779" i="21"/>
  <c r="E739" i="21"/>
  <c r="E707" i="21"/>
  <c r="E668" i="21"/>
  <c r="E636" i="21"/>
  <c r="E603" i="21"/>
  <c r="E565" i="21"/>
  <c r="E533" i="21"/>
  <c r="E499" i="21"/>
  <c r="E467" i="21"/>
  <c r="E436" i="21"/>
  <c r="E411" i="21"/>
  <c r="E380" i="21"/>
  <c r="E349" i="21"/>
  <c r="E324" i="21"/>
  <c r="E293" i="21"/>
  <c r="E267" i="21"/>
  <c r="E237" i="21"/>
  <c r="E211" i="21"/>
  <c r="E180" i="21"/>
  <c r="E155" i="21"/>
  <c r="E124" i="21"/>
  <c r="E93" i="21"/>
  <c r="E68" i="21"/>
  <c r="E37" i="21"/>
  <c r="E11" i="21"/>
  <c r="E2954" i="21"/>
  <c r="E2119" i="21"/>
  <c r="E1764" i="21"/>
  <c r="E1571" i="21"/>
  <c r="E1387" i="21"/>
  <c r="E1220" i="21"/>
  <c r="E1100" i="21"/>
  <c r="E979" i="21"/>
  <c r="E917" i="21"/>
  <c r="E863" i="21"/>
  <c r="E820" i="21"/>
  <c r="E776" i="21"/>
  <c r="E732" i="21"/>
  <c r="E700" i="21"/>
  <c r="E667" i="21"/>
  <c r="E629" i="21"/>
  <c r="E597" i="21"/>
  <c r="E563" i="21"/>
  <c r="E531" i="21"/>
  <c r="E493" i="21"/>
  <c r="E460" i="21"/>
  <c r="E435" i="21"/>
  <c r="E405" i="21"/>
  <c r="E373" i="21"/>
  <c r="E348" i="21"/>
  <c r="E323" i="21"/>
  <c r="E291" i="21"/>
  <c r="E261" i="21"/>
  <c r="E236" i="21"/>
  <c r="E204" i="21"/>
  <c r="E179" i="21"/>
  <c r="E149" i="21"/>
  <c r="E117" i="21"/>
  <c r="E92" i="21"/>
  <c r="E67" i="21"/>
  <c r="E35" i="21"/>
  <c r="E5" i="21"/>
  <c r="E2631" i="21"/>
  <c r="E1993" i="21"/>
  <c r="E1721" i="21"/>
  <c r="E1515" i="21"/>
  <c r="E1348" i="21"/>
  <c r="E1187" i="21"/>
  <c r="E1061" i="21"/>
  <c r="E959" i="21"/>
  <c r="E904" i="21"/>
  <c r="E862" i="21"/>
  <c r="E811" i="21"/>
  <c r="E767" i="21"/>
  <c r="E731" i="21"/>
  <c r="E693" i="21"/>
  <c r="E661" i="21"/>
  <c r="E627" i="21"/>
  <c r="E595" i="21"/>
  <c r="E557" i="21"/>
  <c r="E1817" i="21"/>
  <c r="E1443" i="21"/>
  <c r="E1124" i="21"/>
  <c r="E928" i="21"/>
  <c r="E832" i="21"/>
  <c r="E748" i="21"/>
  <c r="E677" i="21"/>
  <c r="E611" i="21"/>
  <c r="E540" i="21"/>
  <c r="E483" i="21"/>
  <c r="E429" i="21"/>
  <c r="E389" i="21"/>
  <c r="E341" i="21"/>
  <c r="E301" i="21"/>
  <c r="E252" i="21"/>
  <c r="E203" i="21"/>
  <c r="E163" i="21"/>
  <c r="E115" i="21"/>
  <c r="E75" i="21"/>
  <c r="E27" i="21"/>
  <c r="E2599" i="21"/>
  <c r="E1680" i="21"/>
  <c r="E1323" i="21"/>
  <c r="E1059" i="21"/>
  <c r="E895" i="21"/>
  <c r="E808" i="21"/>
  <c r="E725" i="21"/>
  <c r="E659" i="21"/>
  <c r="E588" i="21"/>
  <c r="E524" i="21"/>
  <c r="E476" i="21"/>
  <c r="E428" i="21"/>
  <c r="E388" i="21"/>
  <c r="E339" i="21"/>
  <c r="E285" i="21"/>
  <c r="E245" i="21"/>
  <c r="E197" i="21"/>
  <c r="E157" i="21"/>
  <c r="E109" i="21"/>
  <c r="E60" i="21"/>
  <c r="E21" i="21"/>
  <c r="E2503" i="21"/>
  <c r="E1679" i="21"/>
  <c r="E1316" i="21"/>
  <c r="E1043" i="21"/>
  <c r="E894" i="21"/>
  <c r="E800" i="21"/>
  <c r="E723" i="21"/>
  <c r="E652" i="21"/>
  <c r="E581" i="21"/>
  <c r="E517" i="21"/>
  <c r="E475" i="21"/>
  <c r="E421" i="21"/>
  <c r="E372" i="21"/>
  <c r="E332" i="21"/>
  <c r="E284" i="21"/>
  <c r="E244" i="21"/>
  <c r="E196" i="21"/>
  <c r="E147" i="21"/>
  <c r="E108" i="21"/>
  <c r="E53" i="21"/>
  <c r="E19" i="21"/>
  <c r="E2472" i="21"/>
  <c r="E1647" i="21"/>
  <c r="E1315" i="21"/>
  <c r="E1037" i="21"/>
  <c r="E886" i="21"/>
  <c r="E798" i="21"/>
  <c r="E716" i="21"/>
  <c r="E645" i="21"/>
  <c r="E580" i="21"/>
  <c r="E516" i="21"/>
  <c r="E459" i="21"/>
  <c r="E419" i="21"/>
  <c r="E371" i="21"/>
  <c r="E331" i="21"/>
  <c r="E283" i="21"/>
  <c r="E229" i="21"/>
  <c r="E195" i="21"/>
  <c r="E140" i="21"/>
  <c r="E101" i="21"/>
  <c r="E52" i="21"/>
  <c r="E4" i="21"/>
  <c r="E2343" i="21"/>
  <c r="E1604" i="21"/>
  <c r="E1259" i="21"/>
  <c r="E1013" i="21"/>
  <c r="E884" i="21"/>
  <c r="E789" i="21"/>
  <c r="E709" i="21"/>
  <c r="E644" i="21"/>
  <c r="E579" i="21"/>
  <c r="E515" i="21"/>
  <c r="E453" i="21"/>
  <c r="E413" i="21"/>
  <c r="E365" i="21"/>
  <c r="E316" i="21"/>
  <c r="E277" i="21"/>
  <c r="E227" i="21"/>
  <c r="E188" i="21"/>
  <c r="E139" i="21"/>
  <c r="E91" i="21"/>
  <c r="E51" i="21"/>
  <c r="E3" i="21"/>
  <c r="E1164" i="21"/>
  <c r="E758" i="21"/>
  <c r="E613" i="21"/>
  <c r="E451" i="21"/>
  <c r="E309" i="21"/>
  <c r="E219" i="21"/>
  <c r="E83" i="21"/>
  <c r="E1928" i="21"/>
  <c r="E1148" i="21"/>
  <c r="E756" i="21"/>
  <c r="E556" i="21"/>
  <c r="E444" i="21"/>
  <c r="E308" i="21"/>
  <c r="E173" i="21"/>
  <c r="E76" i="21"/>
  <c r="E1911" i="21"/>
  <c r="E950" i="21"/>
  <c r="E749" i="21"/>
  <c r="E549" i="21"/>
  <c r="E403" i="21"/>
  <c r="E307" i="21"/>
  <c r="E172" i="21"/>
  <c r="E45" i="21"/>
  <c r="E1905" i="21"/>
  <c r="E949" i="21"/>
  <c r="E691" i="21"/>
  <c r="E547" i="21"/>
  <c r="E396" i="21"/>
  <c r="E275" i="21"/>
  <c r="E165" i="21"/>
  <c r="E29" i="21"/>
  <c r="E1507" i="21"/>
  <c r="E948" i="21"/>
  <c r="E685" i="21"/>
  <c r="E508" i="21"/>
  <c r="E395" i="21"/>
  <c r="E260" i="21"/>
  <c r="E133" i="21"/>
  <c r="E28" i="21"/>
  <c r="E1165" i="21"/>
  <c r="E840" i="21"/>
  <c r="E620" i="21"/>
  <c r="E452" i="21"/>
  <c r="E347" i="21"/>
  <c r="E220" i="21"/>
  <c r="E85" i="21"/>
  <c r="E485" i="21"/>
  <c r="E1483" i="21"/>
  <c r="E364" i="21"/>
  <c r="E1476" i="21"/>
  <c r="E357" i="21"/>
  <c r="E853" i="21"/>
  <c r="E259" i="21"/>
  <c r="E844" i="21"/>
  <c r="E221" i="21"/>
  <c r="E684" i="21"/>
  <c r="E132" i="21"/>
  <c r="E492" i="21"/>
  <c r="E621" i="21"/>
  <c r="E116" i="21"/>
  <c r="J992" i="2" l="1"/>
  <c r="J984" i="2"/>
  <c r="J976" i="2"/>
  <c r="J968" i="2"/>
  <c r="J960" i="2"/>
  <c r="J952" i="2"/>
  <c r="J944" i="2"/>
  <c r="J936" i="2"/>
  <c r="J928" i="2"/>
  <c r="J920" i="2"/>
  <c r="J912" i="2"/>
  <c r="J904" i="2"/>
  <c r="J896" i="2"/>
  <c r="J888" i="2"/>
  <c r="J880" i="2"/>
  <c r="J872" i="2"/>
  <c r="J864" i="2"/>
  <c r="J856" i="2"/>
  <c r="J848" i="2"/>
  <c r="J840" i="2"/>
  <c r="J832" i="2"/>
  <c r="J824" i="2"/>
  <c r="J816" i="2"/>
  <c r="J808" i="2"/>
  <c r="J800" i="2"/>
  <c r="J792" i="2"/>
  <c r="J784" i="2"/>
  <c r="J776" i="2"/>
  <c r="J768" i="2"/>
  <c r="J760" i="2"/>
  <c r="J752" i="2"/>
  <c r="J744" i="2"/>
  <c r="J736" i="2"/>
  <c r="J728" i="2"/>
  <c r="J720" i="2"/>
  <c r="J712" i="2"/>
  <c r="J704" i="2"/>
  <c r="J696" i="2"/>
  <c r="J688" i="2"/>
  <c r="J680" i="2"/>
  <c r="J672" i="2"/>
  <c r="J664" i="2"/>
  <c r="J656" i="2"/>
  <c r="J648" i="2"/>
  <c r="J640" i="2"/>
  <c r="J632" i="2"/>
  <c r="J624" i="2"/>
  <c r="J616" i="2"/>
  <c r="J608" i="2"/>
  <c r="J600" i="2"/>
  <c r="J592" i="2"/>
  <c r="J584" i="2"/>
  <c r="J576" i="2"/>
  <c r="J568" i="2"/>
  <c r="J560" i="2"/>
  <c r="J552" i="2"/>
  <c r="J544" i="2"/>
  <c r="J536" i="2"/>
  <c r="J528" i="2"/>
  <c r="J520" i="2"/>
  <c r="J512" i="2"/>
  <c r="J504" i="2"/>
  <c r="J496" i="2"/>
  <c r="J488" i="2"/>
  <c r="J480" i="2"/>
  <c r="J472" i="2"/>
  <c r="J464" i="2"/>
  <c r="J456" i="2"/>
  <c r="J448" i="2"/>
  <c r="J440" i="2"/>
  <c r="J432" i="2"/>
  <c r="J424" i="2"/>
  <c r="J416" i="2"/>
  <c r="J408" i="2"/>
  <c r="J400" i="2"/>
  <c r="J392" i="2"/>
  <c r="J384" i="2"/>
  <c r="J376" i="2"/>
  <c r="J368" i="2"/>
  <c r="J360" i="2"/>
  <c r="J352" i="2"/>
  <c r="J344" i="2"/>
  <c r="J336" i="2"/>
  <c r="J328" i="2"/>
  <c r="J320" i="2"/>
  <c r="J312" i="2"/>
  <c r="J304" i="2"/>
  <c r="J296" i="2"/>
  <c r="J288" i="2"/>
  <c r="J280" i="2"/>
  <c r="J272" i="2"/>
  <c r="J264" i="2"/>
  <c r="J256" i="2"/>
  <c r="J248" i="2"/>
  <c r="J240" i="2"/>
  <c r="J232" i="2"/>
  <c r="J224" i="2"/>
  <c r="J216" i="2"/>
  <c r="J208" i="2"/>
  <c r="J200" i="2"/>
  <c r="J192" i="2"/>
  <c r="J184" i="2"/>
  <c r="J176" i="2"/>
  <c r="J168" i="2"/>
  <c r="J160" i="2"/>
  <c r="J152" i="2"/>
  <c r="J144" i="2"/>
  <c r="J136" i="2"/>
  <c r="J128" i="2"/>
  <c r="J120" i="2"/>
  <c r="J112" i="2"/>
  <c r="J104" i="2"/>
  <c r="J96" i="2"/>
  <c r="J88" i="2"/>
  <c r="J80" i="2"/>
  <c r="J72" i="2"/>
  <c r="J64" i="2"/>
  <c r="J56" i="2"/>
  <c r="J48" i="2"/>
  <c r="J40" i="2"/>
  <c r="J32" i="2"/>
  <c r="J24" i="2"/>
  <c r="J16" i="2"/>
  <c r="J8" i="2"/>
  <c r="J963" i="2"/>
  <c r="J75" i="2"/>
  <c r="J999" i="2"/>
  <c r="J991" i="2"/>
  <c r="J983" i="2"/>
  <c r="J975" i="2"/>
  <c r="J967" i="2"/>
  <c r="J959" i="2"/>
  <c r="J951" i="2"/>
  <c r="J943" i="2"/>
  <c r="J935" i="2"/>
  <c r="J927" i="2"/>
  <c r="J919" i="2"/>
  <c r="J911" i="2"/>
  <c r="J903" i="2"/>
  <c r="J895" i="2"/>
  <c r="J887" i="2"/>
  <c r="J879" i="2"/>
  <c r="J871" i="2"/>
  <c r="J863" i="2"/>
  <c r="J855" i="2"/>
  <c r="J847" i="2"/>
  <c r="J839" i="2"/>
  <c r="J831" i="2"/>
  <c r="J823" i="2"/>
  <c r="J815" i="2"/>
  <c r="J807" i="2"/>
  <c r="J799" i="2"/>
  <c r="J791" i="2"/>
  <c r="J783" i="2"/>
  <c r="J775" i="2"/>
  <c r="J767" i="2"/>
  <c r="J759" i="2"/>
  <c r="J751" i="2"/>
  <c r="J743" i="2"/>
  <c r="J735" i="2"/>
  <c r="J727" i="2"/>
  <c r="J719" i="2"/>
  <c r="J711" i="2"/>
  <c r="J703" i="2"/>
  <c r="J695" i="2"/>
  <c r="J687" i="2"/>
  <c r="J679" i="2"/>
  <c r="J671" i="2"/>
  <c r="J663" i="2"/>
  <c r="J655" i="2"/>
  <c r="J647" i="2"/>
  <c r="J639" i="2"/>
  <c r="J631" i="2"/>
  <c r="J623" i="2"/>
  <c r="J615" i="2"/>
  <c r="J607" i="2"/>
  <c r="J599" i="2"/>
  <c r="J591" i="2"/>
  <c r="J583" i="2"/>
  <c r="J575" i="2"/>
  <c r="J567" i="2"/>
  <c r="J559" i="2"/>
  <c r="J551" i="2"/>
  <c r="J543" i="2"/>
  <c r="J535" i="2"/>
  <c r="J527" i="2"/>
  <c r="J519" i="2"/>
  <c r="J511" i="2"/>
  <c r="J503" i="2"/>
  <c r="J495" i="2"/>
  <c r="J487" i="2"/>
  <c r="J479" i="2"/>
  <c r="J471" i="2"/>
  <c r="J463" i="2"/>
  <c r="J455" i="2"/>
  <c r="J447" i="2"/>
  <c r="J439" i="2"/>
  <c r="J431" i="2"/>
  <c r="J423" i="2"/>
  <c r="J415" i="2"/>
  <c r="J407" i="2"/>
  <c r="J399" i="2"/>
  <c r="J391" i="2"/>
  <c r="J383" i="2"/>
  <c r="J375" i="2"/>
  <c r="J367" i="2"/>
  <c r="J359" i="2"/>
  <c r="J351" i="2"/>
  <c r="J343" i="2"/>
  <c r="J335" i="2"/>
  <c r="J327" i="2"/>
  <c r="J319" i="2"/>
  <c r="J311" i="2"/>
  <c r="J303" i="2"/>
  <c r="J295" i="2"/>
  <c r="J287" i="2"/>
  <c r="J279" i="2"/>
  <c r="J271" i="2"/>
  <c r="J263" i="2"/>
  <c r="J255" i="2"/>
  <c r="J247" i="2"/>
  <c r="J239" i="2"/>
  <c r="J231" i="2"/>
  <c r="J223" i="2"/>
  <c r="J215" i="2"/>
  <c r="J207" i="2"/>
  <c r="J199" i="2"/>
  <c r="J191" i="2"/>
  <c r="J183" i="2"/>
  <c r="J175" i="2"/>
  <c r="J167" i="2"/>
  <c r="J159" i="2"/>
  <c r="J151" i="2"/>
  <c r="J143" i="2"/>
  <c r="J135" i="2"/>
  <c r="J127" i="2"/>
  <c r="J119" i="2"/>
  <c r="J111" i="2"/>
  <c r="J103" i="2"/>
  <c r="J95" i="2"/>
  <c r="J87" i="2"/>
  <c r="J79" i="2"/>
  <c r="J71" i="2"/>
  <c r="J63" i="2"/>
  <c r="J55" i="2"/>
  <c r="J47" i="2"/>
  <c r="J39" i="2"/>
  <c r="J31" i="2"/>
  <c r="J23" i="2"/>
  <c r="J15" i="2"/>
  <c r="J7" i="2"/>
  <c r="J998" i="2"/>
  <c r="J990" i="2"/>
  <c r="J982" i="2"/>
  <c r="J974" i="2"/>
  <c r="J966" i="2"/>
  <c r="J958" i="2"/>
  <c r="J950" i="2"/>
  <c r="J942" i="2"/>
  <c r="J934" i="2"/>
  <c r="J926" i="2"/>
  <c r="J918" i="2"/>
  <c r="J910" i="2"/>
  <c r="J902" i="2"/>
  <c r="J894" i="2"/>
  <c r="J886" i="2"/>
  <c r="J878" i="2"/>
  <c r="J870" i="2"/>
  <c r="J862" i="2"/>
  <c r="J854" i="2"/>
  <c r="J846" i="2"/>
  <c r="J838" i="2"/>
  <c r="J830" i="2"/>
  <c r="J822" i="2"/>
  <c r="J814" i="2"/>
  <c r="J806" i="2"/>
  <c r="J798" i="2"/>
  <c r="J790" i="2"/>
  <c r="J782" i="2"/>
  <c r="J774" i="2"/>
  <c r="J766" i="2"/>
  <c r="J758" i="2"/>
  <c r="J750" i="2"/>
  <c r="J742" i="2"/>
  <c r="J734" i="2"/>
  <c r="J726" i="2"/>
  <c r="J718" i="2"/>
  <c r="J710" i="2"/>
  <c r="J702" i="2"/>
  <c r="J694" i="2"/>
  <c r="J686" i="2"/>
  <c r="J678" i="2"/>
  <c r="J670" i="2"/>
  <c r="J662" i="2"/>
  <c r="J654" i="2"/>
  <c r="J646" i="2"/>
  <c r="J638" i="2"/>
  <c r="J630" i="2"/>
  <c r="J622" i="2"/>
  <c r="J614" i="2"/>
  <c r="J606" i="2"/>
  <c r="J598" i="2"/>
  <c r="J590" i="2"/>
  <c r="J582" i="2"/>
  <c r="J574" i="2"/>
  <c r="J566" i="2"/>
  <c r="J558" i="2"/>
  <c r="J550" i="2"/>
  <c r="J542" i="2"/>
  <c r="J534" i="2"/>
  <c r="J526" i="2"/>
  <c r="J518" i="2"/>
  <c r="J510" i="2"/>
  <c r="J502" i="2"/>
  <c r="J494" i="2"/>
  <c r="J486" i="2"/>
  <c r="J478" i="2"/>
  <c r="J470" i="2"/>
  <c r="J462" i="2"/>
  <c r="J454" i="2"/>
  <c r="J446" i="2"/>
  <c r="J438" i="2"/>
  <c r="J430" i="2"/>
  <c r="J422" i="2"/>
  <c r="J414" i="2"/>
  <c r="J406" i="2"/>
  <c r="J398" i="2"/>
  <c r="J390" i="2"/>
  <c r="J382" i="2"/>
  <c r="J374" i="2"/>
  <c r="J366" i="2"/>
  <c r="J358" i="2"/>
  <c r="J350" i="2"/>
  <c r="J342" i="2"/>
  <c r="J334" i="2"/>
  <c r="J326" i="2"/>
  <c r="J318" i="2"/>
  <c r="J310" i="2"/>
  <c r="J302" i="2"/>
  <c r="J294" i="2"/>
  <c r="J286" i="2"/>
  <c r="J278" i="2"/>
  <c r="J270" i="2"/>
  <c r="J262" i="2"/>
  <c r="J254" i="2"/>
  <c r="J246" i="2"/>
  <c r="J238" i="2"/>
  <c r="J230" i="2"/>
  <c r="J222" i="2"/>
  <c r="J214" i="2"/>
  <c r="J206" i="2"/>
  <c r="J198" i="2"/>
  <c r="J190" i="2"/>
  <c r="J182" i="2"/>
  <c r="J174" i="2"/>
  <c r="J166" i="2"/>
  <c r="J158" i="2"/>
  <c r="J150" i="2"/>
  <c r="J142" i="2"/>
  <c r="J134" i="2"/>
  <c r="J126" i="2"/>
  <c r="J118" i="2"/>
  <c r="J110" i="2"/>
  <c r="J102" i="2"/>
  <c r="J94" i="2"/>
  <c r="J86" i="2"/>
  <c r="J78" i="2"/>
  <c r="J70" i="2"/>
  <c r="J62" i="2"/>
  <c r="J54" i="2"/>
  <c r="J46" i="2"/>
  <c r="J38" i="2"/>
  <c r="J30" i="2"/>
  <c r="J22" i="2"/>
  <c r="J14" i="2"/>
  <c r="J6" i="2"/>
  <c r="J987" i="2"/>
  <c r="J939" i="2"/>
  <c r="J915" i="2"/>
  <c r="J899" i="2"/>
  <c r="J883" i="2"/>
  <c r="J859" i="2"/>
  <c r="J843" i="2"/>
  <c r="J819" i="2"/>
  <c r="J803" i="2"/>
  <c r="J779" i="2"/>
  <c r="J755" i="2"/>
  <c r="J739" i="2"/>
  <c r="J715" i="2"/>
  <c r="J699" i="2"/>
  <c r="J675" i="2"/>
  <c r="J659" i="2"/>
  <c r="J635" i="2"/>
  <c r="J627" i="2"/>
  <c r="J603" i="2"/>
  <c r="J579" i="2"/>
  <c r="J555" i="2"/>
  <c r="J539" i="2"/>
  <c r="J515" i="2"/>
  <c r="J491" i="2"/>
  <c r="J475" i="2"/>
  <c r="J451" i="2"/>
  <c r="J427" i="2"/>
  <c r="J411" i="2"/>
  <c r="J387" i="2"/>
  <c r="J371" i="2"/>
  <c r="J347" i="2"/>
  <c r="J331" i="2"/>
  <c r="J307" i="2"/>
  <c r="J283" i="2"/>
  <c r="J259" i="2"/>
  <c r="J235" i="2"/>
  <c r="J227" i="2"/>
  <c r="J203" i="2"/>
  <c r="J187" i="2"/>
  <c r="J163" i="2"/>
  <c r="J139" i="2"/>
  <c r="J115" i="2"/>
  <c r="J91" i="2"/>
  <c r="J59" i="2"/>
  <c r="J27" i="2"/>
  <c r="J3" i="2"/>
  <c r="J997" i="2"/>
  <c r="J989" i="2"/>
  <c r="J981" i="2"/>
  <c r="J973" i="2"/>
  <c r="J965" i="2"/>
  <c r="J957" i="2"/>
  <c r="J949" i="2"/>
  <c r="J941" i="2"/>
  <c r="J933" i="2"/>
  <c r="J925" i="2"/>
  <c r="J917" i="2"/>
  <c r="J909" i="2"/>
  <c r="J901" i="2"/>
  <c r="J893" i="2"/>
  <c r="J885" i="2"/>
  <c r="J877" i="2"/>
  <c r="J869" i="2"/>
  <c r="J861" i="2"/>
  <c r="J853" i="2"/>
  <c r="J845" i="2"/>
  <c r="J837" i="2"/>
  <c r="J829" i="2"/>
  <c r="J821" i="2"/>
  <c r="J813" i="2"/>
  <c r="J805" i="2"/>
  <c r="J797" i="2"/>
  <c r="J789" i="2"/>
  <c r="J781" i="2"/>
  <c r="J773" i="2"/>
  <c r="J765" i="2"/>
  <c r="J757" i="2"/>
  <c r="J749" i="2"/>
  <c r="J741" i="2"/>
  <c r="J733" i="2"/>
  <c r="J725" i="2"/>
  <c r="J717" i="2"/>
  <c r="J709" i="2"/>
  <c r="J701" i="2"/>
  <c r="J693" i="2"/>
  <c r="J685" i="2"/>
  <c r="J677" i="2"/>
  <c r="J669" i="2"/>
  <c r="J661" i="2"/>
  <c r="J653" i="2"/>
  <c r="J645" i="2"/>
  <c r="J637" i="2"/>
  <c r="J629" i="2"/>
  <c r="J621" i="2"/>
  <c r="J613" i="2"/>
  <c r="J605" i="2"/>
  <c r="J597" i="2"/>
  <c r="J589" i="2"/>
  <c r="J581" i="2"/>
  <c r="J573" i="2"/>
  <c r="J565" i="2"/>
  <c r="J557" i="2"/>
  <c r="J549" i="2"/>
  <c r="J541" i="2"/>
  <c r="J533" i="2"/>
  <c r="J525" i="2"/>
  <c r="J517" i="2"/>
  <c r="J509" i="2"/>
  <c r="J501" i="2"/>
  <c r="J493" i="2"/>
  <c r="J485" i="2"/>
  <c r="J477" i="2"/>
  <c r="J469" i="2"/>
  <c r="J461" i="2"/>
  <c r="J453" i="2"/>
  <c r="J445" i="2"/>
  <c r="J437" i="2"/>
  <c r="J429" i="2"/>
  <c r="J421" i="2"/>
  <c r="J413" i="2"/>
  <c r="J405" i="2"/>
  <c r="J397" i="2"/>
  <c r="J389" i="2"/>
  <c r="J381" i="2"/>
  <c r="J373" i="2"/>
  <c r="J365" i="2"/>
  <c r="J357" i="2"/>
  <c r="J349" i="2"/>
  <c r="J341" i="2"/>
  <c r="J333" i="2"/>
  <c r="J325" i="2"/>
  <c r="J317" i="2"/>
  <c r="J309" i="2"/>
  <c r="J301" i="2"/>
  <c r="J293" i="2"/>
  <c r="J285" i="2"/>
  <c r="J277" i="2"/>
  <c r="J269" i="2"/>
  <c r="J261" i="2"/>
  <c r="J253" i="2"/>
  <c r="J245" i="2"/>
  <c r="J237" i="2"/>
  <c r="J229" i="2"/>
  <c r="J221" i="2"/>
  <c r="J213" i="2"/>
  <c r="J205" i="2"/>
  <c r="J197" i="2"/>
  <c r="J189" i="2"/>
  <c r="J181" i="2"/>
  <c r="J173" i="2"/>
  <c r="J165" i="2"/>
  <c r="J157" i="2"/>
  <c r="J149" i="2"/>
  <c r="J141" i="2"/>
  <c r="J133" i="2"/>
  <c r="J125" i="2"/>
  <c r="J117" i="2"/>
  <c r="J109" i="2"/>
  <c r="J101" i="2"/>
  <c r="J93" i="2"/>
  <c r="J85" i="2"/>
  <c r="J77" i="2"/>
  <c r="J69" i="2"/>
  <c r="J61" i="2"/>
  <c r="J53" i="2"/>
  <c r="J45" i="2"/>
  <c r="J37" i="2"/>
  <c r="J29" i="2"/>
  <c r="J21" i="2"/>
  <c r="J13" i="2"/>
  <c r="J5" i="2"/>
  <c r="J979" i="2"/>
  <c r="J891" i="2"/>
  <c r="J867" i="2"/>
  <c r="J835" i="2"/>
  <c r="J811" i="2"/>
  <c r="J787" i="2"/>
  <c r="J771" i="2"/>
  <c r="J747" i="2"/>
  <c r="J731" i="2"/>
  <c r="J707" i="2"/>
  <c r="J691" i="2"/>
  <c r="J667" i="2"/>
  <c r="J643" i="2"/>
  <c r="J619" i="2"/>
  <c r="J595" i="2"/>
  <c r="J571" i="2"/>
  <c r="J547" i="2"/>
  <c r="J523" i="2"/>
  <c r="J507" i="2"/>
  <c r="J483" i="2"/>
  <c r="J459" i="2"/>
  <c r="J443" i="2"/>
  <c r="J419" i="2"/>
  <c r="J395" i="2"/>
  <c r="J379" i="2"/>
  <c r="J355" i="2"/>
  <c r="J323" i="2"/>
  <c r="J299" i="2"/>
  <c r="J291" i="2"/>
  <c r="J267" i="2"/>
  <c r="J243" i="2"/>
  <c r="J219" i="2"/>
  <c r="J195" i="2"/>
  <c r="J171" i="2"/>
  <c r="J155" i="2"/>
  <c r="J131" i="2"/>
  <c r="J107" i="2"/>
  <c r="J83" i="2"/>
  <c r="J51" i="2"/>
  <c r="J35" i="2"/>
  <c r="J11" i="2"/>
  <c r="J977" i="2"/>
  <c r="J833" i="2"/>
  <c r="J801" i="2"/>
  <c r="J777" i="2"/>
  <c r="J761" i="2"/>
  <c r="J745" i="2"/>
  <c r="J729" i="2"/>
  <c r="J713" i="2"/>
  <c r="J697" i="2"/>
  <c r="J681" i="2"/>
  <c r="J665" i="2"/>
  <c r="J996" i="2"/>
  <c r="J988" i="2"/>
  <c r="J980" i="2"/>
  <c r="J972" i="2"/>
  <c r="J964" i="2"/>
  <c r="J956" i="2"/>
  <c r="J948" i="2"/>
  <c r="J940" i="2"/>
  <c r="J932" i="2"/>
  <c r="J924" i="2"/>
  <c r="J916" i="2"/>
  <c r="J908" i="2"/>
  <c r="J900" i="2"/>
  <c r="J892" i="2"/>
  <c r="J884" i="2"/>
  <c r="J876" i="2"/>
  <c r="J868" i="2"/>
  <c r="J860" i="2"/>
  <c r="J852" i="2"/>
  <c r="J844" i="2"/>
  <c r="J836" i="2"/>
  <c r="J828" i="2"/>
  <c r="J820" i="2"/>
  <c r="J812" i="2"/>
  <c r="J804" i="2"/>
  <c r="J796" i="2"/>
  <c r="J788" i="2"/>
  <c r="J780" i="2"/>
  <c r="J772" i="2"/>
  <c r="J764" i="2"/>
  <c r="J756" i="2"/>
  <c r="J748" i="2"/>
  <c r="J740" i="2"/>
  <c r="J732" i="2"/>
  <c r="J724" i="2"/>
  <c r="J716" i="2"/>
  <c r="J708" i="2"/>
  <c r="J700" i="2"/>
  <c r="J692" i="2"/>
  <c r="J684" i="2"/>
  <c r="J676" i="2"/>
  <c r="J668" i="2"/>
  <c r="J660" i="2"/>
  <c r="J652" i="2"/>
  <c r="J644" i="2"/>
  <c r="J636" i="2"/>
  <c r="J628" i="2"/>
  <c r="J620" i="2"/>
  <c r="J612" i="2"/>
  <c r="J604" i="2"/>
  <c r="J596" i="2"/>
  <c r="J588" i="2"/>
  <c r="J580" i="2"/>
  <c r="J572" i="2"/>
  <c r="J564" i="2"/>
  <c r="J556" i="2"/>
  <c r="J548" i="2"/>
  <c r="J540" i="2"/>
  <c r="J532" i="2"/>
  <c r="J524" i="2"/>
  <c r="J516" i="2"/>
  <c r="J508" i="2"/>
  <c r="J500" i="2"/>
  <c r="J492" i="2"/>
  <c r="J484" i="2"/>
  <c r="J476" i="2"/>
  <c r="J468" i="2"/>
  <c r="J460" i="2"/>
  <c r="J452" i="2"/>
  <c r="J444" i="2"/>
  <c r="J436" i="2"/>
  <c r="J428" i="2"/>
  <c r="J420" i="2"/>
  <c r="J412" i="2"/>
  <c r="J404" i="2"/>
  <c r="J396" i="2"/>
  <c r="J388" i="2"/>
  <c r="J380" i="2"/>
  <c r="J372" i="2"/>
  <c r="J364" i="2"/>
  <c r="J356" i="2"/>
  <c r="J348" i="2"/>
  <c r="J340" i="2"/>
  <c r="J332" i="2"/>
  <c r="J324" i="2"/>
  <c r="J316" i="2"/>
  <c r="J308" i="2"/>
  <c r="J300" i="2"/>
  <c r="J292" i="2"/>
  <c r="J284" i="2"/>
  <c r="J276" i="2"/>
  <c r="J268" i="2"/>
  <c r="J260" i="2"/>
  <c r="J252" i="2"/>
  <c r="J244" i="2"/>
  <c r="J236" i="2"/>
  <c r="J228" i="2"/>
  <c r="J220" i="2"/>
  <c r="J212" i="2"/>
  <c r="J204" i="2"/>
  <c r="J196" i="2"/>
  <c r="J188" i="2"/>
  <c r="J180" i="2"/>
  <c r="J172" i="2"/>
  <c r="J164" i="2"/>
  <c r="J156" i="2"/>
  <c r="J148" i="2"/>
  <c r="J140" i="2"/>
  <c r="J132" i="2"/>
  <c r="J124" i="2"/>
  <c r="J116" i="2"/>
  <c r="J108" i="2"/>
  <c r="J100" i="2"/>
  <c r="J92" i="2"/>
  <c r="J84" i="2"/>
  <c r="J76" i="2"/>
  <c r="J68" i="2"/>
  <c r="J60" i="2"/>
  <c r="J52" i="2"/>
  <c r="J44" i="2"/>
  <c r="J36" i="2"/>
  <c r="J28" i="2"/>
  <c r="J20" i="2"/>
  <c r="J12" i="2"/>
  <c r="J4" i="2"/>
  <c r="J995" i="2"/>
  <c r="J971" i="2"/>
  <c r="J955" i="2"/>
  <c r="J947" i="2"/>
  <c r="J931" i="2"/>
  <c r="J923" i="2"/>
  <c r="J907" i="2"/>
  <c r="J875" i="2"/>
  <c r="J851" i="2"/>
  <c r="J827" i="2"/>
  <c r="J795" i="2"/>
  <c r="J763" i="2"/>
  <c r="J723" i="2"/>
  <c r="J683" i="2"/>
  <c r="J651" i="2"/>
  <c r="J611" i="2"/>
  <c r="J587" i="2"/>
  <c r="J563" i="2"/>
  <c r="J531" i="2"/>
  <c r="J499" i="2"/>
  <c r="J467" i="2"/>
  <c r="J435" i="2"/>
  <c r="J403" i="2"/>
  <c r="J363" i="2"/>
  <c r="J339" i="2"/>
  <c r="J315" i="2"/>
  <c r="J275" i="2"/>
  <c r="J251" i="2"/>
  <c r="J211" i="2"/>
  <c r="J179" i="2"/>
  <c r="J147" i="2"/>
  <c r="J123" i="2"/>
  <c r="J99" i="2"/>
  <c r="J67" i="2"/>
  <c r="J43" i="2"/>
  <c r="J19" i="2"/>
  <c r="J993" i="2"/>
  <c r="J969" i="2"/>
  <c r="J961" i="2"/>
  <c r="J953" i="2"/>
  <c r="J945" i="2"/>
  <c r="J937" i="2"/>
  <c r="J929" i="2"/>
  <c r="J921" i="2"/>
  <c r="J913" i="2"/>
  <c r="J905" i="2"/>
  <c r="J897" i="2"/>
  <c r="J889" i="2"/>
  <c r="J881" i="2"/>
  <c r="J873" i="2"/>
  <c r="J865" i="2"/>
  <c r="J857" i="2"/>
  <c r="J849" i="2"/>
  <c r="J841" i="2"/>
  <c r="J825" i="2"/>
  <c r="J817" i="2"/>
  <c r="J809" i="2"/>
  <c r="J793" i="2"/>
  <c r="J785" i="2"/>
  <c r="J769" i="2"/>
  <c r="J753" i="2"/>
  <c r="J737" i="2"/>
  <c r="J721" i="2"/>
  <c r="J705" i="2"/>
  <c r="J689" i="2"/>
  <c r="J994" i="2"/>
  <c r="J986" i="2"/>
  <c r="J978" i="2"/>
  <c r="J970" i="2"/>
  <c r="J962" i="2"/>
  <c r="J954" i="2"/>
  <c r="J946" i="2"/>
  <c r="J938" i="2"/>
  <c r="J930" i="2"/>
  <c r="J922" i="2"/>
  <c r="J914" i="2"/>
  <c r="J906" i="2"/>
  <c r="J898" i="2"/>
  <c r="J890" i="2"/>
  <c r="J882" i="2"/>
  <c r="J874" i="2"/>
  <c r="J866" i="2"/>
  <c r="J858" i="2"/>
  <c r="J850" i="2"/>
  <c r="J842" i="2"/>
  <c r="J834" i="2"/>
  <c r="J826" i="2"/>
  <c r="J818" i="2"/>
  <c r="J810" i="2"/>
  <c r="J802" i="2"/>
  <c r="J794" i="2"/>
  <c r="J786" i="2"/>
  <c r="J778" i="2"/>
  <c r="J770" i="2"/>
  <c r="J762" i="2"/>
  <c r="J754" i="2"/>
  <c r="J746" i="2"/>
  <c r="J738" i="2"/>
  <c r="J730" i="2"/>
  <c r="J722" i="2"/>
  <c r="J714" i="2"/>
  <c r="J706" i="2"/>
  <c r="J698" i="2"/>
  <c r="J690" i="2"/>
  <c r="J682" i="2"/>
  <c r="J674" i="2"/>
  <c r="J666" i="2"/>
  <c r="J658" i="2"/>
  <c r="J650" i="2"/>
  <c r="J642" i="2"/>
  <c r="J634" i="2"/>
  <c r="J626" i="2"/>
  <c r="J618" i="2"/>
  <c r="J610" i="2"/>
  <c r="J602" i="2"/>
  <c r="J594" i="2"/>
  <c r="J586" i="2"/>
  <c r="J578" i="2"/>
  <c r="J570" i="2"/>
  <c r="J562" i="2"/>
  <c r="J554" i="2"/>
  <c r="J546" i="2"/>
  <c r="J538" i="2"/>
  <c r="J530" i="2"/>
  <c r="J522" i="2"/>
  <c r="J514" i="2"/>
  <c r="J506" i="2"/>
  <c r="J498" i="2"/>
  <c r="J490" i="2"/>
  <c r="J482" i="2"/>
  <c r="J474" i="2"/>
  <c r="J466" i="2"/>
  <c r="J458" i="2"/>
  <c r="J450" i="2"/>
  <c r="J442" i="2"/>
  <c r="J434" i="2"/>
  <c r="J426" i="2"/>
  <c r="J418" i="2"/>
  <c r="J410" i="2"/>
  <c r="J402" i="2"/>
  <c r="J394" i="2"/>
  <c r="J386" i="2"/>
  <c r="J378" i="2"/>
  <c r="J370" i="2"/>
  <c r="J362" i="2"/>
  <c r="J354" i="2"/>
  <c r="J346" i="2"/>
  <c r="J338" i="2"/>
  <c r="J330" i="2"/>
  <c r="J322" i="2"/>
  <c r="J314" i="2"/>
  <c r="J306" i="2"/>
  <c r="J298" i="2"/>
  <c r="J290" i="2"/>
  <c r="J282" i="2"/>
  <c r="J274" i="2"/>
  <c r="J266" i="2"/>
  <c r="J258" i="2"/>
  <c r="J250" i="2"/>
  <c r="J242" i="2"/>
  <c r="J234" i="2"/>
  <c r="J226" i="2"/>
  <c r="J218" i="2"/>
  <c r="J210" i="2"/>
  <c r="J202" i="2"/>
  <c r="J194" i="2"/>
  <c r="J186" i="2"/>
  <c r="J178" i="2"/>
  <c r="J170" i="2"/>
  <c r="J162" i="2"/>
  <c r="J154" i="2"/>
  <c r="J146" i="2"/>
  <c r="J138" i="2"/>
  <c r="J130" i="2"/>
  <c r="J122" i="2"/>
  <c r="J114" i="2"/>
  <c r="J106" i="2"/>
  <c r="J98" i="2"/>
  <c r="J90" i="2"/>
  <c r="J82" i="2"/>
  <c r="J74" i="2"/>
  <c r="J66" i="2"/>
  <c r="J58" i="2"/>
  <c r="J50" i="2"/>
  <c r="J42" i="2"/>
  <c r="J34" i="2"/>
  <c r="J26" i="2"/>
  <c r="J18" i="2"/>
  <c r="J10" i="2"/>
  <c r="J625" i="2"/>
  <c r="J561" i="2"/>
  <c r="J177" i="2"/>
  <c r="J617" i="2"/>
  <c r="J553" i="2"/>
  <c r="J489" i="2"/>
  <c r="J425" i="2"/>
  <c r="J361" i="2"/>
  <c r="J297" i="2"/>
  <c r="J233" i="2"/>
  <c r="J169" i="2"/>
  <c r="J105" i="2"/>
  <c r="J41" i="2"/>
  <c r="J985" i="2"/>
  <c r="J609" i="2"/>
  <c r="J545" i="2"/>
  <c r="J481" i="2"/>
  <c r="J417" i="2"/>
  <c r="J353" i="2"/>
  <c r="J289" i="2"/>
  <c r="J225" i="2"/>
  <c r="J161" i="2"/>
  <c r="J97" i="2"/>
  <c r="J33" i="2"/>
  <c r="J673" i="2"/>
  <c r="J601" i="2"/>
  <c r="J537" i="2"/>
  <c r="J473" i="2"/>
  <c r="J409" i="2"/>
  <c r="J345" i="2"/>
  <c r="J281" i="2"/>
  <c r="J217" i="2"/>
  <c r="J153" i="2"/>
  <c r="J89" i="2"/>
  <c r="J25" i="2"/>
  <c r="J497" i="2"/>
  <c r="J113" i="2"/>
  <c r="J657" i="2"/>
  <c r="J593" i="2"/>
  <c r="J529" i="2"/>
  <c r="J465" i="2"/>
  <c r="J401" i="2"/>
  <c r="J337" i="2"/>
  <c r="J273" i="2"/>
  <c r="J209" i="2"/>
  <c r="J145" i="2"/>
  <c r="J81" i="2"/>
  <c r="J17" i="2"/>
  <c r="J305" i="2"/>
  <c r="J649" i="2"/>
  <c r="J585" i="2"/>
  <c r="J521" i="2"/>
  <c r="J457" i="2"/>
  <c r="J393" i="2"/>
  <c r="J329" i="2"/>
  <c r="J265" i="2"/>
  <c r="J201" i="2"/>
  <c r="J137" i="2"/>
  <c r="J73" i="2"/>
  <c r="J9" i="2"/>
  <c r="J369" i="2"/>
  <c r="J641" i="2"/>
  <c r="J577" i="2"/>
  <c r="J513" i="2"/>
  <c r="J449" i="2"/>
  <c r="J385" i="2"/>
  <c r="J321" i="2"/>
  <c r="J257" i="2"/>
  <c r="J193" i="2"/>
  <c r="J129" i="2"/>
  <c r="J65" i="2"/>
  <c r="J2" i="2"/>
  <c r="J433" i="2"/>
  <c r="J49" i="2"/>
  <c r="J633" i="2"/>
  <c r="J569" i="2"/>
  <c r="J505" i="2"/>
  <c r="J441" i="2"/>
  <c r="J377" i="2"/>
  <c r="J313" i="2"/>
  <c r="J249" i="2"/>
  <c r="J185" i="2"/>
  <c r="J121" i="2"/>
  <c r="J57" i="2"/>
  <c r="J241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5" authorId="0" shapeId="0" xr:uid="{00000000-0006-0000-0500-000001000000}">
      <text>
        <r>
          <rPr>
            <sz val="10"/>
            <color rgb="FF000000"/>
            <rFont val="Arial"/>
            <scheme val="minor"/>
          </rPr>
          <t xml:space="preserve">={'F(L)_Pn'!A1:N}
</t>
        </r>
      </text>
    </comment>
    <comment ref="B5" authorId="0" shapeId="0" xr:uid="{00000000-0006-0000-0500-000002000000}">
      <text>
        <r>
          <rPr>
            <sz val="10"/>
            <color rgb="FF000000"/>
            <rFont val="Arial"/>
            <scheme val="minor"/>
          </rPr>
          <t xml:space="preserve">=FILTER(FACTURAS!B:B,FACTURAS!J:J="CREDITO")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3" authorId="0" shapeId="0" xr:uid="{00000000-0006-0000-0600-000001000000}">
      <text>
        <r>
          <rPr>
            <sz val="10"/>
            <color rgb="FF000000"/>
            <rFont val="Arial"/>
            <scheme val="minor"/>
          </rPr>
          <t>=ARRAYFORMULA(SI(B19:B&gt;0,SI.ERROR(BUSCARV(B19:B,{FACTURAS!B:B,FACTURAS!A:A},2,0),"-"),""))</t>
        </r>
      </text>
    </comment>
    <comment ref="M13" authorId="0" shapeId="0" xr:uid="{00000000-0006-0000-0600-000002000000}">
      <text>
        <r>
          <rPr>
            <sz val="10"/>
            <color rgb="FF000000"/>
            <rFont val="Arial"/>
            <scheme val="minor"/>
          </rPr>
          <t>=ARRAYFORMULA(SI(B19:B&gt;0,SI.ERROR(BUSCARV(B19:B,{FACTURAS!B:B,FACTURAS!A:A},2,0),"-"),""))</t>
        </r>
      </text>
    </comment>
    <comment ref="N13" authorId="0" shapeId="0" xr:uid="{00000000-0006-0000-0600-000003000000}">
      <text>
        <r>
          <rPr>
            <sz val="10"/>
            <color rgb="FF000000"/>
            <rFont val="Arial"/>
            <scheme val="minor"/>
          </rPr>
          <t>=ARRAYFORMULA(SI.ERROR(SI(B13:B&gt;0,BUSCARV(B13:B,FACTURAS!B:G,6,0),"")))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400-000001000000}">
      <text>
        <r>
          <rPr>
            <sz val="10"/>
            <color rgb="FF000000"/>
            <rFont val="Arial"/>
            <scheme val="minor"/>
          </rPr>
          <t xml:space="preserve">=SI.ERROR(ARRAYFORMULA(DERECHA($B$1:$B,LARGO($B$1:$B)-ENCONTRAR("AFE",$B$1:$B)+1)),"")
</t>
        </r>
      </text>
    </comment>
    <comment ref="E1" authorId="0" shapeId="0" xr:uid="{00000000-0006-0000-1400-000002000000}">
      <text>
        <r>
          <rPr>
            <sz val="10"/>
            <color rgb="FF000000"/>
            <rFont val="Arial"/>
            <scheme val="minor"/>
          </rPr>
          <t xml:space="preserve">=SI.ERROR(ARRAYFORMULA(DERECHA($B$1:$B,LARGO($B$1:$B)-ENCONTRAR("AFE",$B$1:$B)+1)),"")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1700-000001000000}">
      <text>
        <r>
          <rPr>
            <sz val="10"/>
            <color rgb="FF000000"/>
            <rFont val="Arial"/>
            <scheme val="minor"/>
          </rPr>
          <t xml:space="preserve">=QUERY({'AJ-L'!L:L,'AJ-L'!M:M,'AJ-L'!C:C,'AJ-L'!E:E,'AJ-L'!X:X,'AJ-L'!O:O},"SELECT * WHERE Col1= '"&amp;C_PISTOLEO!H1&amp;"' ",1)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1800-000001000000}">
      <text>
        <r>
          <rPr>
            <sz val="10"/>
            <color rgb="FF000000"/>
            <rFont val="Arial"/>
            <scheme val="minor"/>
          </rPr>
          <t xml:space="preserve">=FILTER(FACTURAS!B:B,FACTURAS!J:J="CREDITO")
</t>
        </r>
      </text>
    </comment>
    <comment ref="N1" authorId="0" shapeId="0" xr:uid="{00000000-0006-0000-1800-000002000000}">
      <text>
        <r>
          <rPr>
            <sz val="10"/>
            <color rgb="FF000000"/>
            <rFont val="Arial"/>
            <scheme val="minor"/>
          </rPr>
          <t xml:space="preserve">=ARRAYFORMULA(SI(B19:B&gt;0,SI.ERROR(BUSCARV(B19:B,{FACTURAS!B:B,FACTURAS!A:A},2,0),"-"),""))
</t>
        </r>
      </text>
    </comment>
  </commentList>
</comments>
</file>

<file path=xl/sharedStrings.xml><?xml version="1.0" encoding="utf-8"?>
<sst xmlns="http://schemas.openxmlformats.org/spreadsheetml/2006/main" count="14187" uniqueCount="2624">
  <si>
    <t>wh_id</t>
  </si>
  <si>
    <t>UN</t>
  </si>
  <si>
    <t>Cliente</t>
  </si>
  <si>
    <t>Sec Dir</t>
  </si>
  <si>
    <t>Nombre</t>
  </si>
  <si>
    <t>Dir 1</t>
  </si>
  <si>
    <t>Dir 2</t>
  </si>
  <si>
    <t>Dir 3</t>
  </si>
  <si>
    <t>Num</t>
  </si>
  <si>
    <t>Ciudad</t>
  </si>
  <si>
    <t>Estado</t>
  </si>
  <si>
    <t>Factura</t>
  </si>
  <si>
    <t>Pedido</t>
  </si>
  <si>
    <t>Linea</t>
  </si>
  <si>
    <t>Item</t>
  </si>
  <si>
    <t>Descr</t>
  </si>
  <si>
    <t>Cant Env</t>
  </si>
  <si>
    <t>Peso</t>
  </si>
  <si>
    <t>Volumen</t>
  </si>
  <si>
    <t>Comentarios</t>
  </si>
  <si>
    <t>Sabados</t>
  </si>
  <si>
    <t>Cita</t>
  </si>
  <si>
    <t>Placa</t>
  </si>
  <si>
    <t>Carga</t>
  </si>
  <si>
    <t>Latitud</t>
  </si>
  <si>
    <t>Longitud</t>
  </si>
  <si>
    <t>Empresa</t>
  </si>
  <si>
    <t>Conductor</t>
  </si>
  <si>
    <t>AJI01</t>
  </si>
  <si>
    <t>CDT1016687</t>
  </si>
  <si>
    <t>Reposteria Mars de Santa Gema S.A.S.</t>
  </si>
  <si>
    <t>Cl 76 56 47</t>
  </si>
  <si>
    <t>Brr San Pablo</t>
  </si>
  <si>
    <t>Amars Reporteria</t>
  </si>
  <si>
    <t>Itagui</t>
  </si>
  <si>
    <t>ANTIOQ</t>
  </si>
  <si>
    <t>AFE7180387</t>
  </si>
  <si>
    <t>AJV9568212</t>
  </si>
  <si>
    <t>D751600</t>
  </si>
  <si>
    <t>&amp;16Oz Clear Sello Plus Cont w/Shallow lid 200Cs</t>
  </si>
  <si>
    <t>Recibe mercancía de Lunes a Sábado de 7:30am a 1:00pm y 2:00pm a 3:30pm.</t>
  </si>
  <si>
    <t>Y</t>
  </si>
  <si>
    <t>N</t>
  </si>
  <si>
    <t>USC439</t>
  </si>
  <si>
    <t>L010894328</t>
  </si>
  <si>
    <t>TDM TRANSPORTES S.A.S</t>
  </si>
  <si>
    <t>CPR1028694</t>
  </si>
  <si>
    <t>Antonio`s Gelatos S.A.S.</t>
  </si>
  <si>
    <t>Kr 51 12 B Sur 55 Ps 1</t>
  </si>
  <si>
    <t>Brr Guayabal</t>
  </si>
  <si>
    <t>Medellín</t>
  </si>
  <si>
    <t>AFE7180388</t>
  </si>
  <si>
    <t>AJV9573508</t>
  </si>
  <si>
    <t>D102101</t>
  </si>
  <si>
    <t>&amp;8 1/3in White Round Foam Cake Liner 200Bg</t>
  </si>
  <si>
    <t>Recibe mercancía de Lunes a Sábado de 10:00am a 4:00pm.</t>
  </si>
  <si>
    <t>D750800G</t>
  </si>
  <si>
    <t>&amp;8Oz Clear Sello Plus Cont w/Deep lid 200Cs</t>
  </si>
  <si>
    <t>D951150</t>
  </si>
  <si>
    <t>N.1 Blue Dessert Spoon 100pk 1000Cs</t>
  </si>
  <si>
    <t>IND1004255</t>
  </si>
  <si>
    <t>Cía.de Alimentos Colombianos Calco S.A.</t>
  </si>
  <si>
    <t>Carrera 43 A # 25 A-85</t>
  </si>
  <si>
    <t>AFE7180389</t>
  </si>
  <si>
    <t>AJV9574313</t>
  </si>
  <si>
    <t>D001200T</t>
  </si>
  <si>
    <t>Clear Lid for Foil Cont 4 13/16x3 7/8in 500Cs</t>
  </si>
  <si>
    <t>Entregar Pedido con Factura Original y Una Copia</t>
  </si>
  <si>
    <t>IND1013379</t>
  </si>
  <si>
    <t>Nuestra Cocina Artesanal S.A.S.</t>
  </si>
  <si>
    <t>Kr 43 C 61 Sur 10</t>
  </si>
  <si>
    <t>Sabaneta</t>
  </si>
  <si>
    <t>AFE7180390</t>
  </si>
  <si>
    <t>AJV9575348</t>
  </si>
  <si>
    <t>D001600T</t>
  </si>
  <si>
    <t>&amp;Clear Lid for Foil Container 5 3/5x4 3/5in 500Cs</t>
  </si>
  <si>
    <t>Horario entrega mercancia: Lunes a Sabado de 6:00 am hasta la 1:00 pm.</t>
  </si>
  <si>
    <t>D002300T</t>
  </si>
  <si>
    <t>&amp;Clear Lid for Foil Cont 7 1/5x5in 500Cs</t>
  </si>
  <si>
    <t>IND1004174</t>
  </si>
  <si>
    <t>Pastelpan las Envinadas</t>
  </si>
  <si>
    <t>Carrera 50 GG # 10 B sur-81</t>
  </si>
  <si>
    <t>AFE7180391</t>
  </si>
  <si>
    <t>AJV9575358</t>
  </si>
  <si>
    <t>D004001</t>
  </si>
  <si>
    <t>&amp;8x8in White Foam Cake Liner 200Bg</t>
  </si>
  <si>
    <t>Se recibe mercancía de Lunes a Viernes de 7:00am a 2:00pm</t>
  </si>
  <si>
    <t>D006801</t>
  </si>
  <si>
    <t>&amp;10 1/5x10 1/5in White Foam Cake Liner 200Bg</t>
  </si>
  <si>
    <t>D100701</t>
  </si>
  <si>
    <t>&amp;3in White Round Foam Cake Liner 200Bg</t>
  </si>
  <si>
    <t>CPR1020631</t>
  </si>
  <si>
    <t>Chef Burger Company S.A.S.</t>
  </si>
  <si>
    <t>Kr 43 25a 127</t>
  </si>
  <si>
    <t>AFE7180392</t>
  </si>
  <si>
    <t>AJV9575536</t>
  </si>
  <si>
    <t>D631500TN</t>
  </si>
  <si>
    <t>&amp;Clear Lid for 1 ½ -2-2 ½ Oz Souffle Cup 100pk 2500CS</t>
  </si>
  <si>
    <t>Recibe mercancía de 7:00am a 2:00pm.</t>
  </si>
  <si>
    <t>D631599PN</t>
  </si>
  <si>
    <t>&amp;1 ½Oz Black Shallow Souffle Cup 100 pk 2500Cs</t>
  </si>
  <si>
    <t>IND1015580</t>
  </si>
  <si>
    <t>Activos Y Gastronomia Dos S.A.S.</t>
  </si>
  <si>
    <t>Cl 72 64 C 96 Bg Centro Norte Caribe 109</t>
  </si>
  <si>
    <t>Brr Caribe</t>
  </si>
  <si>
    <t>Al Carbon Asados</t>
  </si>
  <si>
    <t>AFE7180393</t>
  </si>
  <si>
    <t>AJV9575586</t>
  </si>
  <si>
    <t>D200101</t>
  </si>
  <si>
    <t>&amp;N.1 White Foam Tray 500Bg</t>
  </si>
  <si>
    <t>Enviar certificado de calidad de los productos No entregar mercancia entre las 11:30am y 2:00pm</t>
  </si>
  <si>
    <t>CPR1035667</t>
  </si>
  <si>
    <t>Cocorollo El Limonar S.A.S.</t>
  </si>
  <si>
    <t>Vda Portachuelo Auto Norte Km 20</t>
  </si>
  <si>
    <t>Estadero Cocorollo</t>
  </si>
  <si>
    <t>Girardota</t>
  </si>
  <si>
    <t>AFE7180394</t>
  </si>
  <si>
    <t>AJV9576242</t>
  </si>
  <si>
    <t>D771699YPS</t>
  </si>
  <si>
    <t>Black Tokyo Cont L PS  200Cs</t>
  </si>
  <si>
    <t>Recibe mercancía de Lunes a sábado de 6:00am a 3:00pm</t>
  </si>
  <si>
    <t>DP73S00102</t>
  </si>
  <si>
    <t>Translucent 1 oz ProToGo® Deli Container with Lid - S - Pk x</t>
  </si>
  <si>
    <t>CMY1001954</t>
  </si>
  <si>
    <t>Arary S.A.S.</t>
  </si>
  <si>
    <t>Km 5+100 Auto Medellin Bogota Bodega 1A</t>
  </si>
  <si>
    <t>Parque Industrial Copacabana</t>
  </si>
  <si>
    <t>Copacabana</t>
  </si>
  <si>
    <t>AFE7180395</t>
  </si>
  <si>
    <t>AJV9561811</t>
  </si>
  <si>
    <t>DP7301202</t>
  </si>
  <si>
    <t>Translucent 12 oz ProToGo® Deli Container with Lid - L - Pk</t>
  </si>
  <si>
    <t>El transportador debe presentar carnet de afiliación a EPS y ARP para poder ingresar pedido a la bodega</t>
  </si>
  <si>
    <t>AJV9575191</t>
  </si>
  <si>
    <t>D001601T</t>
  </si>
  <si>
    <t>&amp;Foam Lid for Foil Cont 5 3/5x4 3/5in 200Bg</t>
  </si>
  <si>
    <t>D200399</t>
  </si>
  <si>
    <t>&amp;N.3 Black Foam Tray 500Bg</t>
  </si>
  <si>
    <t>D200401</t>
  </si>
  <si>
    <t>&amp;N.4 White Foam Tray 500Bg</t>
  </si>
  <si>
    <t>D200899</t>
  </si>
  <si>
    <t>&amp;N.8 Black Foam Tray 500Bg</t>
  </si>
  <si>
    <t>D201001</t>
  </si>
  <si>
    <t>&amp;N.10 White Foam Tray 500Bg</t>
  </si>
  <si>
    <t>D210101</t>
  </si>
  <si>
    <t>&amp;N.1-1 White Foam Tray 500Bg</t>
  </si>
  <si>
    <t>D402099</t>
  </si>
  <si>
    <t>C-1 Black Hinged Lid Foam Cont 500Bg</t>
  </si>
  <si>
    <t>D403199</t>
  </si>
  <si>
    <t>&amp;J-1 Black Hinged Lid Foam Cont 200Bg</t>
  </si>
  <si>
    <t>D630500ATN</t>
  </si>
  <si>
    <t>Tapa para Copa Soufflé 0.5 oz, 0.75 oz y 1 oz Cristal - Pq x</t>
  </si>
  <si>
    <t>D630502AN</t>
  </si>
  <si>
    <t>Copa Soufflé 0.5 oz Opal - Pq x 100 un / CJ x 2500 un</t>
  </si>
  <si>
    <t>D632002A</t>
  </si>
  <si>
    <t>&amp;2.0Oz Translucent Souffle Cup 100pk 2500Cs</t>
  </si>
  <si>
    <t>D7103200</t>
  </si>
  <si>
    <t>&amp;Clear Air Pack 1Pound Perf. 200Cs</t>
  </si>
  <si>
    <t>D751600G</t>
  </si>
  <si>
    <t>&amp;16Oz Clear Sello Plus Cont w/Deep lid 200Cs</t>
  </si>
  <si>
    <t>DP7301602</t>
  </si>
  <si>
    <t>Translucent 16 oz ProToGo® Deli Container with Lid - L - Pk</t>
  </si>
  <si>
    <t>DP7302402</t>
  </si>
  <si>
    <t>Translucent 24 oz ProToGo® Deli Container with Lid - L - Pk</t>
  </si>
  <si>
    <t>AJV9575195</t>
  </si>
  <si>
    <t>CDT1040851</t>
  </si>
  <si>
    <t>Durley Astrid Ramirez Ramirez</t>
  </si>
  <si>
    <t>Tv 56 A 57 19 Ps 2</t>
  </si>
  <si>
    <t>Brr El Carretero</t>
  </si>
  <si>
    <t>Bello</t>
  </si>
  <si>
    <t>AFE7180396</t>
  </si>
  <si>
    <t>AJV9519757</t>
  </si>
  <si>
    <t>D690801NL-I007067</t>
  </si>
  <si>
    <t>!Vaso Espumado 8 oz Blanco - Pq x 20 un / CJ x 2000 un Imp.</t>
  </si>
  <si>
    <t>CDT1010327</t>
  </si>
  <si>
    <t>Jesus Horacio Arango Roldan</t>
  </si>
  <si>
    <t>Cl 45 79 A  100</t>
  </si>
  <si>
    <t>Plaza Las Americas Lc 077</t>
  </si>
  <si>
    <t>Distripana</t>
  </si>
  <si>
    <t>AFE7180397</t>
  </si>
  <si>
    <t>AJV9531356</t>
  </si>
  <si>
    <t>PACK16-62</t>
  </si>
  <si>
    <t>!Green HIPS Pack 9'' Plate, 6'' Plate, 7oz Cup, Fork, Knife,</t>
  </si>
  <si>
    <t>Recibe mercancia de Lunes a Viernes de 6:00am a 1:00pm. Presentar factura antes de entregar en Distripana Lc 077</t>
  </si>
  <si>
    <t>CDT1041352</t>
  </si>
  <si>
    <t>Edgar David Vasquez Monsalve</t>
  </si>
  <si>
    <t>Cl 50 29 234 Ca Primer Piso</t>
  </si>
  <si>
    <t>AFE7180398</t>
  </si>
  <si>
    <t>AJV9537370</t>
  </si>
  <si>
    <t>DP7302402C</t>
  </si>
  <si>
    <t>Contenedor Deli ProToGo® 24 oz Opal - L - Pq x 50 un / CJ x</t>
  </si>
  <si>
    <t>CDT1041327</t>
  </si>
  <si>
    <t>Jorge Nelson Forigua Malagon</t>
  </si>
  <si>
    <t>Kr 15 4 16</t>
  </si>
  <si>
    <t>Brr Aurelio Mejia</t>
  </si>
  <si>
    <t>AFE7180399</t>
  </si>
  <si>
    <t>AJV9557879</t>
  </si>
  <si>
    <t>Horario entrega mercancia: Lunes A Viernes de 10:00 am A 4:00 pm y Sábados de 10:00 am A 2:00 pm.</t>
  </si>
  <si>
    <t>CDT1041410</t>
  </si>
  <si>
    <t>Carmen Johana Avendaño Rodriguez</t>
  </si>
  <si>
    <t>Cl 33 53 17</t>
  </si>
  <si>
    <t>Brr Gran Avenida</t>
  </si>
  <si>
    <t>AFE7180400</t>
  </si>
  <si>
    <t>AJV9564279</t>
  </si>
  <si>
    <t>D720300</t>
  </si>
  <si>
    <t>&amp;Clear Venetian Cup 3Oz w/lid 20pk 500Cs</t>
  </si>
  <si>
    <t>Horario entrega mercancia: Lunes a Sábado de 9:00 am A 4:00 pm, Llamar al 3012750802.</t>
  </si>
  <si>
    <t>D720800</t>
  </si>
  <si>
    <t>&amp;Clear Venetian Cup 8Oz w/lid 20pk 500Cs</t>
  </si>
  <si>
    <t>D721200</t>
  </si>
  <si>
    <t>&amp;Clear Venetian Cup 12Oz w/lid 20pk 500Cs</t>
  </si>
  <si>
    <t>D950100</t>
  </si>
  <si>
    <t>&amp;N.1 Clear Dessert Spoon 20pk 1000Cs</t>
  </si>
  <si>
    <t>CDT1041551</t>
  </si>
  <si>
    <t>Samuel Felipe Serna Patiño</t>
  </si>
  <si>
    <t>Kr 80 48 B 24</t>
  </si>
  <si>
    <t>Brr La Floresta</t>
  </si>
  <si>
    <t>Distribuidora J1</t>
  </si>
  <si>
    <t>AFE7180401</t>
  </si>
  <si>
    <t>AJV9573002</t>
  </si>
  <si>
    <t>Horario entrega mercancia: Lunes a Sábado de 9:00 am a 6:00 pm</t>
  </si>
  <si>
    <t>DC07101200R</t>
  </si>
  <si>
    <t>&amp;Round Cont Mini Pack S w/lid 300Cs</t>
  </si>
  <si>
    <t>CDT1021331</t>
  </si>
  <si>
    <t>Lina Maria Taborda Restrepo</t>
  </si>
  <si>
    <t>Cl 63 129A 16 Brr San Cristobal</t>
  </si>
  <si>
    <t>Suministros Mi Corregimiento</t>
  </si>
  <si>
    <t>AFE7180402</t>
  </si>
  <si>
    <t>AJV9573377</t>
  </si>
  <si>
    <t>D001601LT</t>
  </si>
  <si>
    <t>White Foam Lid for 16 oz Aluminum Container - Bg x 250 ea</t>
  </si>
  <si>
    <t>Recibe de Lunes a Viernes de 8 am a 4 pm</t>
  </si>
  <si>
    <t>CDT1039179</t>
  </si>
  <si>
    <t>Comercializadora GM &amp; Asociados S.A.S</t>
  </si>
  <si>
    <t>Kr 83 21 02</t>
  </si>
  <si>
    <t>Brr Belen Zafra</t>
  </si>
  <si>
    <t>Comercializadora GM &amp; Asociados SAS</t>
  </si>
  <si>
    <t>AFE7180403</t>
  </si>
  <si>
    <t>AJV9573474</t>
  </si>
  <si>
    <t>Recibe mercancía de Lunes a Sábado de 9:00am a 5:00pm. No recibe mercancía los días Domingos ni Festivos.</t>
  </si>
  <si>
    <t>D950101</t>
  </si>
  <si>
    <t>N.1 White Dessert Spoon 20pk 1000Cs</t>
  </si>
  <si>
    <t>CDT1015089</t>
  </si>
  <si>
    <t>Sandra Patricia Cano Morales</t>
  </si>
  <si>
    <t>Calle 63 No 128 - 54 Brr. San Cristobal</t>
  </si>
  <si>
    <t>AFE7180404</t>
  </si>
  <si>
    <t>AJV9573702</t>
  </si>
  <si>
    <t>Recibe mercancía de Lunes a Viernes de 8:00am a 6:00pm</t>
  </si>
  <si>
    <t>D200501</t>
  </si>
  <si>
    <t>&amp;N.5 White Foam Tray 500Bg</t>
  </si>
  <si>
    <t>D200801</t>
  </si>
  <si>
    <t>&amp;N.8 White Foam Tray 500Bg</t>
  </si>
  <si>
    <t>CDT1026334</t>
  </si>
  <si>
    <t>Distribuidora de Insumos para Comidas Ra</t>
  </si>
  <si>
    <t>Kr 47 50 21 Barrio Plaza</t>
  </si>
  <si>
    <t>AFE7180405</t>
  </si>
  <si>
    <t>AJV9574981</t>
  </si>
  <si>
    <t>Se recibe mercancia de Lunes a Viernes de 8:00am a 4:00pm</t>
  </si>
  <si>
    <t>D2150101</t>
  </si>
  <si>
    <t>&amp;N.1-1.5 White Foam Tray 500Bg</t>
  </si>
  <si>
    <t>CDT1027805</t>
  </si>
  <si>
    <t>Carlos Jaidiber Ramirez Taborda</t>
  </si>
  <si>
    <t>Cl 24 A 58 C 27</t>
  </si>
  <si>
    <t>Brr Cabañas</t>
  </si>
  <si>
    <t>AFE7180406</t>
  </si>
  <si>
    <t>AJV9575147</t>
  </si>
  <si>
    <t>D406101</t>
  </si>
  <si>
    <t>&amp;T-1 White Hinged Lid Foam Cont 200Bg</t>
  </si>
  <si>
    <t>La dirección principal y Cl 24 A 58 C 27, reciben mercancía de Lunes a Viernes de 9:00am a 6:00pm. Sábado de 9:00am a 2:00pm. Llamar antes al 301/686-6300.</t>
  </si>
  <si>
    <t>CDT1018336</t>
  </si>
  <si>
    <t>Gerardo De Jesus Cadavid Arango</t>
  </si>
  <si>
    <t>Kr 47 53 14</t>
  </si>
  <si>
    <t>Brr Prado Bello</t>
  </si>
  <si>
    <t>AFE7180407</t>
  </si>
  <si>
    <t>AJV9575216</t>
  </si>
  <si>
    <t>Recibe mercancía de Lunes a Viernes de 7:00am a 5:00pm.</t>
  </si>
  <si>
    <t>CDT1038033</t>
  </si>
  <si>
    <t>Plastikebri S.A.S</t>
  </si>
  <si>
    <t>Cl 53 46 39</t>
  </si>
  <si>
    <t>Brr Prado</t>
  </si>
  <si>
    <t>AFE7180408</t>
  </si>
  <si>
    <t>AJV9575225</t>
  </si>
  <si>
    <t>D16491200</t>
  </si>
  <si>
    <t>&amp;8 1/3x6 2/7in Clear Base with 4 5/7in Rectangular Dome Lid</t>
  </si>
  <si>
    <t>Recibe mercancia de Lunes a Viernes de 8:30am a 1:00pm y de 2:00pm a 4:00pm y Sabado de 8:30am a 12:00pm</t>
  </si>
  <si>
    <t>D720VA100TA</t>
  </si>
  <si>
    <t>VI-1A VisualPack Single CupCake w/Deep lid 200Cs</t>
  </si>
  <si>
    <t>CDT1041542</t>
  </si>
  <si>
    <t>Harinas Luifer S.A.S.</t>
  </si>
  <si>
    <t>Cl 51 46 103</t>
  </si>
  <si>
    <t>AFE7180409</t>
  </si>
  <si>
    <t>AJV9575999</t>
  </si>
  <si>
    <t>Recibe mercancia de Lunes a Sabado de 7:00am a 3:00pm. Recibe facturas máximo hasta el 28 de cada mes</t>
  </si>
  <si>
    <t>CDT1032511</t>
  </si>
  <si>
    <t>Oscar Anibal Noreña Noreña</t>
  </si>
  <si>
    <t>Kr 87 48 B B 58</t>
  </si>
  <si>
    <t>Brr Santa Lucia</t>
  </si>
  <si>
    <t>Distribuidora El Gordo</t>
  </si>
  <si>
    <t>AFE7180410</t>
  </si>
  <si>
    <t>AJV9576065</t>
  </si>
  <si>
    <t>DP7303202</t>
  </si>
  <si>
    <t>Translucent 32 oz ProToGo® Deli Container with Lid - L - Pk</t>
  </si>
  <si>
    <t>Horario entrega mercancia: Lunes a Viernes de 9:00 am a 5:00 pm y Sabados de 9:00 am a 1:00 pm</t>
  </si>
  <si>
    <t>CPR1017686</t>
  </si>
  <si>
    <t>Bernardo Enrique Posada Perez</t>
  </si>
  <si>
    <t>Kr 73 95 81 Barrio Castilla</t>
  </si>
  <si>
    <t>AFE7180411</t>
  </si>
  <si>
    <t>AJV9576120</t>
  </si>
  <si>
    <t>D634002A</t>
  </si>
  <si>
    <t>&amp;4Oz Translucent Souffle Cup 100pk 2500Cs</t>
  </si>
  <si>
    <t>CDT1027032</t>
  </si>
  <si>
    <t>Andres Dario Gonzalez Ramirez</t>
  </si>
  <si>
    <t>Kr 50 55 25 Brr Bello Andalucia</t>
  </si>
  <si>
    <t>Pinateria y Mil Variedades</t>
  </si>
  <si>
    <t>AFE7180412</t>
  </si>
  <si>
    <t>AJV9576300</t>
  </si>
  <si>
    <t>D152505499</t>
  </si>
  <si>
    <t>Black resq® Party Platter with Flat Lid - CS x 50 ea</t>
  </si>
  <si>
    <t>Se recibe mercancía de Lunes a Viernes 8:30am - 5:00pm.</t>
  </si>
  <si>
    <t>D572301</t>
  </si>
  <si>
    <t>9in White Tami High Impact Plate 20pk 500Cs</t>
  </si>
  <si>
    <t>CDT1002095</t>
  </si>
  <si>
    <t>Obay de Jesus Hernandez Agudelo</t>
  </si>
  <si>
    <t>Carrera 50 # 55-51</t>
  </si>
  <si>
    <t>AFE7180413</t>
  </si>
  <si>
    <t>AJV9576629</t>
  </si>
  <si>
    <t>CPR1036840</t>
  </si>
  <si>
    <t>Jenny Marcela Cardona Puerta</t>
  </si>
  <si>
    <t>Av 38 44 09 Brr Las Vegas</t>
  </si>
  <si>
    <t>Punto Light</t>
  </si>
  <si>
    <t>AFE7180720</t>
  </si>
  <si>
    <t>AJV9564777</t>
  </si>
  <si>
    <t>CPR1045020</t>
  </si>
  <si>
    <t>Eisi Milena Ocampo Munera</t>
  </si>
  <si>
    <t>Cl 53 49 109 In 108 B</t>
  </si>
  <si>
    <t>Brr CC Roberesco</t>
  </si>
  <si>
    <t>Gold Ice Cream</t>
  </si>
  <si>
    <t>AFE7180721</t>
  </si>
  <si>
    <t>AJV9569737</t>
  </si>
  <si>
    <t>NO ENTREGAR ENTRE 11.30 AM Y 2.00 PM</t>
  </si>
  <si>
    <t>CPR1031775</t>
  </si>
  <si>
    <t>Diana Marcela Rua</t>
  </si>
  <si>
    <t>Kr 46 14 13 Local 02 Barrio Colombia</t>
  </si>
  <si>
    <t>Rincon del Buen Sabor</t>
  </si>
  <si>
    <t>AFE7180722</t>
  </si>
  <si>
    <t>AJV9571049</t>
  </si>
  <si>
    <t>D690801N</t>
  </si>
  <si>
    <t>+8Oz Foam Cup 20pk 1000Cs</t>
  </si>
  <si>
    <t>D691201N</t>
  </si>
  <si>
    <t>+12Oz Foam Cup 20pk 500Cs</t>
  </si>
  <si>
    <t>CPR1020258</t>
  </si>
  <si>
    <t>Jhon Fredy Alzate Vergara</t>
  </si>
  <si>
    <t>Kr 53 50 55 Brr Simon Bolivar Copacabana</t>
  </si>
  <si>
    <t>Tortas De Copacabana</t>
  </si>
  <si>
    <t>AFE7180723</t>
  </si>
  <si>
    <t>AJV9572966</t>
  </si>
  <si>
    <t>D15170899</t>
  </si>
  <si>
    <t>+6 2/3in Black Base with 3in Round Cake Dome Lid 50Cs</t>
  </si>
  <si>
    <t>FAVOR GOLPEAR / TIMBRAR</t>
  </si>
  <si>
    <t>D15220899</t>
  </si>
  <si>
    <t>+8 2/3in Black Base with 3in Round Cake Dome Lid 50Cs</t>
  </si>
  <si>
    <t>CPR1044746</t>
  </si>
  <si>
    <t>Alba Mery Gomez Bedoya</t>
  </si>
  <si>
    <t>Cl 31 Sur 43 A 29</t>
  </si>
  <si>
    <t>Brr Jardines</t>
  </si>
  <si>
    <t>Restaurante Casero La Nueva Mesa</t>
  </si>
  <si>
    <t>Envigado</t>
  </si>
  <si>
    <t>AFE7180724</t>
  </si>
  <si>
    <t>AJV9573186</t>
  </si>
  <si>
    <t>DP470551299S</t>
  </si>
  <si>
    <t>Contenedor Reutilizable Circular ProToGo+ 5.5'' 12 oz Negro</t>
  </si>
  <si>
    <t>CPR1053940</t>
  </si>
  <si>
    <t>A Comer Al Trailer Rz S.A.S</t>
  </si>
  <si>
    <t>Kr 50 40 28</t>
  </si>
  <si>
    <t>Brr Centro Plaza</t>
  </si>
  <si>
    <t>A Comer Al Tráiler</t>
  </si>
  <si>
    <t>Guarne</t>
  </si>
  <si>
    <t>AFE7180725</t>
  </si>
  <si>
    <t>AJV9573605</t>
  </si>
  <si>
    <t>D500901N</t>
  </si>
  <si>
    <t>&amp;9in White Foam Plate 500Bg</t>
  </si>
  <si>
    <t>ENTREGAR DESPUES DE LAS 2:00 PM.</t>
  </si>
  <si>
    <t>CPR1054675</t>
  </si>
  <si>
    <t>Andres Hincapie Zapata</t>
  </si>
  <si>
    <t>Cl 45 50 13</t>
  </si>
  <si>
    <t>Brr San Francisco</t>
  </si>
  <si>
    <t>La Calle Resto Bar</t>
  </si>
  <si>
    <t>AFE7180726</t>
  </si>
  <si>
    <t>AJV9573673</t>
  </si>
  <si>
    <t>D415301NW</t>
  </si>
  <si>
    <t>@P-3 Wave White Hinged Lid Foam Cont 3/C 20pk 200Bg</t>
  </si>
  <si>
    <t>CPR1019721</t>
  </si>
  <si>
    <t>John Fernando Naranjo Muñoz</t>
  </si>
  <si>
    <t>Kr 51 45 20</t>
  </si>
  <si>
    <t>Brosty Asados La 51</t>
  </si>
  <si>
    <t>AFE7180727</t>
  </si>
  <si>
    <t>AJV9573721</t>
  </si>
  <si>
    <t>D402001</t>
  </si>
  <si>
    <t>&amp;C-1 White Hinged Lid Foam Cont 500Bg</t>
  </si>
  <si>
    <t>D403201</t>
  </si>
  <si>
    <t>&amp;J-2 White Hinged Lid Foam Cont 2/C 200Bg</t>
  </si>
  <si>
    <t>CPR1043846</t>
  </si>
  <si>
    <t>Jaiber De Jesus Rios Ramirez</t>
  </si>
  <si>
    <t>Cl 54 52 15</t>
  </si>
  <si>
    <t>Brr Tejelo Centro</t>
  </si>
  <si>
    <t>Distribuidora El Tigre</t>
  </si>
  <si>
    <t>AFE7180728</t>
  </si>
  <si>
    <t>AJV9573778</t>
  </si>
  <si>
    <t>CPR1030195</t>
  </si>
  <si>
    <t>Gustavo De Jesus Norena Naranjo</t>
  </si>
  <si>
    <t>Cl 34B 94 97 Brr Belencito</t>
  </si>
  <si>
    <t>Merca Catalina</t>
  </si>
  <si>
    <t>AFE7180729</t>
  </si>
  <si>
    <t>AJV9573839</t>
  </si>
  <si>
    <t>D510901N</t>
  </si>
  <si>
    <t>&amp;9in White Foam Plate 20pk 480bag</t>
  </si>
  <si>
    <t>D511001N</t>
  </si>
  <si>
    <t>&amp;10 1/4in White Foam Plate 20pk 480Bg</t>
  </si>
  <si>
    <t>D84102001</t>
  </si>
  <si>
    <t>+White Tami Soup Spoon 20pk 1000Cs</t>
  </si>
  <si>
    <t>CPR1044784</t>
  </si>
  <si>
    <t>Giovanny Andres Aguilar Davila</t>
  </si>
  <si>
    <t>Kr 50 47 21 Lc 215</t>
  </si>
  <si>
    <t>Helados Hugo´s</t>
  </si>
  <si>
    <t>AFE7180730</t>
  </si>
  <si>
    <t>AJV9573923</t>
  </si>
  <si>
    <t>CPR1045733</t>
  </si>
  <si>
    <t>Jesus Alexis Agudelo Monsalve</t>
  </si>
  <si>
    <t>Cl 49 50 05</t>
  </si>
  <si>
    <t>Asadero Y Restaurante Brasas De Guarne</t>
  </si>
  <si>
    <t>AFE7180731</t>
  </si>
  <si>
    <t>AJV9573962</t>
  </si>
  <si>
    <t>D403103NW</t>
  </si>
  <si>
    <t>Portacomidas Wave Térmico Biodegradable J-1M Darnel Bio® - B</t>
  </si>
  <si>
    <t>D405303NW</t>
  </si>
  <si>
    <t>Portacomidas Wave Térmico Biodegradable P-3, 3 Divisiones Da</t>
  </si>
  <si>
    <t>CPR1044742</t>
  </si>
  <si>
    <t>Yuliana Castañeda Aguirre</t>
  </si>
  <si>
    <t>Cl 50 50 33</t>
  </si>
  <si>
    <t>Brr Parque</t>
  </si>
  <si>
    <t>Frut Cream</t>
  </si>
  <si>
    <t>AFE7180732</t>
  </si>
  <si>
    <t>AJV9573969</t>
  </si>
  <si>
    <t>D771600S</t>
  </si>
  <si>
    <t>16Oz Clear Reversible Dome Cont w/lid 200Cs</t>
  </si>
  <si>
    <t>IND1015447</t>
  </si>
  <si>
    <t>Produccion Limpia Guapante Internacional</t>
  </si>
  <si>
    <t>Cl 51 50 26 Ps 2</t>
  </si>
  <si>
    <t>Brr Parque Principal</t>
  </si>
  <si>
    <t>Produccion Limpia Guapante Internacional SAS</t>
  </si>
  <si>
    <t>AFE7180733</t>
  </si>
  <si>
    <t>AJV9574003</t>
  </si>
  <si>
    <t>D16350800</t>
  </si>
  <si>
    <t>&amp;8x4 5/7in Clear Base with 3in Rectangular Dome Lid 50Cs</t>
  </si>
  <si>
    <t>D16490800</t>
  </si>
  <si>
    <t>&amp;8 1/3x6 2/7in Clear Base with 3in Rectangular Dome Lid 50Cs</t>
  </si>
  <si>
    <t>D751200</t>
  </si>
  <si>
    <t>&amp;12Oz Clear Sello Plus Cont w/Shallow lid 200Cs</t>
  </si>
  <si>
    <t>CPR1052574</t>
  </si>
  <si>
    <t>Maria Carolina Aristizabal Gallego</t>
  </si>
  <si>
    <t>Cl 71 Sur 43B 39</t>
  </si>
  <si>
    <t>Cayanas sabaneta</t>
  </si>
  <si>
    <t>AFE7180734</t>
  </si>
  <si>
    <t>AJV9574137</t>
  </si>
  <si>
    <t>D7000801NS</t>
  </si>
  <si>
    <t>+8Oz Foam Cont w/lid 20pk 500Cs</t>
  </si>
  <si>
    <t>CPR1056112</t>
  </si>
  <si>
    <t>Edier Alejandro Cardona Cardona</t>
  </si>
  <si>
    <t>Cl 51 51 30</t>
  </si>
  <si>
    <t>Brr Calle Las Palmeras</t>
  </si>
  <si>
    <t>Cardonas</t>
  </si>
  <si>
    <t>AFE7180735</t>
  </si>
  <si>
    <t>AJV9574151</t>
  </si>
  <si>
    <t>D25010600N</t>
  </si>
  <si>
    <t>Domo resq® para Bandeja Espumada #1 N Altura 6 Cristal - Pq</t>
  </si>
  <si>
    <t>DC07103500V</t>
  </si>
  <si>
    <t>+Hinged Round Cont High Visibility Mini Pack M 200Cs</t>
  </si>
  <si>
    <t>P15D09-12-609</t>
  </si>
  <si>
    <t>Dispensador Darnel Wrap 12 x 2000ft Violeta</t>
  </si>
  <si>
    <t>CPR1025750</t>
  </si>
  <si>
    <t>Gabriel Jaime Castrillon Ramirez</t>
  </si>
  <si>
    <t>Kr 52 Cl 56 43</t>
  </si>
  <si>
    <t>Panaderia Palacio</t>
  </si>
  <si>
    <t>AFE7180736</t>
  </si>
  <si>
    <t>AJV9574372</t>
  </si>
  <si>
    <t>D003200T</t>
  </si>
  <si>
    <t>&amp;Clear Lid for Foil Container 6x8 3/5in 500Cs</t>
  </si>
  <si>
    <t>TOTAL A PAGAR INCLUYE IMPUESTO NACIONAL SOBRE PRODUCTOS PLASTICOS DE UN SOLO USO UTILIZADOS PARA ENVASAR, EMBALAR O EMPACAR BIENES (INPUSU) POR $ 16,060.00</t>
  </si>
  <si>
    <t>CPR1044814</t>
  </si>
  <si>
    <t>Luz Miriam Patiño Alzate</t>
  </si>
  <si>
    <t>Cl 51 51 74</t>
  </si>
  <si>
    <t>Brr Calle De Las Palmeras</t>
  </si>
  <si>
    <t>Las Delicias MJ</t>
  </si>
  <si>
    <t>AFE7180737</t>
  </si>
  <si>
    <t>AJV9574441</t>
  </si>
  <si>
    <t>DP73M01202</t>
  </si>
  <si>
    <t>Translucent 12 oz ProToGo® Deli Container with Lid - M - Pk</t>
  </si>
  <si>
    <t>CPR1048199</t>
  </si>
  <si>
    <t>Gloria Elena Patiño Alzate</t>
  </si>
  <si>
    <t>Cl 51 51 70 Ps 2</t>
  </si>
  <si>
    <t>El Mundo De Las Delicias</t>
  </si>
  <si>
    <t>AFE7180738</t>
  </si>
  <si>
    <t>AJV9574442</t>
  </si>
  <si>
    <t>P14D11-300-1500</t>
  </si>
  <si>
    <t>Darnel Wrap Manual 300 mm x 1500mt</t>
  </si>
  <si>
    <t>CPR1048081</t>
  </si>
  <si>
    <t>Duvan Estiven Cristancho Hernandez</t>
  </si>
  <si>
    <t>Kr 52 52 37</t>
  </si>
  <si>
    <t>Brr Centro</t>
  </si>
  <si>
    <t>Mas Ke Pan # 2</t>
  </si>
  <si>
    <t>AFE7180739</t>
  </si>
  <si>
    <t>AJV9574467</t>
  </si>
  <si>
    <t>D102201</t>
  </si>
  <si>
    <t>8 2/3in White Round Foam Cake Liner 200bg</t>
  </si>
  <si>
    <t>D102401</t>
  </si>
  <si>
    <t>&amp;9 3/5in White Round Foam Cake Liner 200Bg</t>
  </si>
  <si>
    <t>D15251299</t>
  </si>
  <si>
    <t>+10in Black Base with 4 5/7in Round Cake Dome Lid 50Cs</t>
  </si>
  <si>
    <t>D15281299</t>
  </si>
  <si>
    <t>+11in Black Base with 4 5/7in Round Cake Dome Lid 50Cs</t>
  </si>
  <si>
    <t>CPR1047318</t>
  </si>
  <si>
    <t>Gabriel Angel Montoya Hurtado</t>
  </si>
  <si>
    <t>Kr 51 51 35</t>
  </si>
  <si>
    <t>Panaderia Las Colinas</t>
  </si>
  <si>
    <t>AFE7180740</t>
  </si>
  <si>
    <t>AJV9574544</t>
  </si>
  <si>
    <t>D102601</t>
  </si>
  <si>
    <t>+10 1/5in White Round Foam Cake Liner 200Bg</t>
  </si>
  <si>
    <t>D750800</t>
  </si>
  <si>
    <t>&amp;8Oz Clear Sello Plus Cont w/Shallow lid 200Cs</t>
  </si>
  <si>
    <t>D751200G</t>
  </si>
  <si>
    <t>&amp;12Oz Clear Sello Plus Cont w/Deep lid 200Cs</t>
  </si>
  <si>
    <t>CPR1028306</t>
  </si>
  <si>
    <t>Maria Olinda Montoya Morales</t>
  </si>
  <si>
    <t>Kr 99 44 22</t>
  </si>
  <si>
    <t>Brr San Javier</t>
  </si>
  <si>
    <t>Mr RIBS</t>
  </si>
  <si>
    <t>AFE7180741</t>
  </si>
  <si>
    <t>AJV9575336</t>
  </si>
  <si>
    <t>D403101</t>
  </si>
  <si>
    <t>&amp;J-1 White Hinged Lid Foam Cont 200Bg</t>
  </si>
  <si>
    <t>CPR1033687</t>
  </si>
  <si>
    <t>Maria Marcela Piedrahita Rivera</t>
  </si>
  <si>
    <t>Kr 67 41C Sur 24 Barrio Villa Loma</t>
  </si>
  <si>
    <t>Huevos La Granja</t>
  </si>
  <si>
    <t>AFE7180742</t>
  </si>
  <si>
    <t>AJV9575360</t>
  </si>
  <si>
    <t>CPR1040151</t>
  </si>
  <si>
    <t>Yuber Alexander Ríos Medina</t>
  </si>
  <si>
    <t>Kr 65 41B  02</t>
  </si>
  <si>
    <t>Brr El porvenir</t>
  </si>
  <si>
    <t>La Esquina Del Sabor El porvenir</t>
  </si>
  <si>
    <t>Rionegro</t>
  </si>
  <si>
    <t>AFE7180743</t>
  </si>
  <si>
    <t>AJV9575383</t>
  </si>
  <si>
    <t>D500601N</t>
  </si>
  <si>
    <t>&amp;6in White Round Foam Plate 500Bg</t>
  </si>
  <si>
    <t>D500701N</t>
  </si>
  <si>
    <t>&amp;7in White Foam Plate 500Bg</t>
  </si>
  <si>
    <t>CPR1031325</t>
  </si>
  <si>
    <t>Amparo Chica Castaño</t>
  </si>
  <si>
    <t>Kr 46 50 75 Piso 1 Barrio Naranjos</t>
  </si>
  <si>
    <t>Restaurante Luz Ma</t>
  </si>
  <si>
    <t>AFE7180744</t>
  </si>
  <si>
    <t>AJV9575399</t>
  </si>
  <si>
    <t>P15D09-12-305</t>
  </si>
  <si>
    <t>+Darnel Wrap 12'' x 1000ft Cutter Box Violet Color</t>
  </si>
  <si>
    <t>CPR1042390</t>
  </si>
  <si>
    <t>John Fredy Tobon Zapata</t>
  </si>
  <si>
    <t>Cr 48 49 20</t>
  </si>
  <si>
    <t>Brr Asturias</t>
  </si>
  <si>
    <t>Mega Tienda Spress</t>
  </si>
  <si>
    <t>AFE7180745</t>
  </si>
  <si>
    <t>AJV9575409</t>
  </si>
  <si>
    <t>CPR1052536</t>
  </si>
  <si>
    <t>Deisy Yurany Cifuentes Muñoz</t>
  </si>
  <si>
    <t>Dg 55 33 126</t>
  </si>
  <si>
    <t>Panadería viva pan</t>
  </si>
  <si>
    <t>AFE7180746</t>
  </si>
  <si>
    <t>AJV9575412</t>
  </si>
  <si>
    <t>D650902P</t>
  </si>
  <si>
    <t>9Oz Translucent Tami Cup 25pk 600Cs</t>
  </si>
  <si>
    <t>CPR1042266</t>
  </si>
  <si>
    <t>Yesica Manuela Duarte Velasquez</t>
  </si>
  <si>
    <t>Kr 29 107 68 Lc 101</t>
  </si>
  <si>
    <t>Brr Santo Domingo</t>
  </si>
  <si>
    <t>AFE7180747</t>
  </si>
  <si>
    <t>AJV9575447</t>
  </si>
  <si>
    <t>D510601N</t>
  </si>
  <si>
    <t>&amp;6in White Foam Plate 20pk 480Bg</t>
  </si>
  <si>
    <t>D5106101N</t>
  </si>
  <si>
    <t>&amp;12Oz White Foam Bowl 20pk 480Bg</t>
  </si>
  <si>
    <t>CPR1055891</t>
  </si>
  <si>
    <t>Sebastian Gomez Botero</t>
  </si>
  <si>
    <t>Kr 65 96 123</t>
  </si>
  <si>
    <t>Panaderia Pasteleria Y Restaurante Juanes Pan</t>
  </si>
  <si>
    <t>AFE7180748</t>
  </si>
  <si>
    <t>AJV9575448</t>
  </si>
  <si>
    <t>D000700T</t>
  </si>
  <si>
    <t>Clear Lid for Foil Cont 4 1/8x2 11/16in 500Cs</t>
  </si>
  <si>
    <t>CPR1048506</t>
  </si>
  <si>
    <t>Bayron Alberto Duque Villegas</t>
  </si>
  <si>
    <t>Kr 39 50 A 29</t>
  </si>
  <si>
    <t>Brr Boston</t>
  </si>
  <si>
    <t>Mercados Y Abarrotes Maxxi Ahorro # 2</t>
  </si>
  <si>
    <t>AFE7180749</t>
  </si>
  <si>
    <t>AJV9575451</t>
  </si>
  <si>
    <t>D510801HN</t>
  </si>
  <si>
    <t>+30Oz White Foam Bowl 20pk 480bg</t>
  </si>
  <si>
    <t>CPR1045272</t>
  </si>
  <si>
    <t>Inversiones Mundo Delicias S.A.S</t>
  </si>
  <si>
    <t>Kr 73 74 86 Ap 601</t>
  </si>
  <si>
    <t>Brr Pilarica</t>
  </si>
  <si>
    <t>AFE7180750</t>
  </si>
  <si>
    <t>AJV9575502</t>
  </si>
  <si>
    <t>RPN21335048</t>
  </si>
  <si>
    <t>Plato hondo DarnelNaturals Bagazo 12oz 350ml PQX20UN/CJX48PQ</t>
  </si>
  <si>
    <t>CPR1045114</t>
  </si>
  <si>
    <t>Restaurante Blasu S.A.S</t>
  </si>
  <si>
    <t>Kr 79 41 12</t>
  </si>
  <si>
    <t>Brr Laureles</t>
  </si>
  <si>
    <t>Restaurante Blasu</t>
  </si>
  <si>
    <t>AFE7180751</t>
  </si>
  <si>
    <t>AJV9575503</t>
  </si>
  <si>
    <t>D650902T</t>
  </si>
  <si>
    <t>&amp;Plastic Lid for 9Oz High Imapact Cup 50pk 1000Cs</t>
  </si>
  <si>
    <t>CPR1054662</t>
  </si>
  <si>
    <t>Nefer Gregorio Soria Ramirez</t>
  </si>
  <si>
    <t>Kr 65 7 50</t>
  </si>
  <si>
    <t>Brr Campo Amor</t>
  </si>
  <si>
    <t>Restaurante El Oasis</t>
  </si>
  <si>
    <t>AFE7180752</t>
  </si>
  <si>
    <t>AJV9575507</t>
  </si>
  <si>
    <t>D640300P</t>
  </si>
  <si>
    <t>+3Oz Clear Murano Cup 12pk 300Cs</t>
  </si>
  <si>
    <t>CPR1019678</t>
  </si>
  <si>
    <t>Maria Aleida Salazar Gonzalez</t>
  </si>
  <si>
    <t>Cl 51 39 57 Barrio Boston</t>
  </si>
  <si>
    <t>Solo Truchas 2</t>
  </si>
  <si>
    <t>AFE7180753</t>
  </si>
  <si>
    <t>AJV9575508</t>
  </si>
  <si>
    <t>CPR1034352</t>
  </si>
  <si>
    <t>Liseth Tatiana Giraldo Molina</t>
  </si>
  <si>
    <t>Cl 36 46 02 Brr San Diego</t>
  </si>
  <si>
    <t>Restaurante La Mona</t>
  </si>
  <si>
    <t>AFE7180754</t>
  </si>
  <si>
    <t>AJV9575509</t>
  </si>
  <si>
    <t>CPR1047776</t>
  </si>
  <si>
    <t>Simon Arroyave Cardona</t>
  </si>
  <si>
    <t>Cl 50 47 20</t>
  </si>
  <si>
    <t>Delicias Paisas</t>
  </si>
  <si>
    <t>AFE7180755</t>
  </si>
  <si>
    <t>AJV9575510</t>
  </si>
  <si>
    <t>D701201NS</t>
  </si>
  <si>
    <t>+12Oz Foam Cont w/lid 20pk 500Cs</t>
  </si>
  <si>
    <t>CPR1021641</t>
  </si>
  <si>
    <t>Deisy Johanna Garcia</t>
  </si>
  <si>
    <t>Kr 48 50 53</t>
  </si>
  <si>
    <t>Brr Centro Restaurante Sarelin</t>
  </si>
  <si>
    <t>AFE7180756</t>
  </si>
  <si>
    <t>AJV9575519</t>
  </si>
  <si>
    <t>CPR1046082</t>
  </si>
  <si>
    <t>Office Burger Family S.A.S.</t>
  </si>
  <si>
    <t>Kr 35 37 Sur 04</t>
  </si>
  <si>
    <t>Brr Mesa</t>
  </si>
  <si>
    <t>AFE7180757</t>
  </si>
  <si>
    <t>AJV9575538</t>
  </si>
  <si>
    <t>D631099AN</t>
  </si>
  <si>
    <t>Copa Soufflé 1 oz Negra - Pq x 100 un / CJ x 2500 un</t>
  </si>
  <si>
    <t>CPR1022097</t>
  </si>
  <si>
    <t>Duver Arley Jimenez Jimenez</t>
  </si>
  <si>
    <t>Kr 25B 56A 14 Enciso Brr El Pinal</t>
  </si>
  <si>
    <t>Brosty Combo El Pinal</t>
  </si>
  <si>
    <t>AFE7180758</t>
  </si>
  <si>
    <t>AJV9575542</t>
  </si>
  <si>
    <t>DP73S002502</t>
  </si>
  <si>
    <t>Translucent 2,5 oz ProToGo® Deli Container with Lid - S - Pk</t>
  </si>
  <si>
    <t>CPR1055758</t>
  </si>
  <si>
    <t>Edison Restrepo Granda</t>
  </si>
  <si>
    <t>Cl 118 A 57 B 48 Lc 103</t>
  </si>
  <si>
    <t>Pasion Gelato</t>
  </si>
  <si>
    <t>AFE7180759</t>
  </si>
  <si>
    <t>AJV9575543</t>
  </si>
  <si>
    <t>D950161</t>
  </si>
  <si>
    <t>N.1 Clear Green Dessert Spoon 20pk 1000Cs</t>
  </si>
  <si>
    <t>CPR1043949</t>
  </si>
  <si>
    <t>Fabio Molina Gomez</t>
  </si>
  <si>
    <t>Kr 45 48 78</t>
  </si>
  <si>
    <t>AFE7180760</t>
  </si>
  <si>
    <t>AJV9575544</t>
  </si>
  <si>
    <t>D412001</t>
  </si>
  <si>
    <t>&amp;C-1 White Hinged Lid Foam Cont 20pk 200Bg</t>
  </si>
  <si>
    <t>D510701N</t>
  </si>
  <si>
    <t>&amp;7in White Foam Plate 20pk 480Cs</t>
  </si>
  <si>
    <t>CPR1047626</t>
  </si>
  <si>
    <t>Winfrido Antonio Escobar Jaramillo</t>
  </si>
  <si>
    <t>Cl 49 42 43</t>
  </si>
  <si>
    <t>Frutas Y Helados</t>
  </si>
  <si>
    <t>AFE7180761</t>
  </si>
  <si>
    <t>AJV9575545</t>
  </si>
  <si>
    <t>D84110001</t>
  </si>
  <si>
    <t>+White Tami Soup Spoon 100pk 1000Cs</t>
  </si>
  <si>
    <t>CPR1029633</t>
  </si>
  <si>
    <t>Luz Mirella Ramirez Gomez</t>
  </si>
  <si>
    <t>Cl 48 44 01 Barrio Centro</t>
  </si>
  <si>
    <t>Comerpan</t>
  </si>
  <si>
    <t>AFE7180762</t>
  </si>
  <si>
    <t>AJV9575546</t>
  </si>
  <si>
    <t>CPR1039238</t>
  </si>
  <si>
    <t>Nestor Rubian Giraldo Muñoz</t>
  </si>
  <si>
    <t>Kr 44 A 86 26</t>
  </si>
  <si>
    <t>Brr Manrique Esmeralda</t>
  </si>
  <si>
    <t>Brasas de Manrique</t>
  </si>
  <si>
    <t>AFE7180763</t>
  </si>
  <si>
    <t>AJV9575547</t>
  </si>
  <si>
    <t>D701601NLSE4</t>
  </si>
  <si>
    <t>Contenedor Espumado 16 oz Blanco con Tapa Espumada - Pq x 20</t>
  </si>
  <si>
    <t>CPR1042553</t>
  </si>
  <si>
    <t>Arnoldo Correa Manco</t>
  </si>
  <si>
    <t>Cl 56 A 25 A A 13</t>
  </si>
  <si>
    <t>Brr Enciso</t>
  </si>
  <si>
    <t>Supermercados Yurani</t>
  </si>
  <si>
    <t>AFE7180764</t>
  </si>
  <si>
    <t>AJV9575548</t>
  </si>
  <si>
    <t>CPR1019681</t>
  </si>
  <si>
    <t>Paula Andrea Acevedo Cortes</t>
  </si>
  <si>
    <t>Cl 45 51 51 Local 241</t>
  </si>
  <si>
    <t>Restaurante Ricuras Paisas MSE</t>
  </si>
  <si>
    <t>AFE7180765</t>
  </si>
  <si>
    <t>AJV9575551</t>
  </si>
  <si>
    <t>CPR1020476</t>
  </si>
  <si>
    <t>Hector Nicolas Suarez Zuluaga</t>
  </si>
  <si>
    <t>Kr 51 56 72 Brr Centro Viaducto del Metro</t>
  </si>
  <si>
    <t>Panaderia Prado Pan Suarez</t>
  </si>
  <si>
    <t>AFE7180766</t>
  </si>
  <si>
    <t>AJV9575552</t>
  </si>
  <si>
    <t>CPR1054185</t>
  </si>
  <si>
    <t>Viviana Ortiz Tique</t>
  </si>
  <si>
    <t>Cl 54 43 20 Lc</t>
  </si>
  <si>
    <t>Pasteleria Y Reposteria Grajales</t>
  </si>
  <si>
    <t>AFE7180767</t>
  </si>
  <si>
    <t>AJV9575553</t>
  </si>
  <si>
    <t>D15171099</t>
  </si>
  <si>
    <t>+6 2/3in Black Base with 4in Round Cake Dome Lid 50Cs</t>
  </si>
  <si>
    <t>CPR1025327</t>
  </si>
  <si>
    <t>Ruben Dario Giraldo Sepulveda</t>
  </si>
  <si>
    <t>Cl 10 37 37 Barrio Poblado</t>
  </si>
  <si>
    <t>Restaurante El Emperador</t>
  </si>
  <si>
    <t>AFE7180768</t>
  </si>
  <si>
    <t>AJV9575578</t>
  </si>
  <si>
    <t>CPR1035642</t>
  </si>
  <si>
    <t>Paola Andrea Calle Garces</t>
  </si>
  <si>
    <t>Dg 59 40  31 Bl. 116 Apt. 418 Barrio Niquia</t>
  </si>
  <si>
    <t>AFE7180769</t>
  </si>
  <si>
    <t>AJV9575583</t>
  </si>
  <si>
    <t>D76110700</t>
  </si>
  <si>
    <t>4 1/3x2 3/4in Clear Single Portion Cont 200Cs</t>
  </si>
  <si>
    <t>CPR1030454</t>
  </si>
  <si>
    <t>Inversiones Merca Z S.A.S</t>
  </si>
  <si>
    <t>Kr 87 47 DD 72 Brr Santa Lucia</t>
  </si>
  <si>
    <t>AFE7180770</t>
  </si>
  <si>
    <t>AJV9575584</t>
  </si>
  <si>
    <t>D5107101N</t>
  </si>
  <si>
    <t>&amp;16Oz White Foam Bowl 20pk 480bg</t>
  </si>
  <si>
    <t>D571501</t>
  </si>
  <si>
    <t>6in White Tami High Impact Plate 20pk 1000Cs</t>
  </si>
  <si>
    <t>D81102001</t>
  </si>
  <si>
    <t>+White Tami Fork 20pk 1000Cs</t>
  </si>
  <si>
    <t>D83102001</t>
  </si>
  <si>
    <t>+White Tami Dessert Spoon 20pk 1000Cs</t>
  </si>
  <si>
    <t>CPR1025717</t>
  </si>
  <si>
    <t>Alimentos y Productos La Estrella S.A.S.</t>
  </si>
  <si>
    <t>Kr 66 95 91</t>
  </si>
  <si>
    <t>Brr Castilla</t>
  </si>
  <si>
    <t>AFE7180771</t>
  </si>
  <si>
    <t>AJV9575588</t>
  </si>
  <si>
    <t>D201701</t>
  </si>
  <si>
    <t>+N.17 White Foam Tray 500Bg</t>
  </si>
  <si>
    <t>CPR1048290</t>
  </si>
  <si>
    <t>Animal Corp S.A.S.</t>
  </si>
  <si>
    <t>Cl 42 80 B 61</t>
  </si>
  <si>
    <t>Animal Cocina</t>
  </si>
  <si>
    <t>AFE7180772</t>
  </si>
  <si>
    <t>AJV9575590</t>
  </si>
  <si>
    <t>D632599A</t>
  </si>
  <si>
    <t>&amp;2 1/2Oz Black Souffle Cup 100pk 2500Cs</t>
  </si>
  <si>
    <t>D81110099</t>
  </si>
  <si>
    <t>+Black Tami Fork 100pk 1000Cs</t>
  </si>
  <si>
    <t>CPR1048040</t>
  </si>
  <si>
    <t>Silvia Gabriela Arango Quintana</t>
  </si>
  <si>
    <t>Cl 5 56 13</t>
  </si>
  <si>
    <t>Restaurante Caseritos</t>
  </si>
  <si>
    <t>AFE7180773</t>
  </si>
  <si>
    <t>AJV9575592</t>
  </si>
  <si>
    <t>Cl 2 52 37 Brr Guayabal</t>
  </si>
  <si>
    <t>Supermercado Merca Z</t>
  </si>
  <si>
    <t>AFE7180774</t>
  </si>
  <si>
    <t>AJV9575594</t>
  </si>
  <si>
    <t>Q512800</t>
  </si>
  <si>
    <t>+28 oz Aluminum Container - Pk x 5 ea / CS x 100 ea</t>
  </si>
  <si>
    <t>CPR1041292</t>
  </si>
  <si>
    <t>Humberto Urrego</t>
  </si>
  <si>
    <t>Av 40 A Dg 61 05</t>
  </si>
  <si>
    <t>Brr Niquia</t>
  </si>
  <si>
    <t>Santorini Gourmet</t>
  </si>
  <si>
    <t>AFE7180775</t>
  </si>
  <si>
    <t>AJV9575595</t>
  </si>
  <si>
    <t>D15221299</t>
  </si>
  <si>
    <t>+8 2/3in Black Base with 5in Round Cake Dome Lid 50Cs</t>
  </si>
  <si>
    <t>RPN060208201I</t>
  </si>
  <si>
    <t>Vaso 8ozDarnelNaturals DiseñobebidascalientesPQX50UN/CJX20PQ</t>
  </si>
  <si>
    <t>CPR1056159</t>
  </si>
  <si>
    <t>Juan Camilo Agudelo Agudelo</t>
  </si>
  <si>
    <t>Kr 48 48 Sur 75 Lc 112</t>
  </si>
  <si>
    <t>Cafeteria Y Restaurante Deli Vegas</t>
  </si>
  <si>
    <t>AFE7180776</t>
  </si>
  <si>
    <t>AJV9575596</t>
  </si>
  <si>
    <t>CPR1050420</t>
  </si>
  <si>
    <t>Paula Andrea Gil Restrepo</t>
  </si>
  <si>
    <t>Kr 43 a 38 a Sur 18</t>
  </si>
  <si>
    <t>Delicias de ama</t>
  </si>
  <si>
    <t>AFE7180777</t>
  </si>
  <si>
    <t>AJV9575603</t>
  </si>
  <si>
    <t>CPR1037105</t>
  </si>
  <si>
    <t>Luis Fernando Vanegas Yepes</t>
  </si>
  <si>
    <t>Cl 54 38 05</t>
  </si>
  <si>
    <t>Brr Centro Boston</t>
  </si>
  <si>
    <t>AFE7180778</t>
  </si>
  <si>
    <t>AJV9575607</t>
  </si>
  <si>
    <t>CPR1019301</t>
  </si>
  <si>
    <t>Jaqueline Del Rosario Valencia De La Tor</t>
  </si>
  <si>
    <t>Kr 80 101CC 35 Barrio 12 de Octubre</t>
  </si>
  <si>
    <t>Panaderia del Doce</t>
  </si>
  <si>
    <t>AFE7180779</t>
  </si>
  <si>
    <t>AJV9575608</t>
  </si>
  <si>
    <t>CPR1032475</t>
  </si>
  <si>
    <t>Rodrigo Antonio Delgado Franco</t>
  </si>
  <si>
    <t>Cl 104 36B 35 Barrio Granizal</t>
  </si>
  <si>
    <t>Supermercado JC</t>
  </si>
  <si>
    <t>AFE7180780</t>
  </si>
  <si>
    <t>AJV9575632</t>
  </si>
  <si>
    <t>CPR1030679</t>
  </si>
  <si>
    <t>Herney De Jesus Martinez Giraldo</t>
  </si>
  <si>
    <t>Dg 65 47A 16 Barrio Camacol</t>
  </si>
  <si>
    <t>Brosty Combos Camacol</t>
  </si>
  <si>
    <t>AFE7180781</t>
  </si>
  <si>
    <t>AJV9575700</t>
  </si>
  <si>
    <t>CPR1025022</t>
  </si>
  <si>
    <t>Edwin Alfonso Isaza Jaramillo</t>
  </si>
  <si>
    <t>Kr 43 25A 183 Barrio Poblado Loma San Julian</t>
  </si>
  <si>
    <t>Mercados San Julian</t>
  </si>
  <si>
    <t>AFE7180782</t>
  </si>
  <si>
    <t>AJV9575746</t>
  </si>
  <si>
    <t>RPN031012201</t>
  </si>
  <si>
    <t>Contenedor Darnel Naturals 12 oz Blanco PQ x50 UN/CJ x 10PQ</t>
  </si>
  <si>
    <t>RPN031012301T</t>
  </si>
  <si>
    <t>TapaDarnel NaturalsContenedor 8 y 12 ozBlancoPQx25UN/CJx20PQ</t>
  </si>
  <si>
    <t>CPR1047978</t>
  </si>
  <si>
    <t>Andres Felipe Ramirez Gomez</t>
  </si>
  <si>
    <t>Kr 40 40 B 15</t>
  </si>
  <si>
    <t>Brr Cuatro Esquinas</t>
  </si>
  <si>
    <t>Mr Rooster</t>
  </si>
  <si>
    <t>AFE7180783</t>
  </si>
  <si>
    <t>AJV9575757</t>
  </si>
  <si>
    <t>CPR1045746</t>
  </si>
  <si>
    <t>Claudia Lucero Quintero Gomez</t>
  </si>
  <si>
    <t>Cl 42 101 83</t>
  </si>
  <si>
    <t>Donde La Abuela Pastora</t>
  </si>
  <si>
    <t>AFE7180784</t>
  </si>
  <si>
    <t>AJV9575812</t>
  </si>
  <si>
    <t>D701601NLS4</t>
  </si>
  <si>
    <t>Contenedor Espumado 16 oz Blanco con Tapa Rígida - Pq x 20 u</t>
  </si>
  <si>
    <t>CDT1015304</t>
  </si>
  <si>
    <t>Gildardo Antonio Quintero Villegas</t>
  </si>
  <si>
    <t>Carrera 9 N ° 51 - 36</t>
  </si>
  <si>
    <t>Barrio Caicedo</t>
  </si>
  <si>
    <t>AFE7180785</t>
  </si>
  <si>
    <t>AJV9575831</t>
  </si>
  <si>
    <t>CPR1055594</t>
  </si>
  <si>
    <t>Johana Andrea Rodriguez Valencia</t>
  </si>
  <si>
    <t>Kr 71 17 43</t>
  </si>
  <si>
    <t>Brr Belen Playas</t>
  </si>
  <si>
    <t>Distribuidora Multiplast</t>
  </si>
  <si>
    <t>AFE7180786</t>
  </si>
  <si>
    <t>AJV9575834</t>
  </si>
  <si>
    <t>D001201T</t>
  </si>
  <si>
    <t>Foam Lid for Foil Cont 4 13/16x3 7/8in 500Bg</t>
  </si>
  <si>
    <t>D002301LT</t>
  </si>
  <si>
    <t>Foam Lid for Foil Cont 7 1/5x5in 250Bg</t>
  </si>
  <si>
    <t>CPR1044837</t>
  </si>
  <si>
    <t>Javier Alonso Urrego Gaviria</t>
  </si>
  <si>
    <t>Kr 66 A 34 72</t>
  </si>
  <si>
    <t>Brr Conquistadores</t>
  </si>
  <si>
    <t>AFE7180787</t>
  </si>
  <si>
    <t>AJV9575854</t>
  </si>
  <si>
    <t>RPN011075201</t>
  </si>
  <si>
    <t>Bowl Darnel Naturals  750 cc Blanco PQx50un/CJ x 6 PQ</t>
  </si>
  <si>
    <t>CPR1021013</t>
  </si>
  <si>
    <t>Gloria Cecilia Marin Ortega</t>
  </si>
  <si>
    <t>Cl 42 101 19 Brr San Javier</t>
  </si>
  <si>
    <t>Pollos La Delicia al Carbon</t>
  </si>
  <si>
    <t>AFE7180788</t>
  </si>
  <si>
    <t>AJV9575874</t>
  </si>
  <si>
    <t>D403201SNW</t>
  </si>
  <si>
    <t>+JS-2M Wave White Hinged Lid Foam Cont 200Bg</t>
  </si>
  <si>
    <t>IND1012066</t>
  </si>
  <si>
    <t>El Bodegon de Sachi S.A.S.</t>
  </si>
  <si>
    <t>Kr 25 3 45 Lc 179</t>
  </si>
  <si>
    <t>Barrio Poblado</t>
  </si>
  <si>
    <t>El Bodegon de Sachi del Este</t>
  </si>
  <si>
    <t>AFE7180789</t>
  </si>
  <si>
    <t>AJV9575923</t>
  </si>
  <si>
    <t>D651602P</t>
  </si>
  <si>
    <t>16Oz Translucent Tami Cup 25pk 450Cs</t>
  </si>
  <si>
    <t>CPR1030194</t>
  </si>
  <si>
    <t>John Mario Taborda Rodriguez</t>
  </si>
  <si>
    <t>Cl 54 52 89</t>
  </si>
  <si>
    <t>Brr El Rosario</t>
  </si>
  <si>
    <t>AFE7180790</t>
  </si>
  <si>
    <t>AJV9575924</t>
  </si>
  <si>
    <t>CPR1040444</t>
  </si>
  <si>
    <t>Omar Alexis Medina Medina</t>
  </si>
  <si>
    <t>Kr 76 30 A 50</t>
  </si>
  <si>
    <t>Brr Belen Parque</t>
  </si>
  <si>
    <t>Tu Buñuelo Belen</t>
  </si>
  <si>
    <t>AFE7180791</t>
  </si>
  <si>
    <t>AJV9575927</t>
  </si>
  <si>
    <t>D651202P</t>
  </si>
  <si>
    <t>12Oz Translucent Tami Cup 25pk 600Cs</t>
  </si>
  <si>
    <t>CPR1046714</t>
  </si>
  <si>
    <t>Maria Rincon</t>
  </si>
  <si>
    <t>Cl 103 64 103</t>
  </si>
  <si>
    <t>Brr Belalcazar</t>
  </si>
  <si>
    <t>Granero Y Carniceria Centroamerica</t>
  </si>
  <si>
    <t>AFE7180792</t>
  </si>
  <si>
    <t>AJV9575928</t>
  </si>
  <si>
    <t>CPR1042227</t>
  </si>
  <si>
    <t>Maricela Hurtado Giraldo</t>
  </si>
  <si>
    <t>Kr 84 101 Cg 27</t>
  </si>
  <si>
    <t>AFE7180793</t>
  </si>
  <si>
    <t>AJV9575931</t>
  </si>
  <si>
    <t>CPR1032499</t>
  </si>
  <si>
    <t>Araluz Quintero Usma</t>
  </si>
  <si>
    <t>Kr 49 77 29 Barrio Campo Valdez</t>
  </si>
  <si>
    <t>AFE7180794</t>
  </si>
  <si>
    <t>AJV9575936</t>
  </si>
  <si>
    <t>CPR1054299</t>
  </si>
  <si>
    <t>Jose Luis Quiceno Vasquez</t>
  </si>
  <si>
    <t>Kr 50 59 24</t>
  </si>
  <si>
    <t>Brr Carretero</t>
  </si>
  <si>
    <t>Agropollo</t>
  </si>
  <si>
    <t>AFE7180795</t>
  </si>
  <si>
    <t>AJV9575944</t>
  </si>
  <si>
    <t>D210310</t>
  </si>
  <si>
    <t>+N.3-1 Yellow Foam Tray 500Bg</t>
  </si>
  <si>
    <t>D210410</t>
  </si>
  <si>
    <t>&amp;N.4-1 Yellow Foam Tray 500Bg</t>
  </si>
  <si>
    <t>CPR1034360</t>
  </si>
  <si>
    <t>Ramon Adolfo Cadavid Moncada</t>
  </si>
  <si>
    <t>Cl 23 65 B 90 Ps 3</t>
  </si>
  <si>
    <t>Brr Antioquia</t>
  </si>
  <si>
    <t>AFE7180796</t>
  </si>
  <si>
    <t>AJV9575958</t>
  </si>
  <si>
    <t>CPR1028456</t>
  </si>
  <si>
    <t>Edien Estiben Higuita Rivera</t>
  </si>
  <si>
    <t>Cl 65AA 105 77 Int 9706 Barrio La Aurola</t>
  </si>
  <si>
    <t>Brosty Combo La Cascada</t>
  </si>
  <si>
    <t>AFE7180797</t>
  </si>
  <si>
    <t>AJV9575962</t>
  </si>
  <si>
    <t>Q12-12-500</t>
  </si>
  <si>
    <t>+Papel Aluminio 12'' x 500 ft</t>
  </si>
  <si>
    <t>CPR1054952</t>
  </si>
  <si>
    <t>Jorge Leonardo Gomez Ossa</t>
  </si>
  <si>
    <t>Cl 71 65 179 Ap 301</t>
  </si>
  <si>
    <t>Pollo Y Sazon JL</t>
  </si>
  <si>
    <t>AFE7180798</t>
  </si>
  <si>
    <t>AJV9575969</t>
  </si>
  <si>
    <t>D741601T</t>
  </si>
  <si>
    <t>&amp;White Lid for Asian Foam Cont 16-24Oz 200Bg</t>
  </si>
  <si>
    <t>D742401</t>
  </si>
  <si>
    <t>&amp;24Oz White Asian Foam Cont 200Bg</t>
  </si>
  <si>
    <t>CPR1021501</t>
  </si>
  <si>
    <t>Maria Rubiela Molina Piedrahita</t>
  </si>
  <si>
    <t>Cl 52 73 127 C.C. Diamante Brr Estadio</t>
  </si>
  <si>
    <t>Cafeteria y Restaurante Euka</t>
  </si>
  <si>
    <t>AFE7180799</t>
  </si>
  <si>
    <t>AJV9575977</t>
  </si>
  <si>
    <t>D650502P</t>
  </si>
  <si>
    <t>5Oz Translucent Tami Cup 25pk 900Cs</t>
  </si>
  <si>
    <t>CDT1016992</t>
  </si>
  <si>
    <t>Gilma Sanchez Arias</t>
  </si>
  <si>
    <t>Kr 39 55 65</t>
  </si>
  <si>
    <t>AFE7180800</t>
  </si>
  <si>
    <t>AJV9575978</t>
  </si>
  <si>
    <t>CPR1036885</t>
  </si>
  <si>
    <t>Santiago Montoya Lizcano</t>
  </si>
  <si>
    <t>Kr 80 49 44 Brr Calazan</t>
  </si>
  <si>
    <t>Medellin Piazza Pizza</t>
  </si>
  <si>
    <t>AFE7180801</t>
  </si>
  <si>
    <t>AJV9576028</t>
  </si>
  <si>
    <t>D630599AN</t>
  </si>
  <si>
    <t>Copa Soufflé 0.5 oz Negra - Pq x 100 un / CJ x 2500 un</t>
  </si>
  <si>
    <t>CPR1038202</t>
  </si>
  <si>
    <t>Llisenia Anyeli Galeano Salazar</t>
  </si>
  <si>
    <t>Cl 92 50 B 35</t>
  </si>
  <si>
    <t>AFE7180802</t>
  </si>
  <si>
    <t>AJV9576032</t>
  </si>
  <si>
    <t>CPR1047584</t>
  </si>
  <si>
    <t>Supermercado Merkabasto S.A.S.</t>
  </si>
  <si>
    <t>Cl 34 A 54 A 64</t>
  </si>
  <si>
    <t>Brr Samaria</t>
  </si>
  <si>
    <t>Merkabasto Samaria</t>
  </si>
  <si>
    <t>AFE7180803</t>
  </si>
  <si>
    <t>AJV9576078</t>
  </si>
  <si>
    <t>AFE7180804</t>
  </si>
  <si>
    <t>AJV9576079</t>
  </si>
  <si>
    <t>CPR1030747</t>
  </si>
  <si>
    <t>Yeison Emilio Gomez Gomez</t>
  </si>
  <si>
    <t>Cl 77B 50A 10 Barrio Carmelo</t>
  </si>
  <si>
    <t>Fondita La 77 Restaurante</t>
  </si>
  <si>
    <t>AFE7180805</t>
  </si>
  <si>
    <t>AJV9576138</t>
  </si>
  <si>
    <t>P901-12-100</t>
  </si>
  <si>
    <t>Rollitos Película 30cm x 100m x 24un</t>
  </si>
  <si>
    <t>AFE7180806</t>
  </si>
  <si>
    <t>AJV9576182</t>
  </si>
  <si>
    <t>CPR1033354</t>
  </si>
  <si>
    <t>Sindy Cristina Martinez Quintana</t>
  </si>
  <si>
    <t>Cl 30 54B 70 Brr Finquita</t>
  </si>
  <si>
    <t>Supermercado La Finquita</t>
  </si>
  <si>
    <t>AFE7180807</t>
  </si>
  <si>
    <t>AJV9576186</t>
  </si>
  <si>
    <t>D82102001</t>
  </si>
  <si>
    <t>+White Tami Knife 20pk 1000Cs</t>
  </si>
  <si>
    <t>CPR1046355</t>
  </si>
  <si>
    <t>Jessica Garcia Gomez</t>
  </si>
  <si>
    <t>Cl 15 5 A 30</t>
  </si>
  <si>
    <t>AFE7180808</t>
  </si>
  <si>
    <t>AJV9576230</t>
  </si>
  <si>
    <t>CPR1022960</t>
  </si>
  <si>
    <t>Gildardo De Jesus Loaiza Gaviria</t>
  </si>
  <si>
    <t>Kr 45A Cl 64 11 Brr Simon Bolivar</t>
  </si>
  <si>
    <t>Brosty Asado Yildar</t>
  </si>
  <si>
    <t>AFE7180809</t>
  </si>
  <si>
    <t>AJV9576237</t>
  </si>
  <si>
    <t>CPR1042869</t>
  </si>
  <si>
    <t>Jose Miguel Padilla Bustamante</t>
  </si>
  <si>
    <t>Cl 47 86 30</t>
  </si>
  <si>
    <t>Brr Floresta</t>
  </si>
  <si>
    <t>Chilli 8 Pepper Restaurante Y Asado</t>
  </si>
  <si>
    <t>AFE7180810</t>
  </si>
  <si>
    <t>AJV9576257</t>
  </si>
  <si>
    <t>CPR1043956</t>
  </si>
  <si>
    <t>Bibiana Lopez Ceballos</t>
  </si>
  <si>
    <t>Kr 58 23 20</t>
  </si>
  <si>
    <t>AFE7180811</t>
  </si>
  <si>
    <t>AJV9576259</t>
  </si>
  <si>
    <t>CPR1056157</t>
  </si>
  <si>
    <t>Edwin Leonardo Mendieta Murillo</t>
  </si>
  <si>
    <t>Cl 69 46 A 18</t>
  </si>
  <si>
    <t>Brr Sabaneta</t>
  </si>
  <si>
    <t>Restaurante Toli Paisa</t>
  </si>
  <si>
    <t>AFE7180812</t>
  </si>
  <si>
    <t>AJV9576274</t>
  </si>
  <si>
    <t>CPR1038019</t>
  </si>
  <si>
    <t>Mileidy Yisseth Giraldo Loaiza</t>
  </si>
  <si>
    <t>Kr 50 73A 06</t>
  </si>
  <si>
    <t>Barrio El Carmelo</t>
  </si>
  <si>
    <t>Bristy Asados Madialitas</t>
  </si>
  <si>
    <t>AFE7180813</t>
  </si>
  <si>
    <t>AJV9576278</t>
  </si>
  <si>
    <t>CPR1031753</t>
  </si>
  <si>
    <t>Maria Eugenia Echavarria Restrepo</t>
  </si>
  <si>
    <t>Kr 55 83B Sur 49 Local 219</t>
  </si>
  <si>
    <t>Barrio Ancon</t>
  </si>
  <si>
    <t>La Estrella</t>
  </si>
  <si>
    <t>AFE7180814</t>
  </si>
  <si>
    <t>AJV9576280</t>
  </si>
  <si>
    <t>CPR1031110</t>
  </si>
  <si>
    <t>Dolly Beatriz Giraldo Salazar</t>
  </si>
  <si>
    <t>Kr 8A 53 21 Brr Caicedo</t>
  </si>
  <si>
    <t>Reposteria Los Delfines</t>
  </si>
  <si>
    <t>AFE7180815</t>
  </si>
  <si>
    <t>AJV9576281</t>
  </si>
  <si>
    <t>CPR1025772</t>
  </si>
  <si>
    <t>Janier Lorenzo Sanchez Diaz</t>
  </si>
  <si>
    <t>Cl 77 Sur 45 107 Loc 01 Brr Sabaneta</t>
  </si>
  <si>
    <t>Restaurante El Llanerito</t>
  </si>
  <si>
    <t>AFE7180816</t>
  </si>
  <si>
    <t>AJV9576312</t>
  </si>
  <si>
    <t>CPR1020125</t>
  </si>
  <si>
    <t>Alex Berrio Vasquez</t>
  </si>
  <si>
    <t>Kr 88 42C 52 Brr La America</t>
  </si>
  <si>
    <t>Restaurante Pompilio</t>
  </si>
  <si>
    <t>AFE7180817</t>
  </si>
  <si>
    <t>AJV9576316</t>
  </si>
  <si>
    <t>CPR1021504</t>
  </si>
  <si>
    <t>Jose Alejandro Giraldo Gomez</t>
  </si>
  <si>
    <t>Cl 79 84 48 Robledo Brr Diamante</t>
  </si>
  <si>
    <t>Donde Alejo</t>
  </si>
  <si>
    <t>AFE7180818</t>
  </si>
  <si>
    <t>AJV9576322</t>
  </si>
  <si>
    <t>D81110001</t>
  </si>
  <si>
    <t>+White Tami Fork  100pk 1000Cs</t>
  </si>
  <si>
    <t>D82110001</t>
  </si>
  <si>
    <t>+White Tami Knife 100pk 1000Cs</t>
  </si>
  <si>
    <t>IND1013144</t>
  </si>
  <si>
    <t>Erika Marcela Giraldo Giraldo</t>
  </si>
  <si>
    <t>Cl 22 44 160</t>
  </si>
  <si>
    <t>Brr Ciudadela</t>
  </si>
  <si>
    <t>Marinilla</t>
  </si>
  <si>
    <t>AFE7180819</t>
  </si>
  <si>
    <t>AJV9576325</t>
  </si>
  <si>
    <t>CPR1022110</t>
  </si>
  <si>
    <t>Alexander De Jesus Ramirez Agudelo</t>
  </si>
  <si>
    <t>Kr 30 40A 85 Barrio La Milagrosa</t>
  </si>
  <si>
    <t>Fruver La Milagrosa</t>
  </si>
  <si>
    <t>AFE7180820</t>
  </si>
  <si>
    <t>AJV9576330</t>
  </si>
  <si>
    <t>D200199</t>
  </si>
  <si>
    <t>&amp;N.1 Black Foarn Tray 500Bg</t>
  </si>
  <si>
    <t>CPR1046812</t>
  </si>
  <si>
    <t>Catalina Marcela Cardenas Molina</t>
  </si>
  <si>
    <t>Kr 53 Cl 50 11</t>
  </si>
  <si>
    <t>Brr Simon Bolivar</t>
  </si>
  <si>
    <t>Pollo Deli JC</t>
  </si>
  <si>
    <t>AFE7180821</t>
  </si>
  <si>
    <t>AJV9576337</t>
  </si>
  <si>
    <t>CPR1055541</t>
  </si>
  <si>
    <t>Inversiones Bendecido S.A.S.</t>
  </si>
  <si>
    <t>Cl 10 37 29</t>
  </si>
  <si>
    <t>Brr Poblado</t>
  </si>
  <si>
    <t>Inversiones Bendecido SAS</t>
  </si>
  <si>
    <t>AFE7180822</t>
  </si>
  <si>
    <t>AJV9576364</t>
  </si>
  <si>
    <t>CPR1055494</t>
  </si>
  <si>
    <t>Veronica Yulieth Rojas Quintero</t>
  </si>
  <si>
    <t>Kr 52 78 73</t>
  </si>
  <si>
    <t>Brr Santa Maria</t>
  </si>
  <si>
    <t>Donde Ara Sazon Y Tradicion</t>
  </si>
  <si>
    <t>AFE7180823</t>
  </si>
  <si>
    <t>AJV9576417</t>
  </si>
  <si>
    <t>CPR1055801</t>
  </si>
  <si>
    <t>Olla De Barro Sport Bar S.A.S.</t>
  </si>
  <si>
    <t>Kr 50 99 Sur 38 Lc 1</t>
  </si>
  <si>
    <t>Olla De Barro Sport Bar</t>
  </si>
  <si>
    <t>AFE7180824</t>
  </si>
  <si>
    <t>AJV9576418</t>
  </si>
  <si>
    <t>D500801N</t>
  </si>
  <si>
    <t>+8in White Foam Plate 500Bg</t>
  </si>
  <si>
    <t>CPR1021117</t>
  </si>
  <si>
    <t>Diego Leon Restrepo Gil</t>
  </si>
  <si>
    <t>Kr 48 49 43 Barrio Las Asturios</t>
  </si>
  <si>
    <t>AFE7180825</t>
  </si>
  <si>
    <t>AJV9576458</t>
  </si>
  <si>
    <t>D210301</t>
  </si>
  <si>
    <t>+N.3-1 White Foam Tray 500Bg</t>
  </si>
  <si>
    <t>CPR1039727</t>
  </si>
  <si>
    <t>Wilson Tamayo Alvarez</t>
  </si>
  <si>
    <t>Cl 34 43 66 LC 2206 CC San Diego</t>
  </si>
  <si>
    <t>Tropitasty</t>
  </si>
  <si>
    <t>AFE7180826</t>
  </si>
  <si>
    <t>AJV9576462</t>
  </si>
  <si>
    <t>D91210001</t>
  </si>
  <si>
    <t>+Darnel Bistrot Series White Fork 100pk 1000Cs</t>
  </si>
  <si>
    <t>D92210001</t>
  </si>
  <si>
    <t>+Darnel Bistrot Series White Knife 100pk 1000Cs</t>
  </si>
  <si>
    <t>IND1015296</t>
  </si>
  <si>
    <t>Genaro Bedoya Garcia</t>
  </si>
  <si>
    <t>Kr 6 9 A 12</t>
  </si>
  <si>
    <t>Brr Las Vegas</t>
  </si>
  <si>
    <t>Citricos Y Frutas Genaro</t>
  </si>
  <si>
    <t>La Unión</t>
  </si>
  <si>
    <t>AFE7180827</t>
  </si>
  <si>
    <t>AJV9576463</t>
  </si>
  <si>
    <t>D200301</t>
  </si>
  <si>
    <t>+N.3 White Foam Tray 500Bg</t>
  </si>
  <si>
    <t>D20V033500</t>
  </si>
  <si>
    <t>Bandeja PET No. V03-35 Cj x200</t>
  </si>
  <si>
    <t>CPR1035880</t>
  </si>
  <si>
    <t>Lina Marcela Garcia Correa</t>
  </si>
  <si>
    <t>Kr 49 46 09</t>
  </si>
  <si>
    <t>Vainillas</t>
  </si>
  <si>
    <t>AFE7180828</t>
  </si>
  <si>
    <t>AJV9576526</t>
  </si>
  <si>
    <t>D101501</t>
  </si>
  <si>
    <t>+6in White Round Foam Cake Liner 200Bg</t>
  </si>
  <si>
    <t>CPR1020610</t>
  </si>
  <si>
    <t>Vicky Yadira Banguera Moreno</t>
  </si>
  <si>
    <t>Cl 61 130 9 Brr San Cristobal</t>
  </si>
  <si>
    <t>Restaurante</t>
  </si>
  <si>
    <t>AFE7180829</t>
  </si>
  <si>
    <t>AJV9576532</t>
  </si>
  <si>
    <t>CPR1043176</t>
  </si>
  <si>
    <t>Hernan Dario Agudelo Posada</t>
  </si>
  <si>
    <t>Cr 59 A 56 24</t>
  </si>
  <si>
    <t>Brr Itagui</t>
  </si>
  <si>
    <t>Legumbreria Don Dario Agudelo</t>
  </si>
  <si>
    <t>AFE7180830</t>
  </si>
  <si>
    <t>AJV9576533</t>
  </si>
  <si>
    <t>CPR1043891</t>
  </si>
  <si>
    <t>Paola Andrea Londoño Gomez</t>
  </si>
  <si>
    <t>Cl 57 59 A 39 Ps 2</t>
  </si>
  <si>
    <t>Brr Calatrava</t>
  </si>
  <si>
    <t>AFE7180831</t>
  </si>
  <si>
    <t>AJV9576534</t>
  </si>
  <si>
    <t>D15331299</t>
  </si>
  <si>
    <t>&amp;13in Black Base with 4 5/7in Round Cake Dome Lid 50Cs</t>
  </si>
  <si>
    <t>RPN020191501AX</t>
  </si>
  <si>
    <t>Caja para Alimentos Armable Darnel Naturals® 9.5x15.5x7 cm B</t>
  </si>
  <si>
    <t>CPR1021523</t>
  </si>
  <si>
    <t>Sandra Liliana Murcia Bedoya</t>
  </si>
  <si>
    <t>Cl 63 58 G 29</t>
  </si>
  <si>
    <t>AFE7180832</t>
  </si>
  <si>
    <t>AJV9576567</t>
  </si>
  <si>
    <t>D101901</t>
  </si>
  <si>
    <t>&amp;7 1/2in White Round Foam Cake Liner 200Bg</t>
  </si>
  <si>
    <t>CPR1035394</t>
  </si>
  <si>
    <t>Elquin Grisales Aristizabal</t>
  </si>
  <si>
    <t>Cl 33 47A 10 Loc 110 Barrio Parque Sna Pio</t>
  </si>
  <si>
    <t>Brosty Combo Pikopiko</t>
  </si>
  <si>
    <t>AFE7180833</t>
  </si>
  <si>
    <t>AJV9576569</t>
  </si>
  <si>
    <t>CPR1052077</t>
  </si>
  <si>
    <t>Paulina  Gutierrez Carvajal</t>
  </si>
  <si>
    <t>Kr 51 62 67</t>
  </si>
  <si>
    <t>Restaurante recuerdo del otoño</t>
  </si>
  <si>
    <t>AFE7180834</t>
  </si>
  <si>
    <t>AJV9576577</t>
  </si>
  <si>
    <t>RPN060206201I</t>
  </si>
  <si>
    <t>Vaso 6ozDarnelNaturalsDiseño bebidascalientesPQX50UN/CJX20PQ</t>
  </si>
  <si>
    <t>CPR1023361</t>
  </si>
  <si>
    <t>Gastronomia y Eventos Empresariales SAS</t>
  </si>
  <si>
    <t>Kr 51 6 sur 8 Barrio Guayabal</t>
  </si>
  <si>
    <t>Maru Rico Restaurante</t>
  </si>
  <si>
    <t>AFE7180835</t>
  </si>
  <si>
    <t>AJV9576578</t>
  </si>
  <si>
    <t>CPR1037594</t>
  </si>
  <si>
    <t>Wilmer Cancio Sanchez</t>
  </si>
  <si>
    <t>CL 15 14 22</t>
  </si>
  <si>
    <t>Barrio Parque Barbosa</t>
  </si>
  <si>
    <t>Anhelados</t>
  </si>
  <si>
    <t>Barbosa</t>
  </si>
  <si>
    <t>AFE7180836</t>
  </si>
  <si>
    <t>AJV9576581</t>
  </si>
  <si>
    <t>CPR1039809</t>
  </si>
  <si>
    <t>Alejandro Restrepo Restrepo</t>
  </si>
  <si>
    <t>Cl 31 C 88 21</t>
  </si>
  <si>
    <t>Brr Las Violetas</t>
  </si>
  <si>
    <t>Restaurante Las Primas</t>
  </si>
  <si>
    <t>AFE7180837</t>
  </si>
  <si>
    <t>AJV9576583</t>
  </si>
  <si>
    <t>Facturar hasta el 28 de cada mes.</t>
  </si>
  <si>
    <t>AFE7180838</t>
  </si>
  <si>
    <t>AJV9576586</t>
  </si>
  <si>
    <t>CPR1041841</t>
  </si>
  <si>
    <t>Veronica Muriel Acevedo</t>
  </si>
  <si>
    <t>Kr 89 31 B 59</t>
  </si>
  <si>
    <t>Panaderia Reposteria Dulce Pan Belen</t>
  </si>
  <si>
    <t>AFE7180839</t>
  </si>
  <si>
    <t>AJV9576588</t>
  </si>
  <si>
    <t>TOTAL A PAGAR INCLUYE IMPUESTO NACIONAL SOBRE PRODUCTOS PLASTICOS DE UN SOLO USO UTILIZADOS PARA ENVASAR, EMBALAR O EMPACAR BIENES (INPUSU) POR $  5,777.00</t>
  </si>
  <si>
    <t>DC07102500</t>
  </si>
  <si>
    <t>+Hinged Square Cont Mini Pack S 200Cs</t>
  </si>
  <si>
    <t>CPR1055823</t>
  </si>
  <si>
    <t>Diego Fernando Arias Valencia</t>
  </si>
  <si>
    <t>Dg 48 34 40</t>
  </si>
  <si>
    <t>Brr Itagüí</t>
  </si>
  <si>
    <t>Restaurante La Gretta</t>
  </si>
  <si>
    <t>AFE7180840</t>
  </si>
  <si>
    <t>AJV9576601</t>
  </si>
  <si>
    <t>CPR1044969</t>
  </si>
  <si>
    <t>Luis Fernando Arismendy Londoño</t>
  </si>
  <si>
    <t>Kr 15 16 36</t>
  </si>
  <si>
    <t>Distribuidora Mil Hojas</t>
  </si>
  <si>
    <t>AFE7180841</t>
  </si>
  <si>
    <t>AJV9576607</t>
  </si>
  <si>
    <t>CPR1048550</t>
  </si>
  <si>
    <t>Susana Mejia Agudelo</t>
  </si>
  <si>
    <t>Cl 57 58 F F 36</t>
  </si>
  <si>
    <t>De Todo Un  Poco</t>
  </si>
  <si>
    <t>AFE7180842</t>
  </si>
  <si>
    <t>AJV9576610</t>
  </si>
  <si>
    <t>D5005101N</t>
  </si>
  <si>
    <t>&amp;5Oz White Foam Bowl 500Bg</t>
  </si>
  <si>
    <t>CPR1046151</t>
  </si>
  <si>
    <t>Denis Esmeralda Alvarez Gomez</t>
  </si>
  <si>
    <t>Cl 61 50 D 06</t>
  </si>
  <si>
    <t>Brr Prado Centro</t>
  </si>
  <si>
    <t>Restaurante El Caserito</t>
  </si>
  <si>
    <t>AFE7180843</t>
  </si>
  <si>
    <t>AJV9576632</t>
  </si>
  <si>
    <t>CPR1054722</t>
  </si>
  <si>
    <t>Horneo Bakery And Brunch S.A.S.</t>
  </si>
  <si>
    <t>Cl 8 43 B 136</t>
  </si>
  <si>
    <t>Horneo Bakery And Brunch SAS</t>
  </si>
  <si>
    <t>AFE7180844</t>
  </si>
  <si>
    <t>AJV9576646</t>
  </si>
  <si>
    <t>Día máximo de facturación: 02</t>
  </si>
  <si>
    <t>D720VJ100</t>
  </si>
  <si>
    <t>+'VJ-1'VisualPack w/lid 200Cs</t>
  </si>
  <si>
    <t>CPR1031693</t>
  </si>
  <si>
    <t>Beatriz Elena Giraldo Moncada</t>
  </si>
  <si>
    <t>Cl 57B 99 83 Brr Olaya</t>
  </si>
  <si>
    <t>Variedades JC</t>
  </si>
  <si>
    <t>AFE7180845</t>
  </si>
  <si>
    <t>AJV9576648</t>
  </si>
  <si>
    <t>CPR1055368</t>
  </si>
  <si>
    <t>Gonzalo Hernan Gomez Duque</t>
  </si>
  <si>
    <t>Cl 64 57 46</t>
  </si>
  <si>
    <t>Mercatodito Gomez</t>
  </si>
  <si>
    <t>Caldas</t>
  </si>
  <si>
    <t>AFE7180846</t>
  </si>
  <si>
    <t>AJV9576651</t>
  </si>
  <si>
    <t>Dia Maximo facturacion 02</t>
  </si>
  <si>
    <t>CPR1041452</t>
  </si>
  <si>
    <t>Vilma Alejandra Bedoya Baena</t>
  </si>
  <si>
    <t>Kr 49 49 75</t>
  </si>
  <si>
    <t>Brr Itagui Parque</t>
  </si>
  <si>
    <t>Panaderia Bitagui Express</t>
  </si>
  <si>
    <t>AFE7180847</t>
  </si>
  <si>
    <t>AJV9576675</t>
  </si>
  <si>
    <t>CPR1045379</t>
  </si>
  <si>
    <t>Jhon Carlos Morales Henao</t>
  </si>
  <si>
    <t>Cl 52 25 B 08</t>
  </si>
  <si>
    <t>Brr Caicedo</t>
  </si>
  <si>
    <t>Granero La Yiya</t>
  </si>
  <si>
    <t>AFE7180848</t>
  </si>
  <si>
    <t>AJV9576679</t>
  </si>
  <si>
    <t>CPR1027482</t>
  </si>
  <si>
    <t>Silvio Garcia Guarin</t>
  </si>
  <si>
    <t>Dg 47 33 06 Barrio San Pio</t>
  </si>
  <si>
    <t>Frutas y Verduras San Pio</t>
  </si>
  <si>
    <t>AFE7180849</t>
  </si>
  <si>
    <t>AJV9576709</t>
  </si>
  <si>
    <t>P11100-300-1400T</t>
  </si>
  <si>
    <t>Tami Wrap 30 cm (12'') x 1400 mt</t>
  </si>
  <si>
    <t>CPR1045103</t>
  </si>
  <si>
    <t>Carlos Alberto Ramirez Giraldo</t>
  </si>
  <si>
    <t>Kr 52 46 83</t>
  </si>
  <si>
    <t>Brr Playa Rica</t>
  </si>
  <si>
    <t>Trigo Dulzuras</t>
  </si>
  <si>
    <t>AFE7180850</t>
  </si>
  <si>
    <t>AJV9576726</t>
  </si>
  <si>
    <t>CPR1039993</t>
  </si>
  <si>
    <t>Edwin Alberto Acevedo Idarraga</t>
  </si>
  <si>
    <t>Kr 25 3  45 Local 118</t>
  </si>
  <si>
    <t>Brr El Tesoro</t>
  </si>
  <si>
    <t>AFE7180851</t>
  </si>
  <si>
    <t>AJV9576728</t>
  </si>
  <si>
    <t>RPN0117510200T</t>
  </si>
  <si>
    <t>TapaCristalDarnelNaturals Bowl 750y1000cc PQ x50 UN/CJx 6 PQ</t>
  </si>
  <si>
    <t>RPN2010752</t>
  </si>
  <si>
    <t>Bowl Darnel Naturals 750 cc Bamboo PQx50un/CJ x 6 PQ</t>
  </si>
  <si>
    <t>CPR1031105</t>
  </si>
  <si>
    <t>Luis Alfredo Vargas Pinzon</t>
  </si>
  <si>
    <t>Kr 37 70 26 Brr Gaitan</t>
  </si>
  <si>
    <t>Helados Golositos</t>
  </si>
  <si>
    <t>AFE7180852</t>
  </si>
  <si>
    <t>AJV9576729</t>
  </si>
  <si>
    <t>D771200</t>
  </si>
  <si>
    <t>+12Oz Clear Reversible Dome Cont 500Cs</t>
  </si>
  <si>
    <t>CPR1031567</t>
  </si>
  <si>
    <t>Hernando Antonio Salas Bedoya</t>
  </si>
  <si>
    <t>Cl 70 52D 93 Brr El Guayabo</t>
  </si>
  <si>
    <t>Autoservicio Hernan Salas</t>
  </si>
  <si>
    <t>AFE7180853</t>
  </si>
  <si>
    <t>AJV9576774</t>
  </si>
  <si>
    <t>CPR1054883</t>
  </si>
  <si>
    <t>Marycela Rodriguez Jaramillo</t>
  </si>
  <si>
    <t>Kr 42 50 10</t>
  </si>
  <si>
    <t>Local Centro</t>
  </si>
  <si>
    <t>Dulce Artico</t>
  </si>
  <si>
    <t>AFE7180854</t>
  </si>
  <si>
    <t>AJV9576776</t>
  </si>
  <si>
    <t>CPR1022927</t>
  </si>
  <si>
    <t>Aldemar Gustavo Serna Orozco</t>
  </si>
  <si>
    <t>Kr 46 48 78</t>
  </si>
  <si>
    <t>Barrio Centro</t>
  </si>
  <si>
    <t>AFE7180855</t>
  </si>
  <si>
    <t>AJV9576781</t>
  </si>
  <si>
    <t>D103001</t>
  </si>
  <si>
    <t>&amp;11 4/5in White Round Foam Cake Liner 200Bg</t>
  </si>
  <si>
    <t>CPR1044870</t>
  </si>
  <si>
    <t>Cristian Camilo Zapata Zapata</t>
  </si>
  <si>
    <t>Cl 107 49 A 18</t>
  </si>
  <si>
    <t>Brr Acevedo</t>
  </si>
  <si>
    <t>Desechables La Mascara</t>
  </si>
  <si>
    <t>AFE7180856</t>
  </si>
  <si>
    <t>AJV9576785</t>
  </si>
  <si>
    <t>D620900N</t>
  </si>
  <si>
    <t>Vaso resq® 9 oz Cristal - Pq x 12 un / CJ x 300 un</t>
  </si>
  <si>
    <t>CPR1033207</t>
  </si>
  <si>
    <t>Huolun Wu</t>
  </si>
  <si>
    <t>Kr 51 52 24 Barrio Parque</t>
  </si>
  <si>
    <t>Amistad China</t>
  </si>
  <si>
    <t>AFE7180857</t>
  </si>
  <si>
    <t>AJV9576836</t>
  </si>
  <si>
    <t>CPR1033750</t>
  </si>
  <si>
    <t>Darien de Jesus Granda Viana</t>
  </si>
  <si>
    <t>Cl 77 C 86 74 Brr Bello Horizonte</t>
  </si>
  <si>
    <t>Los Ninos</t>
  </si>
  <si>
    <t>AFE7180858</t>
  </si>
  <si>
    <t>AJV9576837</t>
  </si>
  <si>
    <t>CPR1034396</t>
  </si>
  <si>
    <t>Jessica Andrea Lagos Duque</t>
  </si>
  <si>
    <t>Kr 78 52 A 70</t>
  </si>
  <si>
    <t>Brr Colores</t>
  </si>
  <si>
    <t>AFE7180859</t>
  </si>
  <si>
    <t>AJV9576838</t>
  </si>
  <si>
    <t>D2150399</t>
  </si>
  <si>
    <t>&amp;N.3-1.5 Black Foam Tray 500Bg</t>
  </si>
  <si>
    <t>D25010300N</t>
  </si>
  <si>
    <t>Domo resq® para Bandeja Espumada #1 N Altura 3 Cristal - Pq</t>
  </si>
  <si>
    <t>CPR1044713</t>
  </si>
  <si>
    <t>B2B Comercializadora Institucional SAS</t>
  </si>
  <si>
    <t>Cl 35 61 12 In 75 Y 76</t>
  </si>
  <si>
    <t>Brr Ditaires</t>
  </si>
  <si>
    <t>B2B Comercializadora Institucional</t>
  </si>
  <si>
    <t>AFE7180860</t>
  </si>
  <si>
    <t>AJV9576843</t>
  </si>
  <si>
    <t>F00101S029101D</t>
  </si>
  <si>
    <t>Chuchara Dulcera Darnel Premium x10Un Cjx700Un</t>
  </si>
  <si>
    <t>CPR1026385</t>
  </si>
  <si>
    <t>Janeth Cecilia Florez Hincapie</t>
  </si>
  <si>
    <t>Cl 107 49A 35 Barrio Andalucia</t>
  </si>
  <si>
    <t>AFE7180861</t>
  </si>
  <si>
    <t>AJV9576848</t>
  </si>
  <si>
    <t>D152505499N</t>
  </si>
  <si>
    <t>Black resq® Party Platter with 4 Compartment Lid - CSx 50 ea</t>
  </si>
  <si>
    <t>CPR1052375</t>
  </si>
  <si>
    <t>Carlos Augusto Velasquez Posada</t>
  </si>
  <si>
    <t>Cl 52 51 28</t>
  </si>
  <si>
    <t>Calidad y sabor charli</t>
  </si>
  <si>
    <t>AFE7180862</t>
  </si>
  <si>
    <t>AJV9576850</t>
  </si>
  <si>
    <t>RPN060204201I</t>
  </si>
  <si>
    <t>Vaso 4ozDarnelNaturalsDiseño bebidascalientesPQX50UN/CJX20PQ</t>
  </si>
  <si>
    <t>CPR1022985</t>
  </si>
  <si>
    <t>Carlos Arturo Rueda Mariaca</t>
  </si>
  <si>
    <t>Cl 95 68 19 int 101 Barrio Castilla</t>
  </si>
  <si>
    <t>Casti Combo</t>
  </si>
  <si>
    <t>AFE7180863</t>
  </si>
  <si>
    <t>AJV9576859</t>
  </si>
  <si>
    <t>D403299</t>
  </si>
  <si>
    <t>&amp;J-2 Black Hinged Lid Foam Cont 2/C 200Bg</t>
  </si>
  <si>
    <t>Kr 52 49 50</t>
  </si>
  <si>
    <t>Brr Parque Itagüí</t>
  </si>
  <si>
    <t>AFE7180864</t>
  </si>
  <si>
    <t>AJV9576895</t>
  </si>
  <si>
    <t>CPR1056311</t>
  </si>
  <si>
    <t>Maira Alejandra Monsalve Pulgarin</t>
  </si>
  <si>
    <t>Cl 101 CE 83 22</t>
  </si>
  <si>
    <t>Brr Picachu</t>
  </si>
  <si>
    <t>El Buen Sabor</t>
  </si>
  <si>
    <t>AFE7180865</t>
  </si>
  <si>
    <t>AJV9576917</t>
  </si>
  <si>
    <t>CPR1041412</t>
  </si>
  <si>
    <t>Arte Dolce S.A.S</t>
  </si>
  <si>
    <t>Kr 33 7 167</t>
  </si>
  <si>
    <t>Brr Provenza</t>
  </si>
  <si>
    <t>Arte Dolce SAS</t>
  </si>
  <si>
    <t>AFE7180866</t>
  </si>
  <si>
    <t>AJV9576946</t>
  </si>
  <si>
    <t>La dirección Kr 32 10 77, recibe mercancía a partir de las 11:00am.</t>
  </si>
  <si>
    <t>RPN020191402AX</t>
  </si>
  <si>
    <t>Caja para Alimentos Armable Darnel Naturals® 19.5x14x5 cm M</t>
  </si>
  <si>
    <t>CPR1030001</t>
  </si>
  <si>
    <t>Magdalena David Castro</t>
  </si>
  <si>
    <t>Cl 33 48 25 Brr San Pio</t>
  </si>
  <si>
    <t>Orly Helados</t>
  </si>
  <si>
    <t>AFE7180867</t>
  </si>
  <si>
    <t>AJV9576949</t>
  </si>
  <si>
    <t>CPR1039936</t>
  </si>
  <si>
    <t>Grupo  la Senda S.A.S</t>
  </si>
  <si>
    <t>Kr 52 25 78</t>
  </si>
  <si>
    <t>Brr Santafe</t>
  </si>
  <si>
    <t>La Senda Alimentos Vegetarianos</t>
  </si>
  <si>
    <t>AFE7180868</t>
  </si>
  <si>
    <t>AJV9576955</t>
  </si>
  <si>
    <t>TOTAL A PAGAR INCLUYE IMPUESTO NACIONAL SOBRE PRODUCTOS PLASTICOS DE UN SOLO USO UTILIZADOS PARA ENVASAR, EMBALAR O EMPACAR BIENES (INPUSU) POR $  3,013.00</t>
  </si>
  <si>
    <t>Q501600</t>
  </si>
  <si>
    <t>+16 oz Aluminum Container - Pk x 100 ea / CS x 500 ea</t>
  </si>
  <si>
    <t>CPR1054575</t>
  </si>
  <si>
    <t>Isabella Escobar Mejia</t>
  </si>
  <si>
    <t>Kr 52 29 A 111 Bg 212</t>
  </si>
  <si>
    <t>AFE7180869</t>
  </si>
  <si>
    <t>AJV9576961</t>
  </si>
  <si>
    <t>Q500800</t>
  </si>
  <si>
    <t>8 oz Aluminum Container - Pk x 125 ea / CS x 500 ea</t>
  </si>
  <si>
    <t>CPR1036072</t>
  </si>
  <si>
    <t>Jefferson Alberto Estrada Durango</t>
  </si>
  <si>
    <t>Cl 76 58 36 Barrio Santa Maria 3</t>
  </si>
  <si>
    <t>Punto Buñuelo Calidad y Sabor</t>
  </si>
  <si>
    <t>AFE7180870</t>
  </si>
  <si>
    <t>AJV9576969</t>
  </si>
  <si>
    <t>CPR1019924</t>
  </si>
  <si>
    <t>Sebastian Zuleta Gonzalez</t>
  </si>
  <si>
    <t>Cl 38B 26DD 19 Barrio Pablo Escobar</t>
  </si>
  <si>
    <t>El Parche de Sebas</t>
  </si>
  <si>
    <t>AFE7180871</t>
  </si>
  <si>
    <t>AJV9576981</t>
  </si>
  <si>
    <t>CPR1056363</t>
  </si>
  <si>
    <t>Mary Alexandra Hurtado Yanez</t>
  </si>
  <si>
    <t>Cl 52 47 33</t>
  </si>
  <si>
    <t>Fruty Fresh</t>
  </si>
  <si>
    <t>AFE7180872</t>
  </si>
  <si>
    <t>AJV9576990</t>
  </si>
  <si>
    <t>DP7301602C</t>
  </si>
  <si>
    <t>Contenedor Deli ProToGo® 16 oz Opal - L - Pq x 50 un / CJ x</t>
  </si>
  <si>
    <t>CPR1020967</t>
  </si>
  <si>
    <t>Alexandra Maria Velez Garcia</t>
  </si>
  <si>
    <t>Cl 39 108 5 Brr 20 de Julio</t>
  </si>
  <si>
    <t>Restaurante La 39</t>
  </si>
  <si>
    <t>AFE7180873</t>
  </si>
  <si>
    <t>AJV9577041</t>
  </si>
  <si>
    <t>CPR1046541</t>
  </si>
  <si>
    <t>Gloria Cecilia Lopez Vergara</t>
  </si>
  <si>
    <t>Dg 55 40 98 Lc 126</t>
  </si>
  <si>
    <t>Cazuelas Y Mondongos Del Norte</t>
  </si>
  <si>
    <t>AFE7180874</t>
  </si>
  <si>
    <t>AJV9577044</t>
  </si>
  <si>
    <t>CPR1044232</t>
  </si>
  <si>
    <t>Flor Cecilia Ossa Cardona</t>
  </si>
  <si>
    <t>Av 38 A 42 E B 24</t>
  </si>
  <si>
    <t>Brr La Camila</t>
  </si>
  <si>
    <t>Distri F</t>
  </si>
  <si>
    <t>AFE7180875</t>
  </si>
  <si>
    <t>AJV9577053</t>
  </si>
  <si>
    <t>P15S080-300-5000</t>
  </si>
  <si>
    <t>Rollos Película Stretch 300 mm x 5,000 m</t>
  </si>
  <si>
    <t>CPR1040059</t>
  </si>
  <si>
    <t>Sindy Johana Ramirez Gomez</t>
  </si>
  <si>
    <t>Kr 48 53  25</t>
  </si>
  <si>
    <t>Brr Galeria</t>
  </si>
  <si>
    <t>AFE7180876</t>
  </si>
  <si>
    <t>AJV9577067</t>
  </si>
  <si>
    <t>RPN202122</t>
  </si>
  <si>
    <t>Contenedor Darnel Naturals 12 oz Bamboo PQ x50 UN/CJ x 10 PQ</t>
  </si>
  <si>
    <t>RPN202123T</t>
  </si>
  <si>
    <t>Tapa DarnelNaturalsContenedor 12oz Bamboo PQx25 UN/CJx 20 PQ</t>
  </si>
  <si>
    <t>CPR1043798</t>
  </si>
  <si>
    <t>Karol Vanessa Jimenez Florez</t>
  </si>
  <si>
    <t>Cl 38 40 125</t>
  </si>
  <si>
    <t>Mistikas JL Cafe Y Restaurante</t>
  </si>
  <si>
    <t>AFE7180877</t>
  </si>
  <si>
    <t>AJV9577103</t>
  </si>
  <si>
    <t>CPR1019683</t>
  </si>
  <si>
    <t>Luciano Alberto Acevedo Hernandez</t>
  </si>
  <si>
    <t>Kr 56B 49A 29 Lc 207</t>
  </si>
  <si>
    <t>Elite Delicias Restaurante</t>
  </si>
  <si>
    <t>AFE7180878</t>
  </si>
  <si>
    <t>AJV9577105</t>
  </si>
  <si>
    <t>D651202T</t>
  </si>
  <si>
    <t>&amp;Plastic Lid for 12Oz High Impact Cup 50pk 1000Cs</t>
  </si>
  <si>
    <t>CPR1043963</t>
  </si>
  <si>
    <t>Marta Lucia Arroyave Estrada</t>
  </si>
  <si>
    <t>Cl 103 A 84 A 121</t>
  </si>
  <si>
    <t>Variedades Martha</t>
  </si>
  <si>
    <t>AFE7180879</t>
  </si>
  <si>
    <t>AJV9577110</t>
  </si>
  <si>
    <t>CPR1045388</t>
  </si>
  <si>
    <t>Orlando De Jesus Franco Garcia</t>
  </si>
  <si>
    <t>Kr 84 Cl  101 C 09</t>
  </si>
  <si>
    <t>Brr Picacho</t>
  </si>
  <si>
    <t>Kiosko De Nicol</t>
  </si>
  <si>
    <t>AFE7180880</t>
  </si>
  <si>
    <t>AJV9577122</t>
  </si>
  <si>
    <t>CPR1039136</t>
  </si>
  <si>
    <t>Angel Jose Balbin Medina</t>
  </si>
  <si>
    <t>Cl 9 AA 75 18</t>
  </si>
  <si>
    <t>Barrio Belen Margaritas</t>
  </si>
  <si>
    <t>Pido Pollo</t>
  </si>
  <si>
    <t>AFE7180881</t>
  </si>
  <si>
    <t>AJV9577124</t>
  </si>
  <si>
    <t>CPR1054967</t>
  </si>
  <si>
    <t>Norbey Alexander Jaramillo Montoya</t>
  </si>
  <si>
    <t>Kr 47 55  51</t>
  </si>
  <si>
    <t>Brr La Galeria</t>
  </si>
  <si>
    <t>Delicias De San Juan</t>
  </si>
  <si>
    <t>AFE7180882</t>
  </si>
  <si>
    <t>AJV9577130</t>
  </si>
  <si>
    <t>D402103NW</t>
  </si>
  <si>
    <t>DarnelBio®BiodegradableThermalWaveHinged-LidContainerC1Bgx20</t>
  </si>
  <si>
    <t>CPR1044833</t>
  </si>
  <si>
    <t>Materiales Y Maderas De Rionegro Antioqu</t>
  </si>
  <si>
    <t>Kr 47 54 09 Lc 101</t>
  </si>
  <si>
    <t>Materiales Y Maderas Rionegro Antioquia SAS</t>
  </si>
  <si>
    <t>AFE7180883</t>
  </si>
  <si>
    <t>AJV9577132</t>
  </si>
  <si>
    <t>D15251299V</t>
  </si>
  <si>
    <t>+10in Black Base with 4 5/7in High Visibility Round Cake Dom</t>
  </si>
  <si>
    <t>CPR1054330</t>
  </si>
  <si>
    <t>Luisa Fernanda Yarce</t>
  </si>
  <si>
    <t>Cl 109 74 22 Ps 2</t>
  </si>
  <si>
    <t>Brr Florencia</t>
  </si>
  <si>
    <t>Luferya</t>
  </si>
  <si>
    <t>AFE7180884</t>
  </si>
  <si>
    <t>AJV9577156</t>
  </si>
  <si>
    <t>D701601NL</t>
  </si>
  <si>
    <t>+16Oz Foam Cont 20pk 500Cs</t>
  </si>
  <si>
    <t>CPR1026540</t>
  </si>
  <si>
    <t>Magdalena Cabrera Muñoz</t>
  </si>
  <si>
    <t>Tv 51A 67B 27 Barrio Los Colores</t>
  </si>
  <si>
    <t>El Llanerito M y M</t>
  </si>
  <si>
    <t>AFE7180885</t>
  </si>
  <si>
    <t>AJV9577157</t>
  </si>
  <si>
    <t>D702401LS4</t>
  </si>
  <si>
    <t>Contenedor Espumado 24 oz Blanco con Tapa Rígida - Pq x 20 u</t>
  </si>
  <si>
    <t>DSCMO99</t>
  </si>
  <si>
    <t>+Black TAMI SET Napkin, Fork and Knife 500cs</t>
  </si>
  <si>
    <t>CPR1019747</t>
  </si>
  <si>
    <t>Dora Emilse Restrepo Uribe</t>
  </si>
  <si>
    <t>Kr 41 40G Sur 41 Brr El Dorado</t>
  </si>
  <si>
    <t>Delitamal</t>
  </si>
  <si>
    <t>AFE7180886</t>
  </si>
  <si>
    <t>AJV9577160</t>
  </si>
  <si>
    <t>D701203NS</t>
  </si>
  <si>
    <t>Darnel Bio® Biodegradable Thermal Container 12 oz with High</t>
  </si>
  <si>
    <t>CPR1054896</t>
  </si>
  <si>
    <t>Liliana Maria Betancur Roldan</t>
  </si>
  <si>
    <t>Cl 52 73 46</t>
  </si>
  <si>
    <t>Brr Los Colores</t>
  </si>
  <si>
    <t>AFE7180887</t>
  </si>
  <si>
    <t>AJV9577174</t>
  </si>
  <si>
    <t>D510801FN</t>
  </si>
  <si>
    <t>+25Oz White Foam Bowl 20pk 480bg</t>
  </si>
  <si>
    <t>DC07101700R</t>
  </si>
  <si>
    <t>&amp;Round Cont Mini Pack M w/lid 300Cs</t>
  </si>
  <si>
    <t>CPR1051106</t>
  </si>
  <si>
    <t>John Fredy Duque Arias</t>
  </si>
  <si>
    <t>Kr 64 66 36</t>
  </si>
  <si>
    <t>Mi mi vijo</t>
  </si>
  <si>
    <t>AFE7180888</t>
  </si>
  <si>
    <t>AJV9577177</t>
  </si>
  <si>
    <t>DSCMOT99</t>
  </si>
  <si>
    <t>+Black TAMI SET Napkin, Fork, Knife and Soup Spoon 500Cs</t>
  </si>
  <si>
    <t>CPR1041072</t>
  </si>
  <si>
    <t>William De Jesus Giraldo Lopez</t>
  </si>
  <si>
    <t>Cr 51 52 25</t>
  </si>
  <si>
    <t>La Fonda Bitagui Restaurante Bar</t>
  </si>
  <si>
    <t>AFE7180889</t>
  </si>
  <si>
    <t>AJV9577218</t>
  </si>
  <si>
    <t>CPR1051600</t>
  </si>
  <si>
    <t>Edgar Alberto Posada Villegas</t>
  </si>
  <si>
    <t>Cl 48 51 24</t>
  </si>
  <si>
    <t>Restaurante la antioqueñita</t>
  </si>
  <si>
    <t>AFE7180890</t>
  </si>
  <si>
    <t>AJV9577219</t>
  </si>
  <si>
    <t>CPR1026146</t>
  </si>
  <si>
    <t>Aldemar De Jesus Tabares Vasquez</t>
  </si>
  <si>
    <t>Cl 48 49A 10 Parque Brasil</t>
  </si>
  <si>
    <t>Super Mondongos</t>
  </si>
  <si>
    <t>AFE7180891</t>
  </si>
  <si>
    <t>AJV9577251</t>
  </si>
  <si>
    <t>CPR1049098</t>
  </si>
  <si>
    <t>Grupo Thiam?n S.A.S</t>
  </si>
  <si>
    <t>Cc 75 38 09</t>
  </si>
  <si>
    <t>Grupo Thiam?n SAS</t>
  </si>
  <si>
    <t>AFE7180892</t>
  </si>
  <si>
    <t>AJV9577329</t>
  </si>
  <si>
    <t>D93202061P</t>
  </si>
  <si>
    <t>+Darnel Bistrot Series Clear Green Dessert Spoon 20pk 240Cs</t>
  </si>
  <si>
    <t>AFE7180893</t>
  </si>
  <si>
    <t>AJV9577344</t>
  </si>
  <si>
    <t>CPR1043549</t>
  </si>
  <si>
    <t>Edier Andres Mena Salas</t>
  </si>
  <si>
    <t>Cl 36 A 39 60</t>
  </si>
  <si>
    <t>AFE7180894</t>
  </si>
  <si>
    <t>AJV9577384</t>
  </si>
  <si>
    <t>CPR1055500</t>
  </si>
  <si>
    <t>Jaider Alexander Serna Gallego</t>
  </si>
  <si>
    <t>Kr 54 59 A  28 Lc 6</t>
  </si>
  <si>
    <t>Brr Alto De La Mosca</t>
  </si>
  <si>
    <t>Serna´s Panaderia</t>
  </si>
  <si>
    <t>AFE7180895</t>
  </si>
  <si>
    <t>AJV9577405</t>
  </si>
  <si>
    <t>AFE7180896</t>
  </si>
  <si>
    <t>AJV9577498</t>
  </si>
  <si>
    <t>CPR1055576</t>
  </si>
  <si>
    <t>Jose Alexander Sanchez Muñoz</t>
  </si>
  <si>
    <t>Kr 53 12 Sur 48</t>
  </si>
  <si>
    <t>Frutas Y Helados Blessings</t>
  </si>
  <si>
    <t>AFE7180897</t>
  </si>
  <si>
    <t>AJV9577548</t>
  </si>
  <si>
    <t>D752400</t>
  </si>
  <si>
    <t>24Oz Clear Sello Plus Cont w/Shallow lid 200Cs</t>
  </si>
  <si>
    <t>CCD1000183</t>
  </si>
  <si>
    <t>Almacenes Exito S.A.</t>
  </si>
  <si>
    <t>Calle 43 Sur # 48-127 Cedi Vegas</t>
  </si>
  <si>
    <t>AFE7180416</t>
  </si>
  <si>
    <t>AJV9570165</t>
  </si>
  <si>
    <t>1. La mercancía debe ser entregada con factura original, copia de factura y remisión. La copia de la factura deberá ser firmada y sellada por el cliente y devuelta al transportador junto con la remisión y nota de recepción</t>
  </si>
  <si>
    <t>D572601</t>
  </si>
  <si>
    <t>10 2/9in White Tami High Impact Plate 20pk 500Cs</t>
  </si>
  <si>
    <t>AFE7180417</t>
  </si>
  <si>
    <t>AJV9570167</t>
  </si>
  <si>
    <t>RPN2120924</t>
  </si>
  <si>
    <t>Plato Darnel Naturals Bagazo 9 P PQX20UN/CJX24PQ</t>
  </si>
  <si>
    <t>AFE7180384</t>
  </si>
  <si>
    <t>AJV9571307</t>
  </si>
  <si>
    <t>CCD1000180</t>
  </si>
  <si>
    <t>Cencosud Colombia S.A.</t>
  </si>
  <si>
    <t>Carrera 48 # 25 sur -136 Envigado</t>
  </si>
  <si>
    <t>AFE7180385</t>
  </si>
  <si>
    <t>AJV9571327</t>
  </si>
  <si>
    <t>P15D09-12-61</t>
  </si>
  <si>
    <t>+Dispensador Darnel Wrap 12´´ x 200'</t>
  </si>
  <si>
    <t>1. La mercancia debe ser entregada con codigo de barras.</t>
  </si>
  <si>
    <t>CCD1000223</t>
  </si>
  <si>
    <t>Carrera 50 # 27 B - 71</t>
  </si>
  <si>
    <t>AFE7180386</t>
  </si>
  <si>
    <t>AJV9571330</t>
  </si>
  <si>
    <t>P15DP14-12-100</t>
  </si>
  <si>
    <t>+TAMI Wrap  12'' x 100mts</t>
  </si>
  <si>
    <t>FECHA DESPACHO</t>
  </si>
  <si>
    <t>Sencillo</t>
  </si>
  <si>
    <t>Municipio</t>
  </si>
  <si>
    <t/>
  </si>
  <si>
    <t>NumFac: AFE7166747</t>
  </si>
  <si>
    <t>TLK297</t>
  </si>
  <si>
    <t>FecFac: 20251104000000</t>
  </si>
  <si>
    <t>NitFac: 860013771</t>
  </si>
  <si>
    <t>DocAdq: 901627943</t>
  </si>
  <si>
    <t>ValFac: 145000.00</t>
  </si>
  <si>
    <t>ValIva: 27550.00</t>
  </si>
  <si>
    <t>ValOtroIm: 0.00</t>
  </si>
  <si>
    <t>ValFacIm: 172550.00</t>
  </si>
  <si>
    <t>CUFE-SHA384: 5aacb4a2567dc77be50b4d79109671d8fe9dfd064c90ea314bcc12ffb90e8d53cccbceb60bfcbd27df9475769f6c</t>
  </si>
  <si>
    <t>NumFac: AFE7166726</t>
  </si>
  <si>
    <t>SXI118</t>
  </si>
  <si>
    <t>DocAdq: 901579186</t>
  </si>
  <si>
    <t>ValFac: 69300.00</t>
  </si>
  <si>
    <t>ValIva: 13167.00</t>
  </si>
  <si>
    <t>ValFacIm: 82467.00</t>
  </si>
  <si>
    <t>CUFE-SHA384: 246737cdf9a9eb5198f6b4257c0d40ca243fd13b4808fad9e3603f7a161c89db35697b5b1b05711535421844c37268</t>
  </si>
  <si>
    <t>NumFac: AFE7166763</t>
  </si>
  <si>
    <t>DocAdq: 800223589</t>
  </si>
  <si>
    <t>ValFac: 143900.00</t>
  </si>
  <si>
    <t>ValIva: 27341.00</t>
  </si>
  <si>
    <t>ValFacIm: 171241.00</t>
  </si>
  <si>
    <t>CUFE-SHA384: 0886930e7f50076341f0569376732d6ba0d5cc06b5fcf061724659945d9dd6dd64b6b156f3866295c72f4b2dfd30</t>
  </si>
  <si>
    <t>NumFac: AFE7166761</t>
  </si>
  <si>
    <t>DocAdq: 15501931</t>
  </si>
  <si>
    <t>ValFac: 717600.00</t>
  </si>
  <si>
    <t>ValIva: 136344.00</t>
  </si>
  <si>
    <t>ValFacIm: 853944.00</t>
  </si>
  <si>
    <t>NumFac: AFE7166687</t>
  </si>
  <si>
    <t>STY099</t>
  </si>
  <si>
    <t>DocAdq: 8401658</t>
  </si>
  <si>
    <t>ValFac: 689500.00</t>
  </si>
  <si>
    <t>ValIva: 131005.00</t>
  </si>
  <si>
    <t>ValFacIm: 820505.00</t>
  </si>
  <si>
    <t>CUFE-SHA384: 0e47b36c48f7d074f5f1cbfd5e5ee6cc2904aadbcf84d722acc4a5e5fc22bf062fbf0a2b4d1e21d83a7439b9833d8</t>
  </si>
  <si>
    <t>NumFac: AFE7166685</t>
  </si>
  <si>
    <t>DocAdq: 900411441</t>
  </si>
  <si>
    <t>ValFac: 541600.00</t>
  </si>
  <si>
    <t>ValIva: 102904.00</t>
  </si>
  <si>
    <t>ValFacIm: 644504.00</t>
  </si>
  <si>
    <t>CUFE-SHA384: 8549c63cffd281229d0e625bd85d7592b249a4e9a7dd02d2e45ee146730174f245fbe3c31e213f3e177ccfab922</t>
  </si>
  <si>
    <t>NumFac: AFE7166728</t>
  </si>
  <si>
    <t>DocAdq: 71213439</t>
  </si>
  <si>
    <t>ValFac: 47300.00</t>
  </si>
  <si>
    <t>ValIva: 8987.00</t>
  </si>
  <si>
    <t>ValFacIm: 56287.00</t>
  </si>
  <si>
    <t>CUFE-SHA384: 2cfbaf19f177db5163cea62c4f0e2efe8681e376746a81750fd39a4a51a7a543c20a9e3fe3967f1a2939e9f1292ef695</t>
  </si>
  <si>
    <t>NumFac: AFE7166783</t>
  </si>
  <si>
    <t>DocAdq: 98669864</t>
  </si>
  <si>
    <t>ValFac: 221600.00</t>
  </si>
  <si>
    <t>ValIva: 42104.00</t>
  </si>
  <si>
    <t>ValFacIm: 263704.00</t>
  </si>
  <si>
    <t>CUFE-SHA384: 16acd2146a9c3b3e1451ea9a40c9d67203858ab16feae00b9e01530a473e2f1952ba23a892194b08bea9f5864b7c3</t>
  </si>
  <si>
    <t>NumFac: AFE7166691</t>
  </si>
  <si>
    <t>TKD564</t>
  </si>
  <si>
    <t>DocAdq: 901370889</t>
  </si>
  <si>
    <t>ValFac: 154300.00</t>
  </si>
  <si>
    <t>ValIva: 29317.00</t>
  </si>
  <si>
    <t>ValFacIm: 183617.00</t>
  </si>
  <si>
    <t>CUFE-SHA384: 356a38683c982c489df241237001bc62660b901b1e41dd72ba8984866ffd3fc480c6bffa7f9ccf6bbd43a223832d</t>
  </si>
  <si>
    <t>NumFac: AFE7166680</t>
  </si>
  <si>
    <t>VEJ509</t>
  </si>
  <si>
    <t>ValFac: 138600.00</t>
  </si>
  <si>
    <t>ValIva: 26334.00</t>
  </si>
  <si>
    <t>ValFacIm: 164934.00</t>
  </si>
  <si>
    <t>CUFE-SHA384: ab195ed01f163d8f0374a1ccfe9fd4df31964cbf46069de2dbc2a425f8ab8c603ad05264791f8522e7b604d4ccbb1f</t>
  </si>
  <si>
    <t>NumFac: AFE7166738</t>
  </si>
  <si>
    <t>DocAdq: 8153548</t>
  </si>
  <si>
    <t>ValFac: 146000.00</t>
  </si>
  <si>
    <t>ValIva: 27740.00</t>
  </si>
  <si>
    <t>ValFacIm: 173740.00</t>
  </si>
  <si>
    <t>CUFE-SHA384: be9e651c857e161ff3dc74814a7eb30678187fcb7ed914d8a1f070cd332d1c42b15f394940d9e206833ecc4496e104</t>
  </si>
  <si>
    <t>NumFac: AFE7166766</t>
  </si>
  <si>
    <t>DocAdq: 1128395417</t>
  </si>
  <si>
    <t>ValFac: 895700.00</t>
  </si>
  <si>
    <t>ValIva: 170183.00</t>
  </si>
  <si>
    <t>ValFacIm: 1065883.00</t>
  </si>
  <si>
    <t>CUFE-SHA384: df5659d4b8b37ed1611c22726561d162e03440a704dabc93a0589a7d5ba2f67463c5bbbeea185d05e74e27ba0</t>
  </si>
  <si>
    <t>NumFac: AFE7166683</t>
  </si>
  <si>
    <t>PXK108</t>
  </si>
  <si>
    <t>DocAdq: 901374913</t>
  </si>
  <si>
    <t>ValFac: 67700.00</t>
  </si>
  <si>
    <t>ValIva: 12863.00</t>
  </si>
  <si>
    <t>ValFacIm: 80563.00</t>
  </si>
  <si>
    <t>CUFE-SHA384: 81e46295bb8e6bb4f9d7b58d6b141d65463df4cac0c3a78b5194d47f4893762e3380d66cf72ea04078db74a1d450e9</t>
  </si>
  <si>
    <t>NumFac: AFE7166722</t>
  </si>
  <si>
    <t>DocAdq: 1035388458</t>
  </si>
  <si>
    <t>CUFE-SHA384: 3aee1ed64d7b5ff93ba05197c854a6083a1402fb7fc3f9ea783866a9046208ccde35180561a80832160a0fb282a8d</t>
  </si>
  <si>
    <t>NumFac: AFE7166764</t>
  </si>
  <si>
    <t>DocAdq: 71525975</t>
  </si>
  <si>
    <t>ValFac: 65400.00</t>
  </si>
  <si>
    <t>ValIva: 12426.00</t>
  </si>
  <si>
    <t>ValFacIm: 77826.00</t>
  </si>
  <si>
    <t>CUFE-SHA384: e1d9b79fe6bbc7cbf22e9bedcbc5c503185fcc5e383d40353796e7f9d7e4ed52e1cc2795912a798a5c206ff99279a19</t>
  </si>
  <si>
    <t>NumFac: AFE7166706</t>
  </si>
  <si>
    <t>TOQ606</t>
  </si>
  <si>
    <t>DocAdq: 900029130</t>
  </si>
  <si>
    <t>ValFac: 1386000.00</t>
  </si>
  <si>
    <t>ValIva: 263340.00</t>
  </si>
  <si>
    <t>ValFacIm: 1649340.00</t>
  </si>
  <si>
    <t>CUFE-SHA384: bb2acc5a4344c0ee79353b1b7f23342f952a9e76eac746254a3dbdbc51336749317e403f3c34ec2c4d09c264e</t>
  </si>
  <si>
    <t>NumFac: AFE7166708</t>
  </si>
  <si>
    <t>DocAdq: 43914894</t>
  </si>
  <si>
    <t>CUFE-SHA384: 2482ad4e5335a6b39a2785f587b91a778940f6761532af5a32312c55d340f05e6a321b86676aeea3ab4ae99907e58</t>
  </si>
  <si>
    <t>NumFac: AFE7166716</t>
  </si>
  <si>
    <t>DocAdq: 21830354</t>
  </si>
  <si>
    <t>ValFac: 148300.00</t>
  </si>
  <si>
    <t>ValIva: 28177.00</t>
  </si>
  <si>
    <t>ValFacIm: 176477.00</t>
  </si>
  <si>
    <t>CUFE-SHA384: 316051b9b96e1a1676121a8345c927e76ee8d53a4e3e05cbdf0d1d3a8c737adc1ce3fecbd4f5a00fbe2acd64c6bd8</t>
  </si>
  <si>
    <t>NumFac: AFE7166734</t>
  </si>
  <si>
    <t>DocAdq: 1037947426</t>
  </si>
  <si>
    <t>ValFac: 112700.00</t>
  </si>
  <si>
    <t>ValIva: 21413.00</t>
  </si>
  <si>
    <t>ValFacIm: 134113.00</t>
  </si>
  <si>
    <t>CUFE-SHA384: 1e2a6a0bbad9db4245d8b426ea3999302cb59747b528fd03e5ed7c29185f95754f3c73c948b2243d40ed1267009</t>
  </si>
  <si>
    <t>NumFac: AFE7166756</t>
  </si>
  <si>
    <t>DocAdq: 43820319</t>
  </si>
  <si>
    <t>ValFac: 58000.00</t>
  </si>
  <si>
    <t>ValIva: 11020.00</t>
  </si>
  <si>
    <t>ValFacIm: 69020.00</t>
  </si>
  <si>
    <t>CUFE-SHA384: 642781ddb2a14bd730c06a44351954cc1491f44c48b97e03faaa9061625e794b5a2e5775f31849b6223bb34601fc20e</t>
  </si>
  <si>
    <t>NumFac: AFE7166781</t>
  </si>
  <si>
    <t>DocAdq: 43119738</t>
  </si>
  <si>
    <t>ValFac: 29000.00</t>
  </si>
  <si>
    <t>ValIva: 5510.00</t>
  </si>
  <si>
    <t>ValFacIm: 34510.00</t>
  </si>
  <si>
    <t>CUFE-SHA384: 58f65862c92887079196999bcac1c6c190fa0a69bf6c6019b1080750acb45fc1035dd7fddc2d8b52db0b4283f361ea60</t>
  </si>
  <si>
    <t>NumFac: AFE7166714</t>
  </si>
  <si>
    <t>GDX508</t>
  </si>
  <si>
    <t>DocAdq: 901549201</t>
  </si>
  <si>
    <t>CUFE-SHA384: 5c030dbf07bf72b0ba856f4c6de7a0ce5732f8628e3ad224be723b1db212cb2fdfb9071d923ed025496e4ad2810a47</t>
  </si>
  <si>
    <t>NumFac: AFE7166784</t>
  </si>
  <si>
    <t>DocAdq: 700519262</t>
  </si>
  <si>
    <t>ValFac: 190500.00</t>
  </si>
  <si>
    <t>ValIva: 36195.00</t>
  </si>
  <si>
    <t>ValFacIm: 226695.00</t>
  </si>
  <si>
    <t>CUFE-SHA384: 8119ad92e6ecdfbe1403a0acdc58f6db524e82e48dcdb8adf50193d27dc08dd2382865d8ce42a61cb2efd638cb5b</t>
  </si>
  <si>
    <t>NumFac: AFE7166684</t>
  </si>
  <si>
    <t>SVO488</t>
  </si>
  <si>
    <t>ValFac: 812400.00</t>
  </si>
  <si>
    <t>ValIva: 154356.00</t>
  </si>
  <si>
    <t>ValFacIm: 966756.00</t>
  </si>
  <si>
    <t>CUFE-SHA384: e7153263a9a654d33118558a4b8aa6cf929bf7cd183a124a0bd5d2075453cd7c95613c1c4815dfebd4617628ab9</t>
  </si>
  <si>
    <t>NumFac: AFE7166705</t>
  </si>
  <si>
    <t>DocAdq: 71740352</t>
  </si>
  <si>
    <t>CUFE-SHA384: b5f7a6deb7976361f34592fbe2365aad49eab10e45246ed31b2454980b3547962cc3ae62fb181fabedcd4a6c98e90</t>
  </si>
  <si>
    <t>NumFac: AFE7166737</t>
  </si>
  <si>
    <t>ValFac: 130800.00</t>
  </si>
  <si>
    <t>ValIva: 24852.00</t>
  </si>
  <si>
    <t>ValFacIm: 155652.00</t>
  </si>
  <si>
    <t>CUFE-SHA384: 220a1eb5e08cc622af4ccb663dbeb879c7ce050a46f30e69a0253f272fa10bd4599e71976817715765d5fd07a93d7</t>
  </si>
  <si>
    <t>NumFac: AFE7166746</t>
  </si>
  <si>
    <t>DocAdq: 901733361</t>
  </si>
  <si>
    <t>ValFac: 281900.00</t>
  </si>
  <si>
    <t>ValIva: 53561.00</t>
  </si>
  <si>
    <t>ValFacIm: 335461.00</t>
  </si>
  <si>
    <t>CUFE-SHA384: faf6ff7058563861fd407b04b88485cba8557b346bce6108b1cb196f7021df96a905d8dc7717376f9018378bb60a</t>
  </si>
  <si>
    <t>NumFac: AFE7166677</t>
  </si>
  <si>
    <t>WCQ379</t>
  </si>
  <si>
    <t>DocAdq: 43463481</t>
  </si>
  <si>
    <t>ValFac: 269400.00</t>
  </si>
  <si>
    <t>ValIva: 51186.00</t>
  </si>
  <si>
    <t>ValFacIm: 320586.00</t>
  </si>
  <si>
    <t>CUFE-SHA384: 9f95d1bb1791b241493a117638ec15234105f16495248df31ac2a07682fa4f7a8d4b448f92470b391791554590dd1</t>
  </si>
  <si>
    <t>NumFac: AFE7166686</t>
  </si>
  <si>
    <t>DocAdq: 901361959</t>
  </si>
  <si>
    <t>CUFE-SHA384: e33e80747b5f4cc285027e34d4daccd33361d242a9834580a5586384d24f2f76ac1fe8736efb92c0f0254a08af56</t>
  </si>
  <si>
    <t>NumFac: AFE7166720</t>
  </si>
  <si>
    <t>DocAdq: 71374375</t>
  </si>
  <si>
    <t>ValFac: 277200.00</t>
  </si>
  <si>
    <t>ValIva: 52668.00</t>
  </si>
  <si>
    <t>ValFacIm: 329868.00</t>
  </si>
  <si>
    <t>CUFE-SHA384: de5f573f18894e3db4995f89e1e40526cd5fe5d5e2c88e38fccbb43c739991026dfe4f60755e5fc12059623d4164d</t>
  </si>
  <si>
    <t>NumFac: AFE7166759</t>
  </si>
  <si>
    <t>DocAdq: 70579926</t>
  </si>
  <si>
    <t>ValFac: 265900.00</t>
  </si>
  <si>
    <t>ValIva: 50521.00</t>
  </si>
  <si>
    <t>ValFacIm: 316421.00</t>
  </si>
  <si>
    <t>CUFE-SHA384: 0c0e9f680d40ec7e85913f9e0654ae20998f10ce5fa1cd470315594e8385ed6ef0effda6b5215eff081d6b3d60727</t>
  </si>
  <si>
    <t>NumFac: AFE7166765</t>
  </si>
  <si>
    <t>DocAdq: 1020429831</t>
  </si>
  <si>
    <t>ValFac: 673500.00</t>
  </si>
  <si>
    <t>ValIva: 127965.00</t>
  </si>
  <si>
    <t>ValFacIm: 801465.00</t>
  </si>
  <si>
    <t>CUFE-SHA384: b4001e3988e0cbdc3c221031ffde933f7eeaadf4ce14b3bf03245218cbff5b3f2340496c41fc0728ac4d91aff7</t>
  </si>
  <si>
    <t>NumFac: AFE7166760</t>
  </si>
  <si>
    <t>DocAdq: 901486371</t>
  </si>
  <si>
    <t>CUFE-SHA384: ef1a1f0f0fb9026222a62ff4fe0cc6e06d55acb1ab25cf6806bc3f908e36b31db8c16dc7d25c61856d6d4325c00a9b</t>
  </si>
  <si>
    <t>NumFac: AFE7166762</t>
  </si>
  <si>
    <t>NNM419</t>
  </si>
  <si>
    <t>DocAdq: 1036640587</t>
  </si>
  <si>
    <t>ValFac: 1661600.00</t>
  </si>
  <si>
    <t>ValIva: 315704.00</t>
  </si>
  <si>
    <t>ValFacIm: 1977304.00</t>
  </si>
  <si>
    <t>CUFE-SHA384: f4eba7893a42e67cf2faf8c932a8fb21c90fe5ee9bb5a2759607789244a8aca6c6ea346548fb4af945ad8a9b</t>
  </si>
  <si>
    <t>NumFac: AFE7166682</t>
  </si>
  <si>
    <t>ValFac: 3594000.00</t>
  </si>
  <si>
    <t>ValIva: 682860.00</t>
  </si>
  <si>
    <t>ValFacIm: 4276860.00</t>
  </si>
  <si>
    <t>CUFE-SHA384: 9a71682ba4d0246a4e4a9cc586af37b8e80be03d31501158207bf38eaa007fa75cd03e6aea113bd07039b26fd</t>
  </si>
  <si>
    <t>NumFac: AFE7166733</t>
  </si>
  <si>
    <t>LKO865</t>
  </si>
  <si>
    <t>DocAdq: 1035914608</t>
  </si>
  <si>
    <t>ValFac: 56100.00</t>
  </si>
  <si>
    <t>ValIva: 10659.00</t>
  </si>
  <si>
    <t>ValFacIm: 66759.00</t>
  </si>
  <si>
    <t>CUFE-SHA384: 55ff4a0ea33dacc439f9207498bdd057e66a2ce210d62ca1fb9839b4a5d471030b538ffd7e49838d51e8b46484435</t>
  </si>
  <si>
    <t>NumFac: AFE7166727</t>
  </si>
  <si>
    <t>DocAdq: 15434771</t>
  </si>
  <si>
    <t>CUFE-SHA384: e24da69a48cb604cda5bc2d75c8ce0879bd390212da284e61721c3b199d3474d8e0f0624c30343c1d58f19c2c79e4b0</t>
  </si>
  <si>
    <t>NumFac: AFE7166676</t>
  </si>
  <si>
    <t>DocAdq: 1045025550</t>
  </si>
  <si>
    <t>ValFac: 1078800.00</t>
  </si>
  <si>
    <t>ValIva: 204972.00</t>
  </si>
  <si>
    <t>ValFacIm: 1283772.00</t>
  </si>
  <si>
    <t>CUFE-SHA384: 30e6f423dc63fb694e48d9b55d86ca75028461d55da46f293a6b50804549ac507ff59d6d3fdf71ff7a8ec151</t>
  </si>
  <si>
    <t>NumFac: AFE7166679</t>
  </si>
  <si>
    <t>DocAdq: 43643745</t>
  </si>
  <si>
    <t>ValFac: 109700.00</t>
  </si>
  <si>
    <t>ValIva: 20843.00</t>
  </si>
  <si>
    <t>ValFacIm: 130543.00</t>
  </si>
  <si>
    <t>CUFE-SHA384: ce24af0d9bdbd110a7839cb0ae5fe12375739b0471c3c3ebc62d533380a1292dd436cb599937b5deea470a897a4df</t>
  </si>
  <si>
    <t>NumFac: AFE7166750</t>
  </si>
  <si>
    <t>DocAdq: 70301883</t>
  </si>
  <si>
    <t>ValFac: 282000.00</t>
  </si>
  <si>
    <t>ValIva: 53580.00</t>
  </si>
  <si>
    <t>ValFacIm: 335580.00</t>
  </si>
  <si>
    <t>CUFE-SHA384: 05778d6c1c9252299e6e81d1467e5f15a8b4f72150b2c071cec41d4b2078f00589d820555e63c371e68d1285ff761</t>
  </si>
  <si>
    <t>NumFac: AFE7166700</t>
  </si>
  <si>
    <t>DocAdq: 79653955</t>
  </si>
  <si>
    <t>ValFac: 316800.00</t>
  </si>
  <si>
    <t>ValIva: 60192.00</t>
  </si>
  <si>
    <t>ValFacIm: 376992.00</t>
  </si>
  <si>
    <t>CUFE-SHA384: d7105b5277be183089c3842368e36bd0b1f99ae4c57146a9480263726d3c5090ed94475598089a69a8762cce8a81d</t>
  </si>
  <si>
    <t>NumFac: AFE7166697</t>
  </si>
  <si>
    <t>DocAdq: 70698633</t>
  </si>
  <si>
    <t>ValFac: 158400.00</t>
  </si>
  <si>
    <t>ValIva: 30096.00</t>
  </si>
  <si>
    <t>ValFacIm: 188496.00</t>
  </si>
  <si>
    <t>CUFE-SHA384: 1b92755b81d8919a40bea752495fcb4dfc869ce056f4070f630a9d344e7ca371bcdbbab1cdfe31923c98a52dcfb1e</t>
  </si>
  <si>
    <t>NumFac: AFE7166744</t>
  </si>
  <si>
    <t>DocAdq: 1045018377</t>
  </si>
  <si>
    <t>ValFac: 883000.00</t>
  </si>
  <si>
    <t>ValIva: 167770.00</t>
  </si>
  <si>
    <t>ValFacIm: 1050770.00</t>
  </si>
  <si>
    <t>CUFE-SHA384: 38b79f9413314207df2467f6df56cbe8f5708a39873f3fa198f6790e84ba51644915c40334c4245122f4e51b4</t>
  </si>
  <si>
    <t>NumFac: AFE7166713</t>
  </si>
  <si>
    <t>DocAdq: 1026134807</t>
  </si>
  <si>
    <t>ValFac: 594000.00</t>
  </si>
  <si>
    <t>ValIva: 112860.00</t>
  </si>
  <si>
    <t>ValFacIm: 706860.00</t>
  </si>
  <si>
    <t>CUFE-SHA384: 35f2fe31728bc49e01d8e30a1677d88367e65e09c3ac235fd1ee60a3473d96c228dd8a1abccaf0691dfb825b47</t>
  </si>
  <si>
    <t>NumFac: AFE7166785</t>
  </si>
  <si>
    <t>DocAdq: 21788555</t>
  </si>
  <si>
    <t>ValFac: 880400.00</t>
  </si>
  <si>
    <t>ValIva: 167276.00</t>
  </si>
  <si>
    <t>ValFacIm: 1047676.00</t>
  </si>
  <si>
    <t>CUFE-SHA384: f09480a4da68cb525f9fdf8b56b6d4589aad1127aa31cece6d2ad5f440cca35221f7fff7ad14eddd3aa3da58f4d</t>
  </si>
  <si>
    <t>NumFac: AFE7166689</t>
  </si>
  <si>
    <t>DocAdq: 901550823</t>
  </si>
  <si>
    <t>ValFac: 613700.00</t>
  </si>
  <si>
    <t>ValIva: 116603.00</t>
  </si>
  <si>
    <t>ValFacIm: 730303.00</t>
  </si>
  <si>
    <t>CUFE-SHA384: d825403a7fba5909a1fa38445c4fd2bdd62f704bc99b70dbaf58a272a63b47c8a4740931a0de5e56caee5294ac1</t>
  </si>
  <si>
    <t>NumFac: AFE7166729</t>
  </si>
  <si>
    <t>DocAdq: 21847441</t>
  </si>
  <si>
    <t>ValFac: 73000.00</t>
  </si>
  <si>
    <t>ValIva: 13870.00</t>
  </si>
  <si>
    <t>ValFacIm: 86870.00</t>
  </si>
  <si>
    <t>CUFE-SHA384: c9673835f4c4e1a90b3985e3a8b15401400d0ed2ee325970af3a7ebb4856b9038b58f09fbbf31e5dccec0f8996fd7de</t>
  </si>
  <si>
    <t>NumFac: AFE7166715</t>
  </si>
  <si>
    <t>DocAdq: 1232592917</t>
  </si>
  <si>
    <t>CUFE-SHA384: 6a8bd61c277a2f7ce793f6df1dce44dd23bab0b92469d281ee5e5b2c4515a1cc3e73f1cf852e2d8d8fb6f43e28e</t>
  </si>
  <si>
    <t>NumFac: AFE7166717</t>
  </si>
  <si>
    <t>DocAdq: 1045021480</t>
  </si>
  <si>
    <t>CUFE-SHA384: d2bb98856a0a7185e96952c783c87337744bf23eb23613b1f9a74da7b5323971b18db625750c2f0a50835501c2c24</t>
  </si>
  <si>
    <t>NumFac: AFE7166779</t>
  </si>
  <si>
    <t>JYO422</t>
  </si>
  <si>
    <t>DocAdq: 98497768</t>
  </si>
  <si>
    <t>ValFac: 274600.00</t>
  </si>
  <si>
    <t>ValIva: 52174.00</t>
  </si>
  <si>
    <t>ValFacIm: 326774.00</t>
  </si>
  <si>
    <t>CUFE-SHA384: e2354f97c680b04047318b800159b47e3450135295c419c5123a781411656ad179e1408ac80954c54b1bf4cf5e0da</t>
  </si>
  <si>
    <t>NumFac: AFE7166769</t>
  </si>
  <si>
    <t>DocAdq: 42941087</t>
  </si>
  <si>
    <t>ValFac: 1100500.00</t>
  </si>
  <si>
    <t>ValIva: 209095.00</t>
  </si>
  <si>
    <t>ValFacIm: 1309595.00</t>
  </si>
  <si>
    <t>CUFE-SHA384: 7f716d66df85ca4cfc1d1d99541532e23e040aa37f8baced114f22370a758ba568c6cbd984c7521601458a80d7</t>
  </si>
  <si>
    <t>NumFac: AFE7166730</t>
  </si>
  <si>
    <t>DocAdq: 1046912093</t>
  </si>
  <si>
    <t>ValFac: 1122000.00</t>
  </si>
  <si>
    <t>ValIva: 213180.00</t>
  </si>
  <si>
    <t>ValFacIm: 1335180.00</t>
  </si>
  <si>
    <t>CUFE-SHA384: 8003249efe9412b88af1b4af1a76d89326656367de97c4142321d8bd96dbbac152b31a1cbe26d2e0f8ee903d</t>
  </si>
  <si>
    <t>NumFac: AFE7166778</t>
  </si>
  <si>
    <t>DocAdq: 6888231</t>
  </si>
  <si>
    <t>ValFac: 1458600.00</t>
  </si>
  <si>
    <t>ValIva: 277134.00</t>
  </si>
  <si>
    <t>ValFacIm: 1735734.00</t>
  </si>
  <si>
    <t>CUFE-SHA384: afd1f7bf11036e3e4c16041a2dd0256952b58452e5d39197e25123b3b77e7986c2454d7d310a64ee66fa749a676</t>
  </si>
  <si>
    <t>NumFac: AFE7166721</t>
  </si>
  <si>
    <t>DocAdq: 98458487</t>
  </si>
  <si>
    <t>ValFac: 798600.00</t>
  </si>
  <si>
    <t>ValIva: 151734.00</t>
  </si>
  <si>
    <t>ValFacIm: 950334.00</t>
  </si>
  <si>
    <t>CUFE-SHA384: 9f9f11f9a3e5029ba097962aee71caac20f0441c6cd011ee4ffe32f3ccb23239414739d9a878481be3a5bc7661c3</t>
  </si>
  <si>
    <t>NumFac: AFE7166695</t>
  </si>
  <si>
    <t>DocAdq: 15538334</t>
  </si>
  <si>
    <t>ValFac: 1681500.00</t>
  </si>
  <si>
    <t>ValIva: 319485.00</t>
  </si>
  <si>
    <t>ValFacIm: 2000985.00</t>
  </si>
  <si>
    <t>CUFE-SHA384: 7b7731fe938e6b155666a41b122a605562aa4c0231a819e5405f7a5bb2777494fa634f73f23ac13e67c3557110</t>
  </si>
  <si>
    <t>NumFac: AFE7166698</t>
  </si>
  <si>
    <t>DocAdq: 70252196</t>
  </si>
  <si>
    <t>ValFac: 118800.00</t>
  </si>
  <si>
    <t>ValIva: 22572.00</t>
  </si>
  <si>
    <t>ValFacIm: 141372.00</t>
  </si>
  <si>
    <t>CUFE-SHA384: 97502fa1a63d2c55f82e6519ed86c60ac58627195367c3d82053aac4751fb3c91bbc4ca3ff4cc3e8850c0a9b8fa15</t>
  </si>
  <si>
    <t>NumFac: AFE7166743</t>
  </si>
  <si>
    <t>DocAdq: 1214740332</t>
  </si>
  <si>
    <t>ValFac: 385400.00</t>
  </si>
  <si>
    <t>ValIva: 73226.00</t>
  </si>
  <si>
    <t>ValFacIm: 458626.00</t>
  </si>
  <si>
    <t>CUFE-SHA384: 3998c28abed91e47233c30468a20dd418cac743fccf1beecc8da10bdab82fd4040f9d31e6fe776d47e76c23966a</t>
  </si>
  <si>
    <t>NumFacÑ AFE7166771</t>
  </si>
  <si>
    <t>JYO797</t>
  </si>
  <si>
    <t>FecFacÑ 20251104000000</t>
  </si>
  <si>
    <t>NitFacÑ 860013771</t>
  </si>
  <si>
    <t>DocAdqÑ 890929329</t>
  </si>
  <si>
    <t>ValFacÑ 64200.00</t>
  </si>
  <si>
    <t>ValIvaÑ 12198.00</t>
  </si>
  <si>
    <t>ValOtroImÑ 0.00</t>
  </si>
  <si>
    <t>ValFacImÑ 76398.00</t>
  </si>
  <si>
    <t>CUFE'SHA384Ñ c9244564c849a11bcac6dc473a164e17defac91b271b92727c5e8a14fe278c61c0a3bfbd0fb6273938caf589736472</t>
  </si>
  <si>
    <t>NumFacÑ AFE7166772</t>
  </si>
  <si>
    <t>ValFacÑ 265700.00</t>
  </si>
  <si>
    <t>ValIvaÑ 50483.00</t>
  </si>
  <si>
    <t>ValFacImÑ 316183.00</t>
  </si>
  <si>
    <t>CUFE'SHA384Ñ 2be19e9f7b8ec8143940a69c10a497fd0ba01718bf9b0ee69e0a00603c04eb34799a9a5fe0c458599f79a00f16f1</t>
  </si>
  <si>
    <t>NumFacÑ AFE7166754</t>
  </si>
  <si>
    <t>DocAdqÑ 1037592938</t>
  </si>
  <si>
    <t>ValFacÑ 189000.00</t>
  </si>
  <si>
    <t>ValIvaÑ 35910.00</t>
  </si>
  <si>
    <t>ValFacImÑ 224910.00</t>
  </si>
  <si>
    <t>CUFE'SHA384Ñ 1224f1efde0d01ff562e5edf5976b1cb492d03190d81e1e9810d97875adbf8b9d886c1593a5e6c39e010c4f7ff4</t>
  </si>
  <si>
    <t>NumFacÑ AFE7166753</t>
  </si>
  <si>
    <t>DocAdqÑ 901575294</t>
  </si>
  <si>
    <t>ValFacÑ 2966300.00</t>
  </si>
  <si>
    <t>ValIvaÑ 563597.00</t>
  </si>
  <si>
    <t>ValFacImÑ 3529897.00</t>
  </si>
  <si>
    <t>CUFE'SHA384Ñ 55d5a64f4c34e18664bd3c45df20d77541db7a6fbf819e6158d34fa0a5da5be7ff6fd49cb628d9e17b7adae4c</t>
  </si>
  <si>
    <t>NumFacÑ AFE7166745</t>
  </si>
  <si>
    <t>DocAdqÑ 1027950310</t>
  </si>
  <si>
    <t>ValFacÑ 103400.00</t>
  </si>
  <si>
    <t>ValIvaÑ 19646.00</t>
  </si>
  <si>
    <t>ValFacImÑ 123046.00</t>
  </si>
  <si>
    <t>CUFE'SHA384Ñ 0c8868517ed228153033a2f1a79a0965bd9483a31add782393d1bf35e83e5009460b7ab0fd85c822a75e8909568NumFacÑ AFE7166707</t>
  </si>
  <si>
    <t>DocAdqÑ 39272214</t>
  </si>
  <si>
    <t>ValFacÑ 353000.00</t>
  </si>
  <si>
    <t>ValIvaÑ 67070.00</t>
  </si>
  <si>
    <t>ValFacImÑ 420070.00</t>
  </si>
  <si>
    <t>CUFE'SHA384Ñ f15a4ec14d5fec71d8cbb02708cf75c9173a74374d332f3f14e5d8b230cfbbf8743293b7a5f1ceca7093c2bf6be5f</t>
  </si>
  <si>
    <t>NumFacÑ AFE7166755</t>
  </si>
  <si>
    <t>DocAdqÑ 1045503399</t>
  </si>
  <si>
    <t>ValFacÑ 354800.00</t>
  </si>
  <si>
    <t>ValIvaÑ 67412.00</t>
  </si>
  <si>
    <t>ValFacImÑ 422212.00</t>
  </si>
  <si>
    <t>CUFE'SHA384Ñ 1624d3a979222093db86173e49c08c98f7d5791f022de999bbfe71c5897fc388f143d207f77533b4683d9c61cc3</t>
  </si>
  <si>
    <t>NumFacÑ AFE7166770</t>
  </si>
  <si>
    <t>DocAdqÑ 39313353</t>
  </si>
  <si>
    <t>ValFacÑ 1330400.00</t>
  </si>
  <si>
    <t>ValIvaÑ 252776.00</t>
  </si>
  <si>
    <t>ValFacImÑ 1583176.00</t>
  </si>
  <si>
    <t>CUFE'SHA384Ñ 8bfd7ddf88fca7c86c837d75c12b9681878a4ed34a77e4f5bad182eee7306bb6498ac4e95843c38d0ab6bafd03</t>
  </si>
  <si>
    <t>NumFacÑ AFE7166774</t>
  </si>
  <si>
    <t>DocAdqÑ 21664799</t>
  </si>
  <si>
    <t>ValFacÑ 29600.00</t>
  </si>
  <si>
    <t>ValIvaÑ 5624.00</t>
  </si>
  <si>
    <t>ValFacImÑ 35224.00</t>
  </si>
  <si>
    <t>CUFE'SHA384Ñ e6bafd38aa425e0a02679f07ca64004a4b298698969d8fb510ecb0e70c051e796a9ba541af1bab3d8ff2db6cee77f02a</t>
  </si>
  <si>
    <t>AFE7166776</t>
  </si>
  <si>
    <t>NumFacÑ AFE7166780</t>
  </si>
  <si>
    <t>DocAdqÑ 39319829</t>
  </si>
  <si>
    <t>ValFacÑ 758600.00</t>
  </si>
  <si>
    <t>ValIvaÑ 144134.00</t>
  </si>
  <si>
    <t>ValFacImÑ 902734.00</t>
  </si>
  <si>
    <t>CUFE'SHA384Ñ e578ffc5e39bdb10ad8bf5649a0f62eaf6a9d1ac2fd36c9a7dcd7915d8f25a57fda41fc82183369e9b3426b3d4c1</t>
  </si>
  <si>
    <t>NumFacÑ AFE7166702</t>
  </si>
  <si>
    <t>DocAdqÑ 1001033085</t>
  </si>
  <si>
    <t>ValFacÑ 68500.00</t>
  </si>
  <si>
    <t>ValIvaÑ 13015.00</t>
  </si>
  <si>
    <t>ValFacImÑ 81515.00</t>
  </si>
  <si>
    <t>CUFE'SHA384Ñ b07fbc8af656cf3cac46e7ae815c68dbce887ea9be8e75a7ffa5cd6eb8ea776a960b50c034e2cf37e527323d415cd</t>
  </si>
  <si>
    <t>NumFacÑ AFE7166773</t>
  </si>
  <si>
    <t>DocAdqÑ 901115234</t>
  </si>
  <si>
    <t>ValFacÑ 683100.00</t>
  </si>
  <si>
    <t>ValIvaÑ 129789.00</t>
  </si>
  <si>
    <t>ValFacImÑ 812889.00</t>
  </si>
  <si>
    <t>CUFE'SHA384Ñ 2086bd9a81fed9e6093405b6aabcc30d8c1b78b59b153bb7dc838a11134aed962cfdd9af2c537e3ebfa516d1f1d</t>
  </si>
  <si>
    <t>NumFac: AFE7166740</t>
  </si>
  <si>
    <t>LKO866</t>
  </si>
  <si>
    <t>DocAdq: 70694106</t>
  </si>
  <si>
    <t>ValFac: 470200.00</t>
  </si>
  <si>
    <t>ValIva: 89338.00</t>
  </si>
  <si>
    <t>ValFacIm: 559538.00</t>
  </si>
  <si>
    <t>CUFE-SHA384: a1afec80cb4fee48f4aaadbd4c6b0c5b9fe63b2d9f16f92e109aa537d9b90145ed23aaa646745f368089beece6ba5</t>
  </si>
  <si>
    <t>NumFac: AFE7166723</t>
  </si>
  <si>
    <t>DocAdq: 80370353</t>
  </si>
  <si>
    <t>ValFac: 2927300.00</t>
  </si>
  <si>
    <t>ValIva: 556187.00</t>
  </si>
  <si>
    <t>ValFacIm: 3483487.00</t>
  </si>
  <si>
    <t>CUFE-SHA384: dfbf63ae2923407b6ae8696507d6246daf14a7e9a636dc5a48c85f30dfeb4934fb86f35b3882862e9d343b4ef8</t>
  </si>
  <si>
    <t>NumFac: AFE7166718</t>
  </si>
  <si>
    <t>DocAdq: 15402239</t>
  </si>
  <si>
    <t>ValFac: 488400.00</t>
  </si>
  <si>
    <t>ValIva: 92796.00</t>
  </si>
  <si>
    <t>ValFacIm: 581196.00</t>
  </si>
  <si>
    <t>CUFE-SHA384: 644e7347a1c536f5d03c9667353f872102230be961453fbe4d829fb19699a9ba3588cb17b13115f6fe6b03c892d02</t>
  </si>
  <si>
    <t>NumFac: AFE7166719</t>
  </si>
  <si>
    <t>DocAdq: 1028020460</t>
  </si>
  <si>
    <t>ValFac: 391500.00</t>
  </si>
  <si>
    <t>ValIva: 74385.00</t>
  </si>
  <si>
    <t>ValFacIm: 465885.00</t>
  </si>
  <si>
    <t>CUFE-SHA384: 5adb86261f6f33b906ff8ec0542719feb20fe7b06544c2c6c3b596695b46d3a9fc4897c3dde7a9ee1a3cbf6916a</t>
  </si>
  <si>
    <t>NumFac: AFE7166757</t>
  </si>
  <si>
    <t>DocAdq: 1027947878</t>
  </si>
  <si>
    <t>ValFac: 415000.00</t>
  </si>
  <si>
    <t>ValIva: 78850.00</t>
  </si>
  <si>
    <t>ValFacIm: 493850.00</t>
  </si>
  <si>
    <t>CUFE-SHA384: ee1021ec988f88cf0af5f50d7f35703d699ed6ec2e1aeb340cbecebd86deb559eca7b1aeb77821dc33964b2bed4</t>
  </si>
  <si>
    <t>NumFac: AFE7166751</t>
  </si>
  <si>
    <t>DocAdq: 1040368709</t>
  </si>
  <si>
    <t>ValFac: 1128100.00</t>
  </si>
  <si>
    <t>ValIva: 214339.00</t>
  </si>
  <si>
    <t>ValFacIm: 1342439.00</t>
  </si>
  <si>
    <t>CUFE-SHA384: 4d09bb6286684726444957fc33a6065bafcbe66572bf871d6e62387a7dd3b06d3321280a2166f20d707149b8</t>
  </si>
  <si>
    <t>NumFac: AFE7166704</t>
  </si>
  <si>
    <t>DocAdq: 43417003</t>
  </si>
  <si>
    <t>CUFE-SHA384: 83779e71e2c783b5534ae3e135e9e018ff71bad93f4da0d0cdb50d2e28ca9084844d4ecbf083accd91009ecc53f0356</t>
  </si>
  <si>
    <t>NumFac: AFE7166711</t>
  </si>
  <si>
    <t>DocAdq: 901729567</t>
  </si>
  <si>
    <t>ValFac: 60400.00</t>
  </si>
  <si>
    <t>ValIva: 11476.00</t>
  </si>
  <si>
    <t>ValFacIm: 71876.00</t>
  </si>
  <si>
    <t>CUFE-SHA384: c2e02fd61c5247fb7a4a0349b1b5b44f71b971fd8e1f4645bf6b16c935a74161804a35646daba260edbb6499489e8c</t>
  </si>
  <si>
    <t>NumFac: AFE7166703</t>
  </si>
  <si>
    <t>DocAdq: 1152445558</t>
  </si>
  <si>
    <t>ValFac: 37300.00</t>
  </si>
  <si>
    <t>ValIva: 7087.00</t>
  </si>
  <si>
    <t>ValFacIm: 44387.00</t>
  </si>
  <si>
    <t>CUFE-SHA384: 36580230ec2769c13323dc3a7533fb8ac7e17e83cc849b711f1a661ae70982c61458154c9c04328f46200338ff256e</t>
  </si>
  <si>
    <t>NumFac: AFE7166710</t>
  </si>
  <si>
    <t>DocAdq: 21500155</t>
  </si>
  <si>
    <t>ValFac: 197700.00</t>
  </si>
  <si>
    <t>ValIva: 37563.00</t>
  </si>
  <si>
    <t>ValFacIm: 235263.00</t>
  </si>
  <si>
    <t>CUFE-SHA384: fb45a62e321ab49e1c02e35f6f3682e7cbf2b040c8db4daf86fbd09634eec82f9005f027d636bb2d440cfb02e428d</t>
  </si>
  <si>
    <t>NumFac: AFE7166712</t>
  </si>
  <si>
    <t>DocAdq: 15401999</t>
  </si>
  <si>
    <t>ValFac: 537000.00</t>
  </si>
  <si>
    <t>ValIva: 102030.00</t>
  </si>
  <si>
    <t>ValFacIm: 639030.00</t>
  </si>
  <si>
    <t>CUFE-SHA384: 906c8a84791fba64d5295bcadd5292906c7d26946932b62db98cc1f268464427e57d27e4946ec00233885c0b5973</t>
  </si>
  <si>
    <t>NumFac: AFE7166741</t>
  </si>
  <si>
    <t>DocAdq: 71649500</t>
  </si>
  <si>
    <t>ValFac: 409200.00</t>
  </si>
  <si>
    <t>ValIva: 77748.00</t>
  </si>
  <si>
    <t>ValFacIm: 486948.00</t>
  </si>
  <si>
    <t>CUFE-SHA384: 90385ef721613f282be511a3a4e425797ee79061154714b796750d0d0f4f6c4004f4dae42abe596eb5046cbd90800</t>
  </si>
  <si>
    <t>NumFac: AFE7166693</t>
  </si>
  <si>
    <t>DocAdq: 1022099980</t>
  </si>
  <si>
    <t>ValFac: 186500.00</t>
  </si>
  <si>
    <t>ValIva: 35435.00</t>
  </si>
  <si>
    <t>ValFacIm: 221935.00</t>
  </si>
  <si>
    <t>CUFE-SHA384: 73a2675592ef70bd0ac29fb1326d7d2631b3eca122d2275eada0de19c1a3bec933e7392aeeaffe3d4b62265fd1d</t>
  </si>
  <si>
    <t>NumFac: AFE7166690</t>
  </si>
  <si>
    <t>DocAdq: 901972515</t>
  </si>
  <si>
    <t>ValFac: 207900.00</t>
  </si>
  <si>
    <t>ValIva: 39501.00</t>
  </si>
  <si>
    <t>ValFacIm: 247401.00</t>
  </si>
  <si>
    <t>CUFE-SHA384: 78b389f887f2c83638877cbe8f6fcacceaf342cafa6a125b945090558c6f59b859ea9bde1d905bf0fe736ac83819</t>
  </si>
  <si>
    <t>NumFac: AFE7166731</t>
  </si>
  <si>
    <t>DocAdq: 1022096428</t>
  </si>
  <si>
    <t>ValFac: 112200.00</t>
  </si>
  <si>
    <t>ValIva: 21318.00</t>
  </si>
  <si>
    <t>ValFacIm: 133518.00</t>
  </si>
  <si>
    <t>CUFE-SHA384: 742b91357de9160ec2b82a33d78ebcf3147934d48a5ce752b5c5fc2a71c0b088e6d8551fe2f8ab1323d15c1b19d</t>
  </si>
  <si>
    <t>NumFac: AFE7166709</t>
  </si>
  <si>
    <t>TRD882</t>
  </si>
  <si>
    <t>DocAdq: 43718501</t>
  </si>
  <si>
    <t>ValFac: 141200.00</t>
  </si>
  <si>
    <t>ValIva: 26828.00</t>
  </si>
  <si>
    <t>ValFacIm: 168028.00</t>
  </si>
  <si>
    <t>CUFE-SHA384: 0269165bd9aab291e27688436d4be68e5c07dc3e57e2d0fdf1a542af38c31da32847eae98684a1c1f196f8d38805a</t>
  </si>
  <si>
    <t>NumFac: AFE7166742</t>
  </si>
  <si>
    <t>DocAdq: 1046666758</t>
  </si>
  <si>
    <t>ValFac: 493200.00</t>
  </si>
  <si>
    <t>ValIva: 93708.00</t>
  </si>
  <si>
    <t>ValFacIm: 586908.00</t>
  </si>
  <si>
    <t>CUFE-SHA384: 54de95949d20f50e71444d82b5c8e055d195412b46482a733ffde39eae5d899d0ba0bae3709b041aacd85a6758f</t>
  </si>
  <si>
    <t>NumFac: AFE7166748</t>
  </si>
  <si>
    <t>DocAdq: 3380347</t>
  </si>
  <si>
    <t>ValFac: 2074900.00</t>
  </si>
  <si>
    <t>ValIva: 394231.00</t>
  </si>
  <si>
    <t>ValFacIm: 2469131.00</t>
  </si>
  <si>
    <t>CUFE-SHA384: b751c98a21120c9e4c36ef8dddbf279e4439dd5566ddbc07d2e1c1dc80f49d017de5c828e03ce5d04ad7a99ca81</t>
  </si>
  <si>
    <t>NumFac: AFE7166752</t>
  </si>
  <si>
    <t>DocAdq: 15532635</t>
  </si>
  <si>
    <t>ValFac: 505300.00</t>
  </si>
  <si>
    <t>ValIva: 96007.00</t>
  </si>
  <si>
    <t>ValFacIm: 601307.00</t>
  </si>
  <si>
    <t>CUFE-SHA384: f95a4915af0a61fff758ff3a57af454b2eeb133a203b8d5556b8129541234dae8c641ca7cb0df8e67755a5436aeea</t>
  </si>
  <si>
    <t>NumFac: AFE7166749</t>
  </si>
  <si>
    <t>DocAdq: 901593106</t>
  </si>
  <si>
    <t>ValFac: 826400.00</t>
  </si>
  <si>
    <t>ValIva: 157016.00</t>
  </si>
  <si>
    <t>ValFacIm: 983416.00</t>
  </si>
  <si>
    <t>CUFE-SHA384: cc27b256aef74cc7cf91615b1bcb6ef1a65506f1930707c17ebb84b4e9e83afb6fd1038ba19b6f1c9a6f1dd1222</t>
  </si>
  <si>
    <t>NumFac: AFE7166777</t>
  </si>
  <si>
    <t>DocAdq: 830508122</t>
  </si>
  <si>
    <t>ValFac: 598100.00</t>
  </si>
  <si>
    <t>ValIva: 113639.00</t>
  </si>
  <si>
    <t>ValFacIm: 711739.00</t>
  </si>
  <si>
    <t>CUFE-SHA384: 6a4941065295d1237d84dd27ae52aef1e9725cd49338811cf5a1b5466726d196b63c0561524579b0796cdf79e31</t>
  </si>
  <si>
    <t>NumFac: AFE7166725</t>
  </si>
  <si>
    <t>DocAdq: 43448464</t>
  </si>
  <si>
    <t>ValFac: 2170500.00</t>
  </si>
  <si>
    <t>ValIva: 412395.00</t>
  </si>
  <si>
    <t>ValFacIm: 2582895.00</t>
  </si>
  <si>
    <t>CUFE-SHA384: 0f8c696e80a2e94686d1fce8aac36b0e7be303fc5743c4acc3caf4198bc6c053a87444b1479493399ac844a0f6</t>
  </si>
  <si>
    <t>JAMES</t>
  </si>
  <si>
    <t>CEL: 3152507903</t>
  </si>
  <si>
    <t>ALBEIRO</t>
  </si>
  <si>
    <t>TKE889</t>
  </si>
  <si>
    <t>MATEO</t>
  </si>
  <si>
    <t>CARLOS</t>
  </si>
  <si>
    <t>EDWIN</t>
  </si>
  <si>
    <t>WMP227</t>
  </si>
  <si>
    <t>TAVERA</t>
  </si>
  <si>
    <t>JYO631</t>
  </si>
  <si>
    <t xml:space="preserve">JAIRO A </t>
  </si>
  <si>
    <t>LKN938</t>
  </si>
  <si>
    <t>EDUARDO</t>
  </si>
  <si>
    <t>TLK087</t>
  </si>
  <si>
    <t>RONALDO</t>
  </si>
  <si>
    <t>LKK194</t>
  </si>
  <si>
    <t xml:space="preserve">LUIS </t>
  </si>
  <si>
    <t>CEL:3126792345</t>
  </si>
  <si>
    <t xml:space="preserve">LUIS EDUARDO </t>
  </si>
  <si>
    <t>LJZ964</t>
  </si>
  <si>
    <t xml:space="preserve">EMILIO </t>
  </si>
  <si>
    <t>CEL: 3015809022</t>
  </si>
  <si>
    <t>LKN291</t>
  </si>
  <si>
    <t xml:space="preserve">JOSE V </t>
  </si>
  <si>
    <t>CEL:3006220357</t>
  </si>
  <si>
    <t>WCW945</t>
  </si>
  <si>
    <t xml:space="preserve">KEVIN A </t>
  </si>
  <si>
    <t>SMI071</t>
  </si>
  <si>
    <t>DAVID CESPEDES</t>
  </si>
  <si>
    <t>CEL3204552025</t>
  </si>
  <si>
    <t>SNT443</t>
  </si>
  <si>
    <t>LISANDRO</t>
  </si>
  <si>
    <t>CEL:3196660760</t>
  </si>
  <si>
    <t>SNR721</t>
  </si>
  <si>
    <t xml:space="preserve">FERNANDO </t>
  </si>
  <si>
    <t>CEL: 3137347472</t>
  </si>
  <si>
    <t>JYN021</t>
  </si>
  <si>
    <t>CRISTIAN ARBOLEA</t>
  </si>
  <si>
    <t>CEL: 3104124406</t>
  </si>
  <si>
    <t>TDZ565</t>
  </si>
  <si>
    <t xml:space="preserve">WILSON PEREZ </t>
  </si>
  <si>
    <t>CEL :3137303235</t>
  </si>
  <si>
    <t>WOS372</t>
  </si>
  <si>
    <t xml:space="preserve">GUSTAVO RENDON </t>
  </si>
  <si>
    <t>CEL . 3126021366</t>
  </si>
  <si>
    <t>JYX696</t>
  </si>
  <si>
    <t xml:space="preserve">SANTIAGO </t>
  </si>
  <si>
    <t>CEL : 3042703083</t>
  </si>
  <si>
    <t>WHO373</t>
  </si>
  <si>
    <t xml:space="preserve">JORGE ANDRES </t>
  </si>
  <si>
    <t>CEL : 3217155838</t>
  </si>
  <si>
    <t>STZ942</t>
  </si>
  <si>
    <t>JORGE ANDRES PELAEZ</t>
  </si>
  <si>
    <t>CEL: 3217155838</t>
  </si>
  <si>
    <t>WILLIAM GIL</t>
  </si>
  <si>
    <t>CEL: 3135930994</t>
  </si>
  <si>
    <t>UPT897</t>
  </si>
  <si>
    <t>CARLO GOMEZ</t>
  </si>
  <si>
    <t>CEL: 3046455855</t>
  </si>
  <si>
    <t>SVO 488</t>
  </si>
  <si>
    <t>JUAN ESTEBAN MONCADA</t>
  </si>
  <si>
    <t>CEL: 3207685424</t>
  </si>
  <si>
    <t>WCO 504</t>
  </si>
  <si>
    <t>WILFREDO ROLDAN</t>
  </si>
  <si>
    <t>CEL: 3213381616</t>
  </si>
  <si>
    <t>STY 099</t>
  </si>
  <si>
    <t>MATEO LOAIZA</t>
  </si>
  <si>
    <t>CEL: 3002351775</t>
  </si>
  <si>
    <t>TOQ 606</t>
  </si>
  <si>
    <t>JOEL GAVIRIA</t>
  </si>
  <si>
    <t>CEL: 3007826918</t>
  </si>
  <si>
    <t>WNP 635</t>
  </si>
  <si>
    <t>ALVARO CALLEJAS</t>
  </si>
  <si>
    <t>CEL: 3147637400</t>
  </si>
  <si>
    <t>TEK 221</t>
  </si>
  <si>
    <t>SANTIAGO POSSO</t>
  </si>
  <si>
    <t>CEL: 3116285651</t>
  </si>
  <si>
    <t>JYN 215</t>
  </si>
  <si>
    <t>ONEY FLOREZ</t>
  </si>
  <si>
    <t>CEL: 3135331719</t>
  </si>
  <si>
    <t xml:space="preserve">LKN 291 </t>
  </si>
  <si>
    <t>EDWIN ESCOBAR</t>
  </si>
  <si>
    <t>CEL: 3137529811</t>
  </si>
  <si>
    <t>JYN 021</t>
  </si>
  <si>
    <t>ESQ 424</t>
  </si>
  <si>
    <t>HERNAN RAMIREZ</t>
  </si>
  <si>
    <t>CEL: 3028482226</t>
  </si>
  <si>
    <t>STY 692</t>
  </si>
  <si>
    <t>HILMER VASQUEZ</t>
  </si>
  <si>
    <t>CEL: 3137925683</t>
  </si>
  <si>
    <t>NUV 493</t>
  </si>
  <si>
    <t>BRYAN GRAJALES</t>
  </si>
  <si>
    <t>CEL: 3206170679</t>
  </si>
  <si>
    <t>NNM 419</t>
  </si>
  <si>
    <t>FRANK GAVIRIA</t>
  </si>
  <si>
    <t>CEL: 3045320723</t>
  </si>
  <si>
    <t>LPK 798</t>
  </si>
  <si>
    <t>LUIS GONZALEZ</t>
  </si>
  <si>
    <t>CEL: 3226251777</t>
  </si>
  <si>
    <t>YAR 044</t>
  </si>
  <si>
    <t>JOSE CASAS</t>
  </si>
  <si>
    <t>CEL: 3044933717</t>
  </si>
  <si>
    <t>TLK 297</t>
  </si>
  <si>
    <t>DUVAN CORTEZ</t>
  </si>
  <si>
    <t>CEL: 3155807765</t>
  </si>
  <si>
    <t>SANTIAGO GOMEZ</t>
  </si>
  <si>
    <t>CEL3137023311</t>
  </si>
  <si>
    <t>SNT 897</t>
  </si>
  <si>
    <t>VICTOR PARRA</t>
  </si>
  <si>
    <t>CEL.3215731274</t>
  </si>
  <si>
    <t>JYN 712</t>
  </si>
  <si>
    <t>JUAN PABLO MARIN</t>
  </si>
  <si>
    <t>CEL: 3137661429</t>
  </si>
  <si>
    <t>CRISTIAN BALLESTA</t>
  </si>
  <si>
    <t>CEL: 3059244775</t>
  </si>
  <si>
    <t>NNM 572</t>
  </si>
  <si>
    <t>MAURICIO</t>
  </si>
  <si>
    <t>CEL: 3133988126</t>
  </si>
  <si>
    <t>ESQ159</t>
  </si>
  <si>
    <t>EDWIN ECHEVERRY</t>
  </si>
  <si>
    <t>CEL: 3205670528</t>
  </si>
  <si>
    <t>JAMES AGUDELO</t>
  </si>
  <si>
    <t>CEL: 3242771272</t>
  </si>
  <si>
    <t>JYX 456</t>
  </si>
  <si>
    <t>DIEGO ECHEVERRY</t>
  </si>
  <si>
    <t>STI 894</t>
  </si>
  <si>
    <t>ALBEIRO FRANCO</t>
  </si>
  <si>
    <t>CEL: 3113080964</t>
  </si>
  <si>
    <t>WDY 031</t>
  </si>
  <si>
    <t>OSMAN ROCHA</t>
  </si>
  <si>
    <t>CEL: 3059165361</t>
  </si>
  <si>
    <t>GDY 681</t>
  </si>
  <si>
    <t>VICTOR BUITRAGO</t>
  </si>
  <si>
    <t>CEL: 3148917440</t>
  </si>
  <si>
    <t>TRD 882</t>
  </si>
  <si>
    <t>ANDRES RUIZ</t>
  </si>
  <si>
    <t>CEL: 3154477259</t>
  </si>
  <si>
    <t>PXK 108</t>
  </si>
  <si>
    <t>ANDRES QUICENO</t>
  </si>
  <si>
    <t>CEL: 3185992297</t>
  </si>
  <si>
    <t>CEL: 3018640329</t>
  </si>
  <si>
    <t>JYO 422</t>
  </si>
  <si>
    <t>ANDREI JIMENEZ</t>
  </si>
  <si>
    <t>CEL: 3122446491</t>
  </si>
  <si>
    <t>LKO 866</t>
  </si>
  <si>
    <t>CEL: 3215731274</t>
  </si>
  <si>
    <t>LKN  291</t>
  </si>
  <si>
    <t>DANIEL RAMIREZ</t>
  </si>
  <si>
    <t>CEL: 3205250365</t>
  </si>
  <si>
    <t>PLANILLA DE CONTROL DE ENTREGAS PLAN NORMAL</t>
  </si>
  <si>
    <t>DEVOLUCIONES</t>
  </si>
  <si>
    <t>CHEQUES RECIBIDOS</t>
  </si>
  <si>
    <t>FACTURA</t>
  </si>
  <si>
    <t># INTERNO</t>
  </si>
  <si>
    <t>VALOR</t>
  </si>
  <si>
    <t>RMA</t>
  </si>
  <si>
    <t>TOTAL PAGAR</t>
  </si>
  <si>
    <t>C.PAG</t>
  </si>
  <si>
    <t>F.PAGO</t>
  </si>
  <si>
    <t>CLIENTE</t>
  </si>
  <si>
    <t>No. CHEQUE</t>
  </si>
  <si>
    <t>BANCO</t>
  </si>
  <si>
    <t>PLACA</t>
  </si>
  <si>
    <t>MD</t>
  </si>
  <si>
    <t>CONSIGNACIONES</t>
  </si>
  <si>
    <t>TOTAL FACTURADO</t>
  </si>
  <si>
    <t>No</t>
  </si>
  <si>
    <t>Fecha Envío</t>
  </si>
  <si>
    <t>TOTAL EFECTIVO</t>
  </si>
  <si>
    <t>14324467 DIOMER BELTRAN RUBIO</t>
  </si>
  <si>
    <t>Despachador</t>
  </si>
  <si>
    <t>3966 LOPEZ,WILMAR</t>
  </si>
  <si>
    <t>TOTAL</t>
  </si>
  <si>
    <t>Fecha Planilla</t>
  </si>
  <si>
    <t>TOTAL REDESPACHO</t>
  </si>
  <si>
    <t>DESCUENTO TRANSP.</t>
  </si>
  <si>
    <t>REF DESCUEN</t>
  </si>
  <si>
    <t>U. NEG</t>
  </si>
  <si>
    <t>AJV21</t>
  </si>
  <si>
    <t>EF</t>
  </si>
  <si>
    <t>030D</t>
  </si>
  <si>
    <t>CR</t>
  </si>
  <si>
    <t xml:space="preserve">BANCO </t>
  </si>
  <si>
    <t>COMPROBANTE</t>
  </si>
  <si>
    <t xml:space="preserve">FECHA </t>
  </si>
  <si>
    <t>bancolombia</t>
  </si>
  <si>
    <t>NUMERO DE L</t>
  </si>
  <si>
    <t>PARCIAL</t>
  </si>
  <si>
    <t># ENTREGAS</t>
  </si>
  <si>
    <t>DEVOLUCION</t>
  </si>
  <si>
    <t>DEV-REPISE</t>
  </si>
  <si>
    <t xml:space="preserve">DIFERENCIA </t>
  </si>
  <si>
    <t>ANDRES CETRE</t>
  </si>
  <si>
    <t>TOTAL $</t>
  </si>
  <si>
    <t>217-392356-56 CUENTA CORRIENTE BANCOLOMBIA</t>
  </si>
  <si>
    <t>FecFac: 20231223000000</t>
  </si>
  <si>
    <t>DocAdq: 1053806846</t>
  </si>
  <si>
    <t>ValFac: 36500.00</t>
  </si>
  <si>
    <t>ValIva: 6935.00</t>
  </si>
  <si>
    <t>ValFacIm: 43435.00</t>
  </si>
  <si>
    <t>CUFE-SHA384: ee35b420b97ab0d157c8c94ad3d8b234fd993c1e294ace717a0d37373e234a151a17ef58b4a7a32a8ce636a18b1348</t>
  </si>
  <si>
    <t>NumFac: AFE5217011</t>
  </si>
  <si>
    <t>FecFac: 20231221000000</t>
  </si>
  <si>
    <t>DocAdq: 1037600920</t>
  </si>
  <si>
    <t>ValFac: 114400.00</t>
  </si>
  <si>
    <t>ValIva: 21736.00</t>
  </si>
  <si>
    <t>ValFacIm: 136136.00</t>
  </si>
  <si>
    <t>CUFE-SHA384: 7b6d61610203b6e8a9f9f6ba468ace02874e2990fe00d22171b9533815b32e6c9dfe016f2667bf92818784e1b4b</t>
  </si>
  <si>
    <t>NumFac: AFE5224412</t>
  </si>
  <si>
    <t>DocAdq: 21482766</t>
  </si>
  <si>
    <t>ValFac: 131300.00</t>
  </si>
  <si>
    <t>ValIva: 24947.00</t>
  </si>
  <si>
    <t>ValFacIm: 156247.00</t>
  </si>
  <si>
    <t>CUFE-SHA384: f7a3587e86944df0bfdecb5a1c9b9e9da8e0f3da82fe61b6c25771cb25a569a270a8d1193cba76848f8f425410e22</t>
  </si>
  <si>
    <t>NumFac: AFE5224497</t>
  </si>
  <si>
    <t>DocAdq: 901356600</t>
  </si>
  <si>
    <t>ValFac: 192100.00</t>
  </si>
  <si>
    <t>ValIva: 36499.00</t>
  </si>
  <si>
    <t>ValFacIm: 228599.00</t>
  </si>
  <si>
    <t>CUFE-SHA384: 900c251cb7378e464b2f637515e4cdfac354cddb138ac5b91e32d5328ccdd98a429108bc1082301892fb71eaebf3</t>
  </si>
  <si>
    <t>NumFac: AFE5224506</t>
  </si>
  <si>
    <t>DocAdq: 43710545</t>
  </si>
  <si>
    <t>ValFac: 176000.00</t>
  </si>
  <si>
    <t>ValIva: 33440.00</t>
  </si>
  <si>
    <t>ValFacIm: 209440.00</t>
  </si>
  <si>
    <t>CUFE-SHA384: 8add27651b0b4e33ff5b7ffdcd4dc3651852948138d61e9f18d0453cc3b2e68a25bb455d172caaaf843fe7cf2f48c</t>
  </si>
  <si>
    <t>NumFac: AFE5225616</t>
  </si>
  <si>
    <t>DocAdq: 1041230038</t>
  </si>
  <si>
    <t>ValFac: 1106800.00</t>
  </si>
  <si>
    <t>ValIva: 210292.00</t>
  </si>
  <si>
    <t>ValFacIm: 1317092.00</t>
  </si>
  <si>
    <t>CUFE-SHA384: 9b19458fc781d2df9a8496244b886b06661d424ad1842e46cb6a83072c33a88f69a79e5995a49c41d51070ff</t>
  </si>
  <si>
    <t>NumFac: AFE5224400</t>
  </si>
  <si>
    <t>DocAdq: 43275692</t>
  </si>
  <si>
    <t>ValFac: 271800.00</t>
  </si>
  <si>
    <t>ValIva: 51642.00</t>
  </si>
  <si>
    <t>ValFacIm: 323442.00</t>
  </si>
  <si>
    <t>CUFE-SHA384: ded4e8c244d88b37977dcbd3e8403d32e7bc39b3ae0957f92ac8f11655e240d5ec472bf7b789d0bbcf002fab75a4b</t>
  </si>
  <si>
    <t>NumFac: AFE5224364</t>
  </si>
  <si>
    <t>DocAdq: 71294869</t>
  </si>
  <si>
    <t>ValFac: 59400.00</t>
  </si>
  <si>
    <t>ValIva: 11286.00</t>
  </si>
  <si>
    <t>ValFacIm: 70686.00</t>
  </si>
  <si>
    <t>CUFE-SHA384: 3ebd2682b650f6b2a3ec8a685443e0df3228a02e8aa0f99269bba8c39b1e26e8fbe800790126afe8b8269f9439c5872</t>
  </si>
  <si>
    <t>NumFac: AFE5224277</t>
  </si>
  <si>
    <t>DocAdq: 43253184</t>
  </si>
  <si>
    <t>ValFac: 42900.00</t>
  </si>
  <si>
    <t>ValIva: 8151.00</t>
  </si>
  <si>
    <t>ValFacIm: 51051.00</t>
  </si>
  <si>
    <t>CUFE-SHA384: 6bf9984ec6548d89f94ceb7543e474de82ef395f787928f2c6c4b145905bd341b068b2ffe04a6528a302e374ecc078c1</t>
  </si>
  <si>
    <t>NumFac: AFE5224388</t>
  </si>
  <si>
    <t>DocAdq: 42873282</t>
  </si>
  <si>
    <t>ValFac: 154500.00</t>
  </si>
  <si>
    <t>ValIva: 29355.00</t>
  </si>
  <si>
    <t>ValFacIm: 183855.00</t>
  </si>
  <si>
    <t>CUFE-SHA384: b1554c2375e506035c8939acd234c2335a6837d5317544a0745236ce4a11bc6bc4b33307945342d7b0b6edd711109</t>
  </si>
  <si>
    <t>NumFac: AFE5224321</t>
  </si>
  <si>
    <t>DocAdq: 901135770</t>
  </si>
  <si>
    <t>ValFac: 457500.00</t>
  </si>
  <si>
    <t>ValIva: 86925.00</t>
  </si>
  <si>
    <t>ValFacIm: 544425.00</t>
  </si>
  <si>
    <t>CUFE-SHA384: dfcad088f45f162f4869f8ea9dcbd0025447cf76d46780999dbd86299c45beb2fdb5b952ed5cecf30819538c1cad</t>
  </si>
  <si>
    <t>NumFac: AFE5224445</t>
  </si>
  <si>
    <t>DocAdq: 700394708</t>
  </si>
  <si>
    <t>ValFac: 788600.00</t>
  </si>
  <si>
    <t>ValIva: 149834.00</t>
  </si>
  <si>
    <t>ValFacIm: 938434.00</t>
  </si>
  <si>
    <t>CUFE-SHA384: c237bb778353719b1705ba1a5c323088e9762ab366f3dd2e74a4dbfeb8520529533551cb798661fa78d1e014fa3</t>
  </si>
  <si>
    <t>NumFac: AFE5224456</t>
  </si>
  <si>
    <t>DocAdq: 901523923</t>
  </si>
  <si>
    <t>ValFac: 128000.00</t>
  </si>
  <si>
    <t>ValIva: 24320.00</t>
  </si>
  <si>
    <t>ValFacIm: 152320.00</t>
  </si>
  <si>
    <t>CUFE-SHA384: 8c33ffc79af0dab5912ff3cf2c4b53d62020ef5d67b701370b986ff377cb4dd599e474912b05754466f094524ee9</t>
  </si>
  <si>
    <t>NumFac: AFE5224257</t>
  </si>
  <si>
    <t>DocAdq: 42996232</t>
  </si>
  <si>
    <t>CUFE-SHA384: 46de9a60641718d89d33bda6e27a9daeb10566025824f9017b703bd4ce8c02747ee366a57be4201d8efb72a57b88bdb7</t>
  </si>
  <si>
    <t>NumFac: AFE5224479</t>
  </si>
  <si>
    <t>DocAdq: 1036598677</t>
  </si>
  <si>
    <t>ValFac: 100700.00</t>
  </si>
  <si>
    <t>ValIva: 19133.00</t>
  </si>
  <si>
    <t>ValFacIm: 119833.00</t>
  </si>
  <si>
    <t>CUFE-SHA384: eeb192a93d9ab60c998ea943cd18e949f2707883a9309b6e4c704b15d068286e1466f987410ef0c4ddddf74736b</t>
  </si>
  <si>
    <t>NumFac: AFE5224271</t>
  </si>
  <si>
    <t>DocAdq: 21463306</t>
  </si>
  <si>
    <t>ValFac: 154900.00</t>
  </si>
  <si>
    <t>ValIva: 29431.00</t>
  </si>
  <si>
    <t>ValFacIm: 184331.00</t>
  </si>
  <si>
    <t>CUFE-SHA384: 12783929b6a0603de047c14c768fad97186267603a324e0dccee10fbadc97db168ab933f4a73479762acdfade351e</t>
  </si>
  <si>
    <t>NumFac: AFE5224440</t>
  </si>
  <si>
    <t>DocAdq: 1000546979</t>
  </si>
  <si>
    <t>ValFac: 50800.00</t>
  </si>
  <si>
    <t>ValIva: 9652.00</t>
  </si>
  <si>
    <t>ValFacIm: 60452.00</t>
  </si>
  <si>
    <t>CUFE-SHA384: e38b23c1f6ab4fef76e1b8dec0397261e560f2acd3807079d83c70e0747f57ee73fe6dc10773f5a301e871ebb6f83f</t>
  </si>
  <si>
    <t>NumFac: AFE5224434</t>
  </si>
  <si>
    <t>DocAdq: 1038414022</t>
  </si>
  <si>
    <t>ValFac: 121500.00</t>
  </si>
  <si>
    <t>ValIva: 23085.00</t>
  </si>
  <si>
    <t>ValFacIm: 144585.00</t>
  </si>
  <si>
    <t>CUFE-SHA384: dc3848492647e196dead623092c15937f42f7ed02190bcc85eeeb3ba9bee29e7fa6c4c95dbc539e69f17fcb9d0e</t>
  </si>
  <si>
    <t>NumFac: AFE5224372</t>
  </si>
  <si>
    <t>DocAdq: 75089990</t>
  </si>
  <si>
    <t>ValFac: 81900.00</t>
  </si>
  <si>
    <t>ValIva: 15561.00</t>
  </si>
  <si>
    <t>ValFacIm: 97461.00</t>
  </si>
  <si>
    <t>CUFE-SHA384: 38a8c4d4357175cb0c27e6450df623e8b9a60e8b8911b84cef3c2fcc9d204e44c05de2f5a8afd3c6366ba87db287bad</t>
  </si>
  <si>
    <t>NumFac: AFE5224430</t>
  </si>
  <si>
    <t>DocAdq: 80022064</t>
  </si>
  <si>
    <t>ValFac: 184600.00</t>
  </si>
  <si>
    <t>ValIva: 35074.00</t>
  </si>
  <si>
    <t>ValFacIm: 219674.00</t>
  </si>
  <si>
    <t>CUFE-SHA384: c38c875300ba1b745330286ba722c7c88b656ac5e3026f60a06e2d081d3ce6130f85844b413904e3ed2d3b3e02fce</t>
  </si>
  <si>
    <t>NumFac: AFE5224262</t>
  </si>
  <si>
    <t>DocAdq: 71625172</t>
  </si>
  <si>
    <t>ValFac: 85800.00</t>
  </si>
  <si>
    <t>ValIva: 16302.00</t>
  </si>
  <si>
    <t>ValFacIm: 102102.00</t>
  </si>
  <si>
    <t>CUFE-SHA384: 7f04bc445eda8a0cfbc9dc5d258b592a97c88f62d0417f35fc63aeb608ea5faea574a24eac8b8dffea32c572121a6e</t>
  </si>
  <si>
    <t>NumFac: AFE5224509</t>
  </si>
  <si>
    <t>DocAdq: 98511960</t>
  </si>
  <si>
    <t>ValFac: 31200.00</t>
  </si>
  <si>
    <t>ValIva: 5928.00</t>
  </si>
  <si>
    <t>ValFacIm: 37128.00</t>
  </si>
  <si>
    <t>CUFE-SHA384: 407a4c6c9183fcd8e094bde197a0c142cc7899c374e3e9dd32f1d3f93dc8bdd8424732cdf078183bdde4bc42e1bd77be</t>
  </si>
  <si>
    <t>NumFac: AFE5224312</t>
  </si>
  <si>
    <t>DocAdq: 5471320</t>
  </si>
  <si>
    <t>ValFac: 84300.00</t>
  </si>
  <si>
    <t>ValIva: 16017.00</t>
  </si>
  <si>
    <t>ValFacIm: 100317.00</t>
  </si>
  <si>
    <t>CUFE-SHA384: e07d0b869bed3f3800a135aef65324ec59b8ca21a41344b5257e719b86f3e3a36426bc599e5befe2120e035b005274a</t>
  </si>
  <si>
    <t>NumFac: AFE5224490</t>
  </si>
  <si>
    <t>DocAdq: 1017179900</t>
  </si>
  <si>
    <t>ValFac: 136500.00</t>
  </si>
  <si>
    <t>ValIva: 25935.00</t>
  </si>
  <si>
    <t>ValFacIm: 162435.00</t>
  </si>
  <si>
    <t>CUFE-SHA384: af913d473c6c84a216000ca344bcd11f33d1496e1b69f2a84e2c36012d58e9a8a4b5ccd4218f6ae4fe267ac97dd</t>
  </si>
  <si>
    <t>NumFac: AFE5224437</t>
  </si>
  <si>
    <t>DocAdq: 347662</t>
  </si>
  <si>
    <t>ValFac: 84900.00</t>
  </si>
  <si>
    <t>ValIva: 16131.00</t>
  </si>
  <si>
    <t>ValFacIm: 101031.00</t>
  </si>
  <si>
    <t>CUFE-SHA384: c05ed61ac8d7c32381049a34d9de6c4a7c6cd49e36aadf90a88edc9f3aa34d425fbad416c085fb545d86a49d8d58f9b3</t>
  </si>
  <si>
    <t>NumFac: AFE5211320</t>
  </si>
  <si>
    <t>FecFac: 20231220000000</t>
  </si>
  <si>
    <t>DocAdq: 900059238</t>
  </si>
  <si>
    <t>ValFac: 8422200.00</t>
  </si>
  <si>
    <t>ValIva: 1600218.00</t>
  </si>
  <si>
    <t>ValFacIm: 10022418.00</t>
  </si>
  <si>
    <t>CUFE-SHA384: b87bf17deaba1ee67084fa504c9be7e09c032db9feada787631058780d2ccc1b71c96c6b35932a398374128</t>
  </si>
  <si>
    <t>AFE5207923</t>
  </si>
  <si>
    <t>NumFac: AFE5224264</t>
  </si>
  <si>
    <t>FECHA FACTURA</t>
  </si>
  <si>
    <t>CODIGO CLIENTE</t>
  </si>
  <si>
    <t>VENDEDOR</t>
  </si>
  <si>
    <t>NUMERO PLANILLA</t>
  </si>
  <si>
    <t>REMISION</t>
  </si>
  <si>
    <t>PEDIDO N°</t>
  </si>
  <si>
    <t>REFERENCIA</t>
  </si>
  <si>
    <t>UM</t>
  </si>
  <si>
    <t>CANTIDAD</t>
  </si>
  <si>
    <t>MOTIVO DEVOLUCION</t>
  </si>
  <si>
    <t>UNIDADES DE NEGOCIO</t>
  </si>
  <si>
    <t>devolucion</t>
  </si>
  <si>
    <t>cantidad</t>
  </si>
  <si>
    <t>R206</t>
  </si>
  <si>
    <t>CJ</t>
  </si>
  <si>
    <t>BL</t>
  </si>
  <si>
    <t xml:space="preserve">SE VISITA AL CLIENTE  DOS VECES </t>
  </si>
  <si>
    <t>SUM of Cant Env</t>
  </si>
  <si>
    <t>SUM of Volumen</t>
  </si>
  <si>
    <t>(en blanco)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</si>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</sst>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0"/>
    <numFmt numFmtId="165" formatCode="#,##0.0000"/>
    <numFmt numFmtId="166" formatCode="d&quot;-&quot;m&quot;-&quot;yyyy"/>
    <numFmt numFmtId="167" formatCode="#,##0.0"/>
    <numFmt numFmtId="168" formatCode="d/m/yyyy"/>
    <numFmt numFmtId="169" formatCode="d\ mmmm"/>
    <numFmt numFmtId="170" formatCode="yyyy\-mm\-dd"/>
    <numFmt numFmtId="171" formatCode="dd/mm/yyyy"/>
    <numFmt numFmtId="172" formatCode="#,##0.000"/>
  </numFmts>
  <fonts count="54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&quot;Arial Unicode MS&quot;"/>
    </font>
    <font>
      <sz val="11"/>
      <color rgb="FF000000"/>
      <name val="Calibri"/>
    </font>
    <font>
      <b/>
      <sz val="12"/>
      <color theme="1"/>
      <name val="Arial"/>
      <scheme val="minor"/>
    </font>
    <font>
      <b/>
      <sz val="12"/>
      <color rgb="FF0000FF"/>
      <name val="Arial"/>
      <scheme val="minor"/>
    </font>
    <font>
      <b/>
      <sz val="14"/>
      <color theme="1"/>
      <name val="Arial"/>
      <scheme val="minor"/>
    </font>
    <font>
      <b/>
      <sz val="12"/>
      <color rgb="FF6AA84F"/>
      <name val="Arial"/>
      <scheme val="minor"/>
    </font>
    <font>
      <i/>
      <sz val="10"/>
      <color theme="1"/>
      <name val="Arial"/>
      <scheme val="minor"/>
    </font>
    <font>
      <b/>
      <i/>
      <sz val="10"/>
      <color theme="1"/>
      <name val="Arial"/>
      <scheme val="minor"/>
    </font>
    <font>
      <sz val="10"/>
      <color theme="1"/>
      <name val="Arial"/>
      <scheme val="minor"/>
    </font>
    <font>
      <sz val="14"/>
      <color theme="1"/>
      <name val="Arial"/>
      <scheme val="minor"/>
    </font>
    <font>
      <sz val="18"/>
      <color theme="1"/>
      <name val="Arial"/>
      <scheme val="minor"/>
    </font>
    <font>
      <sz val="25"/>
      <color theme="1"/>
      <name val="Arial"/>
      <scheme val="minor"/>
    </font>
    <font>
      <sz val="30"/>
      <color theme="1"/>
      <name val="Arial"/>
      <scheme val="minor"/>
    </font>
    <font>
      <sz val="9"/>
      <color theme="1"/>
      <name val="Arial"/>
      <scheme val="minor"/>
    </font>
    <font>
      <sz val="5"/>
      <color theme="1"/>
      <name val="Arial"/>
      <scheme val="minor"/>
    </font>
    <font>
      <sz val="8"/>
      <color theme="1"/>
      <name val="Arial"/>
    </font>
    <font>
      <sz val="8"/>
      <color theme="1"/>
      <name val="&quot;Liberation Sans&quot;"/>
    </font>
    <font>
      <b/>
      <sz val="9"/>
      <color theme="1"/>
      <name val="Arial"/>
    </font>
    <font>
      <sz val="11"/>
      <color theme="1"/>
      <name val="Arial"/>
    </font>
    <font>
      <sz val="11"/>
      <color theme="1"/>
      <name val="Calibri"/>
    </font>
    <font>
      <b/>
      <sz val="14"/>
      <color theme="1"/>
      <name val="Calibri"/>
    </font>
    <font>
      <b/>
      <sz val="10"/>
      <color theme="1"/>
      <name val="Arial"/>
    </font>
    <font>
      <sz val="10"/>
      <name val="Arial"/>
    </font>
    <font>
      <b/>
      <sz val="11"/>
      <color theme="1"/>
      <name val="Calibri"/>
    </font>
    <font>
      <sz val="9"/>
      <color rgb="FF000000"/>
      <name val="Arial"/>
    </font>
    <font>
      <b/>
      <sz val="14"/>
      <color rgb="FF000000"/>
      <name val="Calibri"/>
    </font>
    <font>
      <b/>
      <sz val="10"/>
      <color rgb="FF000000"/>
      <name val="Arial"/>
    </font>
    <font>
      <b/>
      <sz val="11"/>
      <color rgb="FF000000"/>
      <name val="Calibri"/>
    </font>
    <font>
      <sz val="12"/>
      <color rgb="FF000000"/>
      <name val="Calibri"/>
    </font>
    <font>
      <sz val="11"/>
      <color rgb="FFFF0000"/>
      <name val="Calibri"/>
    </font>
    <font>
      <sz val="12"/>
      <color rgb="FF000000"/>
      <name val="Arial"/>
    </font>
    <font>
      <sz val="10"/>
      <color rgb="FF000000"/>
      <name val="Arial"/>
    </font>
    <font>
      <sz val="12"/>
      <color theme="1"/>
      <name val="Calibri"/>
    </font>
    <font>
      <b/>
      <sz val="9"/>
      <color theme="1"/>
      <name val="Calibri"/>
    </font>
    <font>
      <b/>
      <sz val="12"/>
      <color theme="1"/>
      <name val="Calibri"/>
    </font>
    <font>
      <b/>
      <sz val="10"/>
      <color rgb="FFFF0000"/>
      <name val="Calibri"/>
    </font>
    <font>
      <b/>
      <sz val="10"/>
      <color theme="1"/>
      <name val="Arial"/>
      <scheme val="minor"/>
    </font>
    <font>
      <sz val="10"/>
      <color rgb="FF000000"/>
      <name val="Arial"/>
    </font>
    <font>
      <sz val="10"/>
      <color rgb="FF000000"/>
      <name val="Calibri"/>
    </font>
    <font>
      <b/>
      <sz val="10"/>
      <color rgb="FFFF0000"/>
      <name val="Arial"/>
    </font>
    <font>
      <b/>
      <sz val="10"/>
      <color rgb="FFFF0000"/>
      <name val="Calibri"/>
    </font>
    <font>
      <b/>
      <sz val="9"/>
      <color rgb="FFFF0000"/>
      <name val="Arial"/>
    </font>
    <font>
      <sz val="11"/>
      <color rgb="FF000000"/>
      <name val="Arial"/>
    </font>
    <font>
      <b/>
      <sz val="11"/>
      <color rgb="FFFF0000"/>
      <name val="Arial"/>
    </font>
    <font>
      <b/>
      <sz val="11"/>
      <color theme="1"/>
      <name val="Arial"/>
    </font>
    <font>
      <b/>
      <sz val="10"/>
      <color rgb="FF000000"/>
      <name val="Arial"/>
    </font>
    <font>
      <b/>
      <sz val="10"/>
      <color theme="1"/>
      <name val="Calibri"/>
    </font>
    <font>
      <b/>
      <sz val="10"/>
      <color theme="1"/>
      <name val="Arial"/>
    </font>
    <font>
      <b/>
      <sz val="10"/>
      <color rgb="FF000000"/>
      <name val="Calibri"/>
    </font>
    <font>
      <sz val="9"/>
      <color rgb="FF000000"/>
      <name val="&quot;Google Sans Mono&quot;"/>
    </font>
    <font>
      <b/>
      <sz val="9"/>
      <color rgb="FF000000"/>
      <name val="&quot;Google Sans Mono&quot;"/>
    </font>
    <font>
      <sz val="10"/>
      <color rgb="FF434343"/>
      <name val="Arial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CE5CD"/>
        <bgColor rgb="FFFCE5CD"/>
      </patternFill>
    </fill>
    <fill>
      <patternFill patternType="solid">
        <fgColor rgb="FFFFD966"/>
        <bgColor rgb="FFFFD966"/>
      </patternFill>
    </fill>
    <fill>
      <patternFill patternType="solid">
        <fgColor theme="0"/>
        <bgColor theme="0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244">
    <xf numFmtId="0" fontId="0" fillId="0" borderId="0" xfId="0"/>
    <xf numFmtId="3" fontId="1" fillId="0" borderId="0" xfId="0" applyNumberFormat="1" applyFont="1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4" fontId="1" fillId="0" borderId="0" xfId="0" applyNumberFormat="1" applyFont="1" applyAlignment="1">
      <alignment horizontal="right"/>
    </xf>
    <xf numFmtId="11" fontId="1" fillId="0" borderId="0" xfId="0" applyNumberFormat="1" applyFont="1" applyAlignment="1">
      <alignment horizontal="right"/>
    </xf>
    <xf numFmtId="11" fontId="1" fillId="0" borderId="0" xfId="0" applyNumberFormat="1" applyFont="1"/>
    <xf numFmtId="4" fontId="1" fillId="0" borderId="0" xfId="0" applyNumberFormat="1" applyFont="1"/>
    <xf numFmtId="0" fontId="2" fillId="0" borderId="0" xfId="0" applyFont="1"/>
    <xf numFmtId="3" fontId="2" fillId="0" borderId="0" xfId="0" applyNumberFormat="1" applyFont="1" applyAlignment="1">
      <alignment horizontal="right"/>
    </xf>
    <xf numFmtId="4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3" fontId="1" fillId="0" borderId="1" xfId="0" applyNumberFormat="1" applyFont="1" applyBorder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right"/>
    </xf>
    <xf numFmtId="166" fontId="6" fillId="2" borderId="0" xfId="0" applyNumberFormat="1" applyFont="1" applyFill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8" fillId="0" borderId="0" xfId="0" applyFont="1"/>
    <xf numFmtId="0" fontId="9" fillId="3" borderId="0" xfId="0" applyFont="1" applyFill="1"/>
    <xf numFmtId="0" fontId="10" fillId="0" borderId="0" xfId="0" applyFont="1"/>
    <xf numFmtId="0" fontId="10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10" fillId="2" borderId="0" xfId="0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" fontId="14" fillId="0" borderId="0" xfId="0" applyNumberFormat="1" applyFont="1"/>
    <xf numFmtId="0" fontId="16" fillId="0" borderId="0" xfId="0" applyFont="1"/>
    <xf numFmtId="1" fontId="11" fillId="0" borderId="0" xfId="0" applyNumberFormat="1" applyFont="1"/>
    <xf numFmtId="0" fontId="17" fillId="0" borderId="0" xfId="0" applyFont="1"/>
    <xf numFmtId="0" fontId="18" fillId="0" borderId="0" xfId="0" applyFont="1"/>
    <xf numFmtId="1" fontId="18" fillId="0" borderId="0" xfId="0" applyNumberFormat="1" applyFont="1"/>
    <xf numFmtId="3" fontId="18" fillId="0" borderId="0" xfId="0" applyNumberFormat="1" applyFont="1"/>
    <xf numFmtId="0" fontId="18" fillId="0" borderId="0" xfId="0" applyFont="1" applyAlignment="1">
      <alignment horizontal="right"/>
    </xf>
    <xf numFmtId="167" fontId="18" fillId="0" borderId="0" xfId="0" applyNumberFormat="1" applyFont="1"/>
    <xf numFmtId="11" fontId="18" fillId="0" borderId="0" xfId="0" applyNumberFormat="1" applyFont="1"/>
    <xf numFmtId="0" fontId="19" fillId="0" borderId="2" xfId="0" applyFont="1" applyBorder="1" applyAlignment="1">
      <alignment vertical="top"/>
    </xf>
    <xf numFmtId="0" fontId="20" fillId="3" borderId="0" xfId="0" applyFont="1" applyFill="1" applyAlignment="1">
      <alignment horizontal="right"/>
    </xf>
    <xf numFmtId="0" fontId="21" fillId="4" borderId="0" xfId="0" applyFont="1" applyFill="1" applyAlignment="1">
      <alignment horizontal="right"/>
    </xf>
    <xf numFmtId="0" fontId="21" fillId="0" borderId="0" xfId="0" applyFont="1"/>
    <xf numFmtId="3" fontId="21" fillId="0" borderId="0" xfId="0" applyNumberFormat="1" applyFont="1"/>
    <xf numFmtId="3" fontId="21" fillId="0" borderId="3" xfId="0" applyNumberFormat="1" applyFont="1" applyBorder="1"/>
    <xf numFmtId="0" fontId="21" fillId="0" borderId="3" xfId="0" applyFont="1" applyBorder="1"/>
    <xf numFmtId="0" fontId="21" fillId="0" borderId="4" xfId="0" applyFont="1" applyBorder="1"/>
    <xf numFmtId="0" fontId="21" fillId="0" borderId="1" xfId="0" applyFont="1" applyBorder="1"/>
    <xf numFmtId="0" fontId="21" fillId="0" borderId="2" xfId="0" applyFont="1" applyBorder="1"/>
    <xf numFmtId="3" fontId="21" fillId="0" borderId="2" xfId="0" applyNumberFormat="1" applyFont="1" applyBorder="1"/>
    <xf numFmtId="0" fontId="25" fillId="5" borderId="1" xfId="0" applyFont="1" applyFill="1" applyBorder="1"/>
    <xf numFmtId="0" fontId="25" fillId="0" borderId="2" xfId="0" applyFont="1" applyBorder="1"/>
    <xf numFmtId="3" fontId="25" fillId="0" borderId="2" xfId="0" applyNumberFormat="1" applyFont="1" applyBorder="1"/>
    <xf numFmtId="0" fontId="25" fillId="0" borderId="2" xfId="0" applyFont="1" applyBorder="1" applyAlignment="1">
      <alignment horizontal="right"/>
    </xf>
    <xf numFmtId="0" fontId="26" fillId="0" borderId="5" xfId="0" applyFont="1" applyBorder="1" applyAlignment="1">
      <alignment horizontal="left" vertical="top"/>
    </xf>
    <xf numFmtId="0" fontId="26" fillId="0" borderId="2" xfId="0" applyFont="1" applyBorder="1" applyAlignment="1">
      <alignment horizontal="left" vertical="top"/>
    </xf>
    <xf numFmtId="0" fontId="26" fillId="0" borderId="6" xfId="0" applyFont="1" applyBorder="1" applyAlignment="1">
      <alignment horizontal="left" vertical="top"/>
    </xf>
    <xf numFmtId="3" fontId="26" fillId="0" borderId="6" xfId="0" applyNumberFormat="1" applyFont="1" applyBorder="1" applyAlignment="1">
      <alignment horizontal="right" vertical="top"/>
    </xf>
    <xf numFmtId="0" fontId="3" fillId="0" borderId="6" xfId="0" applyFont="1" applyBorder="1" applyAlignment="1">
      <alignment vertical="top"/>
    </xf>
    <xf numFmtId="0" fontId="26" fillId="0" borderId="6" xfId="0" applyFont="1" applyBorder="1" applyAlignment="1">
      <alignment vertical="top"/>
    </xf>
    <xf numFmtId="0" fontId="26" fillId="0" borderId="1" xfId="0" applyFont="1" applyBorder="1" applyAlignment="1">
      <alignment horizontal="left" vertical="top"/>
    </xf>
    <xf numFmtId="3" fontId="26" fillId="0" borderId="2" xfId="0" applyNumberFormat="1" applyFont="1" applyBorder="1" applyAlignment="1">
      <alignment horizontal="right" vertical="top"/>
    </xf>
    <xf numFmtId="0" fontId="3" fillId="0" borderId="2" xfId="0" applyFont="1" applyBorder="1" applyAlignment="1">
      <alignment vertical="top"/>
    </xf>
    <xf numFmtId="0" fontId="26" fillId="0" borderId="2" xfId="0" applyFont="1" applyBorder="1" applyAlignment="1">
      <alignment vertical="top"/>
    </xf>
    <xf numFmtId="3" fontId="3" fillId="0" borderId="2" xfId="0" applyNumberFormat="1" applyFont="1" applyBorder="1" applyAlignment="1">
      <alignment vertical="top"/>
    </xf>
    <xf numFmtId="0" fontId="3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8" fillId="0" borderId="3" xfId="0" applyFont="1" applyBorder="1" applyAlignment="1">
      <alignment horizontal="left"/>
    </xf>
    <xf numFmtId="0" fontId="21" fillId="0" borderId="0" xfId="0" applyFont="1" applyAlignment="1">
      <alignment horizontal="left"/>
    </xf>
    <xf numFmtId="168" fontId="3" fillId="0" borderId="0" xfId="0" applyNumberFormat="1" applyFont="1"/>
    <xf numFmtId="0" fontId="29" fillId="0" borderId="1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168" fontId="3" fillId="0" borderId="7" xfId="0" applyNumberFormat="1" applyFont="1" applyBorder="1"/>
    <xf numFmtId="168" fontId="3" fillId="0" borderId="8" xfId="0" applyNumberFormat="1" applyFont="1" applyBorder="1"/>
    <xf numFmtId="0" fontId="29" fillId="0" borderId="6" xfId="0" applyFont="1" applyBorder="1" applyAlignment="1">
      <alignment horizontal="right"/>
    </xf>
    <xf numFmtId="3" fontId="30" fillId="0" borderId="5" xfId="0" applyNumberFormat="1" applyFont="1" applyBorder="1" applyAlignment="1">
      <alignment horizontal="right"/>
    </xf>
    <xf numFmtId="168" fontId="31" fillId="0" borderId="5" xfId="0" applyNumberFormat="1" applyFont="1" applyBorder="1"/>
    <xf numFmtId="0" fontId="10" fillId="0" borderId="5" xfId="0" applyFont="1" applyBorder="1"/>
    <xf numFmtId="0" fontId="32" fillId="0" borderId="5" xfId="0" applyFont="1" applyBorder="1" applyAlignment="1">
      <alignment horizontal="left" vertical="top"/>
    </xf>
    <xf numFmtId="0" fontId="33" fillId="0" borderId="9" xfId="0" applyFont="1" applyBorder="1" applyAlignment="1">
      <alignment horizontal="left" vertical="top"/>
    </xf>
    <xf numFmtId="0" fontId="33" fillId="0" borderId="6" xfId="0" applyFont="1" applyBorder="1" applyAlignment="1">
      <alignment horizontal="left" vertical="top"/>
    </xf>
    <xf numFmtId="168" fontId="3" fillId="0" borderId="6" xfId="0" applyNumberFormat="1" applyFont="1" applyBorder="1" applyAlignment="1">
      <alignment horizontal="left" vertical="top"/>
    </xf>
    <xf numFmtId="0" fontId="34" fillId="0" borderId="5" xfId="0" applyFont="1" applyBorder="1"/>
    <xf numFmtId="3" fontId="34" fillId="0" borderId="5" xfId="0" applyNumberFormat="1" applyFont="1" applyBorder="1" applyAlignment="1">
      <alignment horizontal="right"/>
    </xf>
    <xf numFmtId="169" fontId="21" fillId="0" borderId="0" xfId="0" applyNumberFormat="1" applyFont="1"/>
    <xf numFmtId="0" fontId="29" fillId="0" borderId="1" xfId="0" applyFont="1" applyBorder="1"/>
    <xf numFmtId="170" fontId="32" fillId="0" borderId="5" xfId="0" applyNumberFormat="1" applyFont="1" applyBorder="1" applyAlignment="1">
      <alignment horizontal="left" vertical="top"/>
    </xf>
    <xf numFmtId="171" fontId="33" fillId="0" borderId="9" xfId="0" applyNumberFormat="1" applyFont="1" applyBorder="1" applyAlignment="1">
      <alignment horizontal="left" vertical="top"/>
    </xf>
    <xf numFmtId="172" fontId="35" fillId="0" borderId="5" xfId="0" applyNumberFormat="1" applyFont="1" applyBorder="1" applyAlignment="1">
      <alignment vertical="top" wrapText="1"/>
    </xf>
    <xf numFmtId="3" fontId="25" fillId="4" borderId="6" xfId="0" applyNumberFormat="1" applyFont="1" applyFill="1" applyBorder="1" applyAlignment="1">
      <alignment horizontal="right"/>
    </xf>
    <xf numFmtId="168" fontId="3" fillId="0" borderId="2" xfId="0" applyNumberFormat="1" applyFont="1" applyBorder="1" applyAlignment="1">
      <alignment horizontal="left" vertical="top"/>
    </xf>
    <xf numFmtId="0" fontId="3" fillId="4" borderId="0" xfId="0" applyFont="1" applyFill="1"/>
    <xf numFmtId="0" fontId="34" fillId="4" borderId="1" xfId="0" applyFont="1" applyFill="1" applyBorder="1"/>
    <xf numFmtId="3" fontId="21" fillId="0" borderId="5" xfId="0" applyNumberFormat="1" applyFont="1" applyBorder="1" applyAlignment="1">
      <alignment horizontal="right"/>
    </xf>
    <xf numFmtId="0" fontId="21" fillId="0" borderId="5" xfId="0" applyFont="1" applyBorder="1"/>
    <xf numFmtId="0" fontId="28" fillId="4" borderId="9" xfId="0" applyFont="1" applyFill="1" applyBorder="1" applyAlignment="1">
      <alignment horizontal="left" vertical="top"/>
    </xf>
    <xf numFmtId="172" fontId="36" fillId="0" borderId="5" xfId="0" applyNumberFormat="1" applyFont="1" applyBorder="1" applyAlignment="1">
      <alignment vertical="top" wrapText="1"/>
    </xf>
    <xf numFmtId="3" fontId="3" fillId="6" borderId="6" xfId="0" applyNumberFormat="1" applyFont="1" applyFill="1" applyBorder="1" applyAlignment="1">
      <alignment horizontal="right" vertical="top"/>
    </xf>
    <xf numFmtId="168" fontId="3" fillId="0" borderId="5" xfId="0" applyNumberFormat="1" applyFont="1" applyBorder="1"/>
    <xf numFmtId="0" fontId="3" fillId="0" borderId="5" xfId="0" applyFont="1" applyBorder="1"/>
    <xf numFmtId="168" fontId="3" fillId="0" borderId="5" xfId="0" applyNumberFormat="1" applyFont="1" applyBorder="1" applyAlignment="1">
      <alignment horizontal="left"/>
    </xf>
    <xf numFmtId="3" fontId="32" fillId="0" borderId="5" xfId="0" applyNumberFormat="1" applyFont="1" applyBorder="1" applyAlignment="1">
      <alignment horizontal="left" vertical="top"/>
    </xf>
    <xf numFmtId="3" fontId="3" fillId="0" borderId="5" xfId="0" applyNumberFormat="1" applyFont="1" applyBorder="1" applyAlignment="1">
      <alignment horizontal="right"/>
    </xf>
    <xf numFmtId="0" fontId="3" fillId="0" borderId="5" xfId="0" applyFont="1" applyBorder="1" applyAlignment="1">
      <alignment horizontal="left" vertical="top"/>
    </xf>
    <xf numFmtId="168" fontId="3" fillId="0" borderId="0" xfId="0" applyNumberFormat="1" applyFont="1" applyAlignment="1">
      <alignment horizontal="left" vertical="top"/>
    </xf>
    <xf numFmtId="168" fontId="3" fillId="0" borderId="2" xfId="0" applyNumberFormat="1" applyFont="1" applyBorder="1" applyAlignment="1">
      <alignment horizontal="left"/>
    </xf>
    <xf numFmtId="168" fontId="3" fillId="0" borderId="2" xfId="0" applyNumberFormat="1" applyFont="1" applyBorder="1"/>
    <xf numFmtId="4" fontId="25" fillId="4" borderId="5" xfId="0" applyNumberFormat="1" applyFont="1" applyFill="1" applyBorder="1"/>
    <xf numFmtId="3" fontId="1" fillId="0" borderId="5" xfId="0" applyNumberFormat="1" applyFont="1" applyBorder="1"/>
    <xf numFmtId="4" fontId="1" fillId="4" borderId="6" xfId="0" applyNumberFormat="1" applyFont="1" applyFill="1" applyBorder="1"/>
    <xf numFmtId="168" fontId="29" fillId="0" borderId="0" xfId="0" applyNumberFormat="1" applyFont="1"/>
    <xf numFmtId="168" fontId="29" fillId="0" borderId="1" xfId="0" applyNumberFormat="1" applyFont="1" applyBorder="1" applyAlignment="1">
      <alignment horizontal="right"/>
    </xf>
    <xf numFmtId="168" fontId="29" fillId="0" borderId="2" xfId="0" applyNumberFormat="1" applyFont="1" applyBorder="1" applyAlignment="1">
      <alignment horizontal="right"/>
    </xf>
    <xf numFmtId="0" fontId="29" fillId="0" borderId="2" xfId="0" applyFont="1" applyBorder="1" applyAlignment="1">
      <alignment horizontal="right"/>
    </xf>
    <xf numFmtId="0" fontId="29" fillId="0" borderId="6" xfId="0" applyFont="1" applyBorder="1"/>
    <xf numFmtId="168" fontId="37" fillId="0" borderId="6" xfId="0" applyNumberFormat="1" applyFont="1" applyBorder="1" applyAlignment="1">
      <alignment horizontal="left"/>
    </xf>
    <xf numFmtId="168" fontId="3" fillId="0" borderId="0" xfId="0" applyNumberFormat="1" applyFont="1" applyAlignment="1">
      <alignment horizontal="left"/>
    </xf>
    <xf numFmtId="168" fontId="3" fillId="0" borderId="6" xfId="0" applyNumberFormat="1" applyFont="1" applyBorder="1"/>
    <xf numFmtId="0" fontId="3" fillId="0" borderId="6" xfId="0" applyFont="1" applyBorder="1" applyAlignment="1">
      <alignment horizontal="center"/>
    </xf>
    <xf numFmtId="168" fontId="3" fillId="0" borderId="6" xfId="0" applyNumberFormat="1" applyFont="1" applyBorder="1" applyAlignment="1">
      <alignment horizontal="center"/>
    </xf>
    <xf numFmtId="0" fontId="3" fillId="0" borderId="6" xfId="0" applyFont="1" applyBorder="1"/>
    <xf numFmtId="168" fontId="3" fillId="0" borderId="6" xfId="0" applyNumberFormat="1" applyFont="1" applyBorder="1" applyAlignment="1">
      <alignment horizontal="left"/>
    </xf>
    <xf numFmtId="168" fontId="25" fillId="0" borderId="5" xfId="0" applyNumberFormat="1" applyFont="1" applyBorder="1" applyAlignment="1">
      <alignment horizontal="left"/>
    </xf>
    <xf numFmtId="168" fontId="25" fillId="0" borderId="6" xfId="0" applyNumberFormat="1" applyFont="1" applyBorder="1" applyAlignment="1">
      <alignment horizontal="left"/>
    </xf>
    <xf numFmtId="3" fontId="25" fillId="0" borderId="6" xfId="0" applyNumberFormat="1" applyFont="1" applyBorder="1" applyAlignment="1">
      <alignment horizontal="left"/>
    </xf>
    <xf numFmtId="0" fontId="25" fillId="5" borderId="9" xfId="0" applyFont="1" applyFill="1" applyBorder="1"/>
    <xf numFmtId="0" fontId="38" fillId="5" borderId="5" xfId="0" applyFont="1" applyFill="1" applyBorder="1" applyAlignment="1">
      <alignment horizontal="left"/>
    </xf>
    <xf numFmtId="3" fontId="39" fillId="0" borderId="5" xfId="0" applyNumberFormat="1" applyFont="1" applyBorder="1" applyAlignment="1">
      <alignment horizontal="left" vertical="top"/>
    </xf>
    <xf numFmtId="0" fontId="39" fillId="0" borderId="5" xfId="0" applyFont="1" applyBorder="1" applyAlignment="1">
      <alignment horizontal="left" vertical="top"/>
    </xf>
    <xf numFmtId="168" fontId="40" fillId="0" borderId="5" xfId="0" applyNumberFormat="1" applyFont="1" applyBorder="1" applyAlignment="1">
      <alignment horizontal="left" vertical="top"/>
    </xf>
    <xf numFmtId="3" fontId="40" fillId="0" borderId="5" xfId="0" applyNumberFormat="1" applyFont="1" applyBorder="1" applyAlignment="1">
      <alignment horizontal="left" vertical="top"/>
    </xf>
    <xf numFmtId="0" fontId="26" fillId="0" borderId="5" xfId="0" applyFont="1" applyBorder="1" applyAlignment="1">
      <alignment vertical="top"/>
    </xf>
    <xf numFmtId="3" fontId="41" fillId="0" borderId="5" xfId="0" applyNumberFormat="1" applyFont="1" applyBorder="1" applyAlignment="1">
      <alignment horizontal="left" vertical="top"/>
    </xf>
    <xf numFmtId="0" fontId="41" fillId="0" borderId="5" xfId="0" applyFont="1" applyBorder="1" applyAlignment="1">
      <alignment horizontal="left" vertical="top"/>
    </xf>
    <xf numFmtId="168" fontId="42" fillId="0" borderId="5" xfId="0" applyNumberFormat="1" applyFont="1" applyBorder="1" applyAlignment="1">
      <alignment horizontal="left" vertical="top"/>
    </xf>
    <xf numFmtId="3" fontId="42" fillId="0" borderId="5" xfId="0" applyNumberFormat="1" applyFont="1" applyBorder="1" applyAlignment="1">
      <alignment horizontal="left" vertical="top"/>
    </xf>
    <xf numFmtId="0" fontId="43" fillId="0" borderId="5" xfId="0" applyFont="1" applyBorder="1" applyAlignment="1">
      <alignment vertical="top"/>
    </xf>
    <xf numFmtId="0" fontId="43" fillId="0" borderId="2" xfId="0" applyFont="1" applyBorder="1" applyAlignment="1">
      <alignment vertical="top"/>
    </xf>
    <xf numFmtId="0" fontId="44" fillId="0" borderId="5" xfId="0" applyFont="1" applyBorder="1" applyAlignment="1">
      <alignment horizontal="left" vertical="top"/>
    </xf>
    <xf numFmtId="0" fontId="45" fillId="0" borderId="5" xfId="0" applyFont="1" applyBorder="1" applyAlignment="1">
      <alignment horizontal="left" vertical="top"/>
    </xf>
    <xf numFmtId="168" fontId="1" fillId="0" borderId="0" xfId="0" applyNumberFormat="1" applyFont="1"/>
    <xf numFmtId="0" fontId="36" fillId="0" borderId="5" xfId="0" applyFont="1" applyBorder="1"/>
    <xf numFmtId="3" fontId="36" fillId="0" borderId="6" xfId="0" applyNumberFormat="1" applyFont="1" applyBorder="1"/>
    <xf numFmtId="0" fontId="25" fillId="0" borderId="6" xfId="0" applyFont="1" applyBorder="1"/>
    <xf numFmtId="0" fontId="34" fillId="0" borderId="5" xfId="0" applyFont="1" applyBorder="1" applyAlignment="1">
      <alignment horizontal="right"/>
    </xf>
    <xf numFmtId="49" fontId="21" fillId="0" borderId="3" xfId="0" applyNumberFormat="1" applyFont="1" applyBorder="1"/>
    <xf numFmtId="0" fontId="21" fillId="0" borderId="5" xfId="0" applyFont="1" applyBorder="1" applyAlignment="1">
      <alignment horizontal="right"/>
    </xf>
    <xf numFmtId="0" fontId="36" fillId="0" borderId="1" xfId="0" applyFont="1" applyBorder="1"/>
    <xf numFmtId="0" fontId="21" fillId="0" borderId="0" xfId="0" applyFont="1" applyAlignment="1">
      <alignment vertical="top"/>
    </xf>
    <xf numFmtId="0" fontId="45" fillId="4" borderId="2" xfId="0" applyFont="1" applyFill="1" applyBorder="1"/>
    <xf numFmtId="3" fontId="21" fillId="4" borderId="2" xfId="0" applyNumberFormat="1" applyFont="1" applyFill="1" applyBorder="1"/>
    <xf numFmtId="0" fontId="25" fillId="0" borderId="4" xfId="0" applyFont="1" applyBorder="1"/>
    <xf numFmtId="0" fontId="36" fillId="0" borderId="2" xfId="0" applyFont="1" applyBorder="1" applyAlignment="1">
      <alignment horizontal="center"/>
    </xf>
    <xf numFmtId="0" fontId="21" fillId="0" borderId="3" xfId="0" applyFont="1" applyBorder="1" applyAlignment="1">
      <alignment vertical="top"/>
    </xf>
    <xf numFmtId="0" fontId="46" fillId="4" borderId="2" xfId="0" applyFont="1" applyFill="1" applyBorder="1"/>
    <xf numFmtId="3" fontId="21" fillId="4" borderId="3" xfId="0" applyNumberFormat="1" applyFont="1" applyFill="1" applyBorder="1" applyAlignment="1">
      <alignment horizontal="right"/>
    </xf>
    <xf numFmtId="0" fontId="38" fillId="0" borderId="5" xfId="0" applyFont="1" applyBorder="1"/>
    <xf numFmtId="3" fontId="21" fillId="4" borderId="10" xfId="0" applyNumberFormat="1" applyFont="1" applyFill="1" applyBorder="1" applyAlignment="1">
      <alignment horizontal="right"/>
    </xf>
    <xf numFmtId="0" fontId="10" fillId="0" borderId="6" xfId="0" applyFont="1" applyBorder="1"/>
    <xf numFmtId="0" fontId="25" fillId="0" borderId="1" xfId="0" applyFont="1" applyBorder="1"/>
    <xf numFmtId="0" fontId="17" fillId="0" borderId="1" xfId="0" applyFont="1" applyBorder="1" applyAlignment="1">
      <alignment vertical="top" wrapText="1"/>
    </xf>
    <xf numFmtId="0" fontId="17" fillId="0" borderId="2" xfId="0" applyFont="1" applyBorder="1" applyAlignment="1">
      <alignment vertical="top" wrapText="1"/>
    </xf>
    <xf numFmtId="3" fontId="17" fillId="0" borderId="2" xfId="0" applyNumberFormat="1" applyFont="1" applyBorder="1" applyAlignment="1">
      <alignment horizontal="right" vertical="top" wrapText="1"/>
    </xf>
    <xf numFmtId="0" fontId="21" fillId="0" borderId="2" xfId="0" applyFont="1" applyBorder="1" applyAlignment="1">
      <alignment vertical="top"/>
    </xf>
    <xf numFmtId="3" fontId="21" fillId="0" borderId="2" xfId="0" applyNumberFormat="1" applyFont="1" applyBorder="1" applyAlignment="1">
      <alignment horizontal="right"/>
    </xf>
    <xf numFmtId="0" fontId="19" fillId="0" borderId="2" xfId="0" applyFont="1" applyBorder="1" applyAlignment="1">
      <alignment vertical="top" wrapText="1"/>
    </xf>
    <xf numFmtId="0" fontId="35" fillId="0" borderId="2" xfId="0" applyFont="1" applyBorder="1"/>
    <xf numFmtId="0" fontId="47" fillId="0" borderId="2" xfId="0" applyFont="1" applyBorder="1" applyAlignment="1">
      <alignment horizontal="left" vertical="top"/>
    </xf>
    <xf numFmtId="0" fontId="48" fillId="0" borderId="2" xfId="0" applyFont="1" applyBorder="1"/>
    <xf numFmtId="0" fontId="49" fillId="0" borderId="2" xfId="0" applyFont="1" applyBorder="1" applyAlignment="1">
      <alignment vertical="top" wrapText="1"/>
    </xf>
    <xf numFmtId="3" fontId="49" fillId="0" borderId="2" xfId="0" applyNumberFormat="1" applyFont="1" applyBorder="1" applyAlignment="1">
      <alignment horizontal="right" vertical="top" wrapText="1"/>
    </xf>
    <xf numFmtId="0" fontId="48" fillId="0" borderId="2" xfId="0" applyFont="1" applyBorder="1" applyAlignment="1">
      <alignment vertical="top"/>
    </xf>
    <xf numFmtId="3" fontId="26" fillId="0" borderId="1" xfId="0" applyNumberFormat="1" applyFont="1" applyBorder="1" applyAlignment="1">
      <alignment horizontal="left" vertical="top"/>
    </xf>
    <xf numFmtId="3" fontId="47" fillId="0" borderId="2" xfId="0" applyNumberFormat="1" applyFont="1" applyBorder="1" applyAlignment="1">
      <alignment horizontal="left" vertical="top"/>
    </xf>
    <xf numFmtId="3" fontId="47" fillId="0" borderId="2" xfId="0" applyNumberFormat="1" applyFont="1" applyBorder="1" applyAlignment="1">
      <alignment horizontal="right" vertical="top"/>
    </xf>
    <xf numFmtId="3" fontId="50" fillId="0" borderId="2" xfId="0" applyNumberFormat="1" applyFont="1" applyBorder="1" applyAlignment="1">
      <alignment vertical="top"/>
    </xf>
    <xf numFmtId="3" fontId="47" fillId="0" borderId="2" xfId="0" applyNumberFormat="1" applyFont="1" applyBorder="1" applyAlignment="1">
      <alignment vertical="top"/>
    </xf>
    <xf numFmtId="3" fontId="26" fillId="0" borderId="2" xfId="0" applyNumberFormat="1" applyFont="1" applyBorder="1" applyAlignment="1">
      <alignment vertical="top"/>
    </xf>
    <xf numFmtId="3" fontId="26" fillId="0" borderId="2" xfId="0" applyNumberFormat="1" applyFont="1" applyBorder="1" applyAlignment="1">
      <alignment horizontal="left" vertical="top"/>
    </xf>
    <xf numFmtId="0" fontId="21" fillId="8" borderId="3" xfId="0" applyFont="1" applyFill="1" applyBorder="1"/>
    <xf numFmtId="3" fontId="26" fillId="4" borderId="1" xfId="0" applyNumberFormat="1" applyFont="1" applyFill="1" applyBorder="1" applyAlignment="1">
      <alignment horizontal="left" vertical="top"/>
    </xf>
    <xf numFmtId="3" fontId="47" fillId="4" borderId="2" xfId="0" applyNumberFormat="1" applyFont="1" applyFill="1" applyBorder="1" applyAlignment="1">
      <alignment horizontal="left" vertical="top"/>
    </xf>
    <xf numFmtId="3" fontId="47" fillId="4" borderId="2" xfId="0" applyNumberFormat="1" applyFont="1" applyFill="1" applyBorder="1" applyAlignment="1">
      <alignment horizontal="right" vertical="top"/>
    </xf>
    <xf numFmtId="3" fontId="50" fillId="4" borderId="2" xfId="0" applyNumberFormat="1" applyFont="1" applyFill="1" applyBorder="1" applyAlignment="1">
      <alignment vertical="top"/>
    </xf>
    <xf numFmtId="3" fontId="47" fillId="4" borderId="2" xfId="0" applyNumberFormat="1" applyFont="1" applyFill="1" applyBorder="1" applyAlignment="1">
      <alignment vertical="top"/>
    </xf>
    <xf numFmtId="3" fontId="26" fillId="4" borderId="2" xfId="0" applyNumberFormat="1" applyFont="1" applyFill="1" applyBorder="1" applyAlignment="1">
      <alignment vertical="top"/>
    </xf>
    <xf numFmtId="3" fontId="26" fillId="4" borderId="2" xfId="0" applyNumberFormat="1" applyFont="1" applyFill="1" applyBorder="1" applyAlignment="1">
      <alignment horizontal="left" vertical="top"/>
    </xf>
    <xf numFmtId="3" fontId="26" fillId="4" borderId="2" xfId="0" applyNumberFormat="1" applyFont="1" applyFill="1" applyBorder="1" applyAlignment="1">
      <alignment horizontal="right" vertical="top"/>
    </xf>
    <xf numFmtId="3" fontId="3" fillId="4" borderId="2" xfId="0" applyNumberFormat="1" applyFont="1" applyFill="1" applyBorder="1" applyAlignment="1">
      <alignment vertical="top"/>
    </xf>
    <xf numFmtId="0" fontId="10" fillId="5" borderId="0" xfId="0" applyFont="1" applyFill="1"/>
    <xf numFmtId="0" fontId="38" fillId="0" borderId="0" xfId="0" applyFont="1"/>
    <xf numFmtId="0" fontId="51" fillId="4" borderId="0" xfId="0" applyFont="1" applyFill="1"/>
    <xf numFmtId="0" fontId="38" fillId="5" borderId="0" xfId="0" applyFont="1" applyFill="1"/>
    <xf numFmtId="0" fontId="52" fillId="4" borderId="0" xfId="0" applyFont="1" applyFill="1"/>
    <xf numFmtId="0" fontId="10" fillId="9" borderId="0" xfId="0" applyFont="1" applyFill="1"/>
    <xf numFmtId="168" fontId="10" fillId="9" borderId="0" xfId="0" applyNumberFormat="1" applyFont="1" applyFill="1"/>
    <xf numFmtId="0" fontId="53" fillId="5" borderId="0" xfId="0" applyFont="1" applyFill="1"/>
    <xf numFmtId="0" fontId="21" fillId="5" borderId="0" xfId="0" applyFont="1" applyFill="1"/>
    <xf numFmtId="0" fontId="26" fillId="5" borderId="6" xfId="0" applyFont="1" applyFill="1" applyBorder="1" applyAlignment="1">
      <alignment horizontal="left" vertical="top"/>
    </xf>
    <xf numFmtId="0" fontId="1" fillId="0" borderId="0" xfId="0" applyFont="1"/>
    <xf numFmtId="0" fontId="0" fillId="0" borderId="0" xfId="0"/>
    <xf numFmtId="0" fontId="3" fillId="0" borderId="0" xfId="0" applyFont="1"/>
    <xf numFmtId="0" fontId="22" fillId="0" borderId="0" xfId="0" applyFont="1" applyAlignment="1">
      <alignment horizontal="center"/>
    </xf>
    <xf numFmtId="0" fontId="23" fillId="0" borderId="3" xfId="0" applyFont="1" applyBorder="1" applyAlignment="1">
      <alignment horizontal="right"/>
    </xf>
    <xf numFmtId="0" fontId="24" fillId="0" borderId="3" xfId="0" applyFont="1" applyBorder="1"/>
    <xf numFmtId="0" fontId="25" fillId="0" borderId="3" xfId="0" applyFont="1" applyBorder="1" applyAlignment="1">
      <alignment horizontal="right"/>
    </xf>
    <xf numFmtId="0" fontId="24" fillId="0" borderId="2" xfId="0" applyFont="1" applyBorder="1"/>
    <xf numFmtId="0" fontId="21" fillId="0" borderId="3" xfId="0" applyFont="1" applyBorder="1" applyAlignment="1">
      <alignment horizontal="center"/>
    </xf>
    <xf numFmtId="0" fontId="36" fillId="2" borderId="3" xfId="0" applyFont="1" applyFill="1" applyBorder="1" applyAlignment="1">
      <alignment horizontal="center" vertical="top"/>
    </xf>
    <xf numFmtId="14" fontId="34" fillId="0" borderId="3" xfId="0" applyNumberFormat="1" applyFont="1" applyBorder="1" applyAlignment="1">
      <alignment horizontal="center" vertical="top"/>
    </xf>
    <xf numFmtId="0" fontId="34" fillId="0" borderId="3" xfId="0" applyFont="1" applyBorder="1" applyAlignment="1">
      <alignment horizontal="center" vertical="top"/>
    </xf>
    <xf numFmtId="0" fontId="34" fillId="7" borderId="3" xfId="0" applyFont="1" applyFill="1" applyBorder="1" applyAlignment="1">
      <alignment horizontal="center" vertical="top" wrapText="1"/>
    </xf>
    <xf numFmtId="0" fontId="34" fillId="0" borderId="3" xfId="0" applyFont="1" applyBorder="1" applyAlignment="1">
      <alignment horizontal="center" vertical="top" wrapText="1"/>
    </xf>
    <xf numFmtId="0" fontId="10" fillId="0" borderId="3" xfId="0" applyFont="1" applyBorder="1"/>
    <xf numFmtId="0" fontId="21" fillId="0" borderId="3" xfId="0" applyFont="1" applyBorder="1"/>
    <xf numFmtId="0" fontId="0" fillId="0" borderId="11" xfId="0" applyBorder="1"/>
    <xf numFmtId="0" fontId="0" fillId="0" borderId="12" xfId="0" applyBorder="1"/>
    <xf numFmtId="0" fontId="0" fillId="0" borderId="11" xfId="0" pivotButton="1" applyBorder="1"/>
    <xf numFmtId="0" fontId="0" fillId="0" borderId="13" xfId="0" applyBorder="1"/>
    <xf numFmtId="0" fontId="0" fillId="0" borderId="14" xfId="0" applyBorder="1"/>
    <xf numFmtId="0" fontId="0" fillId="0" borderId="11" xfId="0" applyNumberFormat="1" applyBorder="1"/>
    <xf numFmtId="0" fontId="0" fillId="0" borderId="14" xfId="0" applyNumberFormat="1" applyBorder="1"/>
    <xf numFmtId="0" fontId="0" fillId="0" borderId="15" xfId="0" applyBorder="1"/>
    <xf numFmtId="0" fontId="0" fillId="0" borderId="15" xfId="0" applyNumberFormat="1" applyBorder="1"/>
    <xf numFmtId="0" fontId="0" fillId="0" borderId="16" xfId="0" applyNumberFormat="1" applyBorder="1"/>
    <xf numFmtId="0" fontId="0" fillId="0" borderId="17" xfId="0" applyBorder="1"/>
    <xf numFmtId="1" fontId="0" fillId="0" borderId="11" xfId="0" applyNumberFormat="1" applyBorder="1"/>
    <xf numFmtId="0" fontId="0" fillId="0" borderId="17" xfId="0" applyNumberFormat="1" applyBorder="1"/>
    <xf numFmtId="1" fontId="0" fillId="0" borderId="18" xfId="0" applyNumberFormat="1" applyBorder="1"/>
    <xf numFmtId="0" fontId="0" fillId="0" borderId="19" xfId="0" applyNumberFormat="1" applyBorder="1"/>
    <xf numFmtId="1" fontId="0" fillId="0" borderId="15" xfId="0" applyNumberFormat="1" applyBorder="1"/>
    <xf numFmtId="0" fontId="0" fillId="0" borderId="2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342900</xdr:colOff>
      <xdr:row>0</xdr:row>
      <xdr:rowOff>57150</xdr:rowOff>
    </xdr:from>
    <xdr:ext cx="1095375" cy="4762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95250</xdr:rowOff>
    </xdr:from>
    <xdr:ext cx="1352550" cy="5905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95250</xdr:rowOff>
    </xdr:from>
    <xdr:ext cx="1352550" cy="5905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95250</xdr:rowOff>
    </xdr:from>
    <xdr:ext cx="1352550" cy="5905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95250</xdr:rowOff>
    </xdr:from>
    <xdr:ext cx="1352550" cy="5905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95250</xdr:rowOff>
    </xdr:from>
    <xdr:ext cx="1352550" cy="5905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95250</xdr:rowOff>
    </xdr:from>
    <xdr:ext cx="1352550" cy="5905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95250</xdr:rowOff>
    </xdr:from>
    <xdr:ext cx="1352550" cy="5905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95250</xdr:rowOff>
    </xdr:from>
    <xdr:ext cx="1352550" cy="5905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95250</xdr:rowOff>
    </xdr:from>
    <xdr:ext cx="1352550" cy="5905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95250</xdr:rowOff>
    </xdr:from>
    <xdr:ext cx="1352550" cy="5905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95250</xdr:rowOff>
    </xdr:from>
    <xdr:ext cx="1352550" cy="5905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95250</xdr:rowOff>
    </xdr:from>
    <xdr:ext cx="1352550" cy="5905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361950</xdr:colOff>
      <xdr:row>0</xdr:row>
      <xdr:rowOff>95250</xdr:rowOff>
    </xdr:from>
    <xdr:ext cx="1352550" cy="590550"/>
    <xdr:pic>
      <xdr:nvPicPr>
        <xdr:cNvPr id="2" name="image1.png" title="Imagen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min" refreshedDate="46006.990220601852" refreshedVersion="8" recordCount="915" xr:uid="{00000000-000A-0000-FFFF-FFFF00000000}">
  <cacheSource type="worksheet">
    <worksheetSource ref="A1:AB916" sheet="AJ-L"/>
  </cacheSource>
  <cacheFields count="28">
    <cacheField name="wh_id" numFmtId="3">
      <sharedItems containsString="0" containsBlank="1" containsNumber="1" containsInteger="1" minValue="1" maxValue="1"/>
    </cacheField>
    <cacheField name="UN" numFmtId="0">
      <sharedItems containsBlank="1"/>
    </cacheField>
    <cacheField name="Cliente" numFmtId="0">
      <sharedItems containsBlank="1"/>
    </cacheField>
    <cacheField name="Sec Dir" numFmtId="0">
      <sharedItems containsString="0" containsBlank="1" containsNumber="1" containsInteger="1" minValue="1" maxValue="10"/>
    </cacheField>
    <cacheField name="Nombre" numFmtId="0">
      <sharedItems containsBlank="1" count="201">
        <s v="Reposteria Mars de Santa Gema S.A.S."/>
        <s v="Antonio`s Gelatos S.A.S."/>
        <s v="Cía.de Alimentos Colombianos Calco S.A."/>
        <s v="Nuestra Cocina Artesanal S.A.S."/>
        <s v="Pastelpan las Envinadas"/>
        <s v="Chef Burger Company S.A.S."/>
        <s v="Activos Y Gastronomia Dos S.A.S."/>
        <s v="Cocorollo El Limonar S.A.S."/>
        <s v="Arary S.A.S."/>
        <s v="Durley Astrid Ramirez Ramirez"/>
        <s v="Jesus Horacio Arango Roldan"/>
        <s v="Edgar David Vasquez Monsalve"/>
        <s v="Jorge Nelson Forigua Malagon"/>
        <s v="Carmen Johana Avendaño Rodriguez"/>
        <s v="Samuel Felipe Serna Patiño"/>
        <s v="Lina Maria Taborda Restrepo"/>
        <s v="Comercializadora GM &amp; Asociados S.A.S"/>
        <s v="Sandra Patricia Cano Morales"/>
        <s v="Distribuidora de Insumos para Comidas Ra"/>
        <s v="Carlos Jaidiber Ramirez Taborda"/>
        <s v="Gerardo De Jesus Cadavid Arango"/>
        <s v="Plastikebri S.A.S"/>
        <s v="Harinas Luifer S.A.S."/>
        <s v="Oscar Anibal Noreña Noreña"/>
        <s v="Bernardo Enrique Posada Perez"/>
        <s v="Andres Dario Gonzalez Ramirez"/>
        <s v="Obay de Jesus Hernandez Agudelo"/>
        <s v="Jenny Marcela Cardona Puerta"/>
        <s v="Eisi Milena Ocampo Munera"/>
        <s v="Diana Marcela Rua"/>
        <s v="Jhon Fredy Alzate Vergara"/>
        <s v="Alba Mery Gomez Bedoya"/>
        <s v="A Comer Al Trailer Rz S.A.S"/>
        <s v="Andres Hincapie Zapata"/>
        <s v="John Fernando Naranjo Muñoz"/>
        <s v="Jaiber De Jesus Rios Ramirez"/>
        <s v="Gustavo De Jesus Norena Naranjo"/>
        <s v="Giovanny Andres Aguilar Davila"/>
        <s v="Jesus Alexis Agudelo Monsalve"/>
        <s v="Yuliana Castañeda Aguirre"/>
        <s v="Produccion Limpia Guapante Internacional"/>
        <s v="Maria Carolina Aristizabal Gallego"/>
        <s v="Edier Alejandro Cardona Cardona"/>
        <s v="Gabriel Jaime Castrillon Ramirez"/>
        <s v="Luz Miriam Patiño Alzate"/>
        <s v="Gloria Elena Patiño Alzate"/>
        <s v="Duvan Estiven Cristancho Hernandez"/>
        <s v="Gabriel Angel Montoya Hurtado"/>
        <s v="Maria Olinda Montoya Morales"/>
        <s v="Maria Marcela Piedrahita Rivera"/>
        <s v="Yuber Alexander Ríos Medina"/>
        <s v="Amparo Chica Castaño"/>
        <s v="John Fredy Tobon Zapata"/>
        <s v="Deisy Yurany Cifuentes Muñoz"/>
        <s v="Yesica Manuela Duarte Velasquez"/>
        <s v="Sebastian Gomez Botero"/>
        <s v="Bayron Alberto Duque Villegas"/>
        <s v="Inversiones Mundo Delicias S.A.S"/>
        <s v="Restaurante Blasu S.A.S"/>
        <s v="Nefer Gregorio Soria Ramirez"/>
        <s v="Maria Aleida Salazar Gonzalez"/>
        <s v="Liseth Tatiana Giraldo Molina"/>
        <s v="Simon Arroyave Cardona"/>
        <s v="Deisy Johanna Garcia"/>
        <s v="Office Burger Family S.A.S."/>
        <s v="Duver Arley Jimenez Jimenez"/>
        <s v="Edison Restrepo Granda"/>
        <s v="Fabio Molina Gomez"/>
        <s v="Winfrido Antonio Escobar Jaramillo"/>
        <s v="Luz Mirella Ramirez Gomez"/>
        <s v="Nestor Rubian Giraldo Muñoz"/>
        <s v="Arnoldo Correa Manco"/>
        <s v="Paula Andrea Acevedo Cortes"/>
        <s v="Hector Nicolas Suarez Zuluaga"/>
        <s v="Viviana Ortiz Tique"/>
        <s v="Ruben Dario Giraldo Sepulveda"/>
        <s v="Paola Andrea Calle Garces"/>
        <s v="Inversiones Merca Z S.A.S"/>
        <s v="Alimentos y Productos La Estrella S.A.S."/>
        <s v="Animal Corp S.A.S."/>
        <s v="Silvia Gabriela Arango Quintana"/>
        <s v="Humberto Urrego"/>
        <s v="Juan Camilo Agudelo Agudelo"/>
        <s v="Paula Andrea Gil Restrepo"/>
        <s v="Luis Fernando Vanegas Yepes"/>
        <s v="Jaqueline Del Rosario Valencia De La Tor"/>
        <s v="Rodrigo Antonio Delgado Franco"/>
        <s v="Herney De Jesus Martinez Giraldo"/>
        <s v="Edwin Alfonso Isaza Jaramillo"/>
        <s v="Andres Felipe Ramirez Gomez"/>
        <s v="Claudia Lucero Quintero Gomez"/>
        <s v="Gildardo Antonio Quintero Villegas"/>
        <s v="Johana Andrea Rodriguez Valencia"/>
        <s v="Javier Alonso Urrego Gaviria"/>
        <s v="Gloria Cecilia Marin Ortega"/>
        <s v="El Bodegon de Sachi S.A.S."/>
        <s v="John Mario Taborda Rodriguez"/>
        <s v="Omar Alexis Medina Medina"/>
        <s v="Maria Rincon"/>
        <s v="Maricela Hurtado Giraldo"/>
        <s v="Araluz Quintero Usma"/>
        <s v="Jose Luis Quiceno Vasquez"/>
        <s v="Ramon Adolfo Cadavid Moncada"/>
        <s v="Edien Estiben Higuita Rivera"/>
        <s v="Jorge Leonardo Gomez Ossa"/>
        <s v="Maria Rubiela Molina Piedrahita"/>
        <s v="Gilma Sanchez Arias"/>
        <s v="Santiago Montoya Lizcano"/>
        <s v="Llisenia Anyeli Galeano Salazar"/>
        <s v="Supermercado Merkabasto S.A.S."/>
        <s v="Yeison Emilio Gomez Gomez"/>
        <s v="Sindy Cristina Martinez Quintana"/>
        <s v="Jessica Garcia Gomez"/>
        <s v="Gildardo De Jesus Loaiza Gaviria"/>
        <s v="Jose Miguel Padilla Bustamante"/>
        <s v="Bibiana Lopez Ceballos"/>
        <s v="Edwin Leonardo Mendieta Murillo"/>
        <s v="Mileidy Yisseth Giraldo Loaiza"/>
        <s v="Maria Eugenia Echavarria Restrepo"/>
        <s v="Dolly Beatriz Giraldo Salazar"/>
        <s v="Janier Lorenzo Sanchez Diaz"/>
        <s v="Alex Berrio Vasquez"/>
        <s v="Jose Alejandro Giraldo Gomez"/>
        <s v="Erika Marcela Giraldo Giraldo"/>
        <s v="Alexander De Jesus Ramirez Agudelo"/>
        <s v="Catalina Marcela Cardenas Molina"/>
        <s v="Inversiones Bendecido S.A.S."/>
        <s v="Veronica Yulieth Rojas Quintero"/>
        <s v="Olla De Barro Sport Bar S.A.S."/>
        <s v="Diego Leon Restrepo Gil"/>
        <s v="Wilson Tamayo Alvarez"/>
        <s v="Genaro Bedoya Garcia"/>
        <s v="Lina Marcela Garcia Correa"/>
        <s v="Vicky Yadira Banguera Moreno"/>
        <s v="Hernan Dario Agudelo Posada"/>
        <s v="Paola Andrea Londoño Gomez"/>
        <s v="Sandra Liliana Murcia Bedoya"/>
        <s v="Elquin Grisales Aristizabal"/>
        <s v="Paulina  Gutierrez Carvajal"/>
        <s v="Gastronomia y Eventos Empresariales SAS"/>
        <s v="Wilmer Cancio Sanchez"/>
        <s v="Alejandro Restrepo Restrepo"/>
        <s v="Veronica Muriel Acevedo"/>
        <s v="Diego Fernando Arias Valencia"/>
        <s v="Luis Fernando Arismendy Londoño"/>
        <s v="Susana Mejia Agudelo"/>
        <s v="Denis Esmeralda Alvarez Gomez"/>
        <s v="Horneo Bakery And Brunch S.A.S."/>
        <s v="Beatriz Elena Giraldo Moncada"/>
        <s v="Gonzalo Hernan Gomez Duque"/>
        <s v="Vilma Alejandra Bedoya Baena"/>
        <s v="Jhon Carlos Morales Henao"/>
        <s v="Silvio Garcia Guarin"/>
        <s v="Carlos Alberto Ramirez Giraldo"/>
        <s v="Edwin Alberto Acevedo Idarraga"/>
        <s v="Luis Alfredo Vargas Pinzon"/>
        <s v="Hernando Antonio Salas Bedoya"/>
        <s v="Marycela Rodriguez Jaramillo"/>
        <s v="Aldemar Gustavo Serna Orozco"/>
        <s v="Cristian Camilo Zapata Zapata"/>
        <s v="Huolun Wu"/>
        <s v="Darien de Jesus Granda Viana"/>
        <s v="Jessica Andrea Lagos Duque"/>
        <s v="B2B Comercializadora Institucional SAS"/>
        <s v="Janeth Cecilia Florez Hincapie"/>
        <s v="Carlos Augusto Velasquez Posada"/>
        <s v="Carlos Arturo Rueda Mariaca"/>
        <s v="Maira Alejandra Monsalve Pulgarin"/>
        <s v="Arte Dolce S.A.S"/>
        <s v="Magdalena David Castro"/>
        <s v="Grupo  la Senda S.A.S"/>
        <s v="Isabella Escobar Mejia"/>
        <s v="Jefferson Alberto Estrada Durango"/>
        <s v="Sebastian Zuleta Gonzalez"/>
        <s v="Mary Alexandra Hurtado Yanez"/>
        <s v="Alexandra Maria Velez Garcia"/>
        <s v="Gloria Cecilia Lopez Vergara"/>
        <s v="Flor Cecilia Ossa Cardona"/>
        <s v="Sindy Johana Ramirez Gomez"/>
        <s v="Karol Vanessa Jimenez Florez"/>
        <s v="Luciano Alberto Acevedo Hernandez"/>
        <s v="Marta Lucia Arroyave Estrada"/>
        <s v="Orlando De Jesus Franco Garcia"/>
        <s v="Angel Jose Balbin Medina"/>
        <s v="Norbey Alexander Jaramillo Montoya"/>
        <s v="Materiales Y Maderas De Rionegro Antioqu"/>
        <s v="Luisa Fernanda Yarce"/>
        <s v="Magdalena Cabrera Muñoz"/>
        <s v="Dora Emilse Restrepo Uribe"/>
        <s v="Liliana Maria Betancur Roldan"/>
        <s v="John Fredy Duque Arias"/>
        <s v="William De Jesus Giraldo Lopez"/>
        <s v="Edgar Alberto Posada Villegas"/>
        <s v="Aldemar De Jesus Tabares Vasquez"/>
        <s v="Grupo Thiam?n S.A.S"/>
        <s v="Edier Andres Mena Salas"/>
        <s v="Jaider Alexander Serna Gallego"/>
        <s v="Jose Alexander Sanchez Muñoz"/>
        <s v="Almacenes Exito S.A."/>
        <s v="Cencosud Colombia S.A."/>
        <m/>
      </sharedItems>
    </cacheField>
    <cacheField name="Dir 1" numFmtId="0">
      <sharedItems containsBlank="1" count="204">
        <s v="Cl 76 56 47"/>
        <s v="Kr 51 12 B Sur 55 Ps 1"/>
        <s v="Carrera 43 A # 25 A-85"/>
        <s v="Kr 43 C 61 Sur 10"/>
        <s v="Carrera 50 GG # 10 B sur-81"/>
        <s v="Kr 43 25a 127"/>
        <s v="Cl 72 64 C 96 Bg Centro Norte Caribe 109"/>
        <s v="Vda Portachuelo Auto Norte Km 20"/>
        <s v="Km 5+100 Auto Medellin Bogota Bodega 1A"/>
        <s v="Tv 56 A 57 19 Ps 2"/>
        <s v="Cl 45 79 A  100"/>
        <s v="Cl 50 29 234 Ca Primer Piso"/>
        <s v="Kr 15 4 16"/>
        <s v="Cl 33 53 17"/>
        <s v="Kr 80 48 B 24"/>
        <s v="Cl 63 129A 16 Brr San Cristobal"/>
        <s v="Kr 83 21 02"/>
        <s v="Calle 63 No 128 - 54 Brr. San Cristobal"/>
        <s v="Kr 47 50 21 Barrio Plaza"/>
        <s v="Cl 24 A 58 C 27"/>
        <s v="Kr 47 53 14"/>
        <s v="Cl 53 46 39"/>
        <s v="Cl 51 46 103"/>
        <s v="Kr 87 48 B B 58"/>
        <s v="Kr 73 95 81 Barrio Castilla"/>
        <s v="Kr 50 55 25 Brr Bello Andalucia"/>
        <s v="Carrera 50 # 55-51"/>
        <s v="Av 38 44 09 Brr Las Vegas"/>
        <s v="Cl 53 49 109 In 108 B"/>
        <s v="Kr 46 14 13 Local 02 Barrio Colombia"/>
        <s v="Kr 53 50 55 Brr Simon Bolivar Copacabana"/>
        <s v="Cl 31 Sur 43 A 29"/>
        <s v="Kr 50 40 28"/>
        <s v="Cl 45 50 13"/>
        <s v="Kr 51 45 20"/>
        <s v="Cl 54 52 15"/>
        <s v="Cl 34B 94 97 Brr Belencito"/>
        <s v="Kr 50 47 21 Lc 215"/>
        <s v="Cl 49 50 05"/>
        <s v="Cl 50 50 33"/>
        <s v="Cl 51 50 26 Ps 2"/>
        <s v="Cl 71 Sur 43B 39"/>
        <s v="Cl 51 51 30"/>
        <s v="Kr 52 Cl 56 43"/>
        <s v="Cl 51 51 74"/>
        <s v="Cl 51 51 70 Ps 2"/>
        <s v="Kr 52 52 37"/>
        <s v="Kr 51 51 35"/>
        <s v="Kr 99 44 22"/>
        <s v="Kr 67 41C Sur 24 Barrio Villa Loma"/>
        <s v="Kr 65 41B  02"/>
        <s v="Kr 46 50 75 Piso 1 Barrio Naranjos"/>
        <s v="Cr 48 49 20"/>
        <s v="Dg 55 33 126"/>
        <s v="Kr 29 107 68 Lc 101"/>
        <s v="Kr 65 96 123"/>
        <s v="Kr 39 50 A 29"/>
        <s v="Kr 73 74 86 Ap 601"/>
        <s v="Kr 79 41 12"/>
        <s v="Kr 65 7 50"/>
        <s v="Cl 51 39 57 Barrio Boston"/>
        <s v="Cl 36 46 02 Brr San Diego"/>
        <s v="Cl 50 47 20"/>
        <s v="Kr 48 50 53"/>
        <s v="Kr 35 37 Sur 04"/>
        <s v="Kr 25B 56A 14 Enciso Brr El Pinal"/>
        <s v="Cl 118 A 57 B 48 Lc 103"/>
        <s v="Kr 45 48 78"/>
        <s v="Cl 49 42 43"/>
        <s v="Cl 48 44 01 Barrio Centro"/>
        <s v="Kr 44 A 86 26"/>
        <s v="Cl 56 A 25 A A 13"/>
        <s v="Cl 45 51 51 Local 241"/>
        <s v="Kr 51 56 72 Brr Centro Viaducto del Metro"/>
        <s v="Cl 54 43 20 Lc"/>
        <s v="Cl 10 37 37 Barrio Poblado"/>
        <s v="Dg 59 40  31 Bl. 116 Apt. 418 Barrio Niquia"/>
        <s v="Kr 87 47 DD 72 Brr Santa Lucia"/>
        <s v="Kr 66 95 91"/>
        <s v="Cl 42 80 B 61"/>
        <s v="Cl 5 56 13"/>
        <s v="Cl 2 52 37 Brr Guayabal"/>
        <s v="Av 40 A Dg 61 05"/>
        <s v="Kr 48 48 Sur 75 Lc 112"/>
        <s v="Kr 43 a 38 a Sur 18"/>
        <s v="Cl 54 38 05"/>
        <s v="Kr 80 101CC 35 Barrio 12 de Octubre"/>
        <s v="Cl 104 36B 35 Barrio Granizal"/>
        <s v="Dg 65 47A 16 Barrio Camacol"/>
        <s v="Kr 43 25A 183 Barrio Poblado Loma San Julian"/>
        <s v="Kr 40 40 B 15"/>
        <s v="Cl 42 101 83"/>
        <s v="Carrera 9 N ° 51 - 36"/>
        <s v="Kr 71 17 43"/>
        <s v="Kr 66 A 34 72"/>
        <s v="Cl 42 101 19 Brr San Javier"/>
        <s v="Kr 25 3 45 Lc 179"/>
        <s v="Cl 54 52 89"/>
        <s v="Kr 76 30 A 50"/>
        <s v="Cl 103 64 103"/>
        <s v="Kr 84 101 Cg 27"/>
        <s v="Kr 49 77 29 Barrio Campo Valdez"/>
        <s v="Kr 50 59 24"/>
        <s v="Cl 23 65 B 90 Ps 3"/>
        <s v="Cl 65AA 105 77 Int 9706 Barrio La Aurola"/>
        <s v="Cl 71 65 179 Ap 301"/>
        <s v="Cl 52 73 127 C.C. Diamante Brr Estadio"/>
        <s v="Kr 39 55 65"/>
        <s v="Kr 80 49 44 Brr Calazan"/>
        <s v="Cl 92 50 B 35"/>
        <s v="Cl 34 A 54 A 64"/>
        <s v="Cl 77B 50A 10 Barrio Carmelo"/>
        <s v="Cl 30 54B 70 Brr Finquita"/>
        <s v="Cl 15 5 A 30"/>
        <s v="Kr 45A Cl 64 11 Brr Simon Bolivar"/>
        <s v="Cl 47 86 30"/>
        <s v="Kr 58 23 20"/>
        <s v="Cl 69 46 A 18"/>
        <s v="Kr 50 73A 06"/>
        <s v="Kr 55 83B Sur 49 Local 219"/>
        <s v="Kr 8A 53 21 Brr Caicedo"/>
        <s v="Cl 77 Sur 45 107 Loc 01 Brr Sabaneta"/>
        <s v="Kr 88 42C 52 Brr La America"/>
        <s v="Cl 79 84 48 Robledo Brr Diamante"/>
        <s v="Cl 22 44 160"/>
        <s v="Kr 30 40A 85 Barrio La Milagrosa"/>
        <s v="Kr 53 Cl 50 11"/>
        <s v="Cl 10 37 29"/>
        <s v="Kr 52 78 73"/>
        <s v="Kr 50 99 Sur 38 Lc 1"/>
        <s v="Kr 48 49 43 Barrio Las Asturios"/>
        <s v="Cl 34 43 66 LC 2206 CC San Diego"/>
        <s v="Kr 6 9 A 12"/>
        <s v="Kr 49 46 09"/>
        <s v="Cl 61 130 9 Brr San Cristobal"/>
        <s v="Cr 59 A 56 24"/>
        <s v="Cl 57 59 A 39 Ps 2"/>
        <s v="Cl 63 58 G 29"/>
        <s v="Cl 33 47A 10 Loc 110 Barrio Parque Sna Pio"/>
        <s v="Kr 51 62 67"/>
        <s v="Kr 51 6 sur 8 Barrio Guayabal"/>
        <s v="CL 15 14 22"/>
        <s v="Cl 31 C 88 21"/>
        <s v="Kr 89 31 B 59"/>
        <s v="Dg 48 34 40"/>
        <s v="Kr 15 16 36"/>
        <s v="Cl 57 58 F F 36"/>
        <s v="Cl 61 50 D 06"/>
        <s v="Cl 8 43 B 136"/>
        <s v="Cl 57B 99 83 Brr Olaya"/>
        <s v="Cl 64 57 46"/>
        <s v="Kr 49 49 75"/>
        <s v="Cl 52 25 B 08"/>
        <s v="Dg 47 33 06 Barrio San Pio"/>
        <s v="Kr 52 46 83"/>
        <s v="Kr 25 3  45 Local 118"/>
        <s v="Kr 37 70 26 Brr Gaitan"/>
        <s v="Cl 70 52D 93 Brr El Guayabo"/>
        <s v="Kr 42 50 10"/>
        <s v="Kr 46 48 78"/>
        <s v="Cl 107 49 A 18"/>
        <s v="Kr 51 52 24 Barrio Parque"/>
        <s v="Cl 77 C 86 74 Brr Bello Horizonte"/>
        <s v="Kr 78 52 A 70"/>
        <s v="Cl 35 61 12 In 75 Y 76"/>
        <s v="Cl 107 49A 35 Barrio Andalucia"/>
        <s v="Cl 52 51 28"/>
        <s v="Cl 95 68 19 int 101 Barrio Castilla"/>
        <s v="Kr 52 49 50"/>
        <s v="Cl 101 CE 83 22"/>
        <s v="Kr 33 7 167"/>
        <s v="Cl 33 48 25 Brr San Pio"/>
        <s v="Kr 52 25 78"/>
        <s v="Kr 52 29 A 111 Bg 212"/>
        <s v="Cl 76 58 36 Barrio Santa Maria 3"/>
        <s v="Cl 38B 26DD 19 Barrio Pablo Escobar"/>
        <s v="Cl 52 47 33"/>
        <s v="Cl 39 108 5 Brr 20 de Julio"/>
        <s v="Dg 55 40 98 Lc 126"/>
        <s v="Av 38 A 42 E B 24"/>
        <s v="Kr 48 53  25"/>
        <s v="Cl 38 40 125"/>
        <s v="Kr 56B 49A 29 Lc 207"/>
        <s v="Cl 103 A 84 A 121"/>
        <s v="Kr 84 Cl  101 C 09"/>
        <s v="Cl 9 AA 75 18"/>
        <s v="Kr 47 55  51"/>
        <s v="Kr 47 54 09 Lc 101"/>
        <s v="Cl 109 74 22 Ps 2"/>
        <s v="Tv 51A 67B 27 Barrio Los Colores"/>
        <s v="Kr 41 40G Sur 41 Brr El Dorado"/>
        <s v="Cl 52 73 46"/>
        <s v="Kr 64 66 36"/>
        <s v="Cr 51 52 25"/>
        <s v="Cl 48 51 24"/>
        <s v="Cl 48 49A 10 Parque Brasil"/>
        <s v="Cc 75 38 09"/>
        <s v="Cl 36 A 39 60"/>
        <s v="Kr 54 59 A  28 Lc 6"/>
        <s v="Kr 53 12 Sur 48"/>
        <s v="Calle 43 Sur # 48-127 Cedi Vegas"/>
        <s v="Carrera 48 # 25 sur -136 Envigado"/>
        <s v="Carrera 50 # 27 B - 71"/>
        <m/>
      </sharedItems>
    </cacheField>
    <cacheField name="Dir 2" numFmtId="0">
      <sharedItems containsBlank="1"/>
    </cacheField>
    <cacheField name="Dir 3" numFmtId="0">
      <sharedItems containsBlank="1"/>
    </cacheField>
    <cacheField name="Num" numFmtId="0">
      <sharedItems containsString="0" containsBlank="1" containsNumber="1" containsInteger="1" minValue="0" maxValue="0"/>
    </cacheField>
    <cacheField name="Ciudad" numFmtId="0">
      <sharedItems containsBlank="1" count="15">
        <s v="Itagui"/>
        <s v="Medellín"/>
        <s v="Sabaneta"/>
        <s v="Girardota"/>
        <s v="Copacabana"/>
        <s v="Bello"/>
        <s v="Envigado"/>
        <s v="Guarne"/>
        <s v="Rionegro"/>
        <s v="La Estrella"/>
        <s v="Marinilla"/>
        <s v="La Unión"/>
        <s v="Barbosa"/>
        <s v="Caldas"/>
        <m/>
      </sharedItems>
    </cacheField>
    <cacheField name="Estado" numFmtId="0">
      <sharedItems containsBlank="1"/>
    </cacheField>
    <cacheField name="Factura" numFmtId="0">
      <sharedItems containsBlank="1" count="211">
        <s v="AFE7180387"/>
        <s v="AFE7180388"/>
        <s v="AFE7180389"/>
        <s v="AFE7180390"/>
        <s v="AFE7180391"/>
        <s v="AFE7180392"/>
        <s v="AFE7180393"/>
        <s v="AFE7180394"/>
        <s v="AFE7180395"/>
        <s v="AFE7180396"/>
        <s v="AFE7180397"/>
        <s v="AFE7180398"/>
        <s v="AFE7180399"/>
        <s v="AFE7180400"/>
        <s v="AFE7180401"/>
        <s v="AFE7180402"/>
        <s v="AFE7180403"/>
        <s v="AFE7180404"/>
        <s v="AFE7180405"/>
        <s v="AFE7180406"/>
        <s v="AFE7180407"/>
        <s v="AFE7180408"/>
        <s v="AFE7180409"/>
        <s v="AFE7180410"/>
        <s v="AFE7180411"/>
        <s v="AFE7180412"/>
        <s v="AFE7180413"/>
        <s v="AFE7180720"/>
        <s v="AFE7180721"/>
        <s v="AFE7180722"/>
        <s v="AFE7180723"/>
        <s v="AFE7180724"/>
        <s v="AFE7180725"/>
        <s v="AFE7180726"/>
        <s v="AFE7180727"/>
        <s v="AFE7180728"/>
        <s v="AFE7180729"/>
        <s v="AFE7180730"/>
        <s v="AFE7180731"/>
        <s v="AFE7180732"/>
        <s v="AFE7180733"/>
        <s v="AFE7180734"/>
        <s v="AFE7180735"/>
        <s v="AFE7180736"/>
        <s v="AFE7180737"/>
        <s v="AFE7180738"/>
        <s v="AFE7180739"/>
        <s v="AFE7180740"/>
        <s v="AFE7180741"/>
        <s v="AFE7180742"/>
        <s v="AFE7180743"/>
        <s v="AFE7180744"/>
        <s v="AFE7180745"/>
        <s v="AFE7180746"/>
        <s v="AFE7180747"/>
        <s v="AFE7180748"/>
        <s v="AFE7180749"/>
        <s v="AFE7180750"/>
        <s v="AFE7180751"/>
        <s v="AFE7180752"/>
        <s v="AFE7180753"/>
        <s v="AFE7180754"/>
        <s v="AFE7180755"/>
        <s v="AFE7180756"/>
        <s v="AFE7180757"/>
        <s v="AFE7180758"/>
        <s v="AFE7180759"/>
        <s v="AFE7180760"/>
        <s v="AFE7180761"/>
        <s v="AFE7180762"/>
        <s v="AFE7180763"/>
        <s v="AFE7180764"/>
        <s v="AFE7180765"/>
        <s v="AFE7180766"/>
        <s v="AFE7180767"/>
        <s v="AFE7180768"/>
        <s v="AFE7180769"/>
        <s v="AFE7180770"/>
        <s v="AFE7180771"/>
        <s v="AFE7180772"/>
        <s v="AFE7180773"/>
        <s v="AFE7180774"/>
        <s v="AFE7180775"/>
        <s v="AFE7180776"/>
        <s v="AFE7180777"/>
        <s v="AFE7180778"/>
        <s v="AFE7180779"/>
        <s v="AFE7180780"/>
        <s v="AFE7180781"/>
        <s v="AFE7180782"/>
        <s v="AFE7180783"/>
        <s v="AFE7180784"/>
        <s v="AFE7180785"/>
        <s v="AFE7180786"/>
        <s v="AFE7180787"/>
        <s v="AFE7180788"/>
        <s v="AFE7180789"/>
        <s v="AFE7180790"/>
        <s v="AFE7180791"/>
        <s v="AFE7180792"/>
        <s v="AFE7180793"/>
        <s v="AFE7180794"/>
        <s v="AFE7180795"/>
        <s v="AFE7180796"/>
        <s v="AFE7180797"/>
        <s v="AFE7180798"/>
        <s v="AFE7180799"/>
        <s v="AFE7180800"/>
        <s v="AFE7180801"/>
        <s v="AFE7180802"/>
        <s v="AFE7180803"/>
        <s v="AFE7180804"/>
        <s v="AFE7180805"/>
        <s v="AFE7180806"/>
        <s v="AFE7180807"/>
        <s v="AFE7180808"/>
        <s v="AFE7180809"/>
        <s v="AFE7180810"/>
        <s v="AFE7180811"/>
        <s v="AFE7180812"/>
        <s v="AFE7180813"/>
        <s v="AFE7180814"/>
        <s v="AFE7180815"/>
        <s v="AFE7180816"/>
        <s v="AFE7180817"/>
        <s v="AFE7180818"/>
        <s v="AFE7180819"/>
        <s v="AFE7180820"/>
        <s v="AFE7180821"/>
        <s v="AFE7180822"/>
        <s v="AFE7180823"/>
        <s v="AFE7180824"/>
        <s v="AFE7180825"/>
        <s v="AFE7180826"/>
        <s v="AFE7180827"/>
        <s v="AFE7180828"/>
        <s v="AFE7180829"/>
        <s v="AFE7180830"/>
        <s v="AFE7180831"/>
        <s v="AFE7180832"/>
        <s v="AFE7180833"/>
        <s v="AFE7180834"/>
        <s v="AFE7180835"/>
        <s v="AFE7180836"/>
        <s v="AFE7180837"/>
        <s v="AFE7180838"/>
        <s v="AFE7180839"/>
        <s v="AFE7180840"/>
        <s v="AFE7180841"/>
        <s v="AFE7180842"/>
        <s v="AFE7180843"/>
        <s v="AFE7180844"/>
        <s v="AFE7180845"/>
        <s v="AFE7180846"/>
        <s v="AFE7180847"/>
        <s v="AFE7180848"/>
        <s v="AFE7180849"/>
        <s v="AFE7180850"/>
        <s v="AFE7180851"/>
        <s v="AFE7180852"/>
        <s v="AFE7180853"/>
        <s v="AFE7180854"/>
        <s v="AFE7180855"/>
        <s v="AFE7180856"/>
        <s v="AFE7180857"/>
        <s v="AFE7180858"/>
        <s v="AFE7180859"/>
        <s v="AFE7180860"/>
        <s v="AFE7180861"/>
        <s v="AFE7180862"/>
        <s v="AFE7180863"/>
        <s v="AFE7180864"/>
        <s v="AFE7180865"/>
        <s v="AFE7180866"/>
        <s v="AFE7180867"/>
        <s v="AFE7180868"/>
        <s v="AFE7180869"/>
        <s v="AFE7180870"/>
        <s v="AFE7180871"/>
        <s v="AFE7180872"/>
        <s v="AFE7180873"/>
        <s v="AFE7180874"/>
        <s v="AFE7180875"/>
        <s v="AFE7180876"/>
        <s v="AFE7180877"/>
        <s v="AFE7180878"/>
        <s v="AFE7180879"/>
        <s v="AFE7180880"/>
        <s v="AFE7180881"/>
        <s v="AFE7180882"/>
        <s v="AFE7180883"/>
        <s v="AFE7180884"/>
        <s v="AFE7180885"/>
        <s v="AFE7180886"/>
        <s v="AFE7180887"/>
        <s v="AFE7180888"/>
        <s v="AFE7180889"/>
        <s v="AFE7180890"/>
        <s v="AFE7180891"/>
        <s v="AFE7180892"/>
        <s v="AFE7180893"/>
        <s v="AFE7180894"/>
        <s v="AFE7180895"/>
        <s v="AFE7180896"/>
        <s v="AFE7180897"/>
        <s v="AFE7180416"/>
        <s v="AFE7180417"/>
        <s v="AFE7180384"/>
        <s v="AFE7180385"/>
        <s v="AFE7180386"/>
        <m/>
      </sharedItems>
    </cacheField>
    <cacheField name="Pedido" numFmtId="0">
      <sharedItems containsBlank="1"/>
    </cacheField>
    <cacheField name="Linea" numFmtId="0">
      <sharedItems containsString="0" containsBlank="1" containsNumber="1" containsInteger="1" minValue="1" maxValue="39"/>
    </cacheField>
    <cacheField name="Item" numFmtId="0">
      <sharedItems containsBlank="1" count="186">
        <s v="D751600"/>
        <s v="D102101"/>
        <s v="D750800G"/>
        <s v="D951150"/>
        <s v="D001200T"/>
        <s v="D001600T"/>
        <s v="D002300T"/>
        <s v="D004001"/>
        <s v="D006801"/>
        <s v="D100701"/>
        <s v="D631500TN"/>
        <s v="D631599PN"/>
        <s v="D200101"/>
        <s v="D771699YPS"/>
        <s v="DP73S00102"/>
        <s v="DP7301202"/>
        <s v="D001601T"/>
        <s v="D200399"/>
        <s v="D200401"/>
        <s v="D200899"/>
        <s v="D201001"/>
        <s v="D210101"/>
        <s v="D402099"/>
        <s v="D403199"/>
        <s v="D630500ATN"/>
        <s v="D630502AN"/>
        <s v="D632002A"/>
        <s v="D7103200"/>
        <s v="D751600G"/>
        <s v="DP7301602"/>
        <s v="DP7302402"/>
        <s v="D690801NL-I007067"/>
        <s v="PACK16-62"/>
        <s v="DP7302402C"/>
        <s v="D720300"/>
        <s v="D720800"/>
        <s v="D721200"/>
        <s v="D950100"/>
        <s v="DC07101200R"/>
        <s v="D001601LT"/>
        <s v="D950101"/>
        <s v="D200501"/>
        <s v="D200801"/>
        <s v="D2150101"/>
        <s v="D406101"/>
        <s v="D16491200"/>
        <s v="D720VA100TA"/>
        <s v="DP7303202"/>
        <s v="D634002A"/>
        <s v="D152505499"/>
        <s v="D572301"/>
        <s v="D690801N"/>
        <s v="D691201N"/>
        <s v="D15170899"/>
        <s v="D15220899"/>
        <s v="DP470551299S"/>
        <s v="D500901N"/>
        <s v="D415301NW"/>
        <s v="D402001"/>
        <s v="D403201"/>
        <s v="D510901N"/>
        <s v="D511001N"/>
        <s v="D84102001"/>
        <s v="D403103NW"/>
        <s v="D405303NW"/>
        <s v="D771600S"/>
        <s v="D16350800"/>
        <s v="D16490800"/>
        <s v="D751200"/>
        <s v="D7000801NS"/>
        <s v="D25010600N"/>
        <s v="DC07103500V"/>
        <s v="P15D09-12-609"/>
        <s v="D003200T"/>
        <s v="DP73M01202"/>
        <s v="P14D11-300-1500"/>
        <s v="D102201"/>
        <s v="D102401"/>
        <s v="D15251299"/>
        <s v="D15281299"/>
        <s v="D102601"/>
        <s v="D750800"/>
        <s v="D751200G"/>
        <s v="D403101"/>
        <s v="D500601N"/>
        <s v="D500701N"/>
        <s v="P15D09-12-305"/>
        <s v="D650902P"/>
        <s v="D510601N"/>
        <s v="D5106101N"/>
        <s v="D000700T"/>
        <s v="D510801HN"/>
        <s v="RPN21335048"/>
        <s v="D650902T"/>
        <s v="D640300P"/>
        <s v="D701201NS"/>
        <s v="D631099AN"/>
        <s v="DP73S002502"/>
        <s v="D950161"/>
        <s v="D412001"/>
        <s v="D510701N"/>
        <s v="D84110001"/>
        <s v="D701601NLSE4"/>
        <s v="D15171099"/>
        <s v="D76110700"/>
        <s v="D5107101N"/>
        <s v="D571501"/>
        <s v="D81102001"/>
        <s v="D83102001"/>
        <s v="D201701"/>
        <s v="D632599A"/>
        <s v="D81110099"/>
        <s v="Q512800"/>
        <s v="D15221299"/>
        <s v="RPN060208201I"/>
        <s v="RPN031012201"/>
        <s v="RPN031012301T"/>
        <s v="D701601NLS4"/>
        <s v="D001201T"/>
        <s v="D002301LT"/>
        <s v="RPN011075201"/>
        <s v="D403201SNW"/>
        <s v="D651602P"/>
        <s v="D651202P"/>
        <s v="D210310"/>
        <s v="D210410"/>
        <s v="Q12-12-500"/>
        <s v="D741601T"/>
        <s v="D742401"/>
        <s v="D650502P"/>
        <s v="D630599AN"/>
        <s v="P901-12-100"/>
        <s v="D82102001"/>
        <s v="D81110001"/>
        <s v="D82110001"/>
        <s v="D200199"/>
        <s v="D500801N"/>
        <s v="D210301"/>
        <s v="D91210001"/>
        <s v="D92210001"/>
        <s v="D200301"/>
        <s v="D20V033500"/>
        <s v="D101501"/>
        <s v="D15331299"/>
        <s v="RPN020191501AX"/>
        <s v="D101901"/>
        <s v="RPN060206201I"/>
        <s v="DC07102500"/>
        <s v="D5005101N"/>
        <s v="D720VJ100"/>
        <s v="P11100-300-1400T"/>
        <s v="RPN0117510200T"/>
        <s v="RPN2010752"/>
        <s v="D771200"/>
        <s v="D103001"/>
        <s v="D620900N"/>
        <s v="D2150399"/>
        <s v="D25010300N"/>
        <s v="F00101S029101D"/>
        <s v="D152505499N"/>
        <s v="RPN060204201I"/>
        <s v="D403299"/>
        <s v="RPN020191402AX"/>
        <s v="Q501600"/>
        <s v="Q500800"/>
        <s v="DP7301602C"/>
        <s v="P15S080-300-5000"/>
        <s v="RPN202122"/>
        <s v="RPN202123T"/>
        <s v="D651202T"/>
        <s v="D402103NW"/>
        <s v="D15251299V"/>
        <s v="D701601NL"/>
        <s v="D702401LS4"/>
        <s v="DSCMO99"/>
        <s v="D701203NS"/>
        <s v="D510801FN"/>
        <s v="DC07101700R"/>
        <s v="DSCMOT99"/>
        <s v="D93202061P"/>
        <s v="D752400"/>
        <s v="D572601"/>
        <s v="RPN2120924"/>
        <s v="P15D09-12-61"/>
        <s v="P15DP14-12-100"/>
        <m/>
      </sharedItems>
    </cacheField>
    <cacheField name="Descr" numFmtId="0">
      <sharedItems containsBlank="1"/>
    </cacheField>
    <cacheField name="Cant Env" numFmtId="0">
      <sharedItems containsString="0" containsBlank="1" containsNumber="1" containsInteger="1" minValue="1" maxValue="125"/>
    </cacheField>
    <cacheField name="Peso" numFmtId="0">
      <sharedItems containsString="0" containsBlank="1" containsNumber="1" minValue="0.67920000000000003" maxValue="53.136000000000003"/>
    </cacheField>
    <cacheField name="Volumen" numFmtId="0">
      <sharedItems containsString="0" containsBlank="1" containsNumber="1" minValue="0" maxValue="2.16"/>
    </cacheField>
    <cacheField name="Comentarios" numFmtId="0">
      <sharedItems containsBlank="1"/>
    </cacheField>
    <cacheField name="Sabados" numFmtId="0">
      <sharedItems containsBlank="1"/>
    </cacheField>
    <cacheField name="Cita" numFmtId="0">
      <sharedItems containsBlank="1"/>
    </cacheField>
    <cacheField name="Placa" numFmtId="0">
      <sharedItems containsBlank="1" count="2">
        <s v="USC439"/>
        <m/>
      </sharedItems>
    </cacheField>
    <cacheField name="Carga" numFmtId="0">
      <sharedItems containsBlank="1" count="2">
        <s v="L010894328"/>
        <m/>
      </sharedItems>
    </cacheField>
    <cacheField name="Latitud" numFmtId="0">
      <sharedItems containsString="0" containsBlank="1" containsNumber="1" minValue="0" maxValue="60.716211899999998"/>
    </cacheField>
    <cacheField name="Longitud" numFmtId="0">
      <sharedItems containsString="0" containsBlank="1" containsNumber="1" minValue="-75.648312700000005" maxValue="52.558589400000002"/>
    </cacheField>
    <cacheField name="Empresa" numFmtId="0">
      <sharedItems containsBlank="1"/>
    </cacheField>
    <cacheField name="Conductor" numFmtId="0">
      <sharedItems containsString="0" containsBlank="1" containsNumber="1" containsInteger="1" minValue="14324467" maxValue="1432446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5">
  <r>
    <n v="1"/>
    <s v="AJI01"/>
    <s v="CDT1016687"/>
    <n v="4"/>
    <x v="0"/>
    <x v="0"/>
    <s v="Brr San Pablo"/>
    <s v="Amars Reporteria"/>
    <n v="0"/>
    <x v="0"/>
    <s v="ANTIOQ"/>
    <x v="0"/>
    <s v="AJV9568212"/>
    <n v="13"/>
    <x v="0"/>
    <s v="&amp;16Oz Clear Sello Plus Cont w/Shallow lid 200Cs"/>
    <n v="1"/>
    <n v="4.5609000000000002"/>
    <n v="4.1399999999999999E-2"/>
    <s v="Recibe mercancía de Lunes a Sábado de 7:30am a 1:00pm y 2:00pm a 3:30pm."/>
    <s v="Y"/>
    <s v="N"/>
    <x v="0"/>
    <x v="0"/>
    <n v="6.1891474999999998"/>
    <n v="-75.600570500000003"/>
    <s v="TDM TRANSPORTES S.A.S"/>
    <n v="14324467"/>
  </r>
  <r>
    <n v="1"/>
    <s v="AJI01"/>
    <s v="CPR1028694"/>
    <n v="4"/>
    <x v="1"/>
    <x v="1"/>
    <s v="Brr Guayabal"/>
    <m/>
    <n v="0"/>
    <x v="1"/>
    <s v="ANTIOQ"/>
    <x v="1"/>
    <s v="AJV9573508"/>
    <n v="1"/>
    <x v="1"/>
    <s v="&amp;8 1/3in White Round Foam Cake Liner 200Bg"/>
    <n v="10"/>
    <n v="12.451000000000001"/>
    <n v="0.38800000000000001"/>
    <s v="Recibe mercancía de Lunes a Sábado de 10:00am a 4:00pm."/>
    <s v="N"/>
    <s v="N"/>
    <x v="0"/>
    <x v="0"/>
    <n v="0"/>
    <n v="0"/>
    <s v="TDM TRANSPORTES S.A.S"/>
    <n v="14324467"/>
  </r>
  <r>
    <n v="1"/>
    <s v="AJI01"/>
    <s v="CPR1028694"/>
    <n v="4"/>
    <x v="1"/>
    <x v="1"/>
    <s v="Brr Guayabal"/>
    <m/>
    <n v="0"/>
    <x v="1"/>
    <s v="ANTIOQ"/>
    <x v="1"/>
    <s v="AJV9573508"/>
    <n v="6"/>
    <x v="2"/>
    <s v="&amp;8Oz Clear Sello Plus Cont w/Deep lid 200Cs"/>
    <n v="2"/>
    <n v="7.6698000000000004"/>
    <n v="7.7799999999999994E-2"/>
    <s v="Recibe mercancía de Lunes a Sábado de 10:00am a 4:00pm."/>
    <s v="N"/>
    <s v="N"/>
    <x v="0"/>
    <x v="0"/>
    <n v="0"/>
    <n v="0"/>
    <s v="TDM TRANSPORTES S.A.S"/>
    <n v="14324467"/>
  </r>
  <r>
    <n v="1"/>
    <s v="AJI01"/>
    <s v="CPR1028694"/>
    <n v="4"/>
    <x v="1"/>
    <x v="1"/>
    <s v="Brr Guayabal"/>
    <m/>
    <n v="0"/>
    <x v="1"/>
    <s v="ANTIOQ"/>
    <x v="1"/>
    <s v="AJV9573508"/>
    <n v="8"/>
    <x v="3"/>
    <s v="N.1 Blue Dessert Spoon 100pk 1000Cs"/>
    <n v="6"/>
    <n v="15.9954"/>
    <n v="7.8600000000000003E-2"/>
    <s v="Recibe mercancía de Lunes a Sábado de 10:00am a 4:00pm."/>
    <s v="N"/>
    <s v="N"/>
    <x v="0"/>
    <x v="0"/>
    <n v="0"/>
    <n v="0"/>
    <s v="TDM TRANSPORTES S.A.S"/>
    <n v="14324467"/>
  </r>
  <r>
    <n v="1"/>
    <s v="AJI01"/>
    <s v="IND1004255"/>
    <n v="2"/>
    <x v="2"/>
    <x v="2"/>
    <m/>
    <m/>
    <n v="0"/>
    <x v="1"/>
    <s v="ANTIOQ"/>
    <x v="2"/>
    <s v="AJV9574313"/>
    <n v="1"/>
    <x v="4"/>
    <s v="Clear Lid for Foil Cont 4 13/16x3 7/8in 500Cs"/>
    <n v="10"/>
    <n v="22.513999999999999"/>
    <n v="9.0999999999999998E-2"/>
    <s v="Entregar Pedido con Factura Original y Una Copia"/>
    <s v="N"/>
    <s v="N"/>
    <x v="0"/>
    <x v="0"/>
    <n v="6.2256558999999996"/>
    <n v="-75.569207399999996"/>
    <s v="TDM TRANSPORTES S.A.S"/>
    <n v="14324467"/>
  </r>
  <r>
    <n v="1"/>
    <s v="AJI01"/>
    <s v="IND1013379"/>
    <n v="3"/>
    <x v="3"/>
    <x v="3"/>
    <m/>
    <m/>
    <n v="0"/>
    <x v="2"/>
    <s v="ANTIOQ"/>
    <x v="3"/>
    <s v="AJV9575348"/>
    <n v="1"/>
    <x v="5"/>
    <s v="&amp;Clear Lid for Foil Container 5 3/5x4 3/5in 500Cs"/>
    <n v="12"/>
    <n v="43.9512"/>
    <n v="0.2112"/>
    <s v="Horario entrega mercancia: Lunes a Sabado de 6:00 am hasta la 1:00 pm."/>
    <s v="Y"/>
    <s v="N"/>
    <x v="0"/>
    <x v="0"/>
    <n v="6.1545658999999997"/>
    <n v="-75.610311499999995"/>
    <s v="TDM TRANSPORTES S.A.S"/>
    <n v="14324467"/>
  </r>
  <r>
    <n v="1"/>
    <s v="AJI01"/>
    <s v="IND1013379"/>
    <n v="3"/>
    <x v="3"/>
    <x v="3"/>
    <m/>
    <m/>
    <n v="0"/>
    <x v="2"/>
    <s v="ANTIOQ"/>
    <x v="3"/>
    <s v="AJV9575348"/>
    <n v="2"/>
    <x v="6"/>
    <s v="&amp;Clear Lid for Foil Cont 7 1/5x5in 500Cs"/>
    <n v="5"/>
    <n v="31.974"/>
    <n v="0.123"/>
    <s v="Horario entrega mercancia: Lunes a Sabado de 6:00 am hasta la 1:00 pm."/>
    <s v="Y"/>
    <s v="N"/>
    <x v="0"/>
    <x v="0"/>
    <n v="6.1545658999999997"/>
    <n v="-75.610311499999995"/>
    <s v="TDM TRANSPORTES S.A.S"/>
    <n v="14324467"/>
  </r>
  <r>
    <n v="1"/>
    <s v="AJI01"/>
    <s v="IND1004174"/>
    <n v="1"/>
    <x v="4"/>
    <x v="4"/>
    <m/>
    <m/>
    <n v="0"/>
    <x v="1"/>
    <s v="ANTIOQ"/>
    <x v="4"/>
    <s v="AJV9575358"/>
    <n v="1"/>
    <x v="7"/>
    <s v="&amp;8x8in White Foam Cake Liner 200Bg"/>
    <n v="2"/>
    <n v="3.12"/>
    <n v="7.3999999999999996E-2"/>
    <s v="Se recibe mercancía de Lunes a Viernes de 7:00am a 2:00pm"/>
    <s v="N"/>
    <s v="N"/>
    <x v="0"/>
    <x v="0"/>
    <n v="6.1973047000000001"/>
    <n v="-75.586914500000006"/>
    <s v="TDM TRANSPORTES S.A.S"/>
    <n v="14324467"/>
  </r>
  <r>
    <n v="1"/>
    <s v="AJI01"/>
    <s v="IND1004174"/>
    <n v="1"/>
    <x v="4"/>
    <x v="4"/>
    <m/>
    <m/>
    <n v="0"/>
    <x v="1"/>
    <s v="ANTIOQ"/>
    <x v="4"/>
    <s v="AJV9575358"/>
    <n v="2"/>
    <x v="8"/>
    <s v="&amp;10 1/5x10 1/5in White Foam Cake Liner 200Bg"/>
    <n v="1"/>
    <n v="2.4104999999999999"/>
    <n v="6.1199999999999997E-2"/>
    <s v="Se recibe mercancía de Lunes a Viernes de 7:00am a 2:00pm"/>
    <s v="N"/>
    <s v="N"/>
    <x v="0"/>
    <x v="0"/>
    <n v="6.1973047000000001"/>
    <n v="-75.586914500000006"/>
    <s v="TDM TRANSPORTES S.A.S"/>
    <n v="14324467"/>
  </r>
  <r>
    <n v="1"/>
    <s v="AJI01"/>
    <s v="IND1004174"/>
    <n v="1"/>
    <x v="4"/>
    <x v="4"/>
    <m/>
    <m/>
    <n v="0"/>
    <x v="1"/>
    <s v="ANTIOQ"/>
    <x v="4"/>
    <s v="AJV9575358"/>
    <n v="3"/>
    <x v="9"/>
    <s v="&amp;3in White Round Foam Cake Liner 200Bg"/>
    <n v="7"/>
    <n v="1.1928000000000001"/>
    <n v="3.9899999999999998E-2"/>
    <s v="Se recibe mercancía de Lunes a Viernes de 7:00am a 2:00pm"/>
    <s v="N"/>
    <s v="N"/>
    <x v="0"/>
    <x v="0"/>
    <n v="6.1973047000000001"/>
    <n v="-75.586914500000006"/>
    <s v="TDM TRANSPORTES S.A.S"/>
    <n v="14324467"/>
  </r>
  <r>
    <n v="1"/>
    <s v="AJI01"/>
    <s v="CPR1020631"/>
    <n v="3"/>
    <x v="5"/>
    <x v="5"/>
    <m/>
    <m/>
    <n v="0"/>
    <x v="1"/>
    <s v="ANTIOQ"/>
    <x v="5"/>
    <s v="AJV9575536"/>
    <n v="1"/>
    <x v="10"/>
    <s v="&amp;Clear Lid for 1 ½ -2-2 ½ Oz Souffle Cup 100pk 2500CS"/>
    <n v="6"/>
    <n v="25.043399999999998"/>
    <n v="0.24"/>
    <s v="Recibe mercancía de 7:00am a 2:00pm."/>
    <s v="N"/>
    <s v="N"/>
    <x v="0"/>
    <x v="0"/>
    <n v="6.2254405999999998"/>
    <n v="-75.568378199999998"/>
    <s v="TDM TRANSPORTES S.A.S"/>
    <n v="14324467"/>
  </r>
  <r>
    <n v="1"/>
    <s v="AJI01"/>
    <s v="CPR1020631"/>
    <n v="3"/>
    <x v="5"/>
    <x v="5"/>
    <m/>
    <m/>
    <n v="0"/>
    <x v="1"/>
    <s v="ANTIOQ"/>
    <x v="5"/>
    <s v="AJV9575536"/>
    <n v="2"/>
    <x v="11"/>
    <s v="&amp;1 ½Oz Black Shallow Souffle Cup 100 pk 2500Cs"/>
    <n v="2"/>
    <n v="9.3930000000000007"/>
    <n v="9.4399999999999998E-2"/>
    <s v="Recibe mercancía de 7:00am a 2:00pm."/>
    <s v="N"/>
    <s v="N"/>
    <x v="0"/>
    <x v="0"/>
    <n v="6.2254405999999998"/>
    <n v="-75.568378199999998"/>
    <s v="TDM TRANSPORTES S.A.S"/>
    <n v="14324467"/>
  </r>
  <r>
    <n v="1"/>
    <s v="AJI01"/>
    <s v="IND1015580"/>
    <n v="1"/>
    <x v="6"/>
    <x v="6"/>
    <s v="Brr Caribe"/>
    <s v="Al Carbon Asados"/>
    <n v="0"/>
    <x v="1"/>
    <s v="ANTIOQ"/>
    <x v="6"/>
    <s v="AJV9575586"/>
    <n v="1"/>
    <x v="12"/>
    <s v="&amp;N.1 White Foam Tray 500Bg"/>
    <n v="20"/>
    <n v="27.6"/>
    <n v="1.196"/>
    <s v="Enviar certificado de calidad de los productos No entregar mercancia entre las 11:30am y 2:00pm"/>
    <s v="N"/>
    <s v="N"/>
    <x v="0"/>
    <x v="0"/>
    <n v="6.2710203"/>
    <n v="-75.575243599999993"/>
    <s v="TDM TRANSPORTES S.A.S"/>
    <n v="14324467"/>
  </r>
  <r>
    <n v="1"/>
    <s v="AJI01"/>
    <s v="CPR1035667"/>
    <n v="1"/>
    <x v="7"/>
    <x v="7"/>
    <s v="Estadero Cocorollo"/>
    <m/>
    <n v="0"/>
    <x v="3"/>
    <s v="ANTIOQ"/>
    <x v="7"/>
    <s v="AJV9576242"/>
    <n v="1"/>
    <x v="13"/>
    <s v="Black Tokyo Cont L PS  200Cs"/>
    <n v="1"/>
    <n v="5.7850999999999999"/>
    <n v="3.8600000000000002E-2"/>
    <s v="Recibe mercancía de Lunes a sábado de 6:00am a 3:00pm"/>
    <s v="Y"/>
    <s v="N"/>
    <x v="0"/>
    <x v="0"/>
    <n v="6.3802972000000002"/>
    <n v="-75.480319699999995"/>
    <s v="TDM TRANSPORTES S.A.S"/>
    <n v="14324467"/>
  </r>
  <r>
    <n v="1"/>
    <s v="AJI01"/>
    <s v="CPR1035667"/>
    <n v="1"/>
    <x v="7"/>
    <x v="7"/>
    <s v="Estadero Cocorollo"/>
    <m/>
    <n v="0"/>
    <x v="3"/>
    <s v="ANTIOQ"/>
    <x v="7"/>
    <s v="AJV9576242"/>
    <n v="2"/>
    <x v="14"/>
    <s v="Translucent 1 oz ProToGo® Deli Container with Lid - S - Pk x"/>
    <n v="15"/>
    <n v="27.6"/>
    <n v="0.315"/>
    <s v="Recibe mercancía de Lunes a sábado de 6:00am a 3:00pm"/>
    <s v="Y"/>
    <s v="N"/>
    <x v="0"/>
    <x v="0"/>
    <n v="6.3802972000000002"/>
    <n v="-75.480319699999995"/>
    <s v="TDM TRANSPORTES S.A.S"/>
    <n v="14324467"/>
  </r>
  <r>
    <n v="1"/>
    <s v="AJI01"/>
    <s v="CMY1001954"/>
    <n v="3"/>
    <x v="8"/>
    <x v="8"/>
    <s v="Parque Industrial Copacabana"/>
    <m/>
    <n v="0"/>
    <x v="4"/>
    <s v="ANTIOQ"/>
    <x v="8"/>
    <s v="AJV9561811"/>
    <n v="36"/>
    <x v="15"/>
    <s v="Translucent 12 oz ProToGo® Deli Container with Lid - L - Pk"/>
    <n v="4"/>
    <n v="14.8956"/>
    <n v="0.16039999999999999"/>
    <s v="El transportador debe presentar carnet de afiliación a EPS y ARP para poder ingresar pedido a la bodega"/>
    <s v="N"/>
    <s v="N"/>
    <x v="0"/>
    <x v="0"/>
    <n v="6.3337526000000004"/>
    <n v="-75.533793200000005"/>
    <s v="TDM TRANSPORTES S.A.S"/>
    <n v="14324467"/>
  </r>
  <r>
    <n v="1"/>
    <s v="AJI01"/>
    <s v="CMY1001954"/>
    <n v="3"/>
    <x v="8"/>
    <x v="8"/>
    <s v="Parque Industrial Copacabana"/>
    <m/>
    <n v="0"/>
    <x v="4"/>
    <s v="ANTIOQ"/>
    <x v="8"/>
    <s v="AJV9575191"/>
    <n v="1"/>
    <x v="16"/>
    <s v="&amp;Foam Lid for Foil Cont 5 3/5x4 3/5in 200Bg"/>
    <n v="5"/>
    <n v="2.9260000000000002"/>
    <n v="8.1500000000000003E-2"/>
    <s v="El transportador debe presentar carnet de afiliación a EPS y ARP para poder ingresar pedido a la bodega"/>
    <s v="N"/>
    <s v="N"/>
    <x v="0"/>
    <x v="0"/>
    <n v="6.3337526000000004"/>
    <n v="-75.533793200000005"/>
    <s v="TDM TRANSPORTES S.A.S"/>
    <n v="14324467"/>
  </r>
  <r>
    <n v="1"/>
    <s v="AJI01"/>
    <s v="CMY1001954"/>
    <n v="3"/>
    <x v="8"/>
    <x v="8"/>
    <s v="Parque Industrial Copacabana"/>
    <m/>
    <n v="0"/>
    <x v="4"/>
    <s v="ANTIOQ"/>
    <x v="8"/>
    <s v="AJV9575191"/>
    <n v="2"/>
    <x v="12"/>
    <s v="&amp;N.1 White Foam Tray 500Bg"/>
    <n v="30"/>
    <n v="41.4"/>
    <n v="1.794"/>
    <s v="El transportador debe presentar carnet de afiliación a EPS y ARP para poder ingresar pedido a la bodega"/>
    <s v="N"/>
    <s v="N"/>
    <x v="0"/>
    <x v="0"/>
    <n v="6.3337526000000004"/>
    <n v="-75.533793200000005"/>
    <s v="TDM TRANSPORTES S.A.S"/>
    <n v="14324467"/>
  </r>
  <r>
    <n v="1"/>
    <s v="AJI01"/>
    <s v="CMY1001954"/>
    <n v="3"/>
    <x v="8"/>
    <x v="8"/>
    <s v="Parque Industrial Copacabana"/>
    <m/>
    <n v="0"/>
    <x v="4"/>
    <s v="ANTIOQ"/>
    <x v="8"/>
    <s v="AJV9575191"/>
    <n v="3"/>
    <x v="17"/>
    <s v="&amp;N.3 Black Foam Tray 500Bg"/>
    <n v="2"/>
    <n v="4.9480000000000004"/>
    <n v="0.18540000000000001"/>
    <s v="El transportador debe presentar carnet de afiliación a EPS y ARP para poder ingresar pedido a la bodega"/>
    <s v="N"/>
    <s v="N"/>
    <x v="0"/>
    <x v="0"/>
    <n v="6.3337526000000004"/>
    <n v="-75.533793200000005"/>
    <s v="TDM TRANSPORTES S.A.S"/>
    <n v="14324467"/>
  </r>
  <r>
    <n v="1"/>
    <s v="AJI01"/>
    <s v="CMY1001954"/>
    <n v="3"/>
    <x v="8"/>
    <x v="8"/>
    <s v="Parque Industrial Copacabana"/>
    <m/>
    <n v="0"/>
    <x v="4"/>
    <s v="ANTIOQ"/>
    <x v="8"/>
    <s v="AJV9575191"/>
    <n v="4"/>
    <x v="18"/>
    <s v="&amp;N.4 White Foam Tray 500Bg"/>
    <n v="1"/>
    <n v="3.7846000000000002"/>
    <n v="0.14069999999999999"/>
    <s v="El transportador debe presentar carnet de afiliación a EPS y ARP para poder ingresar pedido a la bodega"/>
    <s v="N"/>
    <s v="N"/>
    <x v="0"/>
    <x v="0"/>
    <n v="6.3337526000000004"/>
    <n v="-75.533793200000005"/>
    <s v="TDM TRANSPORTES S.A.S"/>
    <n v="14324467"/>
  </r>
  <r>
    <n v="1"/>
    <s v="AJI01"/>
    <s v="CMY1001954"/>
    <n v="3"/>
    <x v="8"/>
    <x v="8"/>
    <s v="Parque Industrial Copacabana"/>
    <m/>
    <n v="0"/>
    <x v="4"/>
    <s v="ANTIOQ"/>
    <x v="8"/>
    <s v="AJV9575191"/>
    <n v="6"/>
    <x v="19"/>
    <s v="&amp;N.8 Black Foam Tray 500Bg"/>
    <n v="2"/>
    <n v="9.6074000000000002"/>
    <n v="0.36959999999999998"/>
    <s v="El transportador debe presentar carnet de afiliación a EPS y ARP para poder ingresar pedido a la bodega"/>
    <s v="N"/>
    <s v="N"/>
    <x v="0"/>
    <x v="0"/>
    <n v="6.3337526000000004"/>
    <n v="-75.533793200000005"/>
    <s v="TDM TRANSPORTES S.A.S"/>
    <n v="14324467"/>
  </r>
  <r>
    <n v="1"/>
    <s v="AJI01"/>
    <s v="CMY1001954"/>
    <n v="3"/>
    <x v="8"/>
    <x v="8"/>
    <s v="Parque Industrial Copacabana"/>
    <m/>
    <n v="0"/>
    <x v="4"/>
    <s v="ANTIOQ"/>
    <x v="8"/>
    <s v="AJV9575191"/>
    <n v="7"/>
    <x v="20"/>
    <s v="&amp;N.10 White Foam Tray 500Bg"/>
    <n v="1"/>
    <n v="3.5802999999999998"/>
    <n v="0.12670000000000001"/>
    <s v="El transportador debe presentar carnet de afiliación a EPS y ARP para poder ingresar pedido a la bodega"/>
    <s v="N"/>
    <s v="N"/>
    <x v="0"/>
    <x v="0"/>
    <n v="6.3337526000000004"/>
    <n v="-75.533793200000005"/>
    <s v="TDM TRANSPORTES S.A.S"/>
    <n v="14324467"/>
  </r>
  <r>
    <n v="1"/>
    <s v="AJI01"/>
    <s v="CMY1001954"/>
    <n v="3"/>
    <x v="8"/>
    <x v="8"/>
    <s v="Parque Industrial Copacabana"/>
    <m/>
    <n v="0"/>
    <x v="4"/>
    <s v="ANTIOQ"/>
    <x v="8"/>
    <s v="AJV9575191"/>
    <n v="9"/>
    <x v="21"/>
    <s v="&amp;N.1-1 White Foam Tray 500Bg"/>
    <n v="1"/>
    <n v="1.3809"/>
    <n v="6.3200000000000006E-2"/>
    <s v="El transportador debe presentar carnet de afiliación a EPS y ARP para poder ingresar pedido a la bodega"/>
    <s v="N"/>
    <s v="N"/>
    <x v="0"/>
    <x v="0"/>
    <n v="6.3337526000000004"/>
    <n v="-75.533793200000005"/>
    <s v="TDM TRANSPORTES S.A.S"/>
    <n v="14324467"/>
  </r>
  <r>
    <n v="1"/>
    <s v="AJI01"/>
    <s v="CMY1001954"/>
    <n v="3"/>
    <x v="8"/>
    <x v="8"/>
    <s v="Parque Industrial Copacabana"/>
    <m/>
    <n v="0"/>
    <x v="4"/>
    <s v="ANTIOQ"/>
    <x v="8"/>
    <s v="AJV9575191"/>
    <n v="11"/>
    <x v="22"/>
    <s v="C-1 Black Hinged Lid Foam Cont 500Bg"/>
    <n v="1"/>
    <n v="2.7183000000000002"/>
    <n v="0.14399999999999999"/>
    <s v="El transportador debe presentar carnet de afiliación a EPS y ARP para poder ingresar pedido a la bodega"/>
    <s v="N"/>
    <s v="N"/>
    <x v="0"/>
    <x v="0"/>
    <n v="6.3337526000000004"/>
    <n v="-75.533793200000005"/>
    <s v="TDM TRANSPORTES S.A.S"/>
    <n v="14324467"/>
  </r>
  <r>
    <n v="1"/>
    <s v="AJI01"/>
    <s v="CMY1001954"/>
    <n v="3"/>
    <x v="8"/>
    <x v="8"/>
    <s v="Parque Industrial Copacabana"/>
    <m/>
    <n v="0"/>
    <x v="4"/>
    <s v="ANTIOQ"/>
    <x v="8"/>
    <s v="AJV9575191"/>
    <n v="14"/>
    <x v="23"/>
    <s v="&amp;J-1 Black Hinged Lid Foam Cont 200Bg"/>
    <n v="5"/>
    <n v="11.913"/>
    <n v="0.53349999999999997"/>
    <s v="El transportador debe presentar carnet de afiliación a EPS y ARP para poder ingresar pedido a la bodega"/>
    <s v="N"/>
    <s v="N"/>
    <x v="0"/>
    <x v="0"/>
    <n v="6.3337526000000004"/>
    <n v="-75.533793200000005"/>
    <s v="TDM TRANSPORTES S.A.S"/>
    <n v="14324467"/>
  </r>
  <r>
    <n v="1"/>
    <s v="AJI01"/>
    <s v="CMY1001954"/>
    <n v="3"/>
    <x v="8"/>
    <x v="8"/>
    <s v="Parque Industrial Copacabana"/>
    <m/>
    <n v="0"/>
    <x v="4"/>
    <s v="ANTIOQ"/>
    <x v="8"/>
    <s v="AJV9575191"/>
    <n v="19"/>
    <x v="24"/>
    <s v="Tapa para Copa Soufflé 0.5 oz, 0.75 oz y 1 oz Cristal - Pq x"/>
    <n v="3"/>
    <n v="7.4165999999999999"/>
    <n v="6.54E-2"/>
    <s v="El transportador debe presentar carnet de afiliación a EPS y ARP para poder ingresar pedido a la bodega"/>
    <s v="N"/>
    <s v="N"/>
    <x v="0"/>
    <x v="0"/>
    <n v="6.3337526000000004"/>
    <n v="-75.533793200000005"/>
    <s v="TDM TRANSPORTES S.A.S"/>
    <n v="14324467"/>
  </r>
  <r>
    <n v="1"/>
    <s v="AJI01"/>
    <s v="CMY1001954"/>
    <n v="3"/>
    <x v="8"/>
    <x v="8"/>
    <s v="Parque Industrial Copacabana"/>
    <m/>
    <n v="0"/>
    <x v="4"/>
    <s v="ANTIOQ"/>
    <x v="8"/>
    <s v="AJV9575191"/>
    <n v="20"/>
    <x v="25"/>
    <s v="Copa Soufflé 0.5 oz Opal - Pq x 100 un / CJ x 2500 un"/>
    <n v="4"/>
    <n v="12.004799999999999"/>
    <n v="0.1016"/>
    <s v="El transportador debe presentar carnet de afiliación a EPS y ARP para poder ingresar pedido a la bodega"/>
    <s v="N"/>
    <s v="N"/>
    <x v="0"/>
    <x v="0"/>
    <n v="6.3337526000000004"/>
    <n v="-75.533793200000005"/>
    <s v="TDM TRANSPORTES S.A.S"/>
    <n v="14324467"/>
  </r>
  <r>
    <n v="1"/>
    <s v="AJI01"/>
    <s v="CMY1001954"/>
    <n v="3"/>
    <x v="8"/>
    <x v="8"/>
    <s v="Parque Industrial Copacabana"/>
    <m/>
    <n v="0"/>
    <x v="4"/>
    <s v="ANTIOQ"/>
    <x v="8"/>
    <s v="AJV9575191"/>
    <n v="21"/>
    <x v="26"/>
    <s v="&amp;2.0Oz Translucent Souffle Cup 100pk 2500Cs"/>
    <n v="1"/>
    <n v="5.2393000000000001"/>
    <n v="4.8500000000000001E-2"/>
    <s v="El transportador debe presentar carnet de afiliación a EPS y ARP para poder ingresar pedido a la bodega"/>
    <s v="N"/>
    <s v="N"/>
    <x v="0"/>
    <x v="0"/>
    <n v="6.3337526000000004"/>
    <n v="-75.533793200000005"/>
    <s v="TDM TRANSPORTES S.A.S"/>
    <n v="14324467"/>
  </r>
  <r>
    <n v="1"/>
    <s v="AJI01"/>
    <s v="CMY1001954"/>
    <n v="3"/>
    <x v="8"/>
    <x v="8"/>
    <s v="Parque Industrial Copacabana"/>
    <m/>
    <n v="0"/>
    <x v="4"/>
    <s v="ANTIOQ"/>
    <x v="8"/>
    <s v="AJV9575191"/>
    <n v="28"/>
    <x v="27"/>
    <s v="&amp;Clear Air Pack 1Pound Perf. 200Cs"/>
    <n v="2"/>
    <n v="13.5124"/>
    <n v="0.1678"/>
    <s v="El transportador debe presentar carnet de afiliación a EPS y ARP para poder ingresar pedido a la bodega"/>
    <s v="N"/>
    <s v="N"/>
    <x v="0"/>
    <x v="0"/>
    <n v="6.3337526000000004"/>
    <n v="-75.533793200000005"/>
    <s v="TDM TRANSPORTES S.A.S"/>
    <n v="14324467"/>
  </r>
  <r>
    <n v="1"/>
    <s v="AJI01"/>
    <s v="CMY1001954"/>
    <n v="3"/>
    <x v="8"/>
    <x v="8"/>
    <s v="Parque Industrial Copacabana"/>
    <m/>
    <n v="0"/>
    <x v="4"/>
    <s v="ANTIOQ"/>
    <x v="8"/>
    <s v="AJV9575191"/>
    <n v="29"/>
    <x v="0"/>
    <s v="&amp;16Oz Clear Sello Plus Cont w/Shallow lid 200Cs"/>
    <n v="8"/>
    <n v="36.487200000000001"/>
    <n v="0.33119999999999999"/>
    <s v="El transportador debe presentar carnet de afiliación a EPS y ARP para poder ingresar pedido a la bodega"/>
    <s v="N"/>
    <s v="N"/>
    <x v="0"/>
    <x v="0"/>
    <n v="6.3337526000000004"/>
    <n v="-75.533793200000005"/>
    <s v="TDM TRANSPORTES S.A.S"/>
    <n v="14324467"/>
  </r>
  <r>
    <n v="1"/>
    <s v="AJI01"/>
    <s v="CMY1001954"/>
    <n v="3"/>
    <x v="8"/>
    <x v="8"/>
    <s v="Parque Industrial Copacabana"/>
    <m/>
    <n v="0"/>
    <x v="4"/>
    <s v="ANTIOQ"/>
    <x v="8"/>
    <s v="AJV9575191"/>
    <n v="30"/>
    <x v="28"/>
    <s v="&amp;16Oz Clear Sello Plus Cont w/Deep lid 200Cs"/>
    <n v="1"/>
    <n v="4.5609000000000002"/>
    <n v="4.1399999999999999E-2"/>
    <s v="El transportador debe presentar carnet de afiliación a EPS y ARP para poder ingresar pedido a la bodega"/>
    <s v="N"/>
    <s v="N"/>
    <x v="0"/>
    <x v="0"/>
    <n v="6.3337526000000004"/>
    <n v="-75.533793200000005"/>
    <s v="TDM TRANSPORTES S.A.S"/>
    <n v="14324467"/>
  </r>
  <r>
    <n v="1"/>
    <s v="AJI01"/>
    <s v="CMY1001954"/>
    <n v="3"/>
    <x v="8"/>
    <x v="8"/>
    <s v="Parque Industrial Copacabana"/>
    <m/>
    <n v="0"/>
    <x v="4"/>
    <s v="ANTIOQ"/>
    <x v="8"/>
    <s v="AJV9575191"/>
    <n v="38"/>
    <x v="29"/>
    <s v="Translucent 16 oz ProToGo® Deli Container with Lid - L - Pk"/>
    <n v="5"/>
    <n v="20.213000000000001"/>
    <n v="0.20399999999999999"/>
    <s v="El transportador debe presentar carnet de afiliación a EPS y ARP para poder ingresar pedido a la bodega"/>
    <s v="N"/>
    <s v="N"/>
    <x v="0"/>
    <x v="0"/>
    <n v="6.3337526000000004"/>
    <n v="-75.533793200000005"/>
    <s v="TDM TRANSPORTES S.A.S"/>
    <n v="14324467"/>
  </r>
  <r>
    <n v="1"/>
    <s v="AJI01"/>
    <s v="CMY1001954"/>
    <n v="3"/>
    <x v="8"/>
    <x v="8"/>
    <s v="Parque Industrial Copacabana"/>
    <m/>
    <n v="0"/>
    <x v="4"/>
    <s v="ANTIOQ"/>
    <x v="8"/>
    <s v="AJV9575191"/>
    <n v="39"/>
    <x v="30"/>
    <s v="Translucent 24 oz ProToGo® Deli Container with Lid - L - Pk"/>
    <n v="3"/>
    <n v="15.940799999999999"/>
    <n v="0.16889999999999999"/>
    <s v="El transportador debe presentar carnet de afiliación a EPS y ARP para poder ingresar pedido a la bodega"/>
    <s v="N"/>
    <s v="N"/>
    <x v="0"/>
    <x v="0"/>
    <n v="6.3337526000000004"/>
    <n v="-75.533793200000005"/>
    <s v="TDM TRANSPORTES S.A.S"/>
    <n v="14324467"/>
  </r>
  <r>
    <n v="1"/>
    <s v="AJI01"/>
    <s v="CMY1001954"/>
    <n v="3"/>
    <x v="8"/>
    <x v="8"/>
    <s v="Parque Industrial Copacabana"/>
    <m/>
    <n v="0"/>
    <x v="4"/>
    <s v="ANTIOQ"/>
    <x v="8"/>
    <s v="AJV9575195"/>
    <n v="1"/>
    <x v="12"/>
    <s v="&amp;N.1 White Foam Tray 500Bg"/>
    <n v="36"/>
    <n v="49.68"/>
    <n v="2.1528"/>
    <s v="El transportador debe presentar carnet de afiliación a EPS y ARP para poder ingresar pedido a la bodega"/>
    <s v="N"/>
    <s v="N"/>
    <x v="0"/>
    <x v="0"/>
    <n v="6.3337526000000004"/>
    <n v="-75.533793200000005"/>
    <s v="TDM TRANSPORTES S.A.S"/>
    <n v="14324467"/>
  </r>
  <r>
    <n v="1"/>
    <s v="AJI01"/>
    <s v="CDT1040851"/>
    <n v="1"/>
    <x v="9"/>
    <x v="9"/>
    <s v="Brr El Carretero"/>
    <m/>
    <n v="0"/>
    <x v="5"/>
    <s v="ANTIOQ"/>
    <x v="9"/>
    <s v="AJV9519757"/>
    <n v="1"/>
    <x v="31"/>
    <s v="!Vaso Espumado 8 oz Blanco - Pq x 20 un / CJ x 2000 un Imp."/>
    <n v="1"/>
    <n v="2.7576000000000001"/>
    <n v="0.21379999999999999"/>
    <m/>
    <s v="N"/>
    <s v="N"/>
    <x v="0"/>
    <x v="0"/>
    <n v="6.3435002999999996"/>
    <n v="-75.562960000000004"/>
    <s v="TDM TRANSPORTES S.A.S"/>
    <n v="14324467"/>
  </r>
  <r>
    <n v="1"/>
    <s v="AJI01"/>
    <s v="CDT1010327"/>
    <n v="1"/>
    <x v="10"/>
    <x v="10"/>
    <s v="Plaza Las Americas Lc 077"/>
    <s v="Distripana"/>
    <n v="0"/>
    <x v="1"/>
    <s v="ANTIOQ"/>
    <x v="10"/>
    <s v="AJV9531356"/>
    <n v="21"/>
    <x v="32"/>
    <s v="!Green HIPS Pack 9'' Plate, 6'' Plate, 7oz Cup, Fork, Knife,"/>
    <n v="1"/>
    <n v="2.4211999999999998"/>
    <n v="3.6799999999999999E-2"/>
    <s v="Recibe mercancia de Lunes a Viernes de 6:00am a 1:00pm. Presentar factura antes de entregar en Distripana Lc 077"/>
    <s v="N"/>
    <s v="N"/>
    <x v="0"/>
    <x v="0"/>
    <n v="6.2518894999999999"/>
    <n v="-75.598643300000006"/>
    <s v="TDM TRANSPORTES S.A.S"/>
    <n v="14324467"/>
  </r>
  <r>
    <n v="1"/>
    <s v="AJI01"/>
    <s v="CDT1041352"/>
    <n v="1"/>
    <x v="11"/>
    <x v="11"/>
    <m/>
    <m/>
    <n v="0"/>
    <x v="4"/>
    <s v="ANTIOQ"/>
    <x v="11"/>
    <s v="AJV9537370"/>
    <n v="3"/>
    <x v="33"/>
    <s v="Contenedor Deli ProToGo® 24 oz Opal - L - Pq x 50 un / CJ x"/>
    <n v="1"/>
    <n v="9.0938999999999997"/>
    <n v="7.0900000000000005E-2"/>
    <m/>
    <s v="N"/>
    <s v="N"/>
    <x v="0"/>
    <x v="0"/>
    <n v="6.3543602999999997"/>
    <n v="-75.498692199999994"/>
    <s v="TDM TRANSPORTES S.A.S"/>
    <n v="14324467"/>
  </r>
  <r>
    <n v="1"/>
    <s v="AJI01"/>
    <s v="CDT1041327"/>
    <n v="1"/>
    <x v="12"/>
    <x v="12"/>
    <s v="Brr Aurelio Mejia"/>
    <m/>
    <n v="0"/>
    <x v="3"/>
    <s v="ANTIOQ"/>
    <x v="12"/>
    <s v="AJV9557879"/>
    <n v="5"/>
    <x v="15"/>
    <s v="Translucent 12 oz ProToGo® Deli Container with Lid - L - Pk"/>
    <n v="1"/>
    <n v="3.7239"/>
    <n v="4.0099999999999997E-2"/>
    <s v="Horario entrega mercancia: Lunes A Viernes de 10:00 am A 4:00 pm y Sábados de 10:00 am A 2:00 pm."/>
    <s v="Y"/>
    <s v="N"/>
    <x v="0"/>
    <x v="0"/>
    <n v="6.3789499999999997"/>
    <n v="-75.444072000000006"/>
    <s v="TDM TRANSPORTES S.A.S"/>
    <n v="14324467"/>
  </r>
  <r>
    <n v="1"/>
    <s v="AJI01"/>
    <s v="CDT1041410"/>
    <n v="1"/>
    <x v="13"/>
    <x v="13"/>
    <s v="Brr Gran Avenida"/>
    <m/>
    <n v="0"/>
    <x v="5"/>
    <s v="ANTIOQ"/>
    <x v="13"/>
    <s v="AJV9564279"/>
    <n v="12"/>
    <x v="34"/>
    <s v="&amp;Clear Venetian Cup 3Oz w/lid 20pk 500Cs"/>
    <n v="1"/>
    <n v="6.64"/>
    <n v="0.05"/>
    <s v="Horario entrega mercancia: Lunes a Sábado de 9:00 am A 4:00 pm, Llamar al 3012750802."/>
    <s v="Y"/>
    <s v="N"/>
    <x v="0"/>
    <x v="0"/>
    <n v="6.3211139999999997"/>
    <n v="-75.559741000000002"/>
    <s v="TDM TRANSPORTES S.A.S"/>
    <n v="14324467"/>
  </r>
  <r>
    <n v="1"/>
    <s v="AJI01"/>
    <s v="CDT1041410"/>
    <n v="1"/>
    <x v="13"/>
    <x v="13"/>
    <s v="Brr Gran Avenida"/>
    <m/>
    <n v="0"/>
    <x v="5"/>
    <s v="ANTIOQ"/>
    <x v="13"/>
    <s v="AJV9564279"/>
    <n v="13"/>
    <x v="35"/>
    <s v="&amp;Clear Venetian Cup 8Oz w/lid 20pk 500Cs"/>
    <n v="1"/>
    <n v="12.913600000000001"/>
    <n v="0.1016"/>
    <s v="Horario entrega mercancia: Lunes a Sábado de 9:00 am A 4:00 pm, Llamar al 3012750802."/>
    <s v="Y"/>
    <s v="N"/>
    <x v="0"/>
    <x v="0"/>
    <n v="6.3211139999999997"/>
    <n v="-75.559741000000002"/>
    <s v="TDM TRANSPORTES S.A.S"/>
    <n v="14324467"/>
  </r>
  <r>
    <n v="1"/>
    <s v="AJI01"/>
    <s v="CDT1041410"/>
    <n v="1"/>
    <x v="13"/>
    <x v="13"/>
    <s v="Brr Gran Avenida"/>
    <m/>
    <n v="0"/>
    <x v="5"/>
    <s v="ANTIOQ"/>
    <x v="13"/>
    <s v="AJV9564279"/>
    <n v="14"/>
    <x v="36"/>
    <s v="&amp;Clear Venetian Cup 12Oz w/lid 20pk 500Cs"/>
    <n v="2"/>
    <n v="32.152000000000001"/>
    <n v="0.22620000000000001"/>
    <s v="Horario entrega mercancia: Lunes a Sábado de 9:00 am A 4:00 pm, Llamar al 3012750802."/>
    <s v="Y"/>
    <s v="N"/>
    <x v="0"/>
    <x v="0"/>
    <n v="6.3211139999999997"/>
    <n v="-75.559741000000002"/>
    <s v="TDM TRANSPORTES S.A.S"/>
    <n v="14324467"/>
  </r>
  <r>
    <n v="1"/>
    <s v="AJI01"/>
    <s v="CDT1041410"/>
    <n v="1"/>
    <x v="13"/>
    <x v="13"/>
    <s v="Brr Gran Avenida"/>
    <m/>
    <n v="0"/>
    <x v="5"/>
    <s v="ANTIOQ"/>
    <x v="13"/>
    <s v="AJV9564279"/>
    <n v="15"/>
    <x v="37"/>
    <s v="&amp;N.1 Clear Dessert Spoon 20pk 1000Cs"/>
    <n v="1"/>
    <n v="2.7052"/>
    <n v="1.2999999999999999E-2"/>
    <s v="Horario entrega mercancia: Lunes a Sábado de 9:00 am A 4:00 pm, Llamar al 3012750802."/>
    <s v="Y"/>
    <s v="N"/>
    <x v="0"/>
    <x v="0"/>
    <n v="6.3211139999999997"/>
    <n v="-75.559741000000002"/>
    <s v="TDM TRANSPORTES S.A.S"/>
    <n v="14324467"/>
  </r>
  <r>
    <n v="1"/>
    <s v="AJI01"/>
    <s v="CDT1041551"/>
    <n v="1"/>
    <x v="14"/>
    <x v="14"/>
    <s v="Brr La Floresta"/>
    <s v="Distribuidora J1"/>
    <n v="0"/>
    <x v="1"/>
    <s v="ANTIOQ"/>
    <x v="14"/>
    <s v="AJV9573002"/>
    <n v="1"/>
    <x v="18"/>
    <s v="&amp;N.4 White Foam Tray 500Bg"/>
    <n v="1"/>
    <n v="3.7846000000000002"/>
    <n v="0.14069999999999999"/>
    <s v="Horario entrega mercancia: Lunes a Sábado de 9:00 am a 6:00 pm"/>
    <s v="Y"/>
    <s v="N"/>
    <x v="0"/>
    <x v="0"/>
    <n v="6.2603239999999998"/>
    <n v="-75.597256000000002"/>
    <s v="TDM TRANSPORTES S.A.S"/>
    <n v="14324467"/>
  </r>
  <r>
    <n v="1"/>
    <s v="AJI01"/>
    <s v="CDT1041551"/>
    <n v="1"/>
    <x v="14"/>
    <x v="14"/>
    <s v="Brr La Floresta"/>
    <s v="Distribuidora J1"/>
    <n v="0"/>
    <x v="1"/>
    <s v="ANTIOQ"/>
    <x v="14"/>
    <s v="AJV9573002"/>
    <n v="6"/>
    <x v="38"/>
    <s v="&amp;Round Cont Mini Pack S w/lid 300Cs"/>
    <n v="1"/>
    <n v="1.8794"/>
    <n v="2.3800000000000002E-2"/>
    <s v="Horario entrega mercancia: Lunes a Sábado de 9:00 am a 6:00 pm"/>
    <s v="Y"/>
    <s v="N"/>
    <x v="0"/>
    <x v="0"/>
    <n v="6.2603239999999998"/>
    <n v="-75.597256000000002"/>
    <s v="TDM TRANSPORTES S.A.S"/>
    <n v="14324467"/>
  </r>
  <r>
    <n v="1"/>
    <s v="AJI01"/>
    <s v="CDT1021331"/>
    <n v="1"/>
    <x v="15"/>
    <x v="15"/>
    <s v="Suministros Mi Corregimiento"/>
    <m/>
    <n v="0"/>
    <x v="1"/>
    <s v="ANTIOQ"/>
    <x v="15"/>
    <s v="AJV9573377"/>
    <n v="1"/>
    <x v="39"/>
    <s v="White Foam Lid for 16 oz Aluminum Container - Bg x 250 ea"/>
    <n v="15"/>
    <n v="9.3930000000000007"/>
    <n v="0.24299999999999999"/>
    <s v="Recibe de Lunes a Viernes de 8 am a 4 pm"/>
    <s v="N"/>
    <s v="N"/>
    <x v="0"/>
    <x v="0"/>
    <n v="6.2791775999999997"/>
    <n v="-75.634523999999999"/>
    <s v="TDM TRANSPORTES S.A.S"/>
    <n v="14324467"/>
  </r>
  <r>
    <n v="1"/>
    <s v="AJI01"/>
    <s v="CDT1039179"/>
    <n v="1"/>
    <x v="16"/>
    <x v="16"/>
    <s v="Brr Belen Zafra"/>
    <s v="Comercializadora GM &amp; Asociados SAS"/>
    <n v="0"/>
    <x v="1"/>
    <s v="ANTIOQ"/>
    <x v="16"/>
    <s v="AJV9573474"/>
    <n v="1"/>
    <x v="20"/>
    <s v="&amp;N.10 White Foam Tray 500Bg"/>
    <n v="1"/>
    <n v="3.5802999999999998"/>
    <n v="0.12670000000000001"/>
    <s v="Recibe mercancía de Lunes a Sábado de 9:00am a 5:00pm. No recibe mercancía los días Domingos ni Festivos."/>
    <s v="Y"/>
    <s v="N"/>
    <x v="0"/>
    <x v="0"/>
    <n v="6.2265950999999999"/>
    <n v="-75.605828099999997"/>
    <s v="TDM TRANSPORTES S.A.S"/>
    <n v="14324467"/>
  </r>
  <r>
    <n v="1"/>
    <s v="AJI01"/>
    <s v="CDT1039179"/>
    <n v="1"/>
    <x v="16"/>
    <x v="16"/>
    <s v="Brr Belen Zafra"/>
    <s v="Comercializadora GM &amp; Asociados SAS"/>
    <n v="0"/>
    <x v="1"/>
    <s v="ANTIOQ"/>
    <x v="16"/>
    <s v="AJV9573474"/>
    <n v="4"/>
    <x v="40"/>
    <s v="N.1 White Dessert Spoon 20pk 1000Cs"/>
    <n v="1"/>
    <n v="2.7052"/>
    <n v="1.2999999999999999E-2"/>
    <s v="Recibe mercancía de Lunes a Sábado de 9:00am a 5:00pm. No recibe mercancía los días Domingos ni Festivos."/>
    <s v="Y"/>
    <s v="N"/>
    <x v="0"/>
    <x v="0"/>
    <n v="6.2265950999999999"/>
    <n v="-75.605828099999997"/>
    <s v="TDM TRANSPORTES S.A.S"/>
    <n v="14324467"/>
  </r>
  <r>
    <n v="1"/>
    <s v="AJI01"/>
    <s v="CDT1015089"/>
    <n v="1"/>
    <x v="17"/>
    <x v="17"/>
    <m/>
    <m/>
    <n v="0"/>
    <x v="1"/>
    <s v="ANTIOQ"/>
    <x v="17"/>
    <s v="AJV9573702"/>
    <n v="1"/>
    <x v="39"/>
    <s v="White Foam Lid for 16 oz Aluminum Container - Bg x 250 ea"/>
    <n v="2"/>
    <n v="1.2524"/>
    <n v="3.2399999999999998E-2"/>
    <s v="Recibe mercancía de Lunes a Viernes de 8:00am a 6:00pm"/>
    <s v="Y"/>
    <s v="N"/>
    <x v="0"/>
    <x v="0"/>
    <n v="6.2794122000000003"/>
    <n v="-75.633914099999998"/>
    <s v="TDM TRANSPORTES S.A.S"/>
    <n v="14324467"/>
  </r>
  <r>
    <n v="1"/>
    <s v="AJI01"/>
    <s v="CDT1015089"/>
    <n v="1"/>
    <x v="17"/>
    <x v="17"/>
    <m/>
    <m/>
    <n v="0"/>
    <x v="1"/>
    <s v="ANTIOQ"/>
    <x v="17"/>
    <s v="AJV9573702"/>
    <n v="2"/>
    <x v="41"/>
    <s v="&amp;N.5 White Foam Tray 500Bg"/>
    <n v="2"/>
    <n v="5.6315999999999997"/>
    <n v="0.19700000000000001"/>
    <s v="Recibe mercancía de Lunes a Viernes de 8:00am a 6:00pm"/>
    <s v="Y"/>
    <s v="N"/>
    <x v="0"/>
    <x v="0"/>
    <n v="6.2794122000000003"/>
    <n v="-75.633914099999998"/>
    <s v="TDM TRANSPORTES S.A.S"/>
    <n v="14324467"/>
  </r>
  <r>
    <n v="1"/>
    <s v="AJI01"/>
    <s v="CDT1015089"/>
    <n v="1"/>
    <x v="17"/>
    <x v="17"/>
    <m/>
    <m/>
    <n v="0"/>
    <x v="1"/>
    <s v="ANTIOQ"/>
    <x v="17"/>
    <s v="AJV9573702"/>
    <n v="4"/>
    <x v="42"/>
    <s v="&amp;N.8 White Foam Tray 500Bg"/>
    <n v="3"/>
    <n v="14.411099999999999"/>
    <n v="0.5544"/>
    <s v="Recibe mercancía de Lunes a Viernes de 8:00am a 6:00pm"/>
    <s v="Y"/>
    <s v="N"/>
    <x v="0"/>
    <x v="0"/>
    <n v="6.2794122000000003"/>
    <n v="-75.633914099999998"/>
    <s v="TDM TRANSPORTES S.A.S"/>
    <n v="14324467"/>
  </r>
  <r>
    <n v="1"/>
    <s v="AJI01"/>
    <s v="CDT1015089"/>
    <n v="1"/>
    <x v="17"/>
    <x v="17"/>
    <m/>
    <m/>
    <n v="0"/>
    <x v="1"/>
    <s v="ANTIOQ"/>
    <x v="17"/>
    <s v="AJV9573702"/>
    <n v="5"/>
    <x v="20"/>
    <s v="&amp;N.10 White Foam Tray 500Bg"/>
    <n v="2"/>
    <n v="7.1605999999999996"/>
    <n v="0.25340000000000001"/>
    <s v="Recibe mercancía de Lunes a Viernes de 8:00am a 6:00pm"/>
    <s v="Y"/>
    <s v="N"/>
    <x v="0"/>
    <x v="0"/>
    <n v="6.2794122000000003"/>
    <n v="-75.633914099999998"/>
    <s v="TDM TRANSPORTES S.A.S"/>
    <n v="14324467"/>
  </r>
  <r>
    <n v="1"/>
    <s v="AJI01"/>
    <s v="CDT1015089"/>
    <n v="1"/>
    <x v="17"/>
    <x v="17"/>
    <m/>
    <m/>
    <n v="0"/>
    <x v="1"/>
    <s v="ANTIOQ"/>
    <x v="17"/>
    <s v="AJV9573702"/>
    <n v="20"/>
    <x v="38"/>
    <s v="&amp;Round Cont Mini Pack S w/lid 300Cs"/>
    <n v="2"/>
    <n v="3.7587999999999999"/>
    <n v="4.7600000000000003E-2"/>
    <s v="Recibe mercancía de Lunes a Viernes de 8:00am a 6:00pm"/>
    <s v="Y"/>
    <s v="N"/>
    <x v="0"/>
    <x v="0"/>
    <n v="6.2794122000000003"/>
    <n v="-75.633914099999998"/>
    <s v="TDM TRANSPORTES S.A.S"/>
    <n v="14324467"/>
  </r>
  <r>
    <n v="1"/>
    <s v="AJI01"/>
    <s v="CDT1026334"/>
    <n v="1"/>
    <x v="18"/>
    <x v="18"/>
    <m/>
    <m/>
    <n v="0"/>
    <x v="5"/>
    <s v="ANTIOQ"/>
    <x v="18"/>
    <s v="AJV9574981"/>
    <n v="1"/>
    <x v="12"/>
    <s v="&amp;N.1 White Foam Tray 500Bg"/>
    <n v="2"/>
    <n v="2.76"/>
    <n v="0.1196"/>
    <s v="Se recibe mercancia de Lunes a Viernes de 8:00am a 4:00pm"/>
    <s v="N"/>
    <s v="N"/>
    <x v="0"/>
    <x v="0"/>
    <n v="6.3355275999999998"/>
    <n v="-75.556153800000004"/>
    <s v="TDM TRANSPORTES S.A.S"/>
    <n v="14324467"/>
  </r>
  <r>
    <n v="1"/>
    <s v="AJI01"/>
    <s v="CDT1026334"/>
    <n v="1"/>
    <x v="18"/>
    <x v="18"/>
    <m/>
    <m/>
    <n v="0"/>
    <x v="5"/>
    <s v="ANTIOQ"/>
    <x v="18"/>
    <s v="AJV9574981"/>
    <n v="2"/>
    <x v="42"/>
    <s v="&amp;N.8 White Foam Tray 500Bg"/>
    <n v="1"/>
    <n v="4.8037000000000001"/>
    <n v="0.18479999999999999"/>
    <s v="Se recibe mercancia de Lunes a Viernes de 8:00am a 4:00pm"/>
    <s v="N"/>
    <s v="N"/>
    <x v="0"/>
    <x v="0"/>
    <n v="6.3355275999999998"/>
    <n v="-75.556153800000004"/>
    <s v="TDM TRANSPORTES S.A.S"/>
    <n v="14324467"/>
  </r>
  <r>
    <n v="1"/>
    <s v="AJI01"/>
    <s v="CDT1026334"/>
    <n v="1"/>
    <x v="18"/>
    <x v="18"/>
    <m/>
    <m/>
    <n v="0"/>
    <x v="5"/>
    <s v="ANTIOQ"/>
    <x v="18"/>
    <s v="AJV9574981"/>
    <n v="3"/>
    <x v="21"/>
    <s v="&amp;N.1-1 White Foam Tray 500Bg"/>
    <n v="5"/>
    <n v="6.9044999999999996"/>
    <n v="0.316"/>
    <s v="Se recibe mercancia de Lunes a Viernes de 8:00am a 4:00pm"/>
    <s v="N"/>
    <s v="N"/>
    <x v="0"/>
    <x v="0"/>
    <n v="6.3355275999999998"/>
    <n v="-75.556153800000004"/>
    <s v="TDM TRANSPORTES S.A.S"/>
    <n v="14324467"/>
  </r>
  <r>
    <n v="1"/>
    <s v="AJI01"/>
    <s v="CDT1026334"/>
    <n v="1"/>
    <x v="18"/>
    <x v="18"/>
    <m/>
    <m/>
    <n v="0"/>
    <x v="5"/>
    <s v="ANTIOQ"/>
    <x v="18"/>
    <s v="AJV9574981"/>
    <n v="4"/>
    <x v="43"/>
    <s v="&amp;N.1-1.5 White Foam Tray 500Bg"/>
    <n v="5"/>
    <n v="8.8294999999999995"/>
    <n v="0.35099999999999998"/>
    <s v="Se recibe mercancia de Lunes a Viernes de 8:00am a 4:00pm"/>
    <s v="N"/>
    <s v="N"/>
    <x v="0"/>
    <x v="0"/>
    <n v="6.3355275999999998"/>
    <n v="-75.556153800000004"/>
    <s v="TDM TRANSPORTES S.A.S"/>
    <n v="14324467"/>
  </r>
  <r>
    <n v="1"/>
    <s v="AJI01"/>
    <s v="CDT1027805"/>
    <n v="5"/>
    <x v="19"/>
    <x v="19"/>
    <s v="Brr Cabañas"/>
    <m/>
    <n v="0"/>
    <x v="5"/>
    <s v="ANTIOQ"/>
    <x v="19"/>
    <s v="AJV9575147"/>
    <n v="1"/>
    <x v="44"/>
    <s v="&amp;T-1 White Hinged Lid Foam Cont 200Bg"/>
    <n v="4"/>
    <n v="12.7532"/>
    <n v="0.57120000000000004"/>
    <s v="La dirección principal y Cl 24 A 58 C 27, reciben mercancía de Lunes a Viernes de 9:00am a 6:00pm. Sábado de 9:00am a 2:00pm. Llamar antes al 301/686-6300."/>
    <s v="Y"/>
    <s v="N"/>
    <x v="0"/>
    <x v="0"/>
    <n v="6.3140894999999997"/>
    <n v="-75.564970400000007"/>
    <s v="TDM TRANSPORTES S.A.S"/>
    <n v="14324467"/>
  </r>
  <r>
    <n v="1"/>
    <s v="AJI01"/>
    <s v="CDT1018336"/>
    <n v="4"/>
    <x v="20"/>
    <x v="20"/>
    <s v="Brr Prado Bello"/>
    <m/>
    <n v="0"/>
    <x v="5"/>
    <s v="ANTIOQ"/>
    <x v="20"/>
    <s v="AJV9575216"/>
    <n v="1"/>
    <x v="20"/>
    <s v="&amp;N.10 White Foam Tray 500Bg"/>
    <n v="4"/>
    <n v="14.321199999999999"/>
    <n v="0.50680000000000003"/>
    <s v="Recibe mercancía de Lunes a Viernes de 7:00am a 5:00pm."/>
    <s v="N"/>
    <s v="N"/>
    <x v="0"/>
    <x v="0"/>
    <n v="6.3372929999999998"/>
    <n v="-75.556258999999997"/>
    <s v="TDM TRANSPORTES S.A.S"/>
    <n v="14324467"/>
  </r>
  <r>
    <n v="1"/>
    <s v="AJI01"/>
    <s v="CDT1038033"/>
    <n v="1"/>
    <x v="21"/>
    <x v="21"/>
    <s v="Brr Prado"/>
    <m/>
    <n v="0"/>
    <x v="5"/>
    <s v="ANTIOQ"/>
    <x v="21"/>
    <s v="AJV9575225"/>
    <n v="5"/>
    <x v="45"/>
    <s v="&amp;8 1/3x6 2/7in Clear Base with 4 5/7in Rectangular Dome Lid"/>
    <n v="6"/>
    <n v="28.153199999999998"/>
    <n v="0.40260000000000001"/>
    <s v="Recibe mercancia de Lunes a Viernes de 8:30am a 1:00pm y de 2:00pm a 4:00pm y Sabado de 8:30am a 12:00pm"/>
    <s v="Y"/>
    <s v="N"/>
    <x v="0"/>
    <x v="0"/>
    <n v="6.3372294"/>
    <n v="-75.555716700000005"/>
    <s v="TDM TRANSPORTES S.A.S"/>
    <n v="14324467"/>
  </r>
  <r>
    <n v="1"/>
    <s v="AJI01"/>
    <s v="CDT1038033"/>
    <n v="1"/>
    <x v="21"/>
    <x v="21"/>
    <s v="Brr Prado"/>
    <m/>
    <n v="0"/>
    <x v="5"/>
    <s v="ANTIOQ"/>
    <x v="21"/>
    <s v="AJV9575225"/>
    <n v="8"/>
    <x v="46"/>
    <s v="VI-1A VisualPack Single CupCake w/Deep lid 200Cs"/>
    <n v="6"/>
    <n v="11.4186"/>
    <n v="0.1164"/>
    <s v="Recibe mercancia de Lunes a Viernes de 8:30am a 1:00pm y de 2:00pm a 4:00pm y Sabado de 8:30am a 12:00pm"/>
    <s v="Y"/>
    <s v="N"/>
    <x v="0"/>
    <x v="0"/>
    <n v="6.3372294"/>
    <n v="-75.555716700000005"/>
    <s v="TDM TRANSPORTES S.A.S"/>
    <n v="14324467"/>
  </r>
  <r>
    <n v="1"/>
    <s v="AJI01"/>
    <s v="CDT1041542"/>
    <n v="1"/>
    <x v="22"/>
    <x v="22"/>
    <s v="Brr Prado"/>
    <m/>
    <n v="0"/>
    <x v="5"/>
    <s v="ANTIOQ"/>
    <x v="22"/>
    <s v="AJV9575999"/>
    <n v="1"/>
    <x v="42"/>
    <s v="&amp;N.8 White Foam Tray 500Bg"/>
    <n v="10"/>
    <n v="48.036999999999999"/>
    <n v="1.8480000000000001"/>
    <s v="Recibe mercancia de Lunes a Sabado de 7:00am a 3:00pm. Recibe facturas máximo hasta el 28 de cada mes"/>
    <s v="N"/>
    <s v="N"/>
    <x v="0"/>
    <x v="0"/>
    <n v="6.3355135999999996"/>
    <n v="-75.555846000000003"/>
    <s v="TDM TRANSPORTES S.A.S"/>
    <n v="14324467"/>
  </r>
  <r>
    <n v="1"/>
    <s v="AJI01"/>
    <s v="CDT1032511"/>
    <n v="3"/>
    <x v="23"/>
    <x v="23"/>
    <s v="Brr Santa Lucia"/>
    <s v="Distribuidora El Gordo"/>
    <n v="0"/>
    <x v="1"/>
    <s v="ANTIOQ"/>
    <x v="23"/>
    <s v="AJV9576065"/>
    <n v="7"/>
    <x v="47"/>
    <s v="Translucent 32 oz ProToGo® Deli Container with Lid - L - Pk"/>
    <n v="2"/>
    <n v="11.6966"/>
    <n v="0.124"/>
    <s v="Horario entrega mercancia: Lunes a Viernes de 9:00 am a 5:00 pm y Sabados de 9:00 am a 1:00 pm"/>
    <s v="Y"/>
    <s v="N"/>
    <x v="0"/>
    <x v="0"/>
    <n v="6.2604540999999996"/>
    <n v="-75.604906999999997"/>
    <s v="TDM TRANSPORTES S.A.S"/>
    <n v="14324467"/>
  </r>
  <r>
    <n v="1"/>
    <s v="AJI01"/>
    <s v="CPR1017686"/>
    <n v="1"/>
    <x v="24"/>
    <x v="24"/>
    <m/>
    <m/>
    <n v="0"/>
    <x v="1"/>
    <s v="ANTIOQ"/>
    <x v="24"/>
    <s v="AJV9576120"/>
    <n v="12"/>
    <x v="48"/>
    <s v="&amp;4Oz Translucent Souffle Cup 100pk 2500Cs"/>
    <n v="1"/>
    <n v="10.1043"/>
    <n v="7.9600000000000004E-2"/>
    <m/>
    <s v="Y"/>
    <s v="N"/>
    <x v="0"/>
    <x v="0"/>
    <n v="6.2919725"/>
    <n v="-75.576281600000002"/>
    <s v="TDM TRANSPORTES S.A.S"/>
    <n v="14324467"/>
  </r>
  <r>
    <n v="1"/>
    <s v="AJI01"/>
    <s v="CDT1027032"/>
    <n v="1"/>
    <x v="25"/>
    <x v="25"/>
    <s v="Pinateria y Mil Variedades"/>
    <m/>
    <n v="0"/>
    <x v="5"/>
    <s v="ANTIOQ"/>
    <x v="25"/>
    <s v="AJV9576300"/>
    <n v="1"/>
    <x v="49"/>
    <s v="Black resq® Party Platter with Flat Lid - CS x 50 ea"/>
    <n v="2"/>
    <n v="9.0974000000000004"/>
    <n v="0.14799999999999999"/>
    <s v="Se recibe mercancía de Lunes a Viernes 8:30am - 5:00pm."/>
    <s v="N"/>
    <s v="N"/>
    <x v="0"/>
    <x v="0"/>
    <n v="6.3387634999999998"/>
    <n v="-75.559227500000006"/>
    <s v="TDM TRANSPORTES S.A.S"/>
    <n v="14324467"/>
  </r>
  <r>
    <n v="1"/>
    <s v="AJI01"/>
    <s v="CDT1027032"/>
    <n v="1"/>
    <x v="25"/>
    <x v="25"/>
    <s v="Pinateria y Mil Variedades"/>
    <m/>
    <n v="0"/>
    <x v="5"/>
    <s v="ANTIOQ"/>
    <x v="25"/>
    <s v="AJV9576300"/>
    <n v="9"/>
    <x v="50"/>
    <s v="9in White Tami High Impact Plate 20pk 500Cs"/>
    <n v="1"/>
    <n v="6.02"/>
    <n v="2.2100000000000002E-2"/>
    <s v="Se recibe mercancía de Lunes a Viernes 8:30am - 5:00pm."/>
    <s v="N"/>
    <s v="N"/>
    <x v="0"/>
    <x v="0"/>
    <n v="6.3387634999999998"/>
    <n v="-75.559227500000006"/>
    <s v="TDM TRANSPORTES S.A.S"/>
    <n v="14324467"/>
  </r>
  <r>
    <n v="1"/>
    <s v="AJI01"/>
    <s v="CDT1002095"/>
    <n v="3"/>
    <x v="26"/>
    <x v="26"/>
    <m/>
    <m/>
    <n v="0"/>
    <x v="5"/>
    <s v="ANTIOQ"/>
    <x v="26"/>
    <s v="AJV9576629"/>
    <n v="2"/>
    <x v="41"/>
    <s v="&amp;N.5 White Foam Tray 500Bg"/>
    <n v="1"/>
    <n v="2.8157999999999999"/>
    <n v="9.8500000000000004E-2"/>
    <m/>
    <s v="N"/>
    <s v="N"/>
    <x v="0"/>
    <x v="0"/>
    <n v="6.3389312999999996"/>
    <n v="-75.559031099999999"/>
    <s v="TDM TRANSPORTES S.A.S"/>
    <n v="14324467"/>
  </r>
  <r>
    <n v="1"/>
    <s v="AJI01"/>
    <s v="CDT1002095"/>
    <n v="3"/>
    <x v="26"/>
    <x v="26"/>
    <m/>
    <m/>
    <n v="0"/>
    <x v="5"/>
    <s v="ANTIOQ"/>
    <x v="26"/>
    <s v="AJV9576629"/>
    <n v="4"/>
    <x v="42"/>
    <s v="&amp;N.8 White Foam Tray 500Bg"/>
    <n v="1"/>
    <n v="4.8037000000000001"/>
    <n v="0.18479999999999999"/>
    <m/>
    <s v="N"/>
    <s v="N"/>
    <x v="0"/>
    <x v="0"/>
    <n v="6.3389312999999996"/>
    <n v="-75.559031099999999"/>
    <s v="TDM TRANSPORTES S.A.S"/>
    <n v="14324467"/>
  </r>
  <r>
    <n v="1"/>
    <s v="AJI01"/>
    <s v="CPR1036840"/>
    <n v="1"/>
    <x v="27"/>
    <x v="27"/>
    <s v="Punto Light"/>
    <m/>
    <n v="0"/>
    <x v="5"/>
    <s v="ANTIOQ"/>
    <x v="27"/>
    <s v="AJV9564777"/>
    <n v="1"/>
    <x v="30"/>
    <s v="Translucent 24 oz ProToGo® Deli Container with Lid - L - Pk"/>
    <n v="10"/>
    <n v="53.136000000000003"/>
    <n v="0.56299999999999994"/>
    <m/>
    <s v="N"/>
    <s v="N"/>
    <x v="0"/>
    <x v="0"/>
    <n v="6.3312442999999998"/>
    <n v="-75.543381699999998"/>
    <s v="TDM TRANSPORTES S.A.S"/>
    <n v="14324467"/>
  </r>
  <r>
    <n v="1"/>
    <s v="AJI01"/>
    <s v="CPR1045020"/>
    <n v="1"/>
    <x v="28"/>
    <x v="28"/>
    <s v="Brr CC Roberesco"/>
    <s v="Gold Ice Cream"/>
    <n v="0"/>
    <x v="1"/>
    <s v="ANTIOQ"/>
    <x v="28"/>
    <s v="AJV9569737"/>
    <n v="1"/>
    <x v="28"/>
    <s v="&amp;16Oz Clear Sello Plus Cont w/Deep lid 200Cs"/>
    <n v="2"/>
    <n v="9.1218000000000004"/>
    <n v="8.2799999999999999E-2"/>
    <s v="NO ENTREGAR ENTRE 11.30 AM Y 2.00 PM"/>
    <s v="N"/>
    <s v="N"/>
    <x v="0"/>
    <x v="0"/>
    <n v="6.2517483"/>
    <n v="-75.566458699999998"/>
    <s v="TDM TRANSPORTES S.A.S"/>
    <n v="14324467"/>
  </r>
  <r>
    <n v="1"/>
    <s v="AJI01"/>
    <s v="CPR1031775"/>
    <n v="1"/>
    <x v="29"/>
    <x v="29"/>
    <s v="Rincon del Buen Sabor"/>
    <m/>
    <n v="0"/>
    <x v="1"/>
    <s v="ANTIOQ"/>
    <x v="29"/>
    <s v="AJV9571049"/>
    <n v="1"/>
    <x v="51"/>
    <s v="+8Oz Foam Cup 20pk 1000Cs"/>
    <n v="1"/>
    <n v="3.2749999999999999"/>
    <n v="0.11650000000000001"/>
    <s v="NO ENTREGAR ENTRE 11.30 AM Y 2.00 PM"/>
    <s v="Y"/>
    <s v="N"/>
    <x v="0"/>
    <x v="0"/>
    <n v="6.2151522000000003"/>
    <n v="-75.574870700000005"/>
    <s v="TDM TRANSPORTES S.A.S"/>
    <n v="14324467"/>
  </r>
  <r>
    <n v="1"/>
    <s v="AJI01"/>
    <s v="CPR1031775"/>
    <n v="1"/>
    <x v="29"/>
    <x v="29"/>
    <s v="Rincon del Buen Sabor"/>
    <m/>
    <n v="0"/>
    <x v="1"/>
    <s v="ANTIOQ"/>
    <x v="29"/>
    <s v="AJV9571049"/>
    <n v="2"/>
    <x v="52"/>
    <s v="+12Oz Foam Cup 20pk 500Cs"/>
    <n v="1"/>
    <n v="2.387"/>
    <n v="8.5000000000000006E-2"/>
    <s v="NO ENTREGAR ENTRE 11.30 AM Y 2.00 PM"/>
    <s v="Y"/>
    <s v="N"/>
    <x v="0"/>
    <x v="0"/>
    <n v="6.2151522000000003"/>
    <n v="-75.574870700000005"/>
    <s v="TDM TRANSPORTES S.A.S"/>
    <n v="14324467"/>
  </r>
  <r>
    <n v="1"/>
    <s v="AJI01"/>
    <s v="CPR1020258"/>
    <n v="1"/>
    <x v="30"/>
    <x v="30"/>
    <s v="Tortas De Copacabana"/>
    <m/>
    <n v="0"/>
    <x v="4"/>
    <s v="ANTIOQ"/>
    <x v="30"/>
    <s v="AJV9572966"/>
    <n v="1"/>
    <x v="53"/>
    <s v="+6 2/3in Black Base with 3in Round Cake Dome Lid 50Cs"/>
    <n v="1"/>
    <n v="2.2084000000000001"/>
    <n v="4.2000000000000003E-2"/>
    <s v="FAVOR GOLPEAR / TIMBRAR"/>
    <s v="N"/>
    <s v="N"/>
    <x v="0"/>
    <x v="0"/>
    <n v="6.3464685999999997"/>
    <n v="-75.509822099999994"/>
    <s v="TDM TRANSPORTES S.A.S"/>
    <n v="14324467"/>
  </r>
  <r>
    <n v="1"/>
    <s v="AJI01"/>
    <s v="CPR1020258"/>
    <n v="1"/>
    <x v="30"/>
    <x v="30"/>
    <s v="Tortas De Copacabana"/>
    <m/>
    <n v="0"/>
    <x v="4"/>
    <s v="ANTIOQ"/>
    <x v="30"/>
    <s v="AJV9572966"/>
    <n v="2"/>
    <x v="54"/>
    <s v="+8 2/3in Black Base with 3in Round Cake Dome Lid 50Cs"/>
    <n v="1"/>
    <n v="3.4661"/>
    <n v="6.5299999999999997E-2"/>
    <s v="FAVOR GOLPEAR / TIMBRAR"/>
    <s v="N"/>
    <s v="N"/>
    <x v="0"/>
    <x v="0"/>
    <n v="6.3464685999999997"/>
    <n v="-75.509822099999994"/>
    <s v="TDM TRANSPORTES S.A.S"/>
    <n v="14324467"/>
  </r>
  <r>
    <n v="1"/>
    <s v="AJI01"/>
    <s v="CPR1044746"/>
    <n v="1"/>
    <x v="31"/>
    <x v="31"/>
    <s v="Brr Jardines"/>
    <s v="Restaurante Casero La Nueva Mesa"/>
    <n v="0"/>
    <x v="6"/>
    <s v="ANTIOQ"/>
    <x v="31"/>
    <s v="AJV9573186"/>
    <n v="1"/>
    <x v="55"/>
    <s v="Contenedor Reutilizable Circular ProToGo+ 5.5'' 12 oz Negro"/>
    <n v="3"/>
    <n v="8.2379999999999995"/>
    <n v="0.1002"/>
    <s v="NO ENTREGAR ENTRE 11.30 AM Y 2.00 PM"/>
    <s v="N"/>
    <s v="N"/>
    <x v="0"/>
    <x v="0"/>
    <n v="6.1766662999999999"/>
    <n v="-75.585549200000003"/>
    <s v="TDM TRANSPORTES S.A.S"/>
    <n v="14324467"/>
  </r>
  <r>
    <n v="1"/>
    <s v="AJI01"/>
    <s v="CPR1053940"/>
    <n v="1"/>
    <x v="32"/>
    <x v="32"/>
    <s v="Brr Centro Plaza"/>
    <s v="A Comer Al Tráiler"/>
    <n v="0"/>
    <x v="7"/>
    <s v="ANTIOQ"/>
    <x v="32"/>
    <s v="AJV9573605"/>
    <n v="1"/>
    <x v="56"/>
    <s v="&amp;9in White Foam Plate 500Bg"/>
    <n v="1"/>
    <n v="2.9491000000000001"/>
    <n v="6.9599999999999995E-2"/>
    <s v="ENTREGAR DESPUES DE LAS 2:00 PM."/>
    <s v="N"/>
    <s v="N"/>
    <x v="0"/>
    <x v="0"/>
    <n v="6.2746820000000003"/>
    <n v="-75.438663700000006"/>
    <s v="TDM TRANSPORTES S.A.S"/>
    <n v="14324467"/>
  </r>
  <r>
    <n v="1"/>
    <s v="AJI01"/>
    <s v="CPR1054675"/>
    <n v="1"/>
    <x v="33"/>
    <x v="33"/>
    <s v="Brr San Francisco"/>
    <s v="La Calle Resto Bar"/>
    <n v="0"/>
    <x v="7"/>
    <s v="ANTIOQ"/>
    <x v="33"/>
    <s v="AJV9573673"/>
    <n v="1"/>
    <x v="57"/>
    <s v="@P-3 Wave White Hinged Lid Foam Cont 3/C 20pk 200Bg"/>
    <n v="1"/>
    <n v="2.2292999999999998"/>
    <n v="8.7400000000000005E-2"/>
    <s v="NO ENTREGAR ENTRE 11.30 AM Y 2.00 PM"/>
    <s v="N"/>
    <s v="N"/>
    <x v="0"/>
    <x v="0"/>
    <n v="6.2769300000000001"/>
    <n v="-75.440494000000001"/>
    <s v="TDM TRANSPORTES S.A.S"/>
    <n v="14324467"/>
  </r>
  <r>
    <n v="1"/>
    <s v="AJI01"/>
    <s v="CPR1019721"/>
    <n v="4"/>
    <x v="34"/>
    <x v="34"/>
    <s v="Brosty Asados La 51"/>
    <m/>
    <n v="0"/>
    <x v="7"/>
    <s v="ANTIOQ"/>
    <x v="34"/>
    <s v="AJV9573721"/>
    <n v="1"/>
    <x v="58"/>
    <s v="&amp;C-1 White Hinged Lid Foam Cont 500Bg"/>
    <n v="1"/>
    <n v="2.7183000000000002"/>
    <n v="0.14399999999999999"/>
    <s v="NO ENTREGAR ENTRE 11.30 AM Y 2.00 PM"/>
    <s v="N"/>
    <s v="N"/>
    <x v="0"/>
    <x v="0"/>
    <n v="6.276802"/>
    <n v="-75.440912499999996"/>
    <s v="TDM TRANSPORTES S.A.S"/>
    <n v="14324467"/>
  </r>
  <r>
    <n v="1"/>
    <s v="AJI01"/>
    <s v="CPR1019721"/>
    <n v="4"/>
    <x v="34"/>
    <x v="34"/>
    <s v="Brosty Asados La 51"/>
    <m/>
    <n v="0"/>
    <x v="7"/>
    <s v="ANTIOQ"/>
    <x v="34"/>
    <s v="AJV9573721"/>
    <n v="2"/>
    <x v="59"/>
    <s v="&amp;J-2 White Hinged Lid Foam Cont 2/C 200Bg"/>
    <n v="6"/>
    <n v="12.615600000000001"/>
    <n v="0.64019999999999999"/>
    <s v="NO ENTREGAR ENTRE 11.30 AM Y 2.00 PM"/>
    <s v="N"/>
    <s v="N"/>
    <x v="0"/>
    <x v="0"/>
    <n v="6.276802"/>
    <n v="-75.440912499999996"/>
    <s v="TDM TRANSPORTES S.A.S"/>
    <n v="14324467"/>
  </r>
  <r>
    <n v="1"/>
    <s v="AJI01"/>
    <s v="CPR1043846"/>
    <n v="1"/>
    <x v="35"/>
    <x v="35"/>
    <s v="Brr Tejelo Centro"/>
    <s v="Distribuidora El Tigre"/>
    <n v="0"/>
    <x v="1"/>
    <s v="ANTIOQ"/>
    <x v="35"/>
    <s v="AJV9573778"/>
    <n v="1"/>
    <x v="20"/>
    <s v="&amp;N.10 White Foam Tray 500Bg"/>
    <n v="1"/>
    <n v="3.5802999999999998"/>
    <n v="0.12670000000000001"/>
    <s v="NO ENTREGAR ENTRE 11.30 AM Y 2.00 PM"/>
    <s v="N"/>
    <s v="N"/>
    <x v="0"/>
    <x v="0"/>
    <n v="6.2543555"/>
    <n v="-75.568319000000002"/>
    <s v="TDM TRANSPORTES S.A.S"/>
    <n v="14324467"/>
  </r>
  <r>
    <n v="1"/>
    <s v="AJI01"/>
    <s v="CPR1030195"/>
    <n v="1"/>
    <x v="36"/>
    <x v="36"/>
    <s v="Merca Catalina"/>
    <m/>
    <n v="0"/>
    <x v="1"/>
    <s v="ANTIOQ"/>
    <x v="36"/>
    <s v="AJV9573839"/>
    <n v="1"/>
    <x v="60"/>
    <s v="&amp;9in White Foam Plate 20pk 480bag"/>
    <n v="1"/>
    <n v="2.8342000000000001"/>
    <n v="7.2900000000000006E-2"/>
    <m/>
    <s v="Y"/>
    <s v="N"/>
    <x v="0"/>
    <x v="0"/>
    <n v="6.2451784999999997"/>
    <n v="-75.620735199999999"/>
    <s v="TDM TRANSPORTES S.A.S"/>
    <n v="14324467"/>
  </r>
  <r>
    <n v="1"/>
    <s v="AJI01"/>
    <s v="CPR1030195"/>
    <n v="1"/>
    <x v="36"/>
    <x v="36"/>
    <s v="Merca Catalina"/>
    <m/>
    <n v="0"/>
    <x v="1"/>
    <s v="ANTIOQ"/>
    <x v="36"/>
    <s v="AJV9573839"/>
    <n v="2"/>
    <x v="61"/>
    <s v="&amp;10 1/4in White Foam Plate 20pk 480Bg"/>
    <n v="1"/>
    <n v="3.88"/>
    <n v="8.7300000000000003E-2"/>
    <m/>
    <s v="Y"/>
    <s v="N"/>
    <x v="0"/>
    <x v="0"/>
    <n v="6.2451784999999997"/>
    <n v="-75.620735199999999"/>
    <s v="TDM TRANSPORTES S.A.S"/>
    <n v="14324467"/>
  </r>
  <r>
    <n v="1"/>
    <s v="AJI01"/>
    <s v="CPR1030195"/>
    <n v="1"/>
    <x v="36"/>
    <x v="36"/>
    <s v="Merca Catalina"/>
    <m/>
    <n v="0"/>
    <x v="1"/>
    <s v="ANTIOQ"/>
    <x v="36"/>
    <s v="AJV9573839"/>
    <n v="3"/>
    <x v="62"/>
    <s v="+White Tami Soup Spoon 20pk 1000Cs"/>
    <n v="1"/>
    <n v="3.2633000000000001"/>
    <n v="1.2999999999999999E-2"/>
    <m/>
    <s v="Y"/>
    <s v="N"/>
    <x v="0"/>
    <x v="0"/>
    <n v="6.2451784999999997"/>
    <n v="-75.620735199999999"/>
    <s v="TDM TRANSPORTES S.A.S"/>
    <n v="14324467"/>
  </r>
  <r>
    <n v="1"/>
    <s v="AJI01"/>
    <s v="CPR1044784"/>
    <n v="1"/>
    <x v="37"/>
    <x v="37"/>
    <s v="Brr San Francisco"/>
    <s v="Helados Hugo´s"/>
    <n v="0"/>
    <x v="7"/>
    <s v="ANTIOQ"/>
    <x v="37"/>
    <s v="AJV9573923"/>
    <n v="1"/>
    <x v="15"/>
    <s v="Translucent 12 oz ProToGo® Deli Container with Lid - L - Pk"/>
    <n v="1"/>
    <n v="3.7239"/>
    <n v="4.0099999999999997E-2"/>
    <s v="NO ENTREGAR ENTRE 11.30 AM Y 2.00 PM"/>
    <s v="N"/>
    <s v="N"/>
    <x v="0"/>
    <x v="0"/>
    <n v="6.2780078000000001"/>
    <n v="-75.441242700000004"/>
    <s v="TDM TRANSPORTES S.A.S"/>
    <n v="14324467"/>
  </r>
  <r>
    <n v="1"/>
    <s v="AJI01"/>
    <s v="CPR1045733"/>
    <n v="1"/>
    <x v="38"/>
    <x v="38"/>
    <s v="Brr San Francisco"/>
    <s v="Asadero Y Restaurante Brasas De Guarne"/>
    <n v="0"/>
    <x v="7"/>
    <s v="ANTIOQ"/>
    <x v="38"/>
    <s v="AJV9573962"/>
    <n v="1"/>
    <x v="63"/>
    <s v="Portacomidas Wave Térmico Biodegradable J-1M Darnel Bio® - B"/>
    <n v="1"/>
    <n v="2.1808000000000001"/>
    <n v="8.8400000000000006E-2"/>
    <s v="NO ENTREGAR ENTRE 11.30 AM Y 2.00 PM"/>
    <s v="N"/>
    <s v="N"/>
    <x v="0"/>
    <x v="0"/>
    <n v="6.2791468000000004"/>
    <n v="-75.441897600000004"/>
    <s v="TDM TRANSPORTES S.A.S"/>
    <n v="14324467"/>
  </r>
  <r>
    <n v="1"/>
    <s v="AJI01"/>
    <s v="CPR1045733"/>
    <n v="1"/>
    <x v="38"/>
    <x v="38"/>
    <s v="Brr San Francisco"/>
    <s v="Asadero Y Restaurante Brasas De Guarne"/>
    <n v="0"/>
    <x v="7"/>
    <s v="ANTIOQ"/>
    <x v="38"/>
    <s v="AJV9573962"/>
    <n v="2"/>
    <x v="64"/>
    <s v="Portacomidas Wave Térmico Biodegradable P-3, 3 Divisiones Da"/>
    <n v="1"/>
    <n v="2.2608000000000001"/>
    <n v="8.9499999999999996E-2"/>
    <s v="NO ENTREGAR ENTRE 11.30 AM Y 2.00 PM"/>
    <s v="N"/>
    <s v="N"/>
    <x v="0"/>
    <x v="0"/>
    <n v="6.2791468000000004"/>
    <n v="-75.441897600000004"/>
    <s v="TDM TRANSPORTES S.A.S"/>
    <n v="14324467"/>
  </r>
  <r>
    <n v="1"/>
    <s v="AJI01"/>
    <s v="CPR1044742"/>
    <n v="1"/>
    <x v="39"/>
    <x v="39"/>
    <s v="Brr Parque"/>
    <s v="Frut Cream"/>
    <n v="0"/>
    <x v="7"/>
    <s v="ANTIOQ"/>
    <x v="39"/>
    <s v="AJV9573969"/>
    <n v="1"/>
    <x v="65"/>
    <s v="16Oz Clear Reversible Dome Cont w/lid 200Cs"/>
    <n v="1"/>
    <n v="4.4051"/>
    <n v="4.9399999999999999E-2"/>
    <s v="NO ENTREGAR ENTRE 11.30 AM Y 2.00 PM"/>
    <s v="N"/>
    <s v="N"/>
    <x v="0"/>
    <x v="0"/>
    <n v="6.2797251999999997"/>
    <n v="-75.442480000000003"/>
    <s v="TDM TRANSPORTES S.A.S"/>
    <n v="14324467"/>
  </r>
  <r>
    <n v="1"/>
    <s v="AJI01"/>
    <s v="IND1015447"/>
    <n v="1"/>
    <x v="40"/>
    <x v="40"/>
    <s v="Brr Parque Principal"/>
    <s v="Produccion Limpia Guapante Internacional SAS"/>
    <n v="0"/>
    <x v="7"/>
    <s v="ANTIOQ"/>
    <x v="40"/>
    <s v="AJV9574003"/>
    <n v="1"/>
    <x v="66"/>
    <s v="&amp;8x4 5/7in Clear Base with 3in Rectangular Dome Lid 50Cs"/>
    <n v="6"/>
    <n v="18.8094"/>
    <n v="0.26700000000000002"/>
    <s v="ENTREGAR DESPUES DE LAS 2:00 PM."/>
    <s v="N"/>
    <s v="N"/>
    <x v="0"/>
    <x v="0"/>
    <n v="6.2802601999999998"/>
    <n v="-75.442870200000002"/>
    <s v="TDM TRANSPORTES S.A.S"/>
    <n v="14324467"/>
  </r>
  <r>
    <n v="1"/>
    <s v="AJI01"/>
    <s v="IND1015447"/>
    <n v="1"/>
    <x v="40"/>
    <x v="40"/>
    <s v="Brr Parque Principal"/>
    <s v="Produccion Limpia Guapante Internacional SAS"/>
    <n v="0"/>
    <x v="7"/>
    <s v="ANTIOQ"/>
    <x v="40"/>
    <s v="AJV9574003"/>
    <n v="2"/>
    <x v="67"/>
    <s v="&amp;8 1/3x6 2/7in Clear Base with 3in Rectangular Dome Lid 50Cs"/>
    <n v="6"/>
    <n v="27.0426"/>
    <n v="0.40260000000000001"/>
    <s v="ENTREGAR DESPUES DE LAS 2:00 PM."/>
    <s v="N"/>
    <s v="N"/>
    <x v="0"/>
    <x v="0"/>
    <n v="6.2802601999999998"/>
    <n v="-75.442870200000002"/>
    <s v="TDM TRANSPORTES S.A.S"/>
    <n v="14324467"/>
  </r>
  <r>
    <n v="1"/>
    <s v="AJI01"/>
    <s v="IND1015447"/>
    <n v="1"/>
    <x v="40"/>
    <x v="40"/>
    <s v="Brr Parque Principal"/>
    <s v="Produccion Limpia Guapante Internacional SAS"/>
    <n v="0"/>
    <x v="7"/>
    <s v="ANTIOQ"/>
    <x v="40"/>
    <s v="AJV9574003"/>
    <n v="3"/>
    <x v="45"/>
    <s v="&amp;8 1/3x6 2/7in Clear Base with 4 5/7in Rectangular Dome Lid"/>
    <n v="3"/>
    <n v="14.076599999999999"/>
    <n v="0.20130000000000001"/>
    <s v="ENTREGAR DESPUES DE LAS 2:00 PM."/>
    <s v="N"/>
    <s v="N"/>
    <x v="0"/>
    <x v="0"/>
    <n v="6.2802601999999998"/>
    <n v="-75.442870200000002"/>
    <s v="TDM TRANSPORTES S.A.S"/>
    <n v="14324467"/>
  </r>
  <r>
    <n v="1"/>
    <s v="AJI01"/>
    <s v="IND1015447"/>
    <n v="1"/>
    <x v="40"/>
    <x v="40"/>
    <s v="Brr Parque Principal"/>
    <s v="Produccion Limpia Guapante Internacional SAS"/>
    <n v="0"/>
    <x v="7"/>
    <s v="ANTIOQ"/>
    <x v="40"/>
    <s v="AJV9574003"/>
    <n v="4"/>
    <x v="68"/>
    <s v="&amp;12Oz Clear Sello Plus Cont w/Shallow lid 200Cs"/>
    <n v="8"/>
    <n v="32.4392"/>
    <n v="0.31119999999999998"/>
    <s v="ENTREGAR DESPUES DE LAS 2:00 PM."/>
    <s v="N"/>
    <s v="N"/>
    <x v="0"/>
    <x v="0"/>
    <n v="6.2802601999999998"/>
    <n v="-75.442870200000002"/>
    <s v="TDM TRANSPORTES S.A.S"/>
    <n v="14324467"/>
  </r>
  <r>
    <n v="1"/>
    <s v="AJI01"/>
    <s v="CPR1052574"/>
    <n v="1"/>
    <x v="41"/>
    <x v="41"/>
    <s v="Cayanas sabaneta"/>
    <m/>
    <n v="0"/>
    <x v="2"/>
    <s v="ANTIOQ"/>
    <x v="41"/>
    <s v="AJV9574137"/>
    <n v="1"/>
    <x v="69"/>
    <s v="+8Oz Foam Cont w/lid 20pk 500Cs"/>
    <n v="1"/>
    <n v="3.5960000000000001"/>
    <n v="0.10630000000000001"/>
    <s v="NO ENTREGAR ENTRE 11.30 AM Y 2.00 PM"/>
    <s v="N"/>
    <s v="N"/>
    <x v="0"/>
    <x v="0"/>
    <n v="6.1504183000000001"/>
    <n v="-75.615692899999999"/>
    <s v="TDM TRANSPORTES S.A.S"/>
    <n v="14324467"/>
  </r>
  <r>
    <n v="1"/>
    <s v="AJI01"/>
    <s v="CPR1056112"/>
    <n v="1"/>
    <x v="42"/>
    <x v="42"/>
    <s v="Brr Calle Las Palmeras"/>
    <s v="Cardonas"/>
    <n v="0"/>
    <x v="7"/>
    <s v="ANTIOQ"/>
    <x v="42"/>
    <s v="AJV9574151"/>
    <n v="1"/>
    <x v="70"/>
    <s v="Domo resq® para Bandeja Espumada #1 N Altura 6 Cristal - Pq"/>
    <n v="1"/>
    <n v="1.4750000000000001"/>
    <n v="2.2599999999999999E-2"/>
    <s v="NO ENTREGAR ENTRE 11.30 AM Y 2.00 PM"/>
    <s v="N"/>
    <s v="N"/>
    <x v="0"/>
    <x v="0"/>
    <n v="6.2800370000000001"/>
    <n v="-75.443392000000003"/>
    <s v="TDM TRANSPORTES S.A.S"/>
    <n v="14324467"/>
  </r>
  <r>
    <n v="1"/>
    <s v="AJI01"/>
    <s v="CPR1056112"/>
    <n v="1"/>
    <x v="42"/>
    <x v="42"/>
    <s v="Brr Calle Las Palmeras"/>
    <s v="Cardonas"/>
    <n v="0"/>
    <x v="7"/>
    <s v="ANTIOQ"/>
    <x v="42"/>
    <s v="AJV9574151"/>
    <n v="2"/>
    <x v="22"/>
    <s v="C-1 Black Hinged Lid Foam Cont 500Bg"/>
    <n v="1"/>
    <n v="2.7183000000000002"/>
    <n v="0.14399999999999999"/>
    <s v="NO ENTREGAR ENTRE 11.30 AM Y 2.00 PM"/>
    <s v="N"/>
    <s v="N"/>
    <x v="0"/>
    <x v="0"/>
    <n v="6.2800370000000001"/>
    <n v="-75.443392000000003"/>
    <s v="TDM TRANSPORTES S.A.S"/>
    <n v="14324467"/>
  </r>
  <r>
    <n v="1"/>
    <s v="AJI01"/>
    <s v="CPR1056112"/>
    <n v="1"/>
    <x v="42"/>
    <x v="42"/>
    <s v="Brr Calle Las Palmeras"/>
    <s v="Cardonas"/>
    <n v="0"/>
    <x v="7"/>
    <s v="ANTIOQ"/>
    <x v="42"/>
    <s v="AJV9574151"/>
    <n v="3"/>
    <x v="23"/>
    <s v="&amp;J-1 Black Hinged Lid Foam Cont 200Bg"/>
    <n v="1"/>
    <n v="2.3826000000000001"/>
    <n v="0.1067"/>
    <s v="NO ENTREGAR ENTRE 11.30 AM Y 2.00 PM"/>
    <s v="N"/>
    <s v="N"/>
    <x v="0"/>
    <x v="0"/>
    <n v="6.2800370000000001"/>
    <n v="-75.443392000000003"/>
    <s v="TDM TRANSPORTES S.A.S"/>
    <n v="14324467"/>
  </r>
  <r>
    <n v="1"/>
    <s v="AJI01"/>
    <s v="CPR1056112"/>
    <n v="1"/>
    <x v="42"/>
    <x v="42"/>
    <s v="Brr Calle Las Palmeras"/>
    <s v="Cardonas"/>
    <n v="0"/>
    <x v="7"/>
    <s v="ANTIOQ"/>
    <x v="42"/>
    <s v="AJV9574151"/>
    <n v="4"/>
    <x v="71"/>
    <s v="+Hinged Round Cont High Visibility Mini Pack M 200Cs"/>
    <n v="1"/>
    <n v="3.7856999999999998"/>
    <n v="5.2900000000000003E-2"/>
    <s v="NO ENTREGAR ENTRE 11.30 AM Y 2.00 PM"/>
    <s v="N"/>
    <s v="N"/>
    <x v="0"/>
    <x v="0"/>
    <n v="6.2800370000000001"/>
    <n v="-75.443392000000003"/>
    <s v="TDM TRANSPORTES S.A.S"/>
    <n v="14324467"/>
  </r>
  <r>
    <n v="1"/>
    <s v="AJI01"/>
    <s v="CPR1056112"/>
    <n v="1"/>
    <x v="42"/>
    <x v="42"/>
    <s v="Brr Calle Las Palmeras"/>
    <s v="Cardonas"/>
    <n v="0"/>
    <x v="7"/>
    <s v="ANTIOQ"/>
    <x v="42"/>
    <s v="AJV9574151"/>
    <n v="5"/>
    <x v="72"/>
    <s v="Dispensador Darnel Wrap 12 x 2000ft Violeta"/>
    <n v="1"/>
    <n v="2.6141999999999999"/>
    <n v="6.7000000000000002E-3"/>
    <s v="NO ENTREGAR ENTRE 11.30 AM Y 2.00 PM"/>
    <s v="N"/>
    <s v="N"/>
    <x v="0"/>
    <x v="0"/>
    <n v="6.2800370000000001"/>
    <n v="-75.443392000000003"/>
    <s v="TDM TRANSPORTES S.A.S"/>
    <n v="14324467"/>
  </r>
  <r>
    <n v="1"/>
    <s v="AJI01"/>
    <s v="CPR1025750"/>
    <n v="1"/>
    <x v="43"/>
    <x v="43"/>
    <s v="Panaderia Palacio"/>
    <m/>
    <n v="0"/>
    <x v="1"/>
    <s v="ANTIOQ"/>
    <x v="43"/>
    <s v="AJV9574372"/>
    <n v="1"/>
    <x v="73"/>
    <s v="&amp;Clear Lid for Foil Container 6x8 3/5in 500Cs"/>
    <n v="1"/>
    <n v="6.9969999999999999"/>
    <n v="3.3300000000000003E-2"/>
    <s v="TOTAL A PAGAR INCLUYE IMPUESTO NACIONAL SOBRE PRODUCTOS PLASTICOS DE UN SOLO USO UTILIZADOS PARA ENVASAR, EMBALAR O EMPACAR BIENES (INPUSU) POR $ 16,060.00"/>
    <s v="Y"/>
    <s v="N"/>
    <x v="0"/>
    <x v="0"/>
    <n v="6.2557697000000001"/>
    <n v="-75.567993900000005"/>
    <s v="TDM TRANSPORTES S.A.S"/>
    <n v="14324467"/>
  </r>
  <r>
    <n v="1"/>
    <s v="AJI01"/>
    <s v="CPR1044814"/>
    <n v="1"/>
    <x v="44"/>
    <x v="44"/>
    <s v="Brr Calle De Las Palmeras"/>
    <s v="Las Delicias MJ"/>
    <n v="0"/>
    <x v="7"/>
    <s v="ANTIOQ"/>
    <x v="44"/>
    <s v="AJV9574441"/>
    <n v="1"/>
    <x v="74"/>
    <s v="Translucent 12 oz ProToGo® Deli Container with Lid - M - Pk"/>
    <n v="1"/>
    <n v="4.1973000000000003"/>
    <n v="4.4400000000000002E-2"/>
    <s v="NO ENTREGAR ENTRE 11.30 AM Y 2.00 PM"/>
    <s v="N"/>
    <s v="N"/>
    <x v="0"/>
    <x v="0"/>
    <n v="6.2798740000000004"/>
    <n v="-75.443683300000004"/>
    <s v="TDM TRANSPORTES S.A.S"/>
    <n v="14324467"/>
  </r>
  <r>
    <n v="1"/>
    <s v="AJI01"/>
    <s v="CPR1048199"/>
    <n v="1"/>
    <x v="45"/>
    <x v="45"/>
    <s v="Brr Calle De Las Palmeras"/>
    <s v="El Mundo De Las Delicias"/>
    <n v="0"/>
    <x v="7"/>
    <s v="ANTIOQ"/>
    <x v="45"/>
    <s v="AJV9574442"/>
    <n v="2"/>
    <x v="15"/>
    <s v="Translucent 12 oz ProToGo® Deli Container with Lid - L - Pk"/>
    <n v="1"/>
    <n v="3.7239"/>
    <n v="4.0099999999999997E-2"/>
    <s v="NO ENTREGAR ENTRE 11.30 AM Y 2.00 PM"/>
    <s v="N"/>
    <s v="N"/>
    <x v="0"/>
    <x v="0"/>
    <n v="6.2798968000000004"/>
    <n v="-75.443641499999998"/>
    <s v="TDM TRANSPORTES S.A.S"/>
    <n v="14324467"/>
  </r>
  <r>
    <n v="1"/>
    <s v="AJI01"/>
    <s v="CPR1048199"/>
    <n v="1"/>
    <x v="45"/>
    <x v="45"/>
    <s v="Brr Calle De Las Palmeras"/>
    <s v="El Mundo De Las Delicias"/>
    <n v="0"/>
    <x v="7"/>
    <s v="ANTIOQ"/>
    <x v="45"/>
    <s v="AJV9574442"/>
    <n v="3"/>
    <x v="75"/>
    <s v="Darnel Wrap Manual 300 mm x 1500mt"/>
    <n v="1"/>
    <n v="5.7114000000000003"/>
    <n v="9.7000000000000003E-3"/>
    <s v="NO ENTREGAR ENTRE 11.30 AM Y 2.00 PM"/>
    <s v="N"/>
    <s v="N"/>
    <x v="0"/>
    <x v="0"/>
    <n v="6.2798968000000004"/>
    <n v="-75.443641499999998"/>
    <s v="TDM TRANSPORTES S.A.S"/>
    <n v="14324467"/>
  </r>
  <r>
    <n v="1"/>
    <s v="AJI01"/>
    <s v="CPR1048081"/>
    <n v="1"/>
    <x v="46"/>
    <x v="46"/>
    <s v="Brr Centro"/>
    <s v="Mas Ke Pan # 2"/>
    <n v="0"/>
    <x v="7"/>
    <s v="ANTIOQ"/>
    <x v="46"/>
    <s v="AJV9574467"/>
    <n v="1"/>
    <x v="76"/>
    <s v="8 2/3in White Round Foam Cake Liner 200bg"/>
    <n v="1"/>
    <n v="1.3631"/>
    <n v="3.8800000000000001E-2"/>
    <s v="NO ENTREGAR ENTRE 11.30 AM Y 2.00 PM"/>
    <s v="N"/>
    <s v="N"/>
    <x v="0"/>
    <x v="0"/>
    <n v="6.2805401999999999"/>
    <n v="-75.444557700000004"/>
    <s v="TDM TRANSPORTES S.A.S"/>
    <n v="14324467"/>
  </r>
  <r>
    <n v="1"/>
    <s v="AJI01"/>
    <s v="CPR1048081"/>
    <n v="1"/>
    <x v="46"/>
    <x v="46"/>
    <s v="Brr Centro"/>
    <s v="Mas Ke Pan # 2"/>
    <n v="0"/>
    <x v="7"/>
    <s v="ANTIOQ"/>
    <x v="46"/>
    <s v="AJV9574467"/>
    <n v="2"/>
    <x v="77"/>
    <s v="&amp;9 3/5in White Round Foam Cake Liner 200Bg"/>
    <n v="1"/>
    <n v="1.6839"/>
    <n v="5.04E-2"/>
    <s v="NO ENTREGAR ENTRE 11.30 AM Y 2.00 PM"/>
    <s v="N"/>
    <s v="N"/>
    <x v="0"/>
    <x v="0"/>
    <n v="6.2805401999999999"/>
    <n v="-75.444557700000004"/>
    <s v="TDM TRANSPORTES S.A.S"/>
    <n v="14324467"/>
  </r>
  <r>
    <n v="1"/>
    <s v="AJI01"/>
    <s v="CPR1048081"/>
    <n v="1"/>
    <x v="46"/>
    <x v="46"/>
    <s v="Brr Centro"/>
    <s v="Mas Ke Pan # 2"/>
    <n v="0"/>
    <x v="7"/>
    <s v="ANTIOQ"/>
    <x v="46"/>
    <s v="AJV9574467"/>
    <n v="3"/>
    <x v="78"/>
    <s v="+10in Black Base with 4 5/7in Round Cake Dome Lid 50Cs"/>
    <n v="1"/>
    <n v="4.8297999999999996"/>
    <n v="8.6900000000000005E-2"/>
    <s v="NO ENTREGAR ENTRE 11.30 AM Y 2.00 PM"/>
    <s v="N"/>
    <s v="N"/>
    <x v="0"/>
    <x v="0"/>
    <n v="6.2805401999999999"/>
    <n v="-75.444557700000004"/>
    <s v="TDM TRANSPORTES S.A.S"/>
    <n v="14324467"/>
  </r>
  <r>
    <n v="1"/>
    <s v="AJI01"/>
    <s v="CPR1048081"/>
    <n v="1"/>
    <x v="46"/>
    <x v="46"/>
    <s v="Brr Centro"/>
    <s v="Mas Ke Pan # 2"/>
    <n v="0"/>
    <x v="7"/>
    <s v="ANTIOQ"/>
    <x v="46"/>
    <s v="AJV9574467"/>
    <n v="4"/>
    <x v="79"/>
    <s v="+11in Black Base with 4 5/7in Round Cake Dome Lid 50Cs"/>
    <n v="1"/>
    <n v="5.9081000000000001"/>
    <n v="9.7699999999999995E-2"/>
    <s v="NO ENTREGAR ENTRE 11.30 AM Y 2.00 PM"/>
    <s v="N"/>
    <s v="N"/>
    <x v="0"/>
    <x v="0"/>
    <n v="6.2805401999999999"/>
    <n v="-75.444557700000004"/>
    <s v="TDM TRANSPORTES S.A.S"/>
    <n v="14324467"/>
  </r>
  <r>
    <n v="1"/>
    <s v="AJI01"/>
    <s v="CPR1047318"/>
    <n v="1"/>
    <x v="47"/>
    <x v="47"/>
    <s v="Brr Parque"/>
    <s v="Panaderia Las Colinas"/>
    <n v="0"/>
    <x v="7"/>
    <s v="ANTIOQ"/>
    <x v="47"/>
    <s v="AJV9574544"/>
    <n v="1"/>
    <x v="80"/>
    <s v="+10 1/5in White Round Foam Cake Liner 200Bg"/>
    <n v="1"/>
    <n v="1.8924000000000001"/>
    <n v="5.7200000000000001E-2"/>
    <s v="NO ENTREGAR ENTRE 11.30 AM Y 2.00 PM"/>
    <s v="N"/>
    <s v="N"/>
    <x v="0"/>
    <x v="0"/>
    <n v="6.2802479"/>
    <n v="-75.443307500000003"/>
    <s v="TDM TRANSPORTES S.A.S"/>
    <n v="14324467"/>
  </r>
  <r>
    <n v="1"/>
    <s v="AJI01"/>
    <s v="CPR1047318"/>
    <n v="1"/>
    <x v="47"/>
    <x v="47"/>
    <s v="Brr Parque"/>
    <s v="Panaderia Las Colinas"/>
    <n v="0"/>
    <x v="7"/>
    <s v="ANTIOQ"/>
    <x v="47"/>
    <s v="AJV9574544"/>
    <n v="2"/>
    <x v="12"/>
    <s v="&amp;N.1 White Foam Tray 500Bg"/>
    <n v="1"/>
    <n v="1.38"/>
    <n v="5.9799999999999999E-2"/>
    <s v="NO ENTREGAR ENTRE 11.30 AM Y 2.00 PM"/>
    <s v="N"/>
    <s v="N"/>
    <x v="0"/>
    <x v="0"/>
    <n v="6.2802479"/>
    <n v="-75.443307500000003"/>
    <s v="TDM TRANSPORTES S.A.S"/>
    <n v="14324467"/>
  </r>
  <r>
    <n v="1"/>
    <s v="AJI01"/>
    <s v="CPR1047318"/>
    <n v="1"/>
    <x v="47"/>
    <x v="47"/>
    <s v="Brr Parque"/>
    <s v="Panaderia Las Colinas"/>
    <n v="0"/>
    <x v="7"/>
    <s v="ANTIOQ"/>
    <x v="47"/>
    <s v="AJV9574544"/>
    <n v="3"/>
    <x v="70"/>
    <s v="Domo resq® para Bandeja Espumada #1 N Altura 6 Cristal - Pq"/>
    <n v="1"/>
    <n v="1.4750000000000001"/>
    <n v="2.2599999999999999E-2"/>
    <s v="NO ENTREGAR ENTRE 11.30 AM Y 2.00 PM"/>
    <s v="N"/>
    <s v="N"/>
    <x v="0"/>
    <x v="0"/>
    <n v="6.2802479"/>
    <n v="-75.443307500000003"/>
    <s v="TDM TRANSPORTES S.A.S"/>
    <n v="14324467"/>
  </r>
  <r>
    <n v="1"/>
    <s v="AJI01"/>
    <s v="CPR1047318"/>
    <n v="1"/>
    <x v="47"/>
    <x v="47"/>
    <s v="Brr Parque"/>
    <s v="Panaderia Las Colinas"/>
    <n v="0"/>
    <x v="7"/>
    <s v="ANTIOQ"/>
    <x v="47"/>
    <s v="AJV9574544"/>
    <n v="4"/>
    <x v="81"/>
    <s v="&amp;8Oz Clear Sello Plus Cont w/Shallow lid 200Cs"/>
    <n v="1"/>
    <n v="3.8349000000000002"/>
    <n v="3.8899999999999997E-2"/>
    <s v="NO ENTREGAR ENTRE 11.30 AM Y 2.00 PM"/>
    <s v="N"/>
    <s v="N"/>
    <x v="0"/>
    <x v="0"/>
    <n v="6.2802479"/>
    <n v="-75.443307500000003"/>
    <s v="TDM TRANSPORTES S.A.S"/>
    <n v="14324467"/>
  </r>
  <r>
    <n v="1"/>
    <s v="AJI01"/>
    <s v="CPR1047318"/>
    <n v="1"/>
    <x v="47"/>
    <x v="47"/>
    <s v="Brr Parque"/>
    <s v="Panaderia Las Colinas"/>
    <n v="0"/>
    <x v="7"/>
    <s v="ANTIOQ"/>
    <x v="47"/>
    <s v="AJV9574544"/>
    <n v="5"/>
    <x v="82"/>
    <s v="&amp;12Oz Clear Sello Plus Cont w/Deep lid 200Cs"/>
    <n v="1"/>
    <n v="4.0548999999999999"/>
    <n v="3.8899999999999997E-2"/>
    <s v="NO ENTREGAR ENTRE 11.30 AM Y 2.00 PM"/>
    <s v="N"/>
    <s v="N"/>
    <x v="0"/>
    <x v="0"/>
    <n v="6.2802479"/>
    <n v="-75.443307500000003"/>
    <s v="TDM TRANSPORTES S.A.S"/>
    <n v="14324467"/>
  </r>
  <r>
    <n v="1"/>
    <s v="AJI01"/>
    <s v="CPR1028306"/>
    <n v="2"/>
    <x v="48"/>
    <x v="48"/>
    <s v="Brr San Javier"/>
    <s v="Mr RIBS"/>
    <n v="0"/>
    <x v="1"/>
    <s v="ANTIOQ"/>
    <x v="48"/>
    <s v="AJV9575336"/>
    <n v="1"/>
    <x v="83"/>
    <s v="&amp;J-1 White Hinged Lid Foam Cont 200Bg"/>
    <n v="1"/>
    <n v="2.0026000000000002"/>
    <n v="0.1067"/>
    <s v="NO ENTREGAR ENTRE 11.30 AM Y 2.00 PM"/>
    <s v="N"/>
    <s v="N"/>
    <x v="0"/>
    <x v="0"/>
    <n v="6.2567339999999998"/>
    <n v="-75.614975000000001"/>
    <s v="TDM TRANSPORTES S.A.S"/>
    <n v="14324467"/>
  </r>
  <r>
    <n v="1"/>
    <s v="AJI01"/>
    <s v="CPR1033687"/>
    <n v="1"/>
    <x v="49"/>
    <x v="49"/>
    <s v="Huevos La Granja"/>
    <m/>
    <n v="0"/>
    <x v="1"/>
    <s v="ANTIOQ"/>
    <x v="49"/>
    <s v="AJV9575360"/>
    <n v="1"/>
    <x v="83"/>
    <s v="&amp;J-1 White Hinged Lid Foam Cont 200Bg"/>
    <n v="2"/>
    <n v="4.0052000000000003"/>
    <n v="0.21340000000000001"/>
    <m/>
    <s v="Y"/>
    <s v="N"/>
    <x v="0"/>
    <x v="0"/>
    <n v="6.1830148999999999"/>
    <n v="-75.648312700000005"/>
    <s v="TDM TRANSPORTES S.A.S"/>
    <n v="14324467"/>
  </r>
  <r>
    <n v="1"/>
    <s v="AJI01"/>
    <s v="CPR1040151"/>
    <n v="1"/>
    <x v="50"/>
    <x v="50"/>
    <s v="Brr El porvenir"/>
    <s v="La Esquina Del Sabor El porvenir"/>
    <n v="0"/>
    <x v="8"/>
    <s v="ANTIOQ"/>
    <x v="50"/>
    <s v="AJV9575383"/>
    <n v="1"/>
    <x v="84"/>
    <s v="&amp;6in White Round Foam Plate 500Bg"/>
    <n v="1"/>
    <n v="1.4426000000000001"/>
    <n v="3.1699999999999999E-2"/>
    <s v="ENTREGAR DESPUES DE LAS 2:00 PM."/>
    <s v="Y"/>
    <s v="N"/>
    <x v="0"/>
    <x v="0"/>
    <n v="6.1489089999999997"/>
    <n v="-75.386135999999993"/>
    <s v="TDM TRANSPORTES S.A.S"/>
    <n v="14324467"/>
  </r>
  <r>
    <n v="1"/>
    <s v="AJI01"/>
    <s v="CPR1040151"/>
    <n v="1"/>
    <x v="50"/>
    <x v="50"/>
    <s v="Brr El porvenir"/>
    <s v="La Esquina Del Sabor El porvenir"/>
    <n v="0"/>
    <x v="8"/>
    <s v="ANTIOQ"/>
    <x v="50"/>
    <s v="AJV9575383"/>
    <n v="3"/>
    <x v="85"/>
    <s v="&amp;7in White Foam Plate 500Bg"/>
    <n v="1"/>
    <n v="1.9709000000000001"/>
    <n v="4.7300000000000002E-2"/>
    <s v="ENTREGAR DESPUES DE LAS 2:00 PM."/>
    <s v="Y"/>
    <s v="N"/>
    <x v="0"/>
    <x v="0"/>
    <n v="6.1489089999999997"/>
    <n v="-75.386135999999993"/>
    <s v="TDM TRANSPORTES S.A.S"/>
    <n v="14324467"/>
  </r>
  <r>
    <n v="1"/>
    <s v="AJI01"/>
    <s v="CPR1031325"/>
    <n v="1"/>
    <x v="51"/>
    <x v="51"/>
    <s v="Restaurante Luz Ma"/>
    <m/>
    <n v="0"/>
    <x v="0"/>
    <s v="ANTIOQ"/>
    <x v="51"/>
    <s v="AJV9575399"/>
    <n v="2"/>
    <x v="86"/>
    <s v="+Darnel Wrap 12'' x 1000ft Cutter Box Violet Color"/>
    <n v="1"/>
    <n v="1.2537"/>
    <n v="1.2200000000000001E-2"/>
    <s v="NO ENTREGAR ENTRE 11.30 AM Y 2.00 PM"/>
    <s v="N"/>
    <s v="N"/>
    <x v="0"/>
    <x v="0"/>
    <n v="6.1687367000000002"/>
    <n v="-75.608325100000002"/>
    <s v="TDM TRANSPORTES S.A.S"/>
    <n v="14324467"/>
  </r>
  <r>
    <n v="1"/>
    <s v="AJI01"/>
    <s v="CPR1042390"/>
    <n v="1"/>
    <x v="52"/>
    <x v="52"/>
    <s v="Brr Asturias"/>
    <s v="Mega Tienda Spress"/>
    <n v="0"/>
    <x v="0"/>
    <s v="ANTIOQ"/>
    <x v="52"/>
    <s v="AJV9575409"/>
    <n v="1"/>
    <x v="38"/>
    <s v="&amp;Round Cont Mini Pack S w/lid 300Cs"/>
    <n v="2"/>
    <n v="3.7587999999999999"/>
    <n v="4.7600000000000003E-2"/>
    <s v="NO ENTREGAR ENTRE 11.30 AM Y 2.00 PM"/>
    <s v="Y"/>
    <s v="N"/>
    <x v="0"/>
    <x v="0"/>
    <n v="6.1699636"/>
    <n v="-75.609493299999997"/>
    <s v="TDM TRANSPORTES S.A.S"/>
    <n v="14324467"/>
  </r>
  <r>
    <n v="1"/>
    <s v="AJI01"/>
    <s v="CPR1052536"/>
    <n v="1"/>
    <x v="53"/>
    <x v="53"/>
    <s v="Panadería viva pan"/>
    <m/>
    <n v="0"/>
    <x v="5"/>
    <s v="ANTIOQ"/>
    <x v="53"/>
    <s v="AJV9575412"/>
    <n v="2"/>
    <x v="87"/>
    <s v="9Oz Translucent Tami Cup 25pk 600Cs"/>
    <n v="1"/>
    <n v="3.4460999999999999"/>
    <n v="3.6700000000000003E-2"/>
    <s v="NO ENTREGAR ENTRE 11.30 AM Y 2.00 PM"/>
    <s v="N"/>
    <s v="N"/>
    <x v="0"/>
    <x v="0"/>
    <n v="6.3407382999999999"/>
    <n v="-75.542009199999995"/>
    <s v="TDM TRANSPORTES S.A.S"/>
    <n v="14324467"/>
  </r>
  <r>
    <n v="1"/>
    <s v="AJI01"/>
    <s v="CPR1042266"/>
    <n v="1"/>
    <x v="54"/>
    <x v="54"/>
    <s v="Brr Santo Domingo"/>
    <m/>
    <n v="0"/>
    <x v="1"/>
    <s v="ANTIOQ"/>
    <x v="54"/>
    <s v="AJV9575447"/>
    <n v="1"/>
    <x v="88"/>
    <s v="&amp;6in White Foam Plate 20pk 480Bg"/>
    <n v="2"/>
    <n v="2.7728000000000002"/>
    <n v="6.4600000000000005E-2"/>
    <s v="NO ENTREGAR ENTRE 11.30 AM Y 2.00 PM"/>
    <s v="Y"/>
    <s v="N"/>
    <x v="0"/>
    <x v="0"/>
    <n v="6.2950996999999997"/>
    <n v="-75.540977299999994"/>
    <s v="TDM TRANSPORTES S.A.S"/>
    <n v="14324467"/>
  </r>
  <r>
    <n v="1"/>
    <s v="AJI01"/>
    <s v="CPR1042266"/>
    <n v="1"/>
    <x v="54"/>
    <x v="54"/>
    <s v="Brr Santo Domingo"/>
    <m/>
    <n v="0"/>
    <x v="1"/>
    <s v="ANTIOQ"/>
    <x v="54"/>
    <s v="AJV9575447"/>
    <n v="2"/>
    <x v="89"/>
    <s v="&amp;12Oz White Foam Bowl 20pk 480Bg"/>
    <n v="1"/>
    <n v="1.8539000000000001"/>
    <n v="4.8599999999999997E-2"/>
    <s v="NO ENTREGAR ENTRE 11.30 AM Y 2.00 PM"/>
    <s v="Y"/>
    <s v="N"/>
    <x v="0"/>
    <x v="0"/>
    <n v="6.2950996999999997"/>
    <n v="-75.540977299999994"/>
    <s v="TDM TRANSPORTES S.A.S"/>
    <n v="14324467"/>
  </r>
  <r>
    <n v="1"/>
    <s v="AJI01"/>
    <s v="CPR1055891"/>
    <n v="1"/>
    <x v="55"/>
    <x v="55"/>
    <s v="Panaderia Pasteleria Y Restaurante Juanes Pan"/>
    <m/>
    <n v="0"/>
    <x v="1"/>
    <s v="ANTIOQ"/>
    <x v="55"/>
    <s v="AJV9575448"/>
    <n v="1"/>
    <x v="90"/>
    <s v="Clear Lid for Foil Cont 4 1/8x2 11/16in 500Cs"/>
    <n v="2"/>
    <n v="2.5785999999999998"/>
    <n v="1.2800000000000001E-2"/>
    <s v="NO ENTREGAR ENTRE 11.30 AM Y 2.00 PM"/>
    <s v="N"/>
    <s v="N"/>
    <x v="0"/>
    <x v="0"/>
    <n v="6.2632773000000004"/>
    <n v="-75.614210999999997"/>
    <s v="TDM TRANSPORTES S.A.S"/>
    <n v="14324467"/>
  </r>
  <r>
    <n v="1"/>
    <s v="AJI01"/>
    <s v="CPR1048506"/>
    <n v="1"/>
    <x v="56"/>
    <x v="56"/>
    <s v="Brr Boston"/>
    <s v="Mercados Y Abarrotes Maxxi Ahorro # 2"/>
    <n v="0"/>
    <x v="1"/>
    <s v="ANTIOQ"/>
    <x v="56"/>
    <s v="AJV9575451"/>
    <n v="1"/>
    <x v="91"/>
    <s v="+30Oz White Foam Bowl 20pk 480bg"/>
    <n v="1"/>
    <n v="4.1586999999999996"/>
    <n v="8.1299999999999997E-2"/>
    <s v="ENTREGAR DESPUES DE LAS 2:00 PM."/>
    <s v="N"/>
    <s v="N"/>
    <x v="0"/>
    <x v="0"/>
    <n v="6.2456570999999999"/>
    <n v="-75.559442500000003"/>
    <s v="TDM TRANSPORTES S.A.S"/>
    <n v="14324467"/>
  </r>
  <r>
    <n v="1"/>
    <s v="AJI01"/>
    <s v="CPR1045272"/>
    <n v="2"/>
    <x v="57"/>
    <x v="57"/>
    <s v="Brr Pilarica"/>
    <m/>
    <n v="0"/>
    <x v="1"/>
    <s v="ANTIOQ"/>
    <x v="57"/>
    <s v="AJV9575502"/>
    <n v="1"/>
    <x v="92"/>
    <s v="Plato hondo DarnelNaturals Bagazo 12oz 350ml PQX20UN/CJX48PQ"/>
    <n v="1"/>
    <n v="10.199999999999999"/>
    <n v="5.1999999999999998E-2"/>
    <s v="NO ENTREGAR ENTRE 11.30 AM Y 2.00 PM"/>
    <s v="N"/>
    <s v="N"/>
    <x v="0"/>
    <x v="0"/>
    <n v="6.2745875"/>
    <n v="-75.584312600000004"/>
    <s v="TDM TRANSPORTES S.A.S"/>
    <n v="14324467"/>
  </r>
  <r>
    <n v="1"/>
    <s v="AJI01"/>
    <s v="CPR1045114"/>
    <n v="1"/>
    <x v="58"/>
    <x v="58"/>
    <s v="Brr Laureles"/>
    <s v="Restaurante Blasu"/>
    <n v="0"/>
    <x v="1"/>
    <s v="ANTIOQ"/>
    <x v="58"/>
    <s v="AJV9575503"/>
    <n v="1"/>
    <x v="93"/>
    <s v="&amp;Plastic Lid for 9Oz High Imapact Cup 50pk 1000Cs"/>
    <n v="1"/>
    <n v="2.2027999999999999"/>
    <n v="2.9600000000000001E-2"/>
    <s v="NO ENTREGAR ENTRE 11.30 AM Y 2.00 PM"/>
    <s v="N"/>
    <s v="N"/>
    <x v="0"/>
    <x v="0"/>
    <n v="6.2481352000000001"/>
    <n v="-75.597650299999998"/>
    <s v="TDM TRANSPORTES S.A.S"/>
    <n v="14324467"/>
  </r>
  <r>
    <n v="1"/>
    <s v="AJI01"/>
    <s v="CPR1054662"/>
    <n v="1"/>
    <x v="59"/>
    <x v="59"/>
    <s v="Brr Campo Amor"/>
    <s v="Restaurante El Oasis"/>
    <n v="0"/>
    <x v="1"/>
    <s v="ANTIOQ"/>
    <x v="59"/>
    <s v="AJV9575507"/>
    <n v="2"/>
    <x v="94"/>
    <s v="+3Oz Clear Murano Cup 12pk 300Cs"/>
    <n v="1"/>
    <n v="1.8742000000000001"/>
    <n v="1.23E-2"/>
    <s v="NO ENTREGAR ENTRE 11.30 AM Y 2.00 PM"/>
    <s v="N"/>
    <s v="N"/>
    <x v="0"/>
    <x v="0"/>
    <n v="6.2143462999999999"/>
    <n v="-75.586507999999995"/>
    <s v="TDM TRANSPORTES S.A.S"/>
    <n v="14324467"/>
  </r>
  <r>
    <n v="1"/>
    <s v="AJI01"/>
    <s v="CPR1019678"/>
    <n v="1"/>
    <x v="60"/>
    <x v="60"/>
    <s v="Solo Truchas 2"/>
    <m/>
    <n v="0"/>
    <x v="1"/>
    <s v="ANTIOQ"/>
    <x v="60"/>
    <s v="AJV9575508"/>
    <n v="1"/>
    <x v="75"/>
    <s v="Darnel Wrap Manual 300 mm x 1500mt"/>
    <n v="1"/>
    <n v="5.7114000000000003"/>
    <n v="9.7000000000000003E-3"/>
    <s v="NO ENTREGAR ENTRE 11.30 AM Y 2.00 PM"/>
    <s v="Y"/>
    <s v="N"/>
    <x v="0"/>
    <x v="0"/>
    <n v="6.2472912999999997"/>
    <n v="-75.559238699999995"/>
    <s v="TDM TRANSPORTES S.A.S"/>
    <n v="14324467"/>
  </r>
  <r>
    <n v="1"/>
    <s v="AJI01"/>
    <s v="CPR1034352"/>
    <n v="1"/>
    <x v="61"/>
    <x v="61"/>
    <s v="Restaurante La Mona"/>
    <m/>
    <n v="0"/>
    <x v="1"/>
    <s v="ANTIOQ"/>
    <x v="61"/>
    <s v="AJV9575509"/>
    <n v="3"/>
    <x v="15"/>
    <s v="Translucent 12 oz ProToGo® Deli Container with Lid - L - Pk"/>
    <n v="1"/>
    <n v="3.7239"/>
    <n v="4.0099999999999997E-2"/>
    <s v="NO ENTREGAR ENTRE 11.30 AM Y 2.00 PM"/>
    <s v="N"/>
    <s v="N"/>
    <x v="0"/>
    <x v="0"/>
    <n v="6.2367780000000002"/>
    <n v="-75.571329199999994"/>
    <s v="TDM TRANSPORTES S.A.S"/>
    <n v="14324467"/>
  </r>
  <r>
    <n v="1"/>
    <s v="AJI01"/>
    <s v="CPR1047776"/>
    <n v="1"/>
    <x v="62"/>
    <x v="62"/>
    <s v="Brr Centro"/>
    <s v="Delicias Paisas"/>
    <n v="0"/>
    <x v="1"/>
    <s v="ANTIOQ"/>
    <x v="62"/>
    <s v="AJV9575510"/>
    <n v="1"/>
    <x v="95"/>
    <s v="+12Oz Foam Cont w/lid 20pk 500Cs"/>
    <n v="1"/>
    <n v="4.2"/>
    <n v="0.1162"/>
    <s v="NO ENTREGAR ENTRE 11.30 AM Y 2.00 PM"/>
    <s v="N"/>
    <s v="N"/>
    <x v="0"/>
    <x v="0"/>
    <n v="6.2488653000000003"/>
    <n v="-75.566098400000001"/>
    <s v="TDM TRANSPORTES S.A.S"/>
    <n v="14324467"/>
  </r>
  <r>
    <n v="1"/>
    <s v="AJI01"/>
    <s v="CPR1021641"/>
    <n v="2"/>
    <x v="63"/>
    <x v="63"/>
    <s v="Brr Centro Restaurante Sarelin"/>
    <m/>
    <n v="0"/>
    <x v="1"/>
    <s v="ANTIOQ"/>
    <x v="63"/>
    <s v="AJV9575519"/>
    <n v="1"/>
    <x v="95"/>
    <s v="+12Oz Foam Cont w/lid 20pk 500Cs"/>
    <n v="1"/>
    <n v="4.2"/>
    <n v="0.1162"/>
    <s v="NO ENTREGAR ENTRE 11.30 AM Y 2.00 PM"/>
    <s v="Y"/>
    <s v="N"/>
    <x v="0"/>
    <x v="0"/>
    <n v="6.2492710000000002"/>
    <n v="-75.566340999999994"/>
    <s v="TDM TRANSPORTES S.A.S"/>
    <n v="14324467"/>
  </r>
  <r>
    <n v="1"/>
    <s v="AJI01"/>
    <s v="CPR1046082"/>
    <n v="4"/>
    <x v="64"/>
    <x v="64"/>
    <s v="Brr Mesa"/>
    <m/>
    <n v="0"/>
    <x v="6"/>
    <s v="ANTIOQ"/>
    <x v="64"/>
    <s v="AJV9575538"/>
    <n v="1"/>
    <x v="24"/>
    <s v="Tapa para Copa Soufflé 0.5 oz, 0.75 oz y 1 oz Cristal - Pq x"/>
    <n v="1"/>
    <n v="2.4722"/>
    <n v="2.18E-2"/>
    <s v="NO ENTREGAR ENTRE 11.30 AM Y 2.00 PM"/>
    <s v="N"/>
    <s v="N"/>
    <x v="0"/>
    <x v="0"/>
    <n v="6.1673349000000002"/>
    <n v="-75.582804899999999"/>
    <s v="TDM TRANSPORTES S.A.S"/>
    <n v="14324467"/>
  </r>
  <r>
    <n v="1"/>
    <s v="AJI01"/>
    <s v="CPR1046082"/>
    <n v="4"/>
    <x v="64"/>
    <x v="64"/>
    <s v="Brr Mesa"/>
    <m/>
    <n v="0"/>
    <x v="6"/>
    <s v="ANTIOQ"/>
    <x v="64"/>
    <s v="AJV9575538"/>
    <n v="2"/>
    <x v="96"/>
    <s v="Copa Soufflé 1 oz Negra - Pq x 100 un / CJ x 2500 un"/>
    <n v="1"/>
    <n v="3.2633000000000001"/>
    <n v="2.6599999999999999E-2"/>
    <s v="NO ENTREGAR ENTRE 11.30 AM Y 2.00 PM"/>
    <s v="N"/>
    <s v="N"/>
    <x v="0"/>
    <x v="0"/>
    <n v="6.1673349000000002"/>
    <n v="-75.582804899999999"/>
    <s v="TDM TRANSPORTES S.A.S"/>
    <n v="14324467"/>
  </r>
  <r>
    <n v="1"/>
    <s v="AJI01"/>
    <s v="CPR1022097"/>
    <n v="1"/>
    <x v="65"/>
    <x v="65"/>
    <s v="Brosty Combo El Pinal"/>
    <m/>
    <n v="0"/>
    <x v="1"/>
    <s v="ANTIOQ"/>
    <x v="65"/>
    <s v="AJV9575542"/>
    <n v="1"/>
    <x v="97"/>
    <s v="Translucent 2,5 oz ProToGo® Deli Container with Lid - S - Pk"/>
    <n v="10"/>
    <n v="23.85"/>
    <n v="0.22600000000000001"/>
    <s v="NO ENTREGAR ENTRE 11.30 AM Y 2.00 PM"/>
    <s v="Y"/>
    <s v="N"/>
    <x v="0"/>
    <x v="0"/>
    <n v="6.2451523"/>
    <n v="-75.545768100000004"/>
    <s v="TDM TRANSPORTES S.A.S"/>
    <n v="14324467"/>
  </r>
  <r>
    <n v="1"/>
    <s v="AJI01"/>
    <s v="CPR1055758"/>
    <n v="1"/>
    <x v="66"/>
    <x v="66"/>
    <s v="Pasion Gelato"/>
    <m/>
    <n v="0"/>
    <x v="5"/>
    <s v="ANTIOQ"/>
    <x v="66"/>
    <s v="AJV9575543"/>
    <n v="1"/>
    <x v="98"/>
    <s v="N.1 Clear Green Dessert Spoon 20pk 1000Cs"/>
    <n v="1"/>
    <n v="2.7052"/>
    <n v="1.2999999999999999E-2"/>
    <s v="NO ENTREGAR ENTRE 11.30 AM Y 2.00 PM"/>
    <s v="N"/>
    <s v="N"/>
    <x v="0"/>
    <x v="0"/>
    <n v="60.716211899999998"/>
    <n v="52.558589400000002"/>
    <s v="TDM TRANSPORTES S.A.S"/>
    <n v="14324467"/>
  </r>
  <r>
    <n v="1"/>
    <s v="AJI01"/>
    <s v="CPR1043949"/>
    <n v="1"/>
    <x v="67"/>
    <x v="67"/>
    <s v="Brr Centro"/>
    <m/>
    <n v="0"/>
    <x v="1"/>
    <s v="ANTIOQ"/>
    <x v="67"/>
    <s v="AJV9575544"/>
    <n v="1"/>
    <x v="99"/>
    <s v="&amp;C-1 White Hinged Lid Foam Cont 20pk 200Bg"/>
    <n v="1"/>
    <n v="1.1060000000000001"/>
    <n v="0.1386"/>
    <s v="NO ENTREGAR ENTRE 11.30 AM Y 2.00 PM"/>
    <s v="N"/>
    <s v="N"/>
    <x v="0"/>
    <x v="0"/>
    <n v="6.2468209999999997"/>
    <n v="-75.564937999999998"/>
    <s v="TDM TRANSPORTES S.A.S"/>
    <n v="14324467"/>
  </r>
  <r>
    <n v="1"/>
    <s v="AJI01"/>
    <s v="CPR1043949"/>
    <n v="1"/>
    <x v="67"/>
    <x v="67"/>
    <s v="Brr Centro"/>
    <m/>
    <n v="0"/>
    <x v="1"/>
    <s v="ANTIOQ"/>
    <x v="67"/>
    <s v="AJV9575544"/>
    <n v="2"/>
    <x v="100"/>
    <s v="&amp;7in White Foam Plate 20pk 480Cs"/>
    <n v="2"/>
    <n v="3.7890000000000001"/>
    <n v="9.9000000000000005E-2"/>
    <s v="NO ENTREGAR ENTRE 11.30 AM Y 2.00 PM"/>
    <s v="N"/>
    <s v="N"/>
    <x v="0"/>
    <x v="0"/>
    <n v="6.2468209999999997"/>
    <n v="-75.564937999999998"/>
    <s v="TDM TRANSPORTES S.A.S"/>
    <n v="14324467"/>
  </r>
  <r>
    <n v="1"/>
    <s v="AJI01"/>
    <s v="CPR1047626"/>
    <n v="1"/>
    <x v="68"/>
    <x v="68"/>
    <s v="Brr Centro"/>
    <s v="Frutas Y Helados"/>
    <n v="0"/>
    <x v="1"/>
    <s v="ANTIOQ"/>
    <x v="68"/>
    <s v="AJV9575545"/>
    <n v="1"/>
    <x v="101"/>
    <s v="+White Tami Soup Spoon 100pk 1000Cs"/>
    <n v="2"/>
    <n v="6.3643999999999998"/>
    <n v="2.1000000000000001E-2"/>
    <s v="ENTREGAR DESPUES DE LAS 2:00 PM."/>
    <s v="N"/>
    <s v="N"/>
    <x v="0"/>
    <x v="0"/>
    <n v="6.2457231000000002"/>
    <n v="-75.562696900000006"/>
    <s v="TDM TRANSPORTES S.A.S"/>
    <n v="14324467"/>
  </r>
  <r>
    <n v="1"/>
    <s v="AJI01"/>
    <s v="CPR1029633"/>
    <n v="1"/>
    <x v="69"/>
    <x v="69"/>
    <s v="Comerpan"/>
    <m/>
    <n v="0"/>
    <x v="1"/>
    <s v="ANTIOQ"/>
    <x v="69"/>
    <s v="AJV9575546"/>
    <n v="1"/>
    <x v="70"/>
    <s v="Domo resq® para Bandeja Espumada #1 N Altura 6 Cristal - Pq"/>
    <n v="6"/>
    <n v="8.85"/>
    <n v="0.1356"/>
    <m/>
    <s v="Y"/>
    <s v="N"/>
    <x v="0"/>
    <x v="0"/>
    <n v="6.2460163"/>
    <n v="-75.564975799999999"/>
    <s v="TDM TRANSPORTES S.A.S"/>
    <n v="14324467"/>
  </r>
  <r>
    <n v="1"/>
    <s v="AJI01"/>
    <s v="CPR1039238"/>
    <n v="1"/>
    <x v="70"/>
    <x v="70"/>
    <s v="Brr Manrique Esmeralda"/>
    <s v="Brasas de Manrique"/>
    <n v="0"/>
    <x v="1"/>
    <s v="ANTIOQ"/>
    <x v="70"/>
    <s v="AJV9575547"/>
    <n v="3"/>
    <x v="95"/>
    <s v="+12Oz Foam Cont w/lid 20pk 500Cs"/>
    <n v="1"/>
    <n v="4.2"/>
    <n v="0.1162"/>
    <s v="NO ENTREGAR ENTRE 11.30 AM Y 2.00 PM"/>
    <s v="Y"/>
    <s v="N"/>
    <x v="0"/>
    <x v="0"/>
    <n v="6.2789390000000003"/>
    <n v="-75.552496000000005"/>
    <s v="TDM TRANSPORTES S.A.S"/>
    <n v="14324467"/>
  </r>
  <r>
    <n v="1"/>
    <s v="AJI01"/>
    <s v="CPR1039238"/>
    <n v="1"/>
    <x v="70"/>
    <x v="70"/>
    <s v="Brr Manrique Esmeralda"/>
    <s v="Brasas de Manrique"/>
    <n v="0"/>
    <x v="1"/>
    <s v="ANTIOQ"/>
    <x v="70"/>
    <s v="AJV9575547"/>
    <n v="4"/>
    <x v="102"/>
    <s v="Contenedor Espumado 16 oz Blanco con Tapa Espumada - Pq x 20"/>
    <n v="1"/>
    <n v="4.0286"/>
    <n v="0.16750000000000001"/>
    <s v="NO ENTREGAR ENTRE 11.30 AM Y 2.00 PM"/>
    <s v="Y"/>
    <s v="N"/>
    <x v="0"/>
    <x v="0"/>
    <n v="6.2789390000000003"/>
    <n v="-75.552496000000005"/>
    <s v="TDM TRANSPORTES S.A.S"/>
    <n v="14324467"/>
  </r>
  <r>
    <n v="1"/>
    <s v="AJI01"/>
    <s v="CPR1042553"/>
    <n v="1"/>
    <x v="71"/>
    <x v="71"/>
    <s v="Brr Enciso"/>
    <s v="Supermercados Yurani"/>
    <n v="0"/>
    <x v="1"/>
    <s v="ANTIOQ"/>
    <x v="71"/>
    <s v="AJV9575548"/>
    <n v="1"/>
    <x v="100"/>
    <s v="&amp;7in White Foam Plate 20pk 480Cs"/>
    <n v="6"/>
    <n v="11.367000000000001"/>
    <n v="0.29699999999999999"/>
    <m/>
    <s v="Y"/>
    <s v="N"/>
    <x v="0"/>
    <x v="0"/>
    <n v="6.2449557999999996"/>
    <n v="-75.545626900000002"/>
    <s v="TDM TRANSPORTES S.A.S"/>
    <n v="14324467"/>
  </r>
  <r>
    <n v="1"/>
    <s v="AJI01"/>
    <s v="CPR1019681"/>
    <n v="1"/>
    <x v="72"/>
    <x v="72"/>
    <s v="Restaurante Ricuras Paisas MSE"/>
    <m/>
    <n v="0"/>
    <x v="1"/>
    <s v="ANTIOQ"/>
    <x v="72"/>
    <s v="AJV9575551"/>
    <n v="2"/>
    <x v="86"/>
    <s v="+Darnel Wrap 12'' x 1000ft Cutter Box Violet Color"/>
    <n v="2"/>
    <n v="2.5074000000000001"/>
    <n v="2.4400000000000002E-2"/>
    <s v="NO ENTREGAR ENTRE 11.30 AM Y 2.00 PM"/>
    <s v="N"/>
    <s v="N"/>
    <x v="0"/>
    <x v="0"/>
    <n v="6.2459528999999998"/>
    <n v="-75.570724499999997"/>
    <s v="TDM TRANSPORTES S.A.S"/>
    <n v="14324467"/>
  </r>
  <r>
    <n v="1"/>
    <s v="AJI01"/>
    <s v="CPR1020476"/>
    <n v="1"/>
    <x v="73"/>
    <x v="73"/>
    <s v="Panaderia Prado Pan Suarez"/>
    <m/>
    <n v="0"/>
    <x v="1"/>
    <s v="ANTIOQ"/>
    <x v="73"/>
    <s v="AJV9575552"/>
    <n v="1"/>
    <x v="1"/>
    <s v="&amp;8 1/3in White Round Foam Cake Liner 200Bg"/>
    <n v="1"/>
    <n v="1.2451000000000001"/>
    <n v="3.8800000000000001E-2"/>
    <m/>
    <s v="Y"/>
    <s v="N"/>
    <x v="0"/>
    <x v="0"/>
    <n v="6.2559535999999998"/>
    <n v="-75.566308199999995"/>
    <s v="TDM TRANSPORTES S.A.S"/>
    <n v="14324467"/>
  </r>
  <r>
    <n v="1"/>
    <s v="AJI01"/>
    <s v="CPR1020476"/>
    <n v="1"/>
    <x v="73"/>
    <x v="73"/>
    <s v="Panaderia Prado Pan Suarez"/>
    <m/>
    <n v="0"/>
    <x v="1"/>
    <s v="ANTIOQ"/>
    <x v="73"/>
    <s v="AJV9575552"/>
    <n v="2"/>
    <x v="80"/>
    <s v="+10 1/5in White Round Foam Cake Liner 200Bg"/>
    <n v="1"/>
    <n v="1.8924000000000001"/>
    <n v="5.7200000000000001E-2"/>
    <m/>
    <s v="Y"/>
    <s v="N"/>
    <x v="0"/>
    <x v="0"/>
    <n v="6.2559535999999998"/>
    <n v="-75.566308199999995"/>
    <s v="TDM TRANSPORTES S.A.S"/>
    <n v="14324467"/>
  </r>
  <r>
    <n v="1"/>
    <s v="AJI01"/>
    <s v="CPR1054185"/>
    <n v="1"/>
    <x v="74"/>
    <x v="74"/>
    <s v="Brr Centro"/>
    <s v="Pasteleria Y Reposteria Grajales"/>
    <n v="0"/>
    <x v="1"/>
    <s v="ANTIOQ"/>
    <x v="74"/>
    <s v="AJV9575553"/>
    <n v="1"/>
    <x v="103"/>
    <s v="+6 2/3in Black Base with 4in Round Cake Dome Lid 50Cs"/>
    <n v="1"/>
    <n v="2.2734999999999999"/>
    <n v="4.2000000000000003E-2"/>
    <m/>
    <s v="N"/>
    <s v="N"/>
    <x v="0"/>
    <x v="0"/>
    <n v="6.2501259999999998"/>
    <n v="-75.561419400000005"/>
    <s v="TDM TRANSPORTES S.A.S"/>
    <n v="14324467"/>
  </r>
  <r>
    <n v="1"/>
    <s v="AJI01"/>
    <s v="CPR1054185"/>
    <n v="1"/>
    <x v="74"/>
    <x v="74"/>
    <s v="Brr Centro"/>
    <s v="Pasteleria Y Reposteria Grajales"/>
    <n v="0"/>
    <x v="1"/>
    <s v="ANTIOQ"/>
    <x v="74"/>
    <s v="AJV9575553"/>
    <n v="2"/>
    <x v="74"/>
    <s v="Translucent 12 oz ProToGo® Deli Container with Lid - M - Pk"/>
    <n v="1"/>
    <n v="4.1973000000000003"/>
    <n v="4.4400000000000002E-2"/>
    <m/>
    <s v="N"/>
    <s v="N"/>
    <x v="0"/>
    <x v="0"/>
    <n v="6.2501259999999998"/>
    <n v="-75.561419400000005"/>
    <s v="TDM TRANSPORTES S.A.S"/>
    <n v="14324467"/>
  </r>
  <r>
    <n v="1"/>
    <s v="AJI01"/>
    <s v="CPR1025327"/>
    <n v="1"/>
    <x v="75"/>
    <x v="75"/>
    <s v="Restaurante El Emperador"/>
    <m/>
    <n v="0"/>
    <x v="1"/>
    <s v="ANTIOQ"/>
    <x v="75"/>
    <s v="AJV9575578"/>
    <n v="1"/>
    <x v="95"/>
    <s v="+12Oz Foam Cont w/lid 20pk 500Cs"/>
    <n v="1"/>
    <n v="4.2"/>
    <n v="0.1162"/>
    <s v="NO ENTREGAR ENTRE 11.30 AM Y 2.00 PM"/>
    <s v="N"/>
    <s v="N"/>
    <x v="0"/>
    <x v="0"/>
    <n v="6.2091514999999999"/>
    <n v="-75.566971499999994"/>
    <s v="TDM TRANSPORTES S.A.S"/>
    <n v="14324467"/>
  </r>
  <r>
    <n v="1"/>
    <s v="AJI01"/>
    <s v="CPR1035642"/>
    <n v="1"/>
    <x v="76"/>
    <x v="76"/>
    <m/>
    <m/>
    <n v="0"/>
    <x v="5"/>
    <s v="ANTIOQ"/>
    <x v="76"/>
    <s v="AJV9575583"/>
    <n v="1"/>
    <x v="104"/>
    <s v="4 1/3x2 3/4in Clear Single Portion Cont 200Cs"/>
    <n v="2"/>
    <n v="5.92"/>
    <n v="5.7799999999999997E-2"/>
    <s v="NO ENTREGAR ENTRE 11.30 AM Y 2.00 PM"/>
    <s v="Y"/>
    <s v="N"/>
    <x v="0"/>
    <x v="0"/>
    <n v="6.3415900000000001"/>
    <n v="-75.547701700000005"/>
    <s v="TDM TRANSPORTES S.A.S"/>
    <n v="14324467"/>
  </r>
  <r>
    <n v="1"/>
    <s v="AJI01"/>
    <s v="CPR1030454"/>
    <n v="3"/>
    <x v="77"/>
    <x v="77"/>
    <m/>
    <m/>
    <n v="0"/>
    <x v="1"/>
    <s v="ANTIOQ"/>
    <x v="77"/>
    <s v="AJV9575584"/>
    <n v="1"/>
    <x v="105"/>
    <s v="&amp;16Oz White Foam Bowl 20pk 480bg"/>
    <n v="1"/>
    <n v="2.1734"/>
    <n v="6.2300000000000001E-2"/>
    <s v="NO ENTREGAR ENTRE 11.30 AM Y 2.00 PM"/>
    <s v="N"/>
    <s v="N"/>
    <x v="0"/>
    <x v="0"/>
    <n v="6.2589952999999996"/>
    <n v="-75.604057100000006"/>
    <s v="TDM TRANSPORTES S.A.S"/>
    <n v="14324467"/>
  </r>
  <r>
    <n v="1"/>
    <s v="AJI01"/>
    <s v="CPR1030454"/>
    <n v="3"/>
    <x v="77"/>
    <x v="77"/>
    <m/>
    <m/>
    <n v="0"/>
    <x v="1"/>
    <s v="ANTIOQ"/>
    <x v="77"/>
    <s v="AJV9575584"/>
    <n v="2"/>
    <x v="106"/>
    <s v="6in White Tami High Impact Plate 20pk 1000Cs"/>
    <n v="1"/>
    <n v="5.81"/>
    <n v="2.5100000000000001E-2"/>
    <s v="NO ENTREGAR ENTRE 11.30 AM Y 2.00 PM"/>
    <s v="N"/>
    <s v="N"/>
    <x v="0"/>
    <x v="0"/>
    <n v="6.2589952999999996"/>
    <n v="-75.604057100000006"/>
    <s v="TDM TRANSPORTES S.A.S"/>
    <n v="14324467"/>
  </r>
  <r>
    <n v="1"/>
    <s v="AJI01"/>
    <s v="CPR1030454"/>
    <n v="3"/>
    <x v="77"/>
    <x v="77"/>
    <m/>
    <m/>
    <n v="0"/>
    <x v="1"/>
    <s v="ANTIOQ"/>
    <x v="77"/>
    <s v="AJV9575584"/>
    <n v="3"/>
    <x v="107"/>
    <s v="+White Tami Fork 20pk 1000Cs"/>
    <n v="1"/>
    <n v="2.4462999999999999"/>
    <n v="9.9000000000000008E-3"/>
    <s v="NO ENTREGAR ENTRE 11.30 AM Y 2.00 PM"/>
    <s v="N"/>
    <s v="N"/>
    <x v="0"/>
    <x v="0"/>
    <n v="6.2589952999999996"/>
    <n v="-75.604057100000006"/>
    <s v="TDM TRANSPORTES S.A.S"/>
    <n v="14324467"/>
  </r>
  <r>
    <n v="1"/>
    <s v="AJI01"/>
    <s v="CPR1030454"/>
    <n v="3"/>
    <x v="77"/>
    <x v="77"/>
    <m/>
    <m/>
    <n v="0"/>
    <x v="1"/>
    <s v="ANTIOQ"/>
    <x v="77"/>
    <s v="AJV9575584"/>
    <n v="4"/>
    <x v="108"/>
    <s v="+White Tami Dessert Spoon 20pk 1000Cs"/>
    <n v="1"/>
    <n v="2.1852"/>
    <n v="7.3000000000000001E-3"/>
    <s v="NO ENTREGAR ENTRE 11.30 AM Y 2.00 PM"/>
    <s v="N"/>
    <s v="N"/>
    <x v="0"/>
    <x v="0"/>
    <n v="6.2589952999999996"/>
    <n v="-75.604057100000006"/>
    <s v="TDM TRANSPORTES S.A.S"/>
    <n v="14324467"/>
  </r>
  <r>
    <n v="1"/>
    <s v="AJI01"/>
    <s v="CPR1030454"/>
    <n v="3"/>
    <x v="77"/>
    <x v="77"/>
    <m/>
    <m/>
    <n v="0"/>
    <x v="1"/>
    <s v="ANTIOQ"/>
    <x v="77"/>
    <s v="AJV9575584"/>
    <n v="5"/>
    <x v="62"/>
    <s v="+White Tami Soup Spoon 20pk 1000Cs"/>
    <n v="1"/>
    <n v="3.2633000000000001"/>
    <n v="1.2999999999999999E-2"/>
    <s v="NO ENTREGAR ENTRE 11.30 AM Y 2.00 PM"/>
    <s v="N"/>
    <s v="N"/>
    <x v="0"/>
    <x v="0"/>
    <n v="6.2589952999999996"/>
    <n v="-75.604057100000006"/>
    <s v="TDM TRANSPORTES S.A.S"/>
    <n v="14324467"/>
  </r>
  <r>
    <n v="1"/>
    <s v="AJI01"/>
    <s v="CPR1025717"/>
    <n v="3"/>
    <x v="78"/>
    <x v="78"/>
    <s v="Brr Castilla"/>
    <m/>
    <n v="0"/>
    <x v="1"/>
    <s v="ANTIOQ"/>
    <x v="78"/>
    <s v="AJV9575588"/>
    <n v="1"/>
    <x v="20"/>
    <s v="&amp;N.10 White Foam Tray 500Bg"/>
    <n v="3"/>
    <n v="10.7409"/>
    <n v="0.38009999999999999"/>
    <s v="NO ENTREGAR ENTRE 11.30 AM Y 2.00 PM"/>
    <s v="N"/>
    <s v="N"/>
    <x v="0"/>
    <x v="0"/>
    <n v="6.2904286000000003"/>
    <n v="-75.570820100000006"/>
    <s v="TDM TRANSPORTES S.A.S"/>
    <n v="14324467"/>
  </r>
  <r>
    <n v="1"/>
    <s v="AJI01"/>
    <s v="CPR1025717"/>
    <n v="3"/>
    <x v="78"/>
    <x v="78"/>
    <s v="Brr Castilla"/>
    <m/>
    <n v="0"/>
    <x v="1"/>
    <s v="ANTIOQ"/>
    <x v="78"/>
    <s v="AJV9575588"/>
    <n v="2"/>
    <x v="109"/>
    <s v="+N.17 White Foam Tray 500Bg"/>
    <n v="1"/>
    <n v="1.9590000000000001"/>
    <n v="9.0200000000000002E-2"/>
    <s v="NO ENTREGAR ENTRE 11.30 AM Y 2.00 PM"/>
    <s v="N"/>
    <s v="N"/>
    <x v="0"/>
    <x v="0"/>
    <n v="6.2904286000000003"/>
    <n v="-75.570820100000006"/>
    <s v="TDM TRANSPORTES S.A.S"/>
    <n v="14324467"/>
  </r>
  <r>
    <n v="1"/>
    <s v="AJI01"/>
    <s v="CPR1048290"/>
    <n v="1"/>
    <x v="79"/>
    <x v="79"/>
    <s v="Brr Laureles"/>
    <s v="Animal Cocina"/>
    <n v="0"/>
    <x v="1"/>
    <s v="ANTIOQ"/>
    <x v="79"/>
    <s v="AJV9575590"/>
    <n v="1"/>
    <x v="10"/>
    <s v="&amp;Clear Lid for 1 ½ -2-2 ½ Oz Souffle Cup 100pk 2500CS"/>
    <n v="1"/>
    <n v="4.1738999999999997"/>
    <n v="0.04"/>
    <s v="NO ENTREGAR ENTRE 11.30 AM Y 2.00 PM"/>
    <s v="N"/>
    <s v="N"/>
    <x v="0"/>
    <x v="0"/>
    <n v="6.2487405999999996"/>
    <n v="-75.601596599999993"/>
    <s v="TDM TRANSPORTES S.A.S"/>
    <n v="14324467"/>
  </r>
  <r>
    <n v="1"/>
    <s v="AJI01"/>
    <s v="CPR1048290"/>
    <n v="1"/>
    <x v="79"/>
    <x v="79"/>
    <s v="Brr Laureles"/>
    <s v="Animal Cocina"/>
    <n v="0"/>
    <x v="1"/>
    <s v="ANTIOQ"/>
    <x v="79"/>
    <s v="AJV9575590"/>
    <n v="2"/>
    <x v="110"/>
    <s v="&amp;2 1/2Oz Black Souffle Cup 100pk 2500Cs"/>
    <n v="1"/>
    <n v="5.9858000000000002"/>
    <n v="4.8399999999999999E-2"/>
    <s v="NO ENTREGAR ENTRE 11.30 AM Y 2.00 PM"/>
    <s v="N"/>
    <s v="N"/>
    <x v="0"/>
    <x v="0"/>
    <n v="6.2487405999999996"/>
    <n v="-75.601596599999993"/>
    <s v="TDM TRANSPORTES S.A.S"/>
    <n v="14324467"/>
  </r>
  <r>
    <n v="1"/>
    <s v="AJI01"/>
    <s v="CPR1048290"/>
    <n v="1"/>
    <x v="79"/>
    <x v="79"/>
    <s v="Brr Laureles"/>
    <s v="Animal Cocina"/>
    <n v="0"/>
    <x v="1"/>
    <s v="ANTIOQ"/>
    <x v="79"/>
    <s v="AJV9575590"/>
    <n v="3"/>
    <x v="111"/>
    <s v="+Black Tami Fork 100pk 1000Cs"/>
    <n v="10"/>
    <n v="23.38"/>
    <n v="0"/>
    <s v="NO ENTREGAR ENTRE 11.30 AM Y 2.00 PM"/>
    <s v="N"/>
    <s v="N"/>
    <x v="0"/>
    <x v="0"/>
    <n v="6.2487405999999996"/>
    <n v="-75.601596599999993"/>
    <s v="TDM TRANSPORTES S.A.S"/>
    <n v="14324467"/>
  </r>
  <r>
    <n v="1"/>
    <s v="AJI01"/>
    <s v="CPR1048040"/>
    <n v="1"/>
    <x v="80"/>
    <x v="80"/>
    <s v="Brr Campo Amor"/>
    <s v="Restaurante Caseritos"/>
    <n v="0"/>
    <x v="1"/>
    <s v="ANTIOQ"/>
    <x v="80"/>
    <s v="AJV9575592"/>
    <n v="1"/>
    <x v="87"/>
    <s v="9Oz Translucent Tami Cup 25pk 600Cs"/>
    <n v="1"/>
    <n v="3.4460999999999999"/>
    <n v="3.6700000000000003E-2"/>
    <s v="NO ENTREGAR ENTRE 11.30 AM Y 2.00 PM"/>
    <s v="N"/>
    <s v="N"/>
    <x v="0"/>
    <x v="0"/>
    <n v="6.2122655"/>
    <n v="-75.585616999999999"/>
    <s v="TDM TRANSPORTES S.A.S"/>
    <n v="14324467"/>
  </r>
  <r>
    <n v="1"/>
    <s v="AJI01"/>
    <s v="CPR1030454"/>
    <n v="1"/>
    <x v="77"/>
    <x v="81"/>
    <s v="Supermercado Merca Z"/>
    <m/>
    <n v="0"/>
    <x v="1"/>
    <s v="ANTIOQ"/>
    <x v="81"/>
    <s v="AJV9575594"/>
    <n v="1"/>
    <x v="100"/>
    <s v="&amp;7in White Foam Plate 20pk 480Cs"/>
    <n v="1"/>
    <n v="1.8945000000000001"/>
    <n v="4.9500000000000002E-2"/>
    <s v="NO ENTREGAR ENTRE 11.30 AM Y 2.00 PM"/>
    <s v="N"/>
    <s v="N"/>
    <x v="0"/>
    <x v="0"/>
    <n v="6.2092352999999996"/>
    <n v="-75.585423399999996"/>
    <s v="TDM TRANSPORTES S.A.S"/>
    <n v="14324467"/>
  </r>
  <r>
    <n v="1"/>
    <s v="AJI01"/>
    <s v="CPR1030454"/>
    <n v="1"/>
    <x v="77"/>
    <x v="81"/>
    <s v="Supermercado Merca Z"/>
    <m/>
    <n v="0"/>
    <x v="1"/>
    <s v="ANTIOQ"/>
    <x v="81"/>
    <s v="AJV9575594"/>
    <n v="3"/>
    <x v="62"/>
    <s v="+White Tami Soup Spoon 20pk 1000Cs"/>
    <n v="1"/>
    <n v="3.2633000000000001"/>
    <n v="1.2999999999999999E-2"/>
    <s v="NO ENTREGAR ENTRE 11.30 AM Y 2.00 PM"/>
    <s v="N"/>
    <s v="N"/>
    <x v="0"/>
    <x v="0"/>
    <n v="6.2092352999999996"/>
    <n v="-75.585423399999996"/>
    <s v="TDM TRANSPORTES S.A.S"/>
    <n v="14324467"/>
  </r>
  <r>
    <n v="1"/>
    <s v="AJI01"/>
    <s v="CPR1030454"/>
    <n v="1"/>
    <x v="77"/>
    <x v="81"/>
    <s v="Supermercado Merca Z"/>
    <m/>
    <n v="0"/>
    <x v="1"/>
    <s v="ANTIOQ"/>
    <x v="81"/>
    <s v="AJV9575594"/>
    <n v="4"/>
    <x v="112"/>
    <s v="+28 oz Aluminum Container - Pk x 5 ea / CS x 100 ea"/>
    <n v="1"/>
    <n v="1.7101"/>
    <n v="6.6600000000000006E-2"/>
    <s v="NO ENTREGAR ENTRE 11.30 AM Y 2.00 PM"/>
    <s v="N"/>
    <s v="N"/>
    <x v="0"/>
    <x v="0"/>
    <n v="6.2092352999999996"/>
    <n v="-75.585423399999996"/>
    <s v="TDM TRANSPORTES S.A.S"/>
    <n v="14324467"/>
  </r>
  <r>
    <n v="1"/>
    <s v="AJI01"/>
    <s v="CPR1041292"/>
    <n v="1"/>
    <x v="81"/>
    <x v="82"/>
    <s v="Brr Niquia"/>
    <s v="Santorini Gourmet"/>
    <n v="0"/>
    <x v="5"/>
    <s v="ANTIOQ"/>
    <x v="82"/>
    <s v="AJV9575595"/>
    <n v="1"/>
    <x v="113"/>
    <s v="+8 2/3in Black Base with 5in Round Cake Dome Lid 50Cs"/>
    <n v="1"/>
    <n v="3.9251999999999998"/>
    <n v="6.9000000000000006E-2"/>
    <s v="NO ENTREGAR ENTRE 11.30 AM Y 2.00 PM"/>
    <s v="Y"/>
    <s v="N"/>
    <x v="0"/>
    <x v="0"/>
    <n v="6.3436862999999999"/>
    <n v="-75.546954600000007"/>
    <s v="TDM TRANSPORTES S.A.S"/>
    <n v="14324467"/>
  </r>
  <r>
    <n v="1"/>
    <s v="AJI01"/>
    <s v="CPR1041292"/>
    <n v="1"/>
    <x v="81"/>
    <x v="82"/>
    <s v="Brr Niquia"/>
    <s v="Santorini Gourmet"/>
    <n v="0"/>
    <x v="5"/>
    <s v="ANTIOQ"/>
    <x v="82"/>
    <s v="AJV9575595"/>
    <n v="2"/>
    <x v="114"/>
    <s v="Vaso 8ozDarnelNaturals DiseñobebidascalientesPQX50UN/CJX20PQ"/>
    <n v="1"/>
    <n v="5.55"/>
    <n v="5.1499999999999997E-2"/>
    <s v="NO ENTREGAR ENTRE 11.30 AM Y 2.00 PM"/>
    <s v="Y"/>
    <s v="N"/>
    <x v="0"/>
    <x v="0"/>
    <n v="6.3436862999999999"/>
    <n v="-75.546954600000007"/>
    <s v="TDM TRANSPORTES S.A.S"/>
    <n v="14324467"/>
  </r>
  <r>
    <n v="1"/>
    <s v="AJI01"/>
    <s v="CPR1056159"/>
    <n v="1"/>
    <x v="82"/>
    <x v="83"/>
    <s v="Cafeteria Y Restaurante Deli Vegas"/>
    <m/>
    <n v="0"/>
    <x v="1"/>
    <s v="ANTIOQ"/>
    <x v="83"/>
    <s v="AJV9575596"/>
    <n v="1"/>
    <x v="56"/>
    <s v="&amp;9in White Foam Plate 500Bg"/>
    <n v="2"/>
    <n v="5.8982000000000001"/>
    <n v="0.13919999999999999"/>
    <s v="NO ENTREGAR ENTRE 11.30 AM Y 2.00 PM"/>
    <s v="N"/>
    <s v="N"/>
    <x v="0"/>
    <x v="0"/>
    <n v="6.1914990999999997"/>
    <n v="-75.5804543"/>
    <s v="TDM TRANSPORTES S.A.S"/>
    <n v="14324467"/>
  </r>
  <r>
    <n v="1"/>
    <s v="AJI01"/>
    <s v="CPR1056159"/>
    <n v="1"/>
    <x v="82"/>
    <x v="83"/>
    <s v="Cafeteria Y Restaurante Deli Vegas"/>
    <m/>
    <n v="0"/>
    <x v="1"/>
    <s v="ANTIOQ"/>
    <x v="83"/>
    <s v="AJV9575596"/>
    <n v="2"/>
    <x v="95"/>
    <s v="+12Oz Foam Cont w/lid 20pk 500Cs"/>
    <n v="1"/>
    <n v="4.2"/>
    <n v="0.1162"/>
    <s v="NO ENTREGAR ENTRE 11.30 AM Y 2.00 PM"/>
    <s v="N"/>
    <s v="N"/>
    <x v="0"/>
    <x v="0"/>
    <n v="6.1914990999999997"/>
    <n v="-75.5804543"/>
    <s v="TDM TRANSPORTES S.A.S"/>
    <n v="14324467"/>
  </r>
  <r>
    <n v="1"/>
    <s v="AJI01"/>
    <s v="CPR1050420"/>
    <n v="1"/>
    <x v="83"/>
    <x v="84"/>
    <s v="Delicias de ama"/>
    <m/>
    <n v="0"/>
    <x v="1"/>
    <s v="ANTIOQ"/>
    <x v="84"/>
    <s v="AJV9575603"/>
    <n v="1"/>
    <x v="15"/>
    <s v="Translucent 12 oz ProToGo® Deli Container with Lid - L - Pk"/>
    <n v="1"/>
    <n v="3.7239"/>
    <n v="4.0099999999999997E-2"/>
    <m/>
    <s v="N"/>
    <s v="N"/>
    <x v="0"/>
    <x v="0"/>
    <n v="6.1692780999999997"/>
    <n v="-75.589260600000003"/>
    <s v="TDM TRANSPORTES S.A.S"/>
    <n v="14324467"/>
  </r>
  <r>
    <n v="1"/>
    <s v="AJI01"/>
    <s v="CPR1037105"/>
    <n v="3"/>
    <x v="84"/>
    <x v="85"/>
    <s v="Brr Centro Boston"/>
    <m/>
    <n v="0"/>
    <x v="1"/>
    <s v="ANTIOQ"/>
    <x v="85"/>
    <s v="AJV9575607"/>
    <n v="1"/>
    <x v="58"/>
    <s v="&amp;C-1 White Hinged Lid Foam Cont 500Bg"/>
    <n v="1"/>
    <n v="2.7183000000000002"/>
    <n v="0.14399999999999999"/>
    <s v="NO ENTREGAR ENTRE 11.30 AM Y 2.00 PM"/>
    <s v="N"/>
    <s v="N"/>
    <x v="0"/>
    <x v="0"/>
    <n v="6.2475459999999998"/>
    <n v="-75.557646000000005"/>
    <s v="TDM TRANSPORTES S.A.S"/>
    <n v="14324467"/>
  </r>
  <r>
    <n v="1"/>
    <s v="AJI01"/>
    <s v="CPR1019301"/>
    <n v="1"/>
    <x v="85"/>
    <x v="86"/>
    <s v="Panaderia del Doce"/>
    <m/>
    <n v="0"/>
    <x v="1"/>
    <s v="ANTIOQ"/>
    <x v="86"/>
    <s v="AJV9575608"/>
    <n v="1"/>
    <x v="41"/>
    <s v="&amp;N.5 White Foam Tray 500Bg"/>
    <n v="4"/>
    <n v="11.263199999999999"/>
    <n v="0.39400000000000002"/>
    <s v="NO ENTREGAR ENTRE 11.30 AM Y 2.00 PM"/>
    <s v="Y"/>
    <s v="N"/>
    <x v="0"/>
    <x v="0"/>
    <n v="6.3019185999999996"/>
    <n v="-75.578679600000001"/>
    <s v="TDM TRANSPORTES S.A.S"/>
    <n v="14324467"/>
  </r>
  <r>
    <n v="1"/>
    <s v="AJI01"/>
    <s v="CPR1032475"/>
    <n v="1"/>
    <x v="86"/>
    <x v="87"/>
    <s v="Supermercado JC"/>
    <m/>
    <n v="0"/>
    <x v="1"/>
    <s v="ANTIOQ"/>
    <x v="87"/>
    <s v="AJV9575632"/>
    <n v="1"/>
    <x v="91"/>
    <s v="+30Oz White Foam Bowl 20pk 480bg"/>
    <n v="3"/>
    <n v="12.476100000000001"/>
    <n v="0.24390000000000001"/>
    <s v="NO ENTREGAR ENTRE 11.30 AM Y 2.00 PM"/>
    <s v="N"/>
    <s v="N"/>
    <x v="0"/>
    <x v="0"/>
    <n v="6.2926998000000003"/>
    <n v="-75.545215200000001"/>
    <s v="TDM TRANSPORTES S.A.S"/>
    <n v="14324467"/>
  </r>
  <r>
    <n v="1"/>
    <s v="AJI01"/>
    <s v="CPR1030679"/>
    <n v="1"/>
    <x v="87"/>
    <x v="88"/>
    <s v="Brosty Combos Camacol"/>
    <m/>
    <n v="0"/>
    <x v="5"/>
    <s v="ANTIOQ"/>
    <x v="88"/>
    <s v="AJV9575700"/>
    <n v="2"/>
    <x v="58"/>
    <s v="&amp;C-1 White Hinged Lid Foam Cont 500Bg"/>
    <n v="1"/>
    <n v="2.7183000000000002"/>
    <n v="0.14399999999999999"/>
    <s v="NO ENTREGAR ENTRE 11.30 AM Y 2.00 PM"/>
    <s v="Y"/>
    <s v="N"/>
    <x v="0"/>
    <x v="0"/>
    <n v="6.3463868000000003"/>
    <n v="-75.554634500000006"/>
    <s v="TDM TRANSPORTES S.A.S"/>
    <n v="14324467"/>
  </r>
  <r>
    <n v="1"/>
    <s v="AJI01"/>
    <s v="CPR1025022"/>
    <n v="1"/>
    <x v="88"/>
    <x v="89"/>
    <s v="Mercados San Julian"/>
    <m/>
    <n v="0"/>
    <x v="1"/>
    <s v="ANTIOQ"/>
    <x v="89"/>
    <s v="AJV9575746"/>
    <n v="1"/>
    <x v="115"/>
    <s v="Contenedor Darnel Naturals 12 oz Blanco PQ x50 UN/CJ x 10PQ"/>
    <n v="1"/>
    <n v="6"/>
    <n v="5.5899999999999998E-2"/>
    <m/>
    <s v="N"/>
    <s v="N"/>
    <x v="0"/>
    <x v="0"/>
    <n v="6.2259627000000002"/>
    <n v="-75.568480500000007"/>
    <s v="TDM TRANSPORTES S.A.S"/>
    <n v="14324467"/>
  </r>
  <r>
    <n v="1"/>
    <s v="AJI01"/>
    <s v="CPR1025022"/>
    <n v="1"/>
    <x v="88"/>
    <x v="89"/>
    <s v="Mercados San Julian"/>
    <m/>
    <n v="0"/>
    <x v="1"/>
    <s v="ANTIOQ"/>
    <x v="89"/>
    <s v="AJV9575746"/>
    <n v="2"/>
    <x v="116"/>
    <s v="TapaDarnel NaturalsContenedor 8 y 12 ozBlancoPQx25UN/CJx20PQ"/>
    <n v="1"/>
    <n v="4.7"/>
    <n v="5.2299999999999999E-2"/>
    <m/>
    <s v="N"/>
    <s v="N"/>
    <x v="0"/>
    <x v="0"/>
    <n v="6.2259627000000002"/>
    <n v="-75.568480500000007"/>
    <s v="TDM TRANSPORTES S.A.S"/>
    <n v="14324467"/>
  </r>
  <r>
    <n v="1"/>
    <s v="AJI01"/>
    <s v="CPR1047978"/>
    <n v="1"/>
    <x v="89"/>
    <x v="90"/>
    <s v="Brr Cuatro Esquinas"/>
    <s v="Mr Rooster"/>
    <n v="0"/>
    <x v="8"/>
    <s v="ANTIOQ"/>
    <x v="90"/>
    <s v="AJV9575757"/>
    <n v="1"/>
    <x v="83"/>
    <s v="&amp;J-1 White Hinged Lid Foam Cont 200Bg"/>
    <n v="3"/>
    <n v="6.0077999999999996"/>
    <n v="0.3201"/>
    <s v="NO ENTREGAR ENTRE 11.30 AM Y 2.00 PM"/>
    <s v="N"/>
    <s v="N"/>
    <x v="0"/>
    <x v="0"/>
    <n v="6.1531244999999997"/>
    <n v="-75.363657500000002"/>
    <s v="TDM TRANSPORTES S.A.S"/>
    <n v="14324467"/>
  </r>
  <r>
    <n v="1"/>
    <s v="AJI01"/>
    <s v="CPR1047978"/>
    <n v="1"/>
    <x v="89"/>
    <x v="90"/>
    <s v="Brr Cuatro Esquinas"/>
    <s v="Mr Rooster"/>
    <n v="0"/>
    <x v="8"/>
    <s v="ANTIOQ"/>
    <x v="90"/>
    <s v="AJV9575757"/>
    <n v="2"/>
    <x v="95"/>
    <s v="+12Oz Foam Cont w/lid 20pk 500Cs"/>
    <n v="1"/>
    <n v="4.2"/>
    <n v="0.1162"/>
    <s v="NO ENTREGAR ENTRE 11.30 AM Y 2.00 PM"/>
    <s v="N"/>
    <s v="N"/>
    <x v="0"/>
    <x v="0"/>
    <n v="6.1531244999999997"/>
    <n v="-75.363657500000002"/>
    <s v="TDM TRANSPORTES S.A.S"/>
    <n v="14324467"/>
  </r>
  <r>
    <n v="1"/>
    <s v="AJI01"/>
    <s v="CPR1047978"/>
    <n v="1"/>
    <x v="89"/>
    <x v="90"/>
    <s v="Brr Cuatro Esquinas"/>
    <s v="Mr Rooster"/>
    <n v="0"/>
    <x v="8"/>
    <s v="ANTIOQ"/>
    <x v="90"/>
    <s v="AJV9575757"/>
    <n v="3"/>
    <x v="38"/>
    <s v="&amp;Round Cont Mini Pack S w/lid 300Cs"/>
    <n v="3"/>
    <n v="5.6382000000000003"/>
    <n v="7.1400000000000005E-2"/>
    <s v="NO ENTREGAR ENTRE 11.30 AM Y 2.00 PM"/>
    <s v="N"/>
    <s v="N"/>
    <x v="0"/>
    <x v="0"/>
    <n v="6.1531244999999997"/>
    <n v="-75.363657500000002"/>
    <s v="TDM TRANSPORTES S.A.S"/>
    <n v="14324467"/>
  </r>
  <r>
    <n v="1"/>
    <s v="AJI01"/>
    <s v="CPR1047978"/>
    <n v="1"/>
    <x v="89"/>
    <x v="90"/>
    <s v="Brr Cuatro Esquinas"/>
    <s v="Mr Rooster"/>
    <n v="0"/>
    <x v="8"/>
    <s v="ANTIOQ"/>
    <x v="90"/>
    <s v="AJV9575757"/>
    <n v="4"/>
    <x v="75"/>
    <s v="Darnel Wrap Manual 300 mm x 1500mt"/>
    <n v="1"/>
    <n v="5.7114000000000003"/>
    <n v="9.7000000000000003E-3"/>
    <s v="NO ENTREGAR ENTRE 11.30 AM Y 2.00 PM"/>
    <s v="N"/>
    <s v="N"/>
    <x v="0"/>
    <x v="0"/>
    <n v="6.1531244999999997"/>
    <n v="-75.363657500000002"/>
    <s v="TDM TRANSPORTES S.A.S"/>
    <n v="14324467"/>
  </r>
  <r>
    <n v="1"/>
    <s v="AJI01"/>
    <s v="CPR1045746"/>
    <n v="1"/>
    <x v="90"/>
    <x v="91"/>
    <s v="Brr San Javier"/>
    <s v="Donde La Abuela Pastora"/>
    <n v="0"/>
    <x v="1"/>
    <s v="ANTIOQ"/>
    <x v="91"/>
    <s v="AJV9575812"/>
    <n v="1"/>
    <x v="117"/>
    <s v="Contenedor Espumado 16 oz Blanco con Tapa Rígida - Pq x 20 u"/>
    <n v="1"/>
    <n v="4.9619999999999997"/>
    <n v="0.16020000000000001"/>
    <s v="NO ENTREGAR ENTRE 11.30 AM Y 2.00 PM"/>
    <s v="N"/>
    <s v="N"/>
    <x v="0"/>
    <x v="0"/>
    <n v="6.2557676000000004"/>
    <n v="-75.616878400000004"/>
    <s v="TDM TRANSPORTES S.A.S"/>
    <n v="14324467"/>
  </r>
  <r>
    <n v="1"/>
    <s v="AJI01"/>
    <s v="CDT1015304"/>
    <n v="1"/>
    <x v="91"/>
    <x v="92"/>
    <s v="Barrio Caicedo"/>
    <m/>
    <n v="0"/>
    <x v="1"/>
    <s v="ANTIOQ"/>
    <x v="92"/>
    <s v="AJV9575831"/>
    <n v="1"/>
    <x v="100"/>
    <s v="&amp;7in White Foam Plate 20pk 480Cs"/>
    <n v="2"/>
    <n v="3.7890000000000001"/>
    <n v="9.9000000000000005E-2"/>
    <s v="NO ENTREGAR ENTRE 11.30 AM Y 2.00 PM"/>
    <s v="N"/>
    <s v="N"/>
    <x v="0"/>
    <x v="0"/>
    <n v="6.2329249000000004"/>
    <n v="-75.537428899999995"/>
    <s v="TDM TRANSPORTES S.A.S"/>
    <n v="14324467"/>
  </r>
  <r>
    <n v="1"/>
    <s v="AJI01"/>
    <s v="CPR1055594"/>
    <n v="1"/>
    <x v="92"/>
    <x v="93"/>
    <s v="Brr Belen Playas"/>
    <s v="Distribuidora Multiplast"/>
    <n v="0"/>
    <x v="1"/>
    <s v="ANTIOQ"/>
    <x v="93"/>
    <s v="AJV9575834"/>
    <n v="1"/>
    <x v="118"/>
    <s v="Foam Lid for Foil Cont 4 13/16x3 7/8in 500Bg"/>
    <n v="1"/>
    <n v="1.0219"/>
    <n v="2.52E-2"/>
    <s v="NO ENTREGAR ENTRE 11.30 AM Y 2.00 PM"/>
    <s v="N"/>
    <s v="N"/>
    <x v="0"/>
    <x v="0"/>
    <n v="6.2226176000000004"/>
    <n v="-75.593305000000001"/>
    <s v="TDM TRANSPORTES S.A.S"/>
    <n v="14324467"/>
  </r>
  <r>
    <n v="1"/>
    <s v="AJI01"/>
    <s v="CPR1055594"/>
    <n v="1"/>
    <x v="92"/>
    <x v="93"/>
    <s v="Brr Belen Playas"/>
    <s v="Distribuidora Multiplast"/>
    <n v="0"/>
    <x v="1"/>
    <s v="ANTIOQ"/>
    <x v="93"/>
    <s v="AJV9575834"/>
    <n v="2"/>
    <x v="119"/>
    <s v="Foam Lid for Foil Cont 7 1/5x5in 250Bg"/>
    <n v="1"/>
    <n v="0.88500000000000001"/>
    <n v="2.23E-2"/>
    <s v="NO ENTREGAR ENTRE 11.30 AM Y 2.00 PM"/>
    <s v="N"/>
    <s v="N"/>
    <x v="0"/>
    <x v="0"/>
    <n v="6.2226176000000004"/>
    <n v="-75.593305000000001"/>
    <s v="TDM TRANSPORTES S.A.S"/>
    <n v="14324467"/>
  </r>
  <r>
    <n v="1"/>
    <s v="AJI01"/>
    <s v="CPR1044837"/>
    <n v="1"/>
    <x v="93"/>
    <x v="94"/>
    <s v="Brr Conquistadores"/>
    <m/>
    <n v="0"/>
    <x v="1"/>
    <s v="ANTIOQ"/>
    <x v="94"/>
    <s v="AJV9575854"/>
    <n v="1"/>
    <x v="120"/>
    <s v="Bowl Darnel Naturals  750 cc Blanco PQx50un/CJ x 6 PQ"/>
    <n v="1"/>
    <n v="4.3499999999999996"/>
    <n v="7.1999999999999995E-2"/>
    <s v="NO ENTREGAR ENTRE 11.30 AM Y 2.00 PM"/>
    <s v="N"/>
    <s v="N"/>
    <x v="0"/>
    <x v="0"/>
    <n v="6.2402568"/>
    <n v="-75.586414899999994"/>
    <s v="TDM TRANSPORTES S.A.S"/>
    <n v="14324467"/>
  </r>
  <r>
    <n v="1"/>
    <s v="AJI01"/>
    <s v="CPR1021013"/>
    <n v="1"/>
    <x v="94"/>
    <x v="95"/>
    <s v="Pollos La Delicia al Carbon"/>
    <m/>
    <n v="0"/>
    <x v="1"/>
    <s v="ANTIOQ"/>
    <x v="95"/>
    <s v="AJV9575874"/>
    <n v="1"/>
    <x v="121"/>
    <s v="+JS-2M Wave White Hinged Lid Foam Cont 200Bg"/>
    <n v="1"/>
    <n v="2.2229000000000001"/>
    <n v="8.5000000000000006E-2"/>
    <s v="NO ENTREGAR ENTRE 11.30 AM Y 2.00 PM"/>
    <s v="Y"/>
    <s v="N"/>
    <x v="0"/>
    <x v="0"/>
    <n v="6.2558961000000002"/>
    <n v="-75.616424499999994"/>
    <s v="TDM TRANSPORTES S.A.S"/>
    <n v="14324467"/>
  </r>
  <r>
    <n v="1"/>
    <s v="AJI01"/>
    <s v="CPR1021013"/>
    <n v="1"/>
    <x v="94"/>
    <x v="95"/>
    <s v="Pollos La Delicia al Carbon"/>
    <m/>
    <n v="0"/>
    <x v="1"/>
    <s v="ANTIOQ"/>
    <x v="95"/>
    <s v="AJV9575874"/>
    <n v="2"/>
    <x v="69"/>
    <s v="+8Oz Foam Cont w/lid 20pk 500Cs"/>
    <n v="1"/>
    <n v="3.5960000000000001"/>
    <n v="0.10630000000000001"/>
    <s v="NO ENTREGAR ENTRE 11.30 AM Y 2.00 PM"/>
    <s v="Y"/>
    <s v="N"/>
    <x v="0"/>
    <x v="0"/>
    <n v="6.2558961000000002"/>
    <n v="-75.616424499999994"/>
    <s v="TDM TRANSPORTES S.A.S"/>
    <n v="14324467"/>
  </r>
  <r>
    <n v="1"/>
    <s v="AJI01"/>
    <s v="IND1012066"/>
    <n v="1"/>
    <x v="95"/>
    <x v="96"/>
    <s v="Barrio Poblado"/>
    <s v="El Bodegon de Sachi del Este"/>
    <n v="0"/>
    <x v="1"/>
    <s v="ANTIOQ"/>
    <x v="96"/>
    <s v="AJV9575923"/>
    <n v="1"/>
    <x v="122"/>
    <s v="16Oz Translucent Tami Cup 25pk 450Cs"/>
    <n v="1"/>
    <n v="4.4324000000000003"/>
    <n v="3.56E-2"/>
    <s v="NO ENTREGAR ENTRE 11.30 AM Y 2.00 PM"/>
    <s v="Y"/>
    <s v="N"/>
    <x v="0"/>
    <x v="0"/>
    <n v="6.1985387999999997"/>
    <n v="-75.5564629"/>
    <s v="TDM TRANSPORTES S.A.S"/>
    <n v="14324467"/>
  </r>
  <r>
    <n v="1"/>
    <s v="AJI01"/>
    <s v="CPR1030194"/>
    <n v="5"/>
    <x v="96"/>
    <x v="97"/>
    <s v="Brr El Rosario"/>
    <m/>
    <n v="0"/>
    <x v="5"/>
    <s v="ANTIOQ"/>
    <x v="97"/>
    <s v="AJV9575924"/>
    <n v="2"/>
    <x v="15"/>
    <s v="Translucent 12 oz ProToGo® Deli Container with Lid - L - Pk"/>
    <n v="1"/>
    <n v="3.7239"/>
    <n v="4.0099999999999997E-2"/>
    <s v="NO ENTREGAR ENTRE 11.30 AM Y 2.00 PM"/>
    <s v="N"/>
    <s v="N"/>
    <x v="0"/>
    <x v="0"/>
    <n v="6.3371312"/>
    <n v="-75.560769100000002"/>
    <s v="TDM TRANSPORTES S.A.S"/>
    <n v="14324467"/>
  </r>
  <r>
    <n v="1"/>
    <s v="AJI01"/>
    <s v="CPR1040444"/>
    <n v="1"/>
    <x v="97"/>
    <x v="98"/>
    <s v="Brr Belen Parque"/>
    <s v="Tu Buñuelo Belen"/>
    <n v="0"/>
    <x v="1"/>
    <s v="ANTIOQ"/>
    <x v="98"/>
    <s v="AJV9575927"/>
    <n v="1"/>
    <x v="123"/>
    <s v="12Oz Translucent Tami Cup 25pk 600Cs"/>
    <n v="1"/>
    <n v="4.4942000000000002"/>
    <n v="4.1000000000000002E-2"/>
    <s v="NO ENTREGAR ENTRE 11.30 AM Y 2.00 PM"/>
    <s v="Y"/>
    <s v="N"/>
    <x v="0"/>
    <x v="0"/>
    <n v="6.2327421999999997"/>
    <n v="-75.596186200000005"/>
    <s v="TDM TRANSPORTES S.A.S"/>
    <n v="14324467"/>
  </r>
  <r>
    <n v="1"/>
    <s v="AJI01"/>
    <s v="CPR1040444"/>
    <n v="1"/>
    <x v="97"/>
    <x v="98"/>
    <s v="Brr Belen Parque"/>
    <s v="Tu Buñuelo Belen"/>
    <n v="0"/>
    <x v="1"/>
    <s v="ANTIOQ"/>
    <x v="98"/>
    <s v="AJV9575927"/>
    <n v="3"/>
    <x v="51"/>
    <s v="+8Oz Foam Cup 20pk 1000Cs"/>
    <n v="1"/>
    <n v="3.2749999999999999"/>
    <n v="0.11650000000000001"/>
    <s v="NO ENTREGAR ENTRE 11.30 AM Y 2.00 PM"/>
    <s v="Y"/>
    <s v="N"/>
    <x v="0"/>
    <x v="0"/>
    <n v="6.2327421999999997"/>
    <n v="-75.596186200000005"/>
    <s v="TDM TRANSPORTES S.A.S"/>
    <n v="14324467"/>
  </r>
  <r>
    <n v="1"/>
    <s v="AJI01"/>
    <s v="CPR1046714"/>
    <n v="1"/>
    <x v="98"/>
    <x v="99"/>
    <s v="Brr Belalcazar"/>
    <s v="Granero Y Carniceria Centroamerica"/>
    <n v="0"/>
    <x v="1"/>
    <s v="ANTIOQ"/>
    <x v="99"/>
    <s v="AJV9575928"/>
    <n v="1"/>
    <x v="42"/>
    <s v="&amp;N.8 White Foam Tray 500Bg"/>
    <n v="1"/>
    <n v="4.8037000000000001"/>
    <n v="0.18479999999999999"/>
    <s v="NO ENTREGAR ENTRE 11.30 AM Y 2.00 PM"/>
    <s v="N"/>
    <s v="N"/>
    <x v="0"/>
    <x v="0"/>
    <n v="6.2966550999999997"/>
    <n v="-75.566330800000003"/>
    <s v="TDM TRANSPORTES S.A.S"/>
    <n v="14324467"/>
  </r>
  <r>
    <n v="1"/>
    <s v="AJI01"/>
    <s v="CPR1046714"/>
    <n v="1"/>
    <x v="98"/>
    <x v="99"/>
    <s v="Brr Belalcazar"/>
    <s v="Granero Y Carniceria Centroamerica"/>
    <n v="0"/>
    <x v="1"/>
    <s v="ANTIOQ"/>
    <x v="99"/>
    <s v="AJV9575928"/>
    <n v="2"/>
    <x v="109"/>
    <s v="+N.17 White Foam Tray 500Bg"/>
    <n v="1"/>
    <n v="1.9590000000000001"/>
    <n v="9.0200000000000002E-2"/>
    <s v="NO ENTREGAR ENTRE 11.30 AM Y 2.00 PM"/>
    <s v="N"/>
    <s v="N"/>
    <x v="0"/>
    <x v="0"/>
    <n v="6.2966550999999997"/>
    <n v="-75.566330800000003"/>
    <s v="TDM TRANSPORTES S.A.S"/>
    <n v="14324467"/>
  </r>
  <r>
    <n v="1"/>
    <s v="AJI01"/>
    <s v="CPR1042227"/>
    <n v="3"/>
    <x v="99"/>
    <x v="100"/>
    <m/>
    <m/>
    <n v="0"/>
    <x v="1"/>
    <s v="ANTIOQ"/>
    <x v="100"/>
    <s v="AJV9575931"/>
    <n v="1"/>
    <x v="77"/>
    <s v="&amp;9 3/5in White Round Foam Cake Liner 200Bg"/>
    <n v="1"/>
    <n v="1.6839"/>
    <n v="5.04E-2"/>
    <s v="NO ENTREGAR ENTRE 11.30 AM Y 2.00 PM"/>
    <s v="N"/>
    <s v="N"/>
    <x v="0"/>
    <x v="0"/>
    <n v="6.3030119999999998"/>
    <n v="-75.582400000000007"/>
    <s v="TDM TRANSPORTES S.A.S"/>
    <n v="14324467"/>
  </r>
  <r>
    <n v="1"/>
    <s v="AJI01"/>
    <s v="CPR1042227"/>
    <n v="3"/>
    <x v="99"/>
    <x v="100"/>
    <m/>
    <m/>
    <n v="0"/>
    <x v="1"/>
    <s v="ANTIOQ"/>
    <x v="100"/>
    <s v="AJV9575931"/>
    <n v="2"/>
    <x v="82"/>
    <s v="&amp;12Oz Clear Sello Plus Cont w/Deep lid 200Cs"/>
    <n v="1"/>
    <n v="4.0548999999999999"/>
    <n v="3.8899999999999997E-2"/>
    <s v="NO ENTREGAR ENTRE 11.30 AM Y 2.00 PM"/>
    <s v="N"/>
    <s v="N"/>
    <x v="0"/>
    <x v="0"/>
    <n v="6.3030119999999998"/>
    <n v="-75.582400000000007"/>
    <s v="TDM TRANSPORTES S.A.S"/>
    <n v="14324467"/>
  </r>
  <r>
    <n v="1"/>
    <s v="AJI01"/>
    <s v="CPR1032499"/>
    <n v="2"/>
    <x v="100"/>
    <x v="101"/>
    <m/>
    <m/>
    <n v="0"/>
    <x v="1"/>
    <s v="ANTIOQ"/>
    <x v="101"/>
    <s v="AJV9575936"/>
    <n v="2"/>
    <x v="15"/>
    <s v="Translucent 12 oz ProToGo® Deli Container with Lid - L - Pk"/>
    <n v="1"/>
    <n v="3.7239"/>
    <n v="4.0099999999999997E-2"/>
    <s v="NO ENTREGAR ENTRE 11.30 AM Y 2.00 PM"/>
    <s v="N"/>
    <s v="N"/>
    <x v="0"/>
    <x v="0"/>
    <n v="6.2712351999999996"/>
    <n v="-75.558440300000001"/>
    <s v="TDM TRANSPORTES S.A.S"/>
    <n v="14324467"/>
  </r>
  <r>
    <n v="1"/>
    <s v="AJI01"/>
    <s v="CPR1054299"/>
    <n v="1"/>
    <x v="101"/>
    <x v="102"/>
    <s v="Brr Carretero"/>
    <s v="Agropollo"/>
    <n v="0"/>
    <x v="5"/>
    <s v="ANTIOQ"/>
    <x v="102"/>
    <s v="AJV9575944"/>
    <n v="1"/>
    <x v="124"/>
    <s v="+N.3-1 Yellow Foam Tray 500Bg"/>
    <n v="1"/>
    <n v="2.2879999999999998"/>
    <n v="0.1041"/>
    <s v="FAVOR GOLPEAR / TIMBRAR"/>
    <s v="N"/>
    <s v="N"/>
    <x v="0"/>
    <x v="0"/>
    <n v="6.3413146999999999"/>
    <n v="-75.559117999999998"/>
    <s v="TDM TRANSPORTES S.A.S"/>
    <n v="14324467"/>
  </r>
  <r>
    <n v="1"/>
    <s v="AJI01"/>
    <s v="CPR1054299"/>
    <n v="1"/>
    <x v="101"/>
    <x v="102"/>
    <s v="Brr Carretero"/>
    <s v="Agropollo"/>
    <n v="0"/>
    <x v="5"/>
    <s v="ANTIOQ"/>
    <x v="102"/>
    <s v="AJV9575944"/>
    <n v="2"/>
    <x v="125"/>
    <s v="&amp;N.4-1 Yellow Foam Tray 500Bg"/>
    <n v="1"/>
    <n v="4.0091999999999999"/>
    <n v="0.1578"/>
    <s v="FAVOR GOLPEAR / TIMBRAR"/>
    <s v="N"/>
    <s v="N"/>
    <x v="0"/>
    <x v="0"/>
    <n v="6.3413146999999999"/>
    <n v="-75.559117999999998"/>
    <s v="TDM TRANSPORTES S.A.S"/>
    <n v="14324467"/>
  </r>
  <r>
    <n v="1"/>
    <s v="AJI01"/>
    <s v="CPR1054299"/>
    <n v="1"/>
    <x v="101"/>
    <x v="102"/>
    <s v="Brr Carretero"/>
    <s v="Agropollo"/>
    <n v="0"/>
    <x v="5"/>
    <s v="ANTIOQ"/>
    <x v="102"/>
    <s v="AJV9575944"/>
    <n v="3"/>
    <x v="75"/>
    <s v="Darnel Wrap Manual 300 mm x 1500mt"/>
    <n v="1"/>
    <n v="5.7114000000000003"/>
    <n v="9.7000000000000003E-3"/>
    <s v="FAVOR GOLPEAR / TIMBRAR"/>
    <s v="N"/>
    <s v="N"/>
    <x v="0"/>
    <x v="0"/>
    <n v="6.3413146999999999"/>
    <n v="-75.559117999999998"/>
    <s v="TDM TRANSPORTES S.A.S"/>
    <n v="14324467"/>
  </r>
  <r>
    <n v="1"/>
    <s v="AJI01"/>
    <s v="CPR1034360"/>
    <n v="3"/>
    <x v="102"/>
    <x v="103"/>
    <s v="Brr Antioquia"/>
    <m/>
    <n v="0"/>
    <x v="1"/>
    <s v="ANTIOQ"/>
    <x v="103"/>
    <s v="AJV9575958"/>
    <n v="1"/>
    <x v="15"/>
    <s v="Translucent 12 oz ProToGo® Deli Container with Lid - L - Pk"/>
    <n v="1"/>
    <n v="3.7239"/>
    <n v="4.0099999999999997E-2"/>
    <s v="FAVOR GOLPEAR / TIMBRAR"/>
    <s v="N"/>
    <s v="N"/>
    <x v="0"/>
    <x v="0"/>
    <n v="6.2244159000000003"/>
    <n v="-75.584687799999998"/>
    <s v="TDM TRANSPORTES S.A.S"/>
    <n v="14324467"/>
  </r>
  <r>
    <n v="1"/>
    <s v="AJI01"/>
    <s v="CPR1034360"/>
    <n v="3"/>
    <x v="102"/>
    <x v="103"/>
    <s v="Brr Antioquia"/>
    <m/>
    <n v="0"/>
    <x v="1"/>
    <s v="ANTIOQ"/>
    <x v="103"/>
    <s v="AJV9575958"/>
    <n v="2"/>
    <x v="86"/>
    <s v="+Darnel Wrap 12'' x 1000ft Cutter Box Violet Color"/>
    <n v="1"/>
    <n v="1.2537"/>
    <n v="1.2200000000000001E-2"/>
    <s v="FAVOR GOLPEAR / TIMBRAR"/>
    <s v="N"/>
    <s v="N"/>
    <x v="0"/>
    <x v="0"/>
    <n v="6.2244159000000003"/>
    <n v="-75.584687799999998"/>
    <s v="TDM TRANSPORTES S.A.S"/>
    <n v="14324467"/>
  </r>
  <r>
    <n v="1"/>
    <s v="AJI01"/>
    <s v="CPR1028456"/>
    <n v="1"/>
    <x v="103"/>
    <x v="104"/>
    <s v="Brosty Combo La Cascada"/>
    <m/>
    <n v="0"/>
    <x v="1"/>
    <s v="ANTIOQ"/>
    <x v="104"/>
    <s v="AJV9575962"/>
    <n v="1"/>
    <x v="126"/>
    <s v="+Papel Aluminio 12'' x 500 ft"/>
    <n v="1"/>
    <n v="1.8711"/>
    <n v="1.5E-3"/>
    <s v="NO ENTREGAR ENTRE 11.30 AM Y 2.00 PM"/>
    <s v="N"/>
    <s v="N"/>
    <x v="0"/>
    <x v="0"/>
    <n v="6.2826829000000002"/>
    <n v="-75.6175961"/>
    <s v="TDM TRANSPORTES S.A.S"/>
    <n v="14324467"/>
  </r>
  <r>
    <n v="1"/>
    <s v="AJI01"/>
    <s v="CPR1054952"/>
    <n v="1"/>
    <x v="104"/>
    <x v="105"/>
    <s v="Pollo Y Sazon JL"/>
    <m/>
    <n v="0"/>
    <x v="1"/>
    <s v="ANTIOQ"/>
    <x v="105"/>
    <s v="AJV9575969"/>
    <n v="1"/>
    <x v="127"/>
    <s v="&amp;White Lid for Asian Foam Cont 16-24Oz 200Bg"/>
    <n v="1"/>
    <n v="0.67920000000000003"/>
    <n v="5.8900000000000001E-2"/>
    <s v="NO ENTREGAR ENTRE 11.30 AM Y 2.00 PM"/>
    <s v="N"/>
    <s v="N"/>
    <x v="0"/>
    <x v="0"/>
    <n v="6.2706717999999997"/>
    <n v="-75.577564100000004"/>
    <s v="TDM TRANSPORTES S.A.S"/>
    <n v="14324467"/>
  </r>
  <r>
    <n v="1"/>
    <s v="AJI01"/>
    <s v="CPR1054952"/>
    <n v="1"/>
    <x v="104"/>
    <x v="105"/>
    <s v="Pollo Y Sazon JL"/>
    <m/>
    <n v="0"/>
    <x v="1"/>
    <s v="ANTIOQ"/>
    <x v="105"/>
    <s v="AJV9575969"/>
    <n v="2"/>
    <x v="128"/>
    <s v="&amp;24Oz White Asian Foam Cont 200Bg"/>
    <n v="1"/>
    <n v="1.3445"/>
    <n v="7.4999999999999997E-2"/>
    <s v="NO ENTREGAR ENTRE 11.30 AM Y 2.00 PM"/>
    <s v="N"/>
    <s v="N"/>
    <x v="0"/>
    <x v="0"/>
    <n v="6.2706717999999997"/>
    <n v="-75.577564100000004"/>
    <s v="TDM TRANSPORTES S.A.S"/>
    <n v="14324467"/>
  </r>
  <r>
    <n v="1"/>
    <s v="AJI01"/>
    <s v="CPR1021501"/>
    <n v="1"/>
    <x v="105"/>
    <x v="106"/>
    <s v="Cafeteria y Restaurante Euka"/>
    <m/>
    <n v="0"/>
    <x v="1"/>
    <s v="ANTIOQ"/>
    <x v="106"/>
    <s v="AJV9575977"/>
    <n v="1"/>
    <x v="129"/>
    <s v="5Oz Translucent Tami Cup 25pk 900Cs"/>
    <n v="1"/>
    <n v="3.8959999999999999"/>
    <n v="3.6700000000000003E-2"/>
    <s v="NO ENTREGAR ENTRE 11.30 AM Y 2.00 PM"/>
    <s v="N"/>
    <s v="N"/>
    <x v="0"/>
    <x v="0"/>
    <n v="6.2612889999999997"/>
    <n v="-75.590090200000006"/>
    <s v="TDM TRANSPORTES S.A.S"/>
    <n v="14324467"/>
  </r>
  <r>
    <n v="1"/>
    <s v="AJI01"/>
    <s v="CDT1016992"/>
    <n v="1"/>
    <x v="106"/>
    <x v="107"/>
    <m/>
    <m/>
    <n v="0"/>
    <x v="1"/>
    <s v="ANTIOQ"/>
    <x v="107"/>
    <s v="AJV9575978"/>
    <n v="1"/>
    <x v="113"/>
    <s v="+8 2/3in Black Base with 5in Round Cake Dome Lid 50Cs"/>
    <n v="1"/>
    <n v="3.9251999999999998"/>
    <n v="6.9000000000000006E-2"/>
    <s v="ENTREGAR DESPUES DE LAS 2:00 PM."/>
    <s v="N"/>
    <s v="N"/>
    <x v="0"/>
    <x v="0"/>
    <n v="6.2490800000000002"/>
    <n v="-75.557518700000003"/>
    <s v="TDM TRANSPORTES S.A.S"/>
    <n v="14324467"/>
  </r>
  <r>
    <n v="1"/>
    <s v="AJI01"/>
    <s v="CPR1036885"/>
    <n v="1"/>
    <x v="107"/>
    <x v="108"/>
    <s v="Medellin Piazza Pizza"/>
    <m/>
    <n v="0"/>
    <x v="1"/>
    <s v="ANTIOQ"/>
    <x v="108"/>
    <s v="AJV9576028"/>
    <n v="1"/>
    <x v="83"/>
    <s v="&amp;J-1 White Hinged Lid Foam Cont 200Bg"/>
    <n v="3"/>
    <n v="6.0077999999999996"/>
    <n v="0.3201"/>
    <s v="ENTREGAR DESPUES DE LAS 2:00 PM."/>
    <s v="Y"/>
    <s v="N"/>
    <x v="0"/>
    <x v="0"/>
    <n v="6.2611829999999999"/>
    <n v="-75.597168999999994"/>
    <s v="TDM TRANSPORTES S.A.S"/>
    <n v="14324467"/>
  </r>
  <r>
    <n v="1"/>
    <s v="AJI01"/>
    <s v="CPR1036885"/>
    <n v="1"/>
    <x v="107"/>
    <x v="108"/>
    <s v="Medellin Piazza Pizza"/>
    <m/>
    <n v="0"/>
    <x v="1"/>
    <s v="ANTIOQ"/>
    <x v="108"/>
    <s v="AJV9576028"/>
    <n v="2"/>
    <x v="130"/>
    <s v="Copa Soufflé 0.5 oz Negra - Pq x 100 un / CJ x 2500 un"/>
    <n v="1"/>
    <n v="3.0011999999999999"/>
    <n v="2.5399999999999999E-2"/>
    <s v="ENTREGAR DESPUES DE LAS 2:00 PM."/>
    <s v="Y"/>
    <s v="N"/>
    <x v="0"/>
    <x v="0"/>
    <n v="6.2611829999999999"/>
    <n v="-75.597168999999994"/>
    <s v="TDM TRANSPORTES S.A.S"/>
    <n v="14324467"/>
  </r>
  <r>
    <n v="1"/>
    <s v="AJI01"/>
    <s v="CPR1038202"/>
    <n v="2"/>
    <x v="108"/>
    <x v="109"/>
    <m/>
    <m/>
    <n v="0"/>
    <x v="1"/>
    <s v="ANTIOQ"/>
    <x v="109"/>
    <s v="AJV9576032"/>
    <n v="2"/>
    <x v="72"/>
    <s v="Dispensador Darnel Wrap 12 x 2000ft Violeta"/>
    <n v="2"/>
    <n v="5.2283999999999997"/>
    <n v="1.34E-2"/>
    <s v="NO ENTREGAR ENTRE 11.30 AM Y 2.00 PM"/>
    <s v="Y"/>
    <s v="N"/>
    <x v="0"/>
    <x v="0"/>
    <n v="6.2833769999999998"/>
    <n v="-75.559586999999993"/>
    <s v="TDM TRANSPORTES S.A.S"/>
    <n v="14324467"/>
  </r>
  <r>
    <n v="1"/>
    <s v="AJI01"/>
    <s v="CPR1047584"/>
    <n v="1"/>
    <x v="109"/>
    <x v="110"/>
    <s v="Brr Samaria"/>
    <s v="Merkabasto Samaria"/>
    <n v="0"/>
    <x v="0"/>
    <s v="ANTIOQ"/>
    <x v="110"/>
    <s v="AJV9576078"/>
    <n v="1"/>
    <x v="91"/>
    <s v="+30Oz White Foam Bowl 20pk 480bg"/>
    <n v="1"/>
    <n v="4.1586999999999996"/>
    <n v="8.1299999999999997E-2"/>
    <s v="NO ENTREGAR ENTRE 11.30 AM Y 2.00 PM"/>
    <s v="N"/>
    <s v="N"/>
    <x v="0"/>
    <x v="0"/>
    <n v="6.1680846999999996"/>
    <n v="-75.624468500000006"/>
    <s v="TDM TRANSPORTES S.A.S"/>
    <n v="14324467"/>
  </r>
  <r>
    <n v="1"/>
    <s v="AJI01"/>
    <s v="CPR1047584"/>
    <n v="1"/>
    <x v="109"/>
    <x v="110"/>
    <s v="Brr Samaria"/>
    <s v="Merkabasto Samaria"/>
    <n v="0"/>
    <x v="0"/>
    <s v="ANTIOQ"/>
    <x v="110"/>
    <s v="AJV9576078"/>
    <n v="2"/>
    <x v="62"/>
    <s v="+White Tami Soup Spoon 20pk 1000Cs"/>
    <n v="1"/>
    <n v="3.2633000000000001"/>
    <n v="1.2999999999999999E-2"/>
    <s v="NO ENTREGAR ENTRE 11.30 AM Y 2.00 PM"/>
    <s v="N"/>
    <s v="N"/>
    <x v="0"/>
    <x v="0"/>
    <n v="6.1680846999999996"/>
    <n v="-75.624468500000006"/>
    <s v="TDM TRANSPORTES S.A.S"/>
    <n v="14324467"/>
  </r>
  <r>
    <n v="1"/>
    <s v="AJI01"/>
    <s v="CPR1048506"/>
    <n v="1"/>
    <x v="56"/>
    <x v="56"/>
    <s v="Brr Boston"/>
    <s v="Mercados Y Abarrotes Maxxi Ahorro # 2"/>
    <n v="0"/>
    <x v="1"/>
    <s v="ANTIOQ"/>
    <x v="111"/>
    <s v="AJV9576079"/>
    <n v="1"/>
    <x v="58"/>
    <s v="&amp;C-1 White Hinged Lid Foam Cont 500Bg"/>
    <n v="1"/>
    <n v="2.7183000000000002"/>
    <n v="0.14399999999999999"/>
    <s v="ENTREGAR DESPUES DE LAS 2:00 PM."/>
    <s v="N"/>
    <s v="N"/>
    <x v="0"/>
    <x v="0"/>
    <n v="6.2456570999999999"/>
    <n v="-75.559442500000003"/>
    <s v="TDM TRANSPORTES S.A.S"/>
    <n v="14324467"/>
  </r>
  <r>
    <n v="1"/>
    <s v="AJI01"/>
    <s v="CPR1030747"/>
    <n v="1"/>
    <x v="110"/>
    <x v="111"/>
    <s v="Fondita La 77 Restaurante"/>
    <m/>
    <n v="0"/>
    <x v="0"/>
    <s v="ANTIOQ"/>
    <x v="112"/>
    <s v="AJV9576138"/>
    <n v="1"/>
    <x v="131"/>
    <s v="Rollitos Película 30cm x 100m x 24un"/>
    <n v="1"/>
    <n v="9.9071999999999996"/>
    <n v="1.7600000000000001E-2"/>
    <s v="NO ENTREGAR ENTRE 11.30 AM Y 2.00 PM"/>
    <s v="N"/>
    <s v="N"/>
    <x v="0"/>
    <x v="0"/>
    <n v="6.1860289000000002"/>
    <n v="-75.594242499999993"/>
    <s v="TDM TRANSPORTES S.A.S"/>
    <n v="14324467"/>
  </r>
  <r>
    <n v="1"/>
    <s v="AJI01"/>
    <s v="CPR1019301"/>
    <n v="1"/>
    <x v="85"/>
    <x v="86"/>
    <s v="Panaderia del Doce"/>
    <m/>
    <n v="0"/>
    <x v="1"/>
    <s v="ANTIOQ"/>
    <x v="113"/>
    <s v="AJV9576182"/>
    <n v="1"/>
    <x v="115"/>
    <s v="Contenedor Darnel Naturals 12 oz Blanco PQ x50 UN/CJ x 10PQ"/>
    <n v="1"/>
    <n v="6"/>
    <n v="5.5899999999999998E-2"/>
    <s v="NO ENTREGAR ENTRE 11.30 AM Y 2.00 PM"/>
    <s v="Y"/>
    <s v="N"/>
    <x v="0"/>
    <x v="0"/>
    <n v="6.3019185999999996"/>
    <n v="-75.578679600000001"/>
    <s v="TDM TRANSPORTES S.A.S"/>
    <n v="14324467"/>
  </r>
  <r>
    <n v="1"/>
    <s v="AJI01"/>
    <s v="CPR1019301"/>
    <n v="1"/>
    <x v="85"/>
    <x v="86"/>
    <s v="Panaderia del Doce"/>
    <m/>
    <n v="0"/>
    <x v="1"/>
    <s v="ANTIOQ"/>
    <x v="113"/>
    <s v="AJV9576182"/>
    <n v="2"/>
    <x v="116"/>
    <s v="TapaDarnel NaturalsContenedor 8 y 12 ozBlancoPQx25UN/CJx20PQ"/>
    <n v="1"/>
    <n v="4.7"/>
    <n v="5.2299999999999999E-2"/>
    <s v="NO ENTREGAR ENTRE 11.30 AM Y 2.00 PM"/>
    <s v="Y"/>
    <s v="N"/>
    <x v="0"/>
    <x v="0"/>
    <n v="6.3019185999999996"/>
    <n v="-75.578679600000001"/>
    <s v="TDM TRANSPORTES S.A.S"/>
    <n v="14324467"/>
  </r>
  <r>
    <n v="1"/>
    <s v="AJI01"/>
    <s v="CPR1033354"/>
    <n v="1"/>
    <x v="111"/>
    <x v="112"/>
    <s v="Supermercado La Finquita"/>
    <m/>
    <n v="0"/>
    <x v="0"/>
    <s v="ANTIOQ"/>
    <x v="114"/>
    <s v="AJV9576186"/>
    <n v="1"/>
    <x v="88"/>
    <s v="&amp;6in White Foam Plate 20pk 480Bg"/>
    <n v="2"/>
    <n v="2.7728000000000002"/>
    <n v="6.4600000000000005E-2"/>
    <m/>
    <s v="N"/>
    <s v="N"/>
    <x v="0"/>
    <x v="0"/>
    <n v="6.1631619000000004"/>
    <n v="-75.625886899999998"/>
    <s v="TDM TRANSPORTES S.A.S"/>
    <n v="14324467"/>
  </r>
  <r>
    <n v="1"/>
    <s v="AJI01"/>
    <s v="CPR1033354"/>
    <n v="1"/>
    <x v="111"/>
    <x v="112"/>
    <s v="Supermercado La Finquita"/>
    <m/>
    <n v="0"/>
    <x v="0"/>
    <s v="ANTIOQ"/>
    <x v="114"/>
    <s v="AJV9576186"/>
    <n v="2"/>
    <x v="61"/>
    <s v="&amp;10 1/4in White Foam Plate 20pk 480Bg"/>
    <n v="1"/>
    <n v="3.88"/>
    <n v="8.7300000000000003E-2"/>
    <m/>
    <s v="N"/>
    <s v="N"/>
    <x v="0"/>
    <x v="0"/>
    <n v="6.1631619000000004"/>
    <n v="-75.625886899999998"/>
    <s v="TDM TRANSPORTES S.A.S"/>
    <n v="14324467"/>
  </r>
  <r>
    <n v="1"/>
    <s v="AJI01"/>
    <s v="CPR1033354"/>
    <n v="1"/>
    <x v="111"/>
    <x v="112"/>
    <s v="Supermercado La Finquita"/>
    <m/>
    <n v="0"/>
    <x v="0"/>
    <s v="ANTIOQ"/>
    <x v="114"/>
    <s v="AJV9576186"/>
    <n v="3"/>
    <x v="107"/>
    <s v="+White Tami Fork 20pk 1000Cs"/>
    <n v="1"/>
    <n v="2.4462999999999999"/>
    <n v="9.9000000000000008E-3"/>
    <m/>
    <s v="N"/>
    <s v="N"/>
    <x v="0"/>
    <x v="0"/>
    <n v="6.1631619000000004"/>
    <n v="-75.625886899999998"/>
    <s v="TDM TRANSPORTES S.A.S"/>
    <n v="14324467"/>
  </r>
  <r>
    <n v="1"/>
    <s v="AJI01"/>
    <s v="CPR1033354"/>
    <n v="1"/>
    <x v="111"/>
    <x v="112"/>
    <s v="Supermercado La Finquita"/>
    <m/>
    <n v="0"/>
    <x v="0"/>
    <s v="ANTIOQ"/>
    <x v="114"/>
    <s v="AJV9576186"/>
    <n v="4"/>
    <x v="132"/>
    <s v="+White Tami Knife 20pk 1000Cs"/>
    <n v="1"/>
    <n v="2.2488999999999999"/>
    <n v="6.7999999999999996E-3"/>
    <m/>
    <s v="N"/>
    <s v="N"/>
    <x v="0"/>
    <x v="0"/>
    <n v="6.1631619000000004"/>
    <n v="-75.625886899999998"/>
    <s v="TDM TRANSPORTES S.A.S"/>
    <n v="14324467"/>
  </r>
  <r>
    <n v="1"/>
    <s v="AJI01"/>
    <s v="CPR1033354"/>
    <n v="1"/>
    <x v="111"/>
    <x v="112"/>
    <s v="Supermercado La Finquita"/>
    <m/>
    <n v="0"/>
    <x v="0"/>
    <s v="ANTIOQ"/>
    <x v="114"/>
    <s v="AJV9576186"/>
    <n v="5"/>
    <x v="62"/>
    <s v="+White Tami Soup Spoon 20pk 1000Cs"/>
    <n v="1"/>
    <n v="3.2633000000000001"/>
    <n v="1.2999999999999999E-2"/>
    <m/>
    <s v="N"/>
    <s v="N"/>
    <x v="0"/>
    <x v="0"/>
    <n v="6.1631619000000004"/>
    <n v="-75.625886899999998"/>
    <s v="TDM TRANSPORTES S.A.S"/>
    <n v="14324467"/>
  </r>
  <r>
    <n v="1"/>
    <s v="AJI01"/>
    <s v="CPR1046355"/>
    <n v="3"/>
    <x v="112"/>
    <x v="113"/>
    <s v="Brr Aurelio Mejia"/>
    <m/>
    <n v="0"/>
    <x v="3"/>
    <s v="ANTIOQ"/>
    <x v="115"/>
    <s v="AJV9576230"/>
    <n v="1"/>
    <x v="51"/>
    <s v="+8Oz Foam Cup 20pk 1000Cs"/>
    <n v="1"/>
    <n v="3.2749999999999999"/>
    <n v="0.11650000000000001"/>
    <s v="ENTREGAR DESPUES DE LAS 2:00 PM."/>
    <s v="N"/>
    <s v="N"/>
    <x v="0"/>
    <x v="0"/>
    <n v="6.3783512"/>
    <n v="-75.444416700000005"/>
    <s v="TDM TRANSPORTES S.A.S"/>
    <n v="14324467"/>
  </r>
  <r>
    <n v="1"/>
    <s v="AJI01"/>
    <s v="CPR1046355"/>
    <n v="3"/>
    <x v="112"/>
    <x v="113"/>
    <s v="Brr Aurelio Mejia"/>
    <m/>
    <n v="0"/>
    <x v="3"/>
    <s v="ANTIOQ"/>
    <x v="115"/>
    <s v="AJV9576230"/>
    <n v="2"/>
    <x v="52"/>
    <s v="+12Oz Foam Cup 20pk 500Cs"/>
    <n v="2"/>
    <n v="4.774"/>
    <n v="0.17"/>
    <s v="ENTREGAR DESPUES DE LAS 2:00 PM."/>
    <s v="N"/>
    <s v="N"/>
    <x v="0"/>
    <x v="0"/>
    <n v="6.3783512"/>
    <n v="-75.444416700000005"/>
    <s v="TDM TRANSPORTES S.A.S"/>
    <n v="14324467"/>
  </r>
  <r>
    <n v="1"/>
    <s v="AJI01"/>
    <s v="CPR1022960"/>
    <n v="1"/>
    <x v="113"/>
    <x v="114"/>
    <s v="Brosty Asado Yildar"/>
    <m/>
    <n v="0"/>
    <x v="0"/>
    <s v="ANTIOQ"/>
    <x v="116"/>
    <s v="AJV9576237"/>
    <n v="1"/>
    <x v="29"/>
    <s v="Translucent 16 oz ProToGo® Deli Container with Lid - L - Pk"/>
    <n v="1"/>
    <n v="4.0426000000000002"/>
    <n v="4.0800000000000003E-2"/>
    <s v="NO ENTREGAR ENTRE 11.30 AM Y 2.00 PM"/>
    <s v="N"/>
    <s v="N"/>
    <x v="0"/>
    <x v="0"/>
    <n v="6.1776255000000004"/>
    <n v="-75.598163600000007"/>
    <s v="TDM TRANSPORTES S.A.S"/>
    <n v="14324467"/>
  </r>
  <r>
    <n v="1"/>
    <s v="AJI01"/>
    <s v="CPR1042869"/>
    <n v="1"/>
    <x v="114"/>
    <x v="115"/>
    <s v="Brr Floresta"/>
    <s v="Chilli 8 Pepper Restaurante Y Asado"/>
    <n v="0"/>
    <x v="1"/>
    <s v="ANTIOQ"/>
    <x v="117"/>
    <s v="AJV9576257"/>
    <n v="1"/>
    <x v="15"/>
    <s v="Translucent 12 oz ProToGo® Deli Container with Lid - L - Pk"/>
    <n v="2"/>
    <n v="7.4478"/>
    <n v="8.0199999999999994E-2"/>
    <s v="NO ENTREGAR ENTRE 11.30 AM Y 2.00 PM"/>
    <s v="Y"/>
    <s v="N"/>
    <x v="0"/>
    <x v="0"/>
    <n v="6.2568634999999997"/>
    <n v="-75.602451700000003"/>
    <s v="TDM TRANSPORTES S.A.S"/>
    <n v="14324467"/>
  </r>
  <r>
    <n v="1"/>
    <s v="AJI01"/>
    <s v="CPR1043956"/>
    <n v="2"/>
    <x v="115"/>
    <x v="116"/>
    <s v="Brr Cabañas"/>
    <m/>
    <n v="0"/>
    <x v="5"/>
    <s v="ANTIOQ"/>
    <x v="118"/>
    <s v="AJV9576259"/>
    <n v="1"/>
    <x v="23"/>
    <s v="&amp;J-1 Black Hinged Lid Foam Cont 200Bg"/>
    <n v="1"/>
    <n v="2.3826000000000001"/>
    <n v="0.1067"/>
    <s v="FAVOR GOLPEAR / TIMBRAR"/>
    <s v="N"/>
    <s v="N"/>
    <x v="0"/>
    <x v="0"/>
    <n v="6.3129049999999998"/>
    <n v="-75.563498999999993"/>
    <s v="TDM TRANSPORTES S.A.S"/>
    <n v="14324467"/>
  </r>
  <r>
    <n v="1"/>
    <s v="AJI01"/>
    <s v="CPR1056157"/>
    <n v="1"/>
    <x v="116"/>
    <x v="117"/>
    <s v="Brr Sabaneta"/>
    <s v="Restaurante Toli Paisa"/>
    <n v="0"/>
    <x v="2"/>
    <s v="ANTIOQ"/>
    <x v="119"/>
    <s v="AJV9576274"/>
    <n v="1"/>
    <x v="87"/>
    <s v="9Oz Translucent Tami Cup 25pk 600Cs"/>
    <n v="1"/>
    <n v="3.4460999999999999"/>
    <n v="3.6700000000000003E-2"/>
    <m/>
    <s v="N"/>
    <s v="N"/>
    <x v="0"/>
    <x v="0"/>
    <n v="6.1534566999999996"/>
    <n v="-75.616803700000006"/>
    <s v="TDM TRANSPORTES S.A.S"/>
    <n v="14324467"/>
  </r>
  <r>
    <n v="1"/>
    <s v="AJI01"/>
    <s v="CPR1056157"/>
    <n v="1"/>
    <x v="116"/>
    <x v="117"/>
    <s v="Brr Sabaneta"/>
    <s v="Restaurante Toli Paisa"/>
    <n v="0"/>
    <x v="2"/>
    <s v="ANTIOQ"/>
    <x v="119"/>
    <s v="AJV9576274"/>
    <n v="2"/>
    <x v="93"/>
    <s v="&amp;Plastic Lid for 9Oz High Imapact Cup 50pk 1000Cs"/>
    <n v="1"/>
    <n v="2.2027999999999999"/>
    <n v="2.9600000000000001E-2"/>
    <m/>
    <s v="N"/>
    <s v="N"/>
    <x v="0"/>
    <x v="0"/>
    <n v="6.1534566999999996"/>
    <n v="-75.616803700000006"/>
    <s v="TDM TRANSPORTES S.A.S"/>
    <n v="14324467"/>
  </r>
  <r>
    <n v="1"/>
    <s v="AJI01"/>
    <s v="CPR1038019"/>
    <n v="1"/>
    <x v="117"/>
    <x v="118"/>
    <s v="Barrio El Carmelo"/>
    <s v="Bristy Asados Madialitas"/>
    <n v="0"/>
    <x v="0"/>
    <s v="ANTIOQ"/>
    <x v="120"/>
    <s v="AJV9576278"/>
    <n v="1"/>
    <x v="58"/>
    <s v="&amp;C-1 White Hinged Lid Foam Cont 500Bg"/>
    <n v="1"/>
    <n v="2.7183000000000002"/>
    <n v="0.14399999999999999"/>
    <s v="NO ENTREGAR ENTRE 11.30 AM Y 2.00 PM"/>
    <s v="Y"/>
    <s v="N"/>
    <x v="0"/>
    <x v="0"/>
    <n v="6.1834164999999999"/>
    <n v="-75.5960769"/>
    <s v="TDM TRANSPORTES S.A.S"/>
    <n v="14324467"/>
  </r>
  <r>
    <n v="1"/>
    <s v="AJI01"/>
    <s v="CPR1031753"/>
    <n v="2"/>
    <x v="118"/>
    <x v="119"/>
    <s v="Barrio Ancon"/>
    <m/>
    <n v="0"/>
    <x v="9"/>
    <s v="ANTIOQ"/>
    <x v="121"/>
    <s v="AJV9576280"/>
    <n v="1"/>
    <x v="87"/>
    <s v="9Oz Translucent Tami Cup 25pk 600Cs"/>
    <n v="1"/>
    <n v="3.4460999999999999"/>
    <n v="3.6700000000000003E-2"/>
    <s v="NO ENTREGAR ENTRE 11.30 AM Y 2.00 PM"/>
    <s v="Y"/>
    <s v="N"/>
    <x v="0"/>
    <x v="0"/>
    <n v="6.1519164999999996"/>
    <n v="-75.6367592"/>
    <s v="TDM TRANSPORTES S.A.S"/>
    <n v="14324467"/>
  </r>
  <r>
    <n v="1"/>
    <s v="AJI01"/>
    <s v="CPR1031110"/>
    <n v="1"/>
    <x v="119"/>
    <x v="120"/>
    <s v="Reposteria Los Delfines"/>
    <m/>
    <n v="0"/>
    <x v="1"/>
    <s v="ANTIOQ"/>
    <x v="122"/>
    <s v="AJV9576281"/>
    <n v="1"/>
    <x v="78"/>
    <s v="+10in Black Base with 4 5/7in Round Cake Dome Lid 50Cs"/>
    <n v="1"/>
    <n v="4.8297999999999996"/>
    <n v="8.6900000000000005E-2"/>
    <m/>
    <s v="Y"/>
    <s v="N"/>
    <x v="0"/>
    <x v="0"/>
    <n v="6.2334484000000003"/>
    <n v="-75.536213000000004"/>
    <s v="TDM TRANSPORTES S.A.S"/>
    <n v="14324467"/>
  </r>
  <r>
    <n v="1"/>
    <s v="AJI01"/>
    <s v="CPR1025772"/>
    <n v="1"/>
    <x v="120"/>
    <x v="121"/>
    <s v="Restaurante El Llanerito"/>
    <m/>
    <n v="0"/>
    <x v="2"/>
    <s v="ANTIOQ"/>
    <x v="123"/>
    <s v="AJV9576312"/>
    <n v="1"/>
    <x v="22"/>
    <s v="C-1 Black Hinged Lid Foam Cont 500Bg"/>
    <n v="1"/>
    <n v="2.7183000000000002"/>
    <n v="0.14399999999999999"/>
    <s v="ENTREGAR DESPUES DE LAS 2:00 PM."/>
    <s v="N"/>
    <s v="N"/>
    <x v="0"/>
    <x v="0"/>
    <n v="6.1480145000000004"/>
    <n v="-75.621322199999994"/>
    <s v="TDM TRANSPORTES S.A.S"/>
    <n v="14324467"/>
  </r>
  <r>
    <n v="1"/>
    <s v="AJI01"/>
    <s v="CPR1025772"/>
    <n v="1"/>
    <x v="120"/>
    <x v="121"/>
    <s v="Restaurante El Llanerito"/>
    <m/>
    <n v="0"/>
    <x v="2"/>
    <s v="ANTIOQ"/>
    <x v="123"/>
    <s v="AJV9576312"/>
    <n v="2"/>
    <x v="23"/>
    <s v="&amp;J-1 Black Hinged Lid Foam Cont 200Bg"/>
    <n v="1"/>
    <n v="2.3826000000000001"/>
    <n v="0.1067"/>
    <s v="ENTREGAR DESPUES DE LAS 2:00 PM."/>
    <s v="N"/>
    <s v="N"/>
    <x v="0"/>
    <x v="0"/>
    <n v="6.1480145000000004"/>
    <n v="-75.621322199999994"/>
    <s v="TDM TRANSPORTES S.A.S"/>
    <n v="14324467"/>
  </r>
  <r>
    <n v="1"/>
    <s v="AJI01"/>
    <s v="CPR1020125"/>
    <n v="1"/>
    <x v="121"/>
    <x v="122"/>
    <s v="Restaurante Pompilio"/>
    <m/>
    <n v="0"/>
    <x v="1"/>
    <s v="ANTIOQ"/>
    <x v="124"/>
    <s v="AJV9576316"/>
    <n v="2"/>
    <x v="75"/>
    <s v="Darnel Wrap Manual 300 mm x 1500mt"/>
    <n v="1"/>
    <n v="5.7114000000000003"/>
    <n v="9.7000000000000003E-3"/>
    <s v="NO ENTREGAR ENTRE 11.30 AM Y 2.00 PM"/>
    <s v="Y"/>
    <s v="N"/>
    <x v="0"/>
    <x v="0"/>
    <n v="6.2502899999999997"/>
    <n v="-75.606809799999994"/>
    <s v="TDM TRANSPORTES S.A.S"/>
    <n v="14324467"/>
  </r>
  <r>
    <n v="1"/>
    <s v="AJI01"/>
    <s v="CPR1021504"/>
    <n v="1"/>
    <x v="122"/>
    <x v="123"/>
    <s v="Donde Alejo"/>
    <m/>
    <n v="0"/>
    <x v="1"/>
    <s v="ANTIOQ"/>
    <x v="125"/>
    <s v="AJV9576322"/>
    <n v="1"/>
    <x v="59"/>
    <s v="&amp;J-2 White Hinged Lid Foam Cont 2/C 200Bg"/>
    <n v="10"/>
    <n v="21.026"/>
    <n v="1.0669999999999999"/>
    <s v="ENTREGAR DESPUES DE LAS 2:00 PM."/>
    <s v="N"/>
    <s v="N"/>
    <x v="0"/>
    <x v="0"/>
    <n v="6.2839898999999999"/>
    <n v="-75.586493899999994"/>
    <s v="TDM TRANSPORTES S.A.S"/>
    <n v="14324467"/>
  </r>
  <r>
    <n v="1"/>
    <s v="AJI01"/>
    <s v="CPR1021504"/>
    <n v="1"/>
    <x v="122"/>
    <x v="123"/>
    <s v="Donde Alejo"/>
    <m/>
    <n v="0"/>
    <x v="1"/>
    <s v="ANTIOQ"/>
    <x v="125"/>
    <s v="AJV9576322"/>
    <n v="2"/>
    <x v="133"/>
    <s v="+White Tami Fork  100pk 1000Cs"/>
    <n v="5"/>
    <n v="11.797000000000001"/>
    <n v="3.6499999999999998E-2"/>
    <s v="ENTREGAR DESPUES DE LAS 2:00 PM."/>
    <s v="N"/>
    <s v="N"/>
    <x v="0"/>
    <x v="0"/>
    <n v="6.2839898999999999"/>
    <n v="-75.586493899999994"/>
    <s v="TDM TRANSPORTES S.A.S"/>
    <n v="14324467"/>
  </r>
  <r>
    <n v="1"/>
    <s v="AJI01"/>
    <s v="CPR1021504"/>
    <n v="1"/>
    <x v="122"/>
    <x v="123"/>
    <s v="Donde Alejo"/>
    <m/>
    <n v="0"/>
    <x v="1"/>
    <s v="ANTIOQ"/>
    <x v="125"/>
    <s v="AJV9576322"/>
    <n v="3"/>
    <x v="134"/>
    <s v="+White Tami Knife 100pk 1000Cs"/>
    <n v="1"/>
    <n v="2.1956000000000002"/>
    <n v="5.7999999999999996E-3"/>
    <s v="ENTREGAR DESPUES DE LAS 2:00 PM."/>
    <s v="N"/>
    <s v="N"/>
    <x v="0"/>
    <x v="0"/>
    <n v="6.2839898999999999"/>
    <n v="-75.586493899999994"/>
    <s v="TDM TRANSPORTES S.A.S"/>
    <n v="14324467"/>
  </r>
  <r>
    <n v="1"/>
    <s v="AJI01"/>
    <s v="CPR1021504"/>
    <n v="1"/>
    <x v="122"/>
    <x v="123"/>
    <s v="Donde Alejo"/>
    <m/>
    <n v="0"/>
    <x v="1"/>
    <s v="ANTIOQ"/>
    <x v="125"/>
    <s v="AJV9576322"/>
    <n v="4"/>
    <x v="131"/>
    <s v="Rollitos Película 30cm x 100m x 24un"/>
    <n v="1"/>
    <n v="9.9071999999999996"/>
    <n v="1.7600000000000001E-2"/>
    <s v="ENTREGAR DESPUES DE LAS 2:00 PM."/>
    <s v="N"/>
    <s v="N"/>
    <x v="0"/>
    <x v="0"/>
    <n v="6.2839898999999999"/>
    <n v="-75.586493899999994"/>
    <s v="TDM TRANSPORTES S.A.S"/>
    <n v="14324467"/>
  </r>
  <r>
    <n v="1"/>
    <s v="AJI01"/>
    <s v="IND1013144"/>
    <n v="1"/>
    <x v="123"/>
    <x v="124"/>
    <s v="Brr Ciudadela"/>
    <m/>
    <n v="0"/>
    <x v="10"/>
    <s v="ANTIOQ"/>
    <x v="126"/>
    <s v="AJV9576325"/>
    <n v="1"/>
    <x v="58"/>
    <s v="&amp;C-1 White Hinged Lid Foam Cont 500Bg"/>
    <n v="15"/>
    <n v="40.774500000000003"/>
    <n v="2.16"/>
    <s v="NO ENTREGAR ENTRE 11.30 AM Y 2.00 PM"/>
    <s v="Y"/>
    <s v="N"/>
    <x v="0"/>
    <x v="0"/>
    <n v="6.1744912999999997"/>
    <n v="-75.347974500000007"/>
    <s v="TDM TRANSPORTES S.A.S"/>
    <n v="14324467"/>
  </r>
  <r>
    <n v="1"/>
    <s v="AJI01"/>
    <s v="CPR1022110"/>
    <n v="1"/>
    <x v="124"/>
    <x v="125"/>
    <s v="Fruver La Milagrosa"/>
    <m/>
    <n v="0"/>
    <x v="1"/>
    <s v="ANTIOQ"/>
    <x v="127"/>
    <s v="AJV9576330"/>
    <n v="1"/>
    <x v="135"/>
    <s v="&amp;N.1 Black Foarn Tray 500Bg"/>
    <n v="1"/>
    <n v="1.3755999999999999"/>
    <n v="5.7599999999999998E-2"/>
    <s v="NO ENTREGAR ENTRE 11.30 AM Y 2.00 PM"/>
    <s v="N"/>
    <s v="N"/>
    <x v="0"/>
    <x v="0"/>
    <n v="6.2352499999999997"/>
    <n v="-75.555988999999997"/>
    <s v="TDM TRANSPORTES S.A.S"/>
    <n v="14324467"/>
  </r>
  <r>
    <n v="1"/>
    <s v="AJI01"/>
    <s v="CPR1022110"/>
    <n v="1"/>
    <x v="124"/>
    <x v="125"/>
    <s v="Fruver La Milagrosa"/>
    <m/>
    <n v="0"/>
    <x v="1"/>
    <s v="ANTIOQ"/>
    <x v="127"/>
    <s v="AJV9576330"/>
    <n v="2"/>
    <x v="17"/>
    <s v="&amp;N.3 Black Foam Tray 500Bg"/>
    <n v="2"/>
    <n v="4.9480000000000004"/>
    <n v="0.18540000000000001"/>
    <s v="NO ENTREGAR ENTRE 11.30 AM Y 2.00 PM"/>
    <s v="N"/>
    <s v="N"/>
    <x v="0"/>
    <x v="0"/>
    <n v="6.2352499999999997"/>
    <n v="-75.555988999999997"/>
    <s v="TDM TRANSPORTES S.A.S"/>
    <n v="14324467"/>
  </r>
  <r>
    <n v="1"/>
    <s v="AJI01"/>
    <s v="CPR1046812"/>
    <n v="1"/>
    <x v="125"/>
    <x v="126"/>
    <s v="Brr Simon Bolivar"/>
    <s v="Pollo Deli JC"/>
    <n v="0"/>
    <x v="4"/>
    <s v="ANTIOQ"/>
    <x v="128"/>
    <s v="AJV9576337"/>
    <n v="1"/>
    <x v="69"/>
    <s v="+8Oz Foam Cont w/lid 20pk 500Cs"/>
    <n v="1"/>
    <n v="3.5960000000000001"/>
    <n v="0.10630000000000001"/>
    <s v="NO ENTREGAR ENTRE 11.30 AM Y 2.00 PM"/>
    <s v="N"/>
    <s v="N"/>
    <x v="0"/>
    <x v="0"/>
    <n v="6.3460033999999998"/>
    <n v="-75.509794900000003"/>
    <s v="TDM TRANSPORTES S.A.S"/>
    <n v="14324467"/>
  </r>
  <r>
    <n v="1"/>
    <s v="AJI01"/>
    <s v="CPR1046812"/>
    <n v="1"/>
    <x v="125"/>
    <x v="126"/>
    <s v="Brr Simon Bolivar"/>
    <s v="Pollo Deli JC"/>
    <n v="0"/>
    <x v="4"/>
    <s v="ANTIOQ"/>
    <x v="128"/>
    <s v="AJV9576337"/>
    <n v="3"/>
    <x v="72"/>
    <s v="Dispensador Darnel Wrap 12 x 2000ft Violeta"/>
    <n v="1"/>
    <n v="2.6141999999999999"/>
    <n v="6.7000000000000002E-3"/>
    <s v="NO ENTREGAR ENTRE 11.30 AM Y 2.00 PM"/>
    <s v="N"/>
    <s v="N"/>
    <x v="0"/>
    <x v="0"/>
    <n v="6.3460033999999998"/>
    <n v="-75.509794900000003"/>
    <s v="TDM TRANSPORTES S.A.S"/>
    <n v="14324467"/>
  </r>
  <r>
    <n v="1"/>
    <s v="AJI01"/>
    <s v="CPR1055541"/>
    <n v="1"/>
    <x v="126"/>
    <x v="127"/>
    <s v="Brr Poblado"/>
    <s v="Inversiones Bendecido SAS"/>
    <n v="0"/>
    <x v="1"/>
    <s v="ANTIOQ"/>
    <x v="129"/>
    <s v="AJV9576364"/>
    <n v="1"/>
    <x v="83"/>
    <s v="&amp;J-1 White Hinged Lid Foam Cont 200Bg"/>
    <n v="1"/>
    <n v="2.0026000000000002"/>
    <n v="0.1067"/>
    <m/>
    <s v="N"/>
    <s v="N"/>
    <x v="0"/>
    <x v="0"/>
    <n v="6.2091532999999997"/>
    <n v="-75.566951700000004"/>
    <s v="TDM TRANSPORTES S.A.S"/>
    <n v="14324467"/>
  </r>
  <r>
    <n v="1"/>
    <s v="AJI01"/>
    <s v="CPR1055494"/>
    <n v="1"/>
    <x v="127"/>
    <x v="128"/>
    <s v="Brr Santa Maria"/>
    <s v="Donde Ara Sazon Y Tradicion"/>
    <n v="0"/>
    <x v="0"/>
    <s v="ANTIOQ"/>
    <x v="130"/>
    <s v="AJV9576417"/>
    <n v="1"/>
    <x v="15"/>
    <s v="Translucent 12 oz ProToGo® Deli Container with Lid - L - Pk"/>
    <n v="1"/>
    <n v="3.7239"/>
    <n v="4.0099999999999997E-2"/>
    <s v="NO ENTREGAR ENTRE 11.30 AM Y 2.00 PM"/>
    <s v="N"/>
    <s v="N"/>
    <x v="0"/>
    <x v="0"/>
    <n v="6.1880211999999997"/>
    <n v="-75.594188399999993"/>
    <s v="TDM TRANSPORTES S.A.S"/>
    <n v="14324467"/>
  </r>
  <r>
    <n v="1"/>
    <s v="AJI01"/>
    <s v="CPR1055801"/>
    <n v="1"/>
    <x v="128"/>
    <x v="129"/>
    <s v="Olla De Barro Sport Bar"/>
    <m/>
    <n v="0"/>
    <x v="9"/>
    <s v="ANTIOQ"/>
    <x v="131"/>
    <s v="AJV9576418"/>
    <n v="1"/>
    <x v="58"/>
    <s v="&amp;C-1 White Hinged Lid Foam Cont 500Bg"/>
    <n v="1"/>
    <n v="2.7183000000000002"/>
    <n v="0.14399999999999999"/>
    <s v="NO ENTREGAR ENTRE 11.30 AM Y 2.00 PM"/>
    <s v="N"/>
    <s v="N"/>
    <x v="0"/>
    <x v="0"/>
    <n v="6.1223843000000002"/>
    <n v="-75.634301899999997"/>
    <s v="TDM TRANSPORTES S.A.S"/>
    <n v="14324467"/>
  </r>
  <r>
    <n v="1"/>
    <s v="AJI01"/>
    <s v="CPR1055801"/>
    <n v="1"/>
    <x v="128"/>
    <x v="129"/>
    <s v="Olla De Barro Sport Bar"/>
    <m/>
    <n v="0"/>
    <x v="9"/>
    <s v="ANTIOQ"/>
    <x v="131"/>
    <s v="AJV9576418"/>
    <n v="2"/>
    <x v="136"/>
    <s v="+8in White Foam Plate 500Bg"/>
    <n v="1"/>
    <n v="2.5907"/>
    <n v="5.11E-2"/>
    <s v="NO ENTREGAR ENTRE 11.30 AM Y 2.00 PM"/>
    <s v="N"/>
    <s v="N"/>
    <x v="0"/>
    <x v="0"/>
    <n v="6.1223843000000002"/>
    <n v="-75.634301899999997"/>
    <s v="TDM TRANSPORTES S.A.S"/>
    <n v="14324467"/>
  </r>
  <r>
    <n v="1"/>
    <s v="AJI01"/>
    <s v="CPR1021117"/>
    <n v="3"/>
    <x v="129"/>
    <x v="130"/>
    <m/>
    <m/>
    <n v="0"/>
    <x v="0"/>
    <s v="ANTIOQ"/>
    <x v="132"/>
    <s v="AJV9576458"/>
    <n v="1"/>
    <x v="137"/>
    <s v="+N.3-1 White Foam Tray 500Bg"/>
    <n v="1"/>
    <n v="2.153"/>
    <n v="0.1041"/>
    <s v="NO ENTREGAR ENTRE 11.30 AM Y 2.00 PM"/>
    <s v="Y"/>
    <s v="N"/>
    <x v="0"/>
    <x v="0"/>
    <n v="6.1702053000000001"/>
    <n v="-75.609263600000006"/>
    <s v="TDM TRANSPORTES S.A.S"/>
    <n v="14324467"/>
  </r>
  <r>
    <n v="1"/>
    <s v="AJI01"/>
    <s v="CPR1021117"/>
    <n v="3"/>
    <x v="129"/>
    <x v="130"/>
    <m/>
    <m/>
    <n v="0"/>
    <x v="0"/>
    <s v="ANTIOQ"/>
    <x v="132"/>
    <s v="AJV9576458"/>
    <n v="2"/>
    <x v="75"/>
    <s v="Darnel Wrap Manual 300 mm x 1500mt"/>
    <n v="1"/>
    <n v="5.7114000000000003"/>
    <n v="9.7000000000000003E-3"/>
    <s v="NO ENTREGAR ENTRE 11.30 AM Y 2.00 PM"/>
    <s v="Y"/>
    <s v="N"/>
    <x v="0"/>
    <x v="0"/>
    <n v="6.1702053000000001"/>
    <n v="-75.609263600000006"/>
    <s v="TDM TRANSPORTES S.A.S"/>
    <n v="14324467"/>
  </r>
  <r>
    <n v="1"/>
    <s v="AJI01"/>
    <s v="CPR1039727"/>
    <n v="1"/>
    <x v="130"/>
    <x v="131"/>
    <s v="Tropitasty"/>
    <m/>
    <n v="0"/>
    <x v="1"/>
    <s v="ANTIOQ"/>
    <x v="133"/>
    <s v="AJV9576462"/>
    <n v="1"/>
    <x v="138"/>
    <s v="+Darnel Bistrot Series White Fork 100pk 1000Cs"/>
    <n v="1"/>
    <n v="4.2939999999999996"/>
    <n v="1.17E-2"/>
    <m/>
    <s v="N"/>
    <s v="N"/>
    <x v="0"/>
    <x v="0"/>
    <n v="6.2339808999999997"/>
    <n v="-75.568505200000004"/>
    <s v="TDM TRANSPORTES S.A.S"/>
    <n v="14324467"/>
  </r>
  <r>
    <n v="1"/>
    <s v="AJI01"/>
    <s v="CPR1039727"/>
    <n v="1"/>
    <x v="130"/>
    <x v="131"/>
    <s v="Tropitasty"/>
    <m/>
    <n v="0"/>
    <x v="1"/>
    <s v="ANTIOQ"/>
    <x v="133"/>
    <s v="AJV9576462"/>
    <n v="2"/>
    <x v="139"/>
    <s v="+Darnel Bistrot Series White Knife 100pk 1000Cs"/>
    <n v="1"/>
    <n v="4.0590999999999999"/>
    <n v="1.04E-2"/>
    <m/>
    <s v="N"/>
    <s v="N"/>
    <x v="0"/>
    <x v="0"/>
    <n v="6.2339808999999997"/>
    <n v="-75.568505200000004"/>
    <s v="TDM TRANSPORTES S.A.S"/>
    <n v="14324467"/>
  </r>
  <r>
    <n v="1"/>
    <s v="AJI01"/>
    <s v="IND1015296"/>
    <n v="1"/>
    <x v="131"/>
    <x v="132"/>
    <s v="Brr Las Vegas"/>
    <s v="Citricos Y Frutas Genaro"/>
    <n v="0"/>
    <x v="11"/>
    <s v="ANTIOQ"/>
    <x v="134"/>
    <s v="AJV9576463"/>
    <n v="1"/>
    <x v="140"/>
    <s v="+N.3 White Foam Tray 500Bg"/>
    <n v="3"/>
    <n v="5.859"/>
    <n v="0.27810000000000001"/>
    <s v="NO ENTREGAR ENTRE 11.30 AM Y 2.00 PM"/>
    <s v="N"/>
    <s v="N"/>
    <x v="0"/>
    <x v="0"/>
    <n v="5.9732535999999996"/>
    <n v="-75.358750799999996"/>
    <s v="TDM TRANSPORTES S.A.S"/>
    <n v="14324467"/>
  </r>
  <r>
    <n v="1"/>
    <s v="AJI01"/>
    <s v="IND1015296"/>
    <n v="1"/>
    <x v="131"/>
    <x v="132"/>
    <s v="Brr Las Vegas"/>
    <s v="Citricos Y Frutas Genaro"/>
    <n v="0"/>
    <x v="11"/>
    <s v="ANTIOQ"/>
    <x v="134"/>
    <s v="AJV9576463"/>
    <n v="2"/>
    <x v="141"/>
    <s v="Bandeja PET No. V03-35 Cj x200"/>
    <n v="2"/>
    <n v="4.1837999999999997"/>
    <n v="2.2800000000000001E-2"/>
    <s v="NO ENTREGAR ENTRE 11.30 AM Y 2.00 PM"/>
    <s v="N"/>
    <s v="N"/>
    <x v="0"/>
    <x v="0"/>
    <n v="5.9732535999999996"/>
    <n v="-75.358750799999996"/>
    <s v="TDM TRANSPORTES S.A.S"/>
    <n v="14324467"/>
  </r>
  <r>
    <n v="1"/>
    <s v="AJI01"/>
    <s v="CPR1035880"/>
    <n v="1"/>
    <x v="132"/>
    <x v="133"/>
    <s v="Vainillas"/>
    <m/>
    <n v="0"/>
    <x v="0"/>
    <s v="ANTIOQ"/>
    <x v="135"/>
    <s v="AJV9576526"/>
    <n v="1"/>
    <x v="142"/>
    <s v="+6in White Round Foam Cake Liner 200Bg"/>
    <n v="4"/>
    <n v="2.5648"/>
    <n v="0.112"/>
    <s v="NO ENTREGAR ENTRE 11.30 AM Y 2.00 PM"/>
    <s v="Y"/>
    <s v="N"/>
    <x v="0"/>
    <x v="0"/>
    <n v="6.1698199999999996"/>
    <n v="-75.611954999999995"/>
    <s v="TDM TRANSPORTES S.A.S"/>
    <n v="14324467"/>
  </r>
  <r>
    <n v="1"/>
    <s v="AJI01"/>
    <s v="CPR1035880"/>
    <n v="1"/>
    <x v="132"/>
    <x v="133"/>
    <s v="Vainillas"/>
    <m/>
    <n v="0"/>
    <x v="0"/>
    <s v="ANTIOQ"/>
    <x v="135"/>
    <s v="AJV9576526"/>
    <n v="2"/>
    <x v="104"/>
    <s v="4 1/3x2 3/4in Clear Single Portion Cont 200Cs"/>
    <n v="1"/>
    <n v="2.96"/>
    <n v="2.8899999999999999E-2"/>
    <s v="NO ENTREGAR ENTRE 11.30 AM Y 2.00 PM"/>
    <s v="Y"/>
    <s v="N"/>
    <x v="0"/>
    <x v="0"/>
    <n v="6.1698199999999996"/>
    <n v="-75.611954999999995"/>
    <s v="TDM TRANSPORTES S.A.S"/>
    <n v="14324467"/>
  </r>
  <r>
    <n v="1"/>
    <s v="AJI01"/>
    <s v="CPR1035880"/>
    <n v="1"/>
    <x v="132"/>
    <x v="133"/>
    <s v="Vainillas"/>
    <m/>
    <n v="0"/>
    <x v="0"/>
    <s v="ANTIOQ"/>
    <x v="135"/>
    <s v="AJV9576526"/>
    <n v="3"/>
    <x v="38"/>
    <s v="&amp;Round Cont Mini Pack S w/lid 300Cs"/>
    <n v="1"/>
    <n v="1.8794"/>
    <n v="2.3800000000000002E-2"/>
    <s v="NO ENTREGAR ENTRE 11.30 AM Y 2.00 PM"/>
    <s v="Y"/>
    <s v="N"/>
    <x v="0"/>
    <x v="0"/>
    <n v="6.1698199999999996"/>
    <n v="-75.611954999999995"/>
    <s v="TDM TRANSPORTES S.A.S"/>
    <n v="14324467"/>
  </r>
  <r>
    <n v="1"/>
    <s v="AJI01"/>
    <s v="CPR1020610"/>
    <n v="1"/>
    <x v="133"/>
    <x v="134"/>
    <s v="Restaurante"/>
    <m/>
    <n v="0"/>
    <x v="1"/>
    <s v="ANTIOQ"/>
    <x v="136"/>
    <s v="AJV9576532"/>
    <n v="1"/>
    <x v="102"/>
    <s v="Contenedor Espumado 16 oz Blanco con Tapa Espumada - Pq x 20"/>
    <n v="1"/>
    <n v="4.0286"/>
    <n v="0.16750000000000001"/>
    <s v="NO ENTREGAR ENTRE 11.30 AM Y 2.00 PM"/>
    <s v="Y"/>
    <s v="N"/>
    <x v="0"/>
    <x v="0"/>
    <n v="6.2772791000000003"/>
    <n v="-75.635260700000003"/>
    <s v="TDM TRANSPORTES S.A.S"/>
    <n v="14324467"/>
  </r>
  <r>
    <n v="1"/>
    <s v="AJI01"/>
    <s v="CPR1043176"/>
    <n v="1"/>
    <x v="134"/>
    <x v="135"/>
    <s v="Brr Itagui"/>
    <s v="Legumbreria Don Dario Agudelo"/>
    <n v="0"/>
    <x v="0"/>
    <s v="ANTIOQ"/>
    <x v="137"/>
    <s v="AJV9576533"/>
    <n v="1"/>
    <x v="140"/>
    <s v="+N.3 White Foam Tray 500Bg"/>
    <n v="1"/>
    <n v="1.9530000000000001"/>
    <n v="9.2700000000000005E-2"/>
    <s v="NO ENTREGAR ENTRE 11.30 AM Y 2.00 PM"/>
    <s v="Y"/>
    <s v="N"/>
    <x v="0"/>
    <x v="0"/>
    <n v="6.1795226999999997"/>
    <n v="-75.609373399999996"/>
    <s v="TDM TRANSPORTES S.A.S"/>
    <n v="14324467"/>
  </r>
  <r>
    <n v="1"/>
    <s v="AJI01"/>
    <s v="CPR1043891"/>
    <n v="1"/>
    <x v="135"/>
    <x v="136"/>
    <s v="Brr Calatrava"/>
    <m/>
    <n v="0"/>
    <x v="0"/>
    <s v="ANTIOQ"/>
    <x v="138"/>
    <s v="AJV9576534"/>
    <n v="1"/>
    <x v="143"/>
    <s v="&amp;13in Black Base with 4 5/7in Round Cake Dome Lid 50Cs"/>
    <n v="1"/>
    <n v="8.5397999999999996"/>
    <n v="0.12809999999999999"/>
    <m/>
    <s v="N"/>
    <s v="N"/>
    <x v="0"/>
    <x v="0"/>
    <n v="6.1797279999999999"/>
    <n v="-75.609649000000005"/>
    <s v="TDM TRANSPORTES S.A.S"/>
    <n v="14324467"/>
  </r>
  <r>
    <n v="1"/>
    <s v="AJI01"/>
    <s v="CPR1043891"/>
    <n v="1"/>
    <x v="135"/>
    <x v="136"/>
    <s v="Brr Calatrava"/>
    <m/>
    <n v="0"/>
    <x v="0"/>
    <s v="ANTIOQ"/>
    <x v="138"/>
    <s v="AJV9576534"/>
    <n v="2"/>
    <x v="144"/>
    <s v="Caja para Alimentos Armable Darnel Naturals® 9.5x15.5x7 cm B"/>
    <n v="1"/>
    <n v="4.8528000000000002"/>
    <n v="8.3000000000000001E-3"/>
    <m/>
    <s v="N"/>
    <s v="N"/>
    <x v="0"/>
    <x v="0"/>
    <n v="6.1797279999999999"/>
    <n v="-75.609649000000005"/>
    <s v="TDM TRANSPORTES S.A.S"/>
    <n v="14324467"/>
  </r>
  <r>
    <n v="1"/>
    <s v="AJI01"/>
    <s v="CPR1021523"/>
    <n v="4"/>
    <x v="136"/>
    <x v="137"/>
    <s v="Brr Calatrava"/>
    <m/>
    <n v="0"/>
    <x v="0"/>
    <s v="ANTIOQ"/>
    <x v="139"/>
    <s v="AJV9576567"/>
    <n v="1"/>
    <x v="142"/>
    <s v="+6in White Round Foam Cake Liner 200Bg"/>
    <n v="3"/>
    <n v="1.9236"/>
    <n v="8.4000000000000005E-2"/>
    <m/>
    <s v="N"/>
    <s v="N"/>
    <x v="0"/>
    <x v="0"/>
    <n v="6.1813520000000004"/>
    <n v="-75.6088393"/>
    <s v="TDM TRANSPORTES S.A.S"/>
    <n v="14324467"/>
  </r>
  <r>
    <n v="1"/>
    <s v="AJI01"/>
    <s v="CPR1021523"/>
    <n v="4"/>
    <x v="136"/>
    <x v="137"/>
    <s v="Brr Calatrava"/>
    <m/>
    <n v="0"/>
    <x v="0"/>
    <s v="ANTIOQ"/>
    <x v="139"/>
    <s v="AJV9576567"/>
    <n v="2"/>
    <x v="145"/>
    <s v="&amp;7 1/2in White Round Foam Cake Liner 200Bg"/>
    <n v="1"/>
    <n v="1.0169999999999999"/>
    <n v="3.3599999999999998E-2"/>
    <m/>
    <s v="N"/>
    <s v="N"/>
    <x v="0"/>
    <x v="0"/>
    <n v="6.1813520000000004"/>
    <n v="-75.6088393"/>
    <s v="TDM TRANSPORTES S.A.S"/>
    <n v="14324467"/>
  </r>
  <r>
    <n v="1"/>
    <s v="AJI01"/>
    <s v="CPR1021523"/>
    <n v="4"/>
    <x v="136"/>
    <x v="137"/>
    <s v="Brr Calatrava"/>
    <m/>
    <n v="0"/>
    <x v="0"/>
    <s v="ANTIOQ"/>
    <x v="139"/>
    <s v="AJV9576567"/>
    <n v="3"/>
    <x v="77"/>
    <s v="&amp;9 3/5in White Round Foam Cake Liner 200Bg"/>
    <n v="1"/>
    <n v="1.6839"/>
    <n v="5.04E-2"/>
    <m/>
    <s v="N"/>
    <s v="N"/>
    <x v="0"/>
    <x v="0"/>
    <n v="6.1813520000000004"/>
    <n v="-75.6088393"/>
    <s v="TDM TRANSPORTES S.A.S"/>
    <n v="14324467"/>
  </r>
  <r>
    <n v="1"/>
    <s v="AJI01"/>
    <s v="CPR1035394"/>
    <n v="1"/>
    <x v="137"/>
    <x v="138"/>
    <s v="Brosty Combo Pikopiko"/>
    <m/>
    <n v="0"/>
    <x v="0"/>
    <s v="ANTIOQ"/>
    <x v="140"/>
    <s v="AJV9576569"/>
    <n v="2"/>
    <x v="58"/>
    <s v="&amp;C-1 White Hinged Lid Foam Cont 500Bg"/>
    <n v="1"/>
    <n v="2.7183000000000002"/>
    <n v="0.14399999999999999"/>
    <s v="NO ENTREGAR ENTRE 11.30 AM Y 2.00 PM"/>
    <s v="Y"/>
    <s v="N"/>
    <x v="0"/>
    <x v="0"/>
    <n v="6.1649149000000003"/>
    <n v="-75.620223999999993"/>
    <s v="TDM TRANSPORTES S.A.S"/>
    <n v="14324467"/>
  </r>
  <r>
    <n v="1"/>
    <s v="AJI01"/>
    <s v="CPR1052077"/>
    <n v="1"/>
    <x v="138"/>
    <x v="139"/>
    <s v="Restaurante recuerdo del otoño"/>
    <m/>
    <n v="0"/>
    <x v="1"/>
    <s v="ANTIOQ"/>
    <x v="141"/>
    <s v="AJV9576577"/>
    <n v="1"/>
    <x v="146"/>
    <s v="Vaso 6ozDarnelNaturalsDiseño bebidascalientesPQX50UN/CJX20PQ"/>
    <n v="1"/>
    <n v="3.85"/>
    <n v="3.1E-2"/>
    <m/>
    <s v="N"/>
    <s v="N"/>
    <x v="0"/>
    <x v="0"/>
    <n v="6.2608854999999997"/>
    <n v="-75.564416600000001"/>
    <s v="TDM TRANSPORTES S.A.S"/>
    <n v="14324467"/>
  </r>
  <r>
    <n v="1"/>
    <s v="AJI01"/>
    <s v="CPR1023361"/>
    <n v="1"/>
    <x v="139"/>
    <x v="140"/>
    <s v="Maru Rico Restaurante"/>
    <m/>
    <n v="0"/>
    <x v="0"/>
    <s v="ANTIOQ"/>
    <x v="142"/>
    <s v="AJV9576578"/>
    <n v="1"/>
    <x v="63"/>
    <s v="Portacomidas Wave Térmico Biodegradable J-1M Darnel Bio® - B"/>
    <n v="2"/>
    <n v="4.3616000000000001"/>
    <n v="0.17680000000000001"/>
    <s v="NO ENTREGAR ENTRE 11.30 AM Y 2.00 PM"/>
    <s v="Y"/>
    <s v="N"/>
    <x v="0"/>
    <x v="0"/>
    <n v="6.2028477000000004"/>
    <n v="-75.585183599999993"/>
    <s v="TDM TRANSPORTES S.A.S"/>
    <n v="14324467"/>
  </r>
  <r>
    <n v="1"/>
    <s v="AJI01"/>
    <s v="CPR1023361"/>
    <n v="1"/>
    <x v="139"/>
    <x v="140"/>
    <s v="Maru Rico Restaurante"/>
    <m/>
    <n v="0"/>
    <x v="0"/>
    <s v="ANTIOQ"/>
    <x v="142"/>
    <s v="AJV9576578"/>
    <n v="2"/>
    <x v="72"/>
    <s v="Dispensador Darnel Wrap 12 x 2000ft Violeta"/>
    <n v="2"/>
    <n v="5.2283999999999997"/>
    <n v="1.34E-2"/>
    <s v="NO ENTREGAR ENTRE 11.30 AM Y 2.00 PM"/>
    <s v="Y"/>
    <s v="N"/>
    <x v="0"/>
    <x v="0"/>
    <n v="6.2028477000000004"/>
    <n v="-75.585183599999993"/>
    <s v="TDM TRANSPORTES S.A.S"/>
    <n v="14324467"/>
  </r>
  <r>
    <n v="1"/>
    <s v="AJI01"/>
    <s v="CPR1037594"/>
    <n v="1"/>
    <x v="140"/>
    <x v="141"/>
    <s v="Barrio Parque Barbosa"/>
    <s v="Anhelados"/>
    <n v="0"/>
    <x v="12"/>
    <s v="ANTIOQ"/>
    <x v="143"/>
    <s v="AJV9576581"/>
    <n v="1"/>
    <x v="33"/>
    <s v="Contenedor Deli ProToGo® 24 oz Opal - L - Pq x 50 un / CJ x"/>
    <n v="1"/>
    <n v="9.0938999999999997"/>
    <n v="7.0900000000000005E-2"/>
    <s v="NO ENTREGAR ENTRE 11.30 AM Y 2.00 PM"/>
    <s v="N"/>
    <s v="N"/>
    <x v="0"/>
    <x v="0"/>
    <n v="6.4371229999999997"/>
    <n v="-75.330950000000001"/>
    <s v="TDM TRANSPORTES S.A.S"/>
    <n v="14324467"/>
  </r>
  <r>
    <n v="1"/>
    <s v="AJI01"/>
    <s v="CPR1039809"/>
    <n v="3"/>
    <x v="141"/>
    <x v="142"/>
    <s v="Brr Las Violetas"/>
    <s v="Restaurante Las Primas"/>
    <n v="0"/>
    <x v="1"/>
    <s v="ANTIOQ"/>
    <x v="144"/>
    <s v="AJV9576583"/>
    <n v="2"/>
    <x v="87"/>
    <s v="9Oz Translucent Tami Cup 25pk 600Cs"/>
    <n v="1"/>
    <n v="3.4460999999999999"/>
    <n v="3.6700000000000003E-2"/>
    <s v="Facturar hasta el 28 de cada mes."/>
    <s v="N"/>
    <s v="N"/>
    <x v="0"/>
    <x v="0"/>
    <n v="6.2343975"/>
    <n v="-75.612582700000004"/>
    <s v="TDM TRANSPORTES S.A.S"/>
    <n v="14324467"/>
  </r>
  <r>
    <n v="1"/>
    <s v="AJI01"/>
    <s v="CDT1015304"/>
    <n v="1"/>
    <x v="91"/>
    <x v="92"/>
    <s v="Barrio Caicedo"/>
    <m/>
    <n v="0"/>
    <x v="1"/>
    <s v="ANTIOQ"/>
    <x v="145"/>
    <s v="AJV9576586"/>
    <n v="1"/>
    <x v="99"/>
    <s v="&amp;C-1 White Hinged Lid Foam Cont 20pk 200Bg"/>
    <n v="1"/>
    <n v="1.1060000000000001"/>
    <n v="0.1386"/>
    <s v="NO ENTREGAR ENTRE 11.30 AM Y 2.00 PM"/>
    <s v="N"/>
    <s v="N"/>
    <x v="0"/>
    <x v="0"/>
    <n v="6.2329249000000004"/>
    <n v="-75.537428899999995"/>
    <s v="TDM TRANSPORTES S.A.S"/>
    <n v="14324467"/>
  </r>
  <r>
    <n v="1"/>
    <s v="AJI01"/>
    <s v="CDT1015304"/>
    <n v="1"/>
    <x v="91"/>
    <x v="92"/>
    <s v="Barrio Caicedo"/>
    <m/>
    <n v="0"/>
    <x v="1"/>
    <s v="ANTIOQ"/>
    <x v="145"/>
    <s v="AJV9576586"/>
    <n v="2"/>
    <x v="105"/>
    <s v="&amp;16Oz White Foam Bowl 20pk 480bg"/>
    <n v="1"/>
    <n v="2.1734"/>
    <n v="6.2300000000000001E-2"/>
    <s v="NO ENTREGAR ENTRE 11.30 AM Y 2.00 PM"/>
    <s v="N"/>
    <s v="N"/>
    <x v="0"/>
    <x v="0"/>
    <n v="6.2329249000000004"/>
    <n v="-75.537428899999995"/>
    <s v="TDM TRANSPORTES S.A.S"/>
    <n v="14324467"/>
  </r>
  <r>
    <n v="1"/>
    <s v="AJI01"/>
    <s v="CDT1015304"/>
    <n v="1"/>
    <x v="91"/>
    <x v="92"/>
    <s v="Barrio Caicedo"/>
    <m/>
    <n v="0"/>
    <x v="1"/>
    <s v="ANTIOQ"/>
    <x v="145"/>
    <s v="AJV9576586"/>
    <n v="3"/>
    <x v="61"/>
    <s v="&amp;10 1/4in White Foam Plate 20pk 480Bg"/>
    <n v="1"/>
    <n v="3.88"/>
    <n v="8.7300000000000003E-2"/>
    <s v="NO ENTREGAR ENTRE 11.30 AM Y 2.00 PM"/>
    <s v="N"/>
    <s v="N"/>
    <x v="0"/>
    <x v="0"/>
    <n v="6.2329249000000004"/>
    <n v="-75.537428899999995"/>
    <s v="TDM TRANSPORTES S.A.S"/>
    <n v="14324467"/>
  </r>
  <r>
    <n v="1"/>
    <s v="AJI01"/>
    <s v="CPR1041841"/>
    <n v="1"/>
    <x v="142"/>
    <x v="143"/>
    <s v="Brr Las Violetas"/>
    <s v="Panaderia Reposteria Dulce Pan Belen"/>
    <n v="0"/>
    <x v="1"/>
    <s v="ANTIOQ"/>
    <x v="146"/>
    <s v="AJV9576588"/>
    <n v="1"/>
    <x v="103"/>
    <s v="+6 2/3in Black Base with 4in Round Cake Dome Lid 50Cs"/>
    <n v="1"/>
    <n v="2.2734999999999999"/>
    <n v="4.2000000000000003E-2"/>
    <s v="TOTAL A PAGAR INCLUYE IMPUESTO NACIONAL SOBRE PRODUCTOS PLASTICOS DE UN SOLO USO UTILIZADOS PARA ENVASAR, EMBALAR O EMPACAR BIENES (INPUSU) POR $  5,777.00"/>
    <s v="Y"/>
    <s v="N"/>
    <x v="0"/>
    <x v="0"/>
    <n v="6.2343697999999996"/>
    <n v="-75.612921299999996"/>
    <s v="TDM TRANSPORTES S.A.S"/>
    <n v="14324467"/>
  </r>
  <r>
    <n v="1"/>
    <s v="AJI01"/>
    <s v="CPR1041841"/>
    <n v="1"/>
    <x v="142"/>
    <x v="143"/>
    <s v="Brr Las Violetas"/>
    <s v="Panaderia Reposteria Dulce Pan Belen"/>
    <n v="0"/>
    <x v="1"/>
    <s v="ANTIOQ"/>
    <x v="146"/>
    <s v="AJV9576588"/>
    <n v="2"/>
    <x v="147"/>
    <s v="+Hinged Square Cont Mini Pack S 200Cs"/>
    <n v="1"/>
    <n v="2.9510999999999998"/>
    <n v="4.7699999999999999E-2"/>
    <s v="TOTAL A PAGAR INCLUYE IMPUESTO NACIONAL SOBRE PRODUCTOS PLASTICOS DE UN SOLO USO UTILIZADOS PARA ENVASAR, EMBALAR O EMPACAR BIENES (INPUSU) POR $  5,777.00"/>
    <s v="Y"/>
    <s v="N"/>
    <x v="0"/>
    <x v="0"/>
    <n v="6.2343697999999996"/>
    <n v="-75.612921299999996"/>
    <s v="TDM TRANSPORTES S.A.S"/>
    <n v="14324467"/>
  </r>
  <r>
    <n v="1"/>
    <s v="AJI01"/>
    <s v="CPR1055823"/>
    <n v="1"/>
    <x v="143"/>
    <x v="144"/>
    <s v="Brr Itagüí"/>
    <s v="Restaurante La Gretta"/>
    <n v="0"/>
    <x v="0"/>
    <s v="ANTIOQ"/>
    <x v="147"/>
    <s v="AJV9576601"/>
    <n v="1"/>
    <x v="75"/>
    <s v="Darnel Wrap Manual 300 mm x 1500mt"/>
    <n v="1"/>
    <n v="5.7114000000000003"/>
    <n v="9.7000000000000003E-3"/>
    <s v="NO ENTREGAR ENTRE 11.30 AM Y 2.00 PM"/>
    <s v="N"/>
    <s v="N"/>
    <x v="0"/>
    <x v="0"/>
    <n v="6.1657400000000004"/>
    <n v="-75.620384999999999"/>
    <s v="TDM TRANSPORTES S.A.S"/>
    <n v="14324467"/>
  </r>
  <r>
    <n v="1"/>
    <s v="AJI01"/>
    <s v="CPR1044969"/>
    <n v="1"/>
    <x v="144"/>
    <x v="145"/>
    <s v="Brr Centro"/>
    <s v="Distribuidora Mil Hojas"/>
    <n v="0"/>
    <x v="12"/>
    <s v="ANTIOQ"/>
    <x v="148"/>
    <s v="AJV9576607"/>
    <n v="1"/>
    <x v="83"/>
    <s v="&amp;J-1 White Hinged Lid Foam Cont 200Bg"/>
    <n v="1"/>
    <n v="2.0026000000000002"/>
    <n v="0.1067"/>
    <s v="NO ENTREGAR ENTRE 11.30 AM Y 2.00 PM"/>
    <s v="N"/>
    <s v="N"/>
    <x v="0"/>
    <x v="0"/>
    <n v="6.4381652000000003"/>
    <n v="-75.330642800000007"/>
    <s v="TDM TRANSPORTES S.A.S"/>
    <n v="14324467"/>
  </r>
  <r>
    <n v="1"/>
    <s v="AJI01"/>
    <s v="CPR1048550"/>
    <n v="1"/>
    <x v="145"/>
    <x v="146"/>
    <s v="Brr Calatrava"/>
    <s v="De Todo Un  Poco"/>
    <n v="0"/>
    <x v="0"/>
    <s v="ANTIOQ"/>
    <x v="149"/>
    <s v="AJV9576610"/>
    <n v="1"/>
    <x v="42"/>
    <s v="&amp;N.8 White Foam Tray 500Bg"/>
    <n v="1"/>
    <n v="4.8037000000000001"/>
    <n v="0.18479999999999999"/>
    <s v="NO ENTREGAR ENTRE 11.30 AM Y 2.00 PM"/>
    <s v="N"/>
    <s v="N"/>
    <x v="0"/>
    <x v="0"/>
    <n v="6.1793418999999998"/>
    <n v="-75.608895000000004"/>
    <s v="TDM TRANSPORTES S.A.S"/>
    <n v="14324467"/>
  </r>
  <r>
    <n v="1"/>
    <s v="AJI01"/>
    <s v="CPR1048550"/>
    <n v="1"/>
    <x v="145"/>
    <x v="146"/>
    <s v="Brr Calatrava"/>
    <s v="De Todo Un  Poco"/>
    <n v="0"/>
    <x v="0"/>
    <s v="ANTIOQ"/>
    <x v="149"/>
    <s v="AJV9576610"/>
    <n v="3"/>
    <x v="58"/>
    <s v="&amp;C-1 White Hinged Lid Foam Cont 500Bg"/>
    <n v="1"/>
    <n v="2.7183000000000002"/>
    <n v="0.14399999999999999"/>
    <s v="NO ENTREGAR ENTRE 11.30 AM Y 2.00 PM"/>
    <s v="N"/>
    <s v="N"/>
    <x v="0"/>
    <x v="0"/>
    <n v="6.1793418999999998"/>
    <n v="-75.608895000000004"/>
    <s v="TDM TRANSPORTES S.A.S"/>
    <n v="14324467"/>
  </r>
  <r>
    <n v="1"/>
    <s v="AJI01"/>
    <s v="CPR1048550"/>
    <n v="1"/>
    <x v="145"/>
    <x v="146"/>
    <s v="Brr Calatrava"/>
    <s v="De Todo Un  Poco"/>
    <n v="0"/>
    <x v="0"/>
    <s v="ANTIOQ"/>
    <x v="149"/>
    <s v="AJV9576610"/>
    <n v="4"/>
    <x v="148"/>
    <s v="&amp;5Oz White Foam Bowl 500Bg"/>
    <n v="1"/>
    <n v="0.87939999999999996"/>
    <n v="2.7799999999999998E-2"/>
    <s v="NO ENTREGAR ENTRE 11.30 AM Y 2.00 PM"/>
    <s v="N"/>
    <s v="N"/>
    <x v="0"/>
    <x v="0"/>
    <n v="6.1793418999999998"/>
    <n v="-75.608895000000004"/>
    <s v="TDM TRANSPORTES S.A.S"/>
    <n v="14324467"/>
  </r>
  <r>
    <n v="1"/>
    <s v="AJI01"/>
    <s v="CPR1046151"/>
    <n v="1"/>
    <x v="146"/>
    <x v="147"/>
    <s v="Brr Prado Centro"/>
    <s v="Restaurante El Caserito"/>
    <n v="0"/>
    <x v="1"/>
    <s v="ANTIOQ"/>
    <x v="150"/>
    <s v="AJV9576632"/>
    <n v="1"/>
    <x v="59"/>
    <s v="&amp;J-2 White Hinged Lid Foam Cont 2/C 200Bg"/>
    <n v="1"/>
    <n v="2.1025999999999998"/>
    <n v="0.1067"/>
    <s v="NO ENTREGAR ENTRE 11.30 AM Y 2.00 PM"/>
    <s v="N"/>
    <s v="N"/>
    <x v="0"/>
    <x v="0"/>
    <n v="6.2592835000000004"/>
    <n v="-75.564515599999993"/>
    <s v="TDM TRANSPORTES S.A.S"/>
    <n v="14324467"/>
  </r>
  <r>
    <n v="1"/>
    <s v="AJI01"/>
    <s v="CPR1054722"/>
    <n v="1"/>
    <x v="147"/>
    <x v="148"/>
    <s v="Brr Poblado"/>
    <s v="Horneo Bakery And Brunch SAS"/>
    <n v="0"/>
    <x v="1"/>
    <s v="ANTIOQ"/>
    <x v="151"/>
    <s v="AJV9576646"/>
    <n v="1"/>
    <x v="113"/>
    <s v="+8 2/3in Black Base with 5in Round Cake Dome Lid 50Cs"/>
    <n v="1"/>
    <n v="3.9251999999999998"/>
    <n v="6.9000000000000006E-2"/>
    <s v="Día máximo de facturación: 02"/>
    <s v="N"/>
    <s v="N"/>
    <x v="0"/>
    <x v="0"/>
    <n v="6.2098019999999998"/>
    <n v="-75.572869999999995"/>
    <s v="TDM TRANSPORTES S.A.S"/>
    <n v="14324467"/>
  </r>
  <r>
    <n v="1"/>
    <s v="AJI01"/>
    <s v="CPR1054722"/>
    <n v="1"/>
    <x v="147"/>
    <x v="148"/>
    <s v="Brr Poblado"/>
    <s v="Horneo Bakery And Brunch SAS"/>
    <n v="0"/>
    <x v="1"/>
    <s v="ANTIOQ"/>
    <x v="151"/>
    <s v="AJV9576646"/>
    <n v="2"/>
    <x v="78"/>
    <s v="+10in Black Base with 4 5/7in Round Cake Dome Lid 50Cs"/>
    <n v="1"/>
    <n v="4.8297999999999996"/>
    <n v="8.6900000000000005E-2"/>
    <s v="Día máximo de facturación: 02"/>
    <s v="N"/>
    <s v="N"/>
    <x v="0"/>
    <x v="0"/>
    <n v="6.2098019999999998"/>
    <n v="-75.572869999999995"/>
    <s v="TDM TRANSPORTES S.A.S"/>
    <n v="14324467"/>
  </r>
  <r>
    <n v="1"/>
    <s v="AJI01"/>
    <s v="CPR1054722"/>
    <n v="1"/>
    <x v="147"/>
    <x v="148"/>
    <s v="Brr Poblado"/>
    <s v="Horneo Bakery And Brunch SAS"/>
    <n v="0"/>
    <x v="1"/>
    <s v="ANTIOQ"/>
    <x v="151"/>
    <s v="AJV9576646"/>
    <n v="3"/>
    <x v="149"/>
    <s v="+'VJ-1'VisualPack w/lid 200Cs"/>
    <n v="1"/>
    <n v="8.6572999999999993"/>
    <n v="6.0999999999999999E-2"/>
    <s v="Día máximo de facturación: 02"/>
    <s v="N"/>
    <s v="N"/>
    <x v="0"/>
    <x v="0"/>
    <n v="6.2098019999999998"/>
    <n v="-75.572869999999995"/>
    <s v="TDM TRANSPORTES S.A.S"/>
    <n v="14324467"/>
  </r>
  <r>
    <n v="1"/>
    <s v="AJI01"/>
    <s v="CPR1031693"/>
    <n v="1"/>
    <x v="148"/>
    <x v="149"/>
    <s v="Variedades JC"/>
    <m/>
    <n v="0"/>
    <x v="1"/>
    <s v="ANTIOQ"/>
    <x v="152"/>
    <s v="AJV9576648"/>
    <n v="2"/>
    <x v="52"/>
    <s v="+12Oz Foam Cup 20pk 500Cs"/>
    <n v="1"/>
    <n v="2.387"/>
    <n v="8.5000000000000006E-2"/>
    <s v="FAVOR GOLPEAR / TIMBRAR"/>
    <s v="Y"/>
    <s v="N"/>
    <x v="0"/>
    <x v="0"/>
    <n v="6.2727691999999999"/>
    <n v="-75.609538900000004"/>
    <s v="TDM TRANSPORTES S.A.S"/>
    <n v="14324467"/>
  </r>
  <r>
    <n v="1"/>
    <s v="AJI01"/>
    <s v="CPR1055368"/>
    <n v="1"/>
    <x v="149"/>
    <x v="150"/>
    <s v="Mercatodito Gomez"/>
    <m/>
    <n v="0"/>
    <x v="13"/>
    <s v="ANTIOQ"/>
    <x v="153"/>
    <s v="AJV9576651"/>
    <n v="1"/>
    <x v="131"/>
    <s v="Rollitos Película 30cm x 100m x 24un"/>
    <n v="2"/>
    <n v="19.814399999999999"/>
    <n v="3.5200000000000002E-2"/>
    <s v="Dia Maximo facturacion 02"/>
    <s v="N"/>
    <s v="N"/>
    <x v="0"/>
    <x v="0"/>
    <n v="6.1817335"/>
    <n v="-75.604929400000003"/>
    <s v="TDM TRANSPORTES S.A.S"/>
    <n v="14324467"/>
  </r>
  <r>
    <n v="1"/>
    <s v="AJI01"/>
    <s v="CPR1041452"/>
    <n v="1"/>
    <x v="150"/>
    <x v="151"/>
    <s v="Brr Itagui Parque"/>
    <s v="Panaderia Bitagui Express"/>
    <n v="0"/>
    <x v="0"/>
    <s v="ANTIOQ"/>
    <x v="154"/>
    <s v="AJV9576675"/>
    <n v="1"/>
    <x v="70"/>
    <s v="Domo resq® para Bandeja Espumada #1 N Altura 6 Cristal - Pq"/>
    <n v="2"/>
    <n v="2.95"/>
    <n v="4.5199999999999997E-2"/>
    <s v="NO ENTREGAR ENTRE 11.30 AM Y 2.00 PM"/>
    <s v="Y"/>
    <s v="N"/>
    <x v="0"/>
    <x v="0"/>
    <n v="6.1710912999999996"/>
    <n v="-75.609397700000002"/>
    <s v="TDM TRANSPORTES S.A.S"/>
    <n v="14324467"/>
  </r>
  <r>
    <n v="1"/>
    <s v="AJI01"/>
    <s v="CPR1045379"/>
    <n v="1"/>
    <x v="151"/>
    <x v="152"/>
    <s v="Brr Caicedo"/>
    <s v="Granero La Yiya"/>
    <n v="0"/>
    <x v="1"/>
    <s v="ANTIOQ"/>
    <x v="155"/>
    <s v="AJV9576679"/>
    <n v="1"/>
    <x v="84"/>
    <s v="&amp;6in White Round Foam Plate 500Bg"/>
    <n v="1"/>
    <n v="1.4426000000000001"/>
    <n v="3.1699999999999999E-2"/>
    <s v="NO ENTREGAR ENTRE 11.30 AM Y 2.00 PM"/>
    <s v="N"/>
    <s v="N"/>
    <x v="0"/>
    <x v="0"/>
    <n v="6.2422902999999996"/>
    <n v="-75.548122000000006"/>
    <s v="TDM TRANSPORTES S.A.S"/>
    <n v="14324467"/>
  </r>
  <r>
    <n v="1"/>
    <s v="AJI01"/>
    <s v="CPR1027482"/>
    <n v="1"/>
    <x v="152"/>
    <x v="153"/>
    <s v="Frutas y Verduras San Pio"/>
    <m/>
    <n v="0"/>
    <x v="0"/>
    <s v="ANTIOQ"/>
    <x v="156"/>
    <s v="AJV9576709"/>
    <n v="1"/>
    <x v="150"/>
    <s v="Tami Wrap 30 cm (12'') x 1400 mt"/>
    <n v="2"/>
    <n v="10.2788"/>
    <n v="1.7999999999999999E-2"/>
    <m/>
    <s v="N"/>
    <s v="N"/>
    <x v="0"/>
    <x v="0"/>
    <n v="6.1650093000000004"/>
    <n v="-75.619610600000001"/>
    <s v="TDM TRANSPORTES S.A.S"/>
    <n v="14324467"/>
  </r>
  <r>
    <n v="1"/>
    <s v="AJI01"/>
    <s v="CPR1045103"/>
    <n v="1"/>
    <x v="153"/>
    <x v="154"/>
    <s v="Brr Playa Rica"/>
    <s v="Trigo Dulzuras"/>
    <n v="0"/>
    <x v="0"/>
    <s v="ANTIOQ"/>
    <x v="157"/>
    <s v="AJV9576726"/>
    <n v="1"/>
    <x v="70"/>
    <s v="Domo resq® para Bandeja Espumada #1 N Altura 6 Cristal - Pq"/>
    <n v="5"/>
    <n v="7.375"/>
    <n v="0.113"/>
    <s v="NO ENTREGAR ENTRE 11.30 AM Y 2.00 PM"/>
    <s v="N"/>
    <s v="N"/>
    <x v="0"/>
    <x v="0"/>
    <n v="6.1727103000000003"/>
    <n v="-75.612321300000005"/>
    <s v="TDM TRANSPORTES S.A.S"/>
    <n v="14324467"/>
  </r>
  <r>
    <n v="1"/>
    <s v="AJI01"/>
    <s v="CPR1039993"/>
    <n v="1"/>
    <x v="154"/>
    <x v="155"/>
    <s v="Brr El Tesoro"/>
    <m/>
    <n v="0"/>
    <x v="1"/>
    <s v="ANTIOQ"/>
    <x v="158"/>
    <s v="AJV9576728"/>
    <n v="1"/>
    <x v="151"/>
    <s v="TapaCristalDarnelNaturals Bowl 750y1000cc PQ x50 UN/CJx 6 PQ"/>
    <n v="1"/>
    <n v="3.2"/>
    <n v="4.8000000000000001E-2"/>
    <s v="NO ENTREGAR ENTRE 11.30 AM Y 2.00 PM"/>
    <s v="N"/>
    <s v="N"/>
    <x v="0"/>
    <x v="0"/>
    <n v="6.1985131000000004"/>
    <n v="-75.556457800000004"/>
    <s v="TDM TRANSPORTES S.A.S"/>
    <n v="14324467"/>
  </r>
  <r>
    <n v="1"/>
    <s v="AJI01"/>
    <s v="CPR1039993"/>
    <n v="1"/>
    <x v="154"/>
    <x v="155"/>
    <s v="Brr El Tesoro"/>
    <m/>
    <n v="0"/>
    <x v="1"/>
    <s v="ANTIOQ"/>
    <x v="158"/>
    <s v="AJV9576728"/>
    <n v="2"/>
    <x v="152"/>
    <s v="Bowl Darnel Naturals 750 cc Bamboo PQx50un/CJ x 6 PQ"/>
    <n v="1"/>
    <n v="4.95"/>
    <n v="7.1999999999999995E-2"/>
    <s v="NO ENTREGAR ENTRE 11.30 AM Y 2.00 PM"/>
    <s v="N"/>
    <s v="N"/>
    <x v="0"/>
    <x v="0"/>
    <n v="6.1985131000000004"/>
    <n v="-75.556457800000004"/>
    <s v="TDM TRANSPORTES S.A.S"/>
    <n v="14324467"/>
  </r>
  <r>
    <n v="1"/>
    <s v="AJI01"/>
    <s v="CPR1031105"/>
    <n v="1"/>
    <x v="155"/>
    <x v="156"/>
    <s v="Helados Golositos"/>
    <m/>
    <n v="0"/>
    <x v="1"/>
    <s v="ANTIOQ"/>
    <x v="159"/>
    <s v="AJV9576729"/>
    <n v="1"/>
    <x v="2"/>
    <s v="&amp;8Oz Clear Sello Plus Cont w/Deep lid 200Cs"/>
    <n v="1"/>
    <n v="3.8349000000000002"/>
    <n v="3.8899999999999997E-2"/>
    <s v="ENTREGAR DESPUES DE LAS 2:00 PM."/>
    <s v="Y"/>
    <s v="N"/>
    <x v="0"/>
    <x v="0"/>
    <n v="6.2650676000000001"/>
    <n v="-75.548182699999998"/>
    <s v="TDM TRANSPORTES S.A.S"/>
    <n v="14324467"/>
  </r>
  <r>
    <n v="1"/>
    <s v="AJI01"/>
    <s v="CPR1031105"/>
    <n v="1"/>
    <x v="155"/>
    <x v="156"/>
    <s v="Helados Golositos"/>
    <m/>
    <n v="0"/>
    <x v="1"/>
    <s v="ANTIOQ"/>
    <x v="159"/>
    <s v="AJV9576729"/>
    <n v="2"/>
    <x v="28"/>
    <s v="&amp;16Oz Clear Sello Plus Cont w/Deep lid 200Cs"/>
    <n v="1"/>
    <n v="4.5609000000000002"/>
    <n v="4.1399999999999999E-2"/>
    <s v="ENTREGAR DESPUES DE LAS 2:00 PM."/>
    <s v="Y"/>
    <s v="N"/>
    <x v="0"/>
    <x v="0"/>
    <n v="6.2650676000000001"/>
    <n v="-75.548182699999998"/>
    <s v="TDM TRANSPORTES S.A.S"/>
    <n v="14324467"/>
  </r>
  <r>
    <n v="1"/>
    <s v="AJI01"/>
    <s v="CPR1031105"/>
    <n v="1"/>
    <x v="155"/>
    <x v="156"/>
    <s v="Helados Golositos"/>
    <m/>
    <n v="0"/>
    <x v="1"/>
    <s v="ANTIOQ"/>
    <x v="159"/>
    <s v="AJV9576729"/>
    <n v="3"/>
    <x v="153"/>
    <s v="+12Oz Clear Reversible Dome Cont 500Cs"/>
    <n v="1"/>
    <n v="5.1157000000000004"/>
    <n v="5.1999999999999998E-2"/>
    <s v="ENTREGAR DESPUES DE LAS 2:00 PM."/>
    <s v="Y"/>
    <s v="N"/>
    <x v="0"/>
    <x v="0"/>
    <n v="6.2650676000000001"/>
    <n v="-75.548182699999998"/>
    <s v="TDM TRANSPORTES S.A.S"/>
    <n v="14324467"/>
  </r>
  <r>
    <n v="1"/>
    <s v="AJI01"/>
    <s v="CPR1031567"/>
    <n v="1"/>
    <x v="156"/>
    <x v="157"/>
    <s v="Autoservicio Hernan Salas"/>
    <m/>
    <n v="0"/>
    <x v="0"/>
    <s v="ANTIOQ"/>
    <x v="160"/>
    <s v="AJV9576774"/>
    <n v="1"/>
    <x v="91"/>
    <s v="+30Oz White Foam Bowl 20pk 480bg"/>
    <n v="1"/>
    <n v="4.1586999999999996"/>
    <n v="8.1299999999999997E-2"/>
    <m/>
    <s v="Y"/>
    <s v="N"/>
    <x v="0"/>
    <x v="0"/>
    <n v="6.1839519999999997"/>
    <n v="-75.600647600000002"/>
    <s v="TDM TRANSPORTES S.A.S"/>
    <n v="14324467"/>
  </r>
  <r>
    <n v="1"/>
    <s v="AJI01"/>
    <s v="CPR1054883"/>
    <n v="1"/>
    <x v="157"/>
    <x v="158"/>
    <s v="Local Centro"/>
    <s v="Dulce Artico"/>
    <n v="0"/>
    <x v="1"/>
    <s v="ANTIOQ"/>
    <x v="161"/>
    <s v="AJV9576776"/>
    <n v="2"/>
    <x v="30"/>
    <s v="Translucent 24 oz ProToGo® Deli Container with Lid - L - Pk"/>
    <n v="1"/>
    <n v="5.3136000000000001"/>
    <n v="5.6300000000000003E-2"/>
    <m/>
    <s v="N"/>
    <s v="N"/>
    <x v="0"/>
    <x v="0"/>
    <n v="6.2469239999999999"/>
    <n v="-75.562000999999995"/>
    <s v="TDM TRANSPORTES S.A.S"/>
    <n v="14324467"/>
  </r>
  <r>
    <n v="1"/>
    <s v="AJI01"/>
    <s v="CPR1022927"/>
    <n v="4"/>
    <x v="158"/>
    <x v="159"/>
    <s v="Barrio Centro"/>
    <m/>
    <n v="0"/>
    <x v="1"/>
    <s v="ANTIOQ"/>
    <x v="162"/>
    <s v="AJV9576781"/>
    <n v="1"/>
    <x v="154"/>
    <s v="&amp;11 4/5in White Round Foam Cake Liner 200Bg"/>
    <n v="1"/>
    <n v="2.5215000000000001"/>
    <n v="7.5600000000000001E-2"/>
    <m/>
    <s v="N"/>
    <s v="N"/>
    <x v="0"/>
    <x v="0"/>
    <n v="6.2473533999999997"/>
    <n v="-75.566028500000002"/>
    <s v="TDM TRANSPORTES S.A.S"/>
    <n v="14324467"/>
  </r>
  <r>
    <n v="1"/>
    <s v="AJI01"/>
    <s v="CPR1044870"/>
    <n v="1"/>
    <x v="159"/>
    <x v="160"/>
    <s v="Brr Acevedo"/>
    <s v="Desechables La Mascara"/>
    <n v="0"/>
    <x v="1"/>
    <s v="ANTIOQ"/>
    <x v="163"/>
    <s v="AJV9576785"/>
    <n v="1"/>
    <x v="83"/>
    <s v="&amp;J-1 White Hinged Lid Foam Cont 200Bg"/>
    <n v="1"/>
    <n v="2.0026000000000002"/>
    <n v="0.1067"/>
    <s v="NO ENTREGAR ENTRE 11.30 AM Y 2.00 PM"/>
    <s v="N"/>
    <s v="N"/>
    <x v="0"/>
    <x v="0"/>
    <n v="6.2977461999999997"/>
    <n v="-75.554002600000004"/>
    <s v="TDM TRANSPORTES S.A.S"/>
    <n v="14324467"/>
  </r>
  <r>
    <n v="1"/>
    <s v="AJI01"/>
    <s v="CPR1044870"/>
    <n v="1"/>
    <x v="159"/>
    <x v="160"/>
    <s v="Brr Acevedo"/>
    <s v="Desechables La Mascara"/>
    <n v="0"/>
    <x v="1"/>
    <s v="ANTIOQ"/>
    <x v="163"/>
    <s v="AJV9576785"/>
    <n v="3"/>
    <x v="155"/>
    <s v="Vaso resq® 9 oz Cristal - Pq x 12 un / CJ x 300 un"/>
    <n v="1"/>
    <n v="3.2509000000000001"/>
    <n v="3.6799999999999999E-2"/>
    <s v="NO ENTREGAR ENTRE 11.30 AM Y 2.00 PM"/>
    <s v="N"/>
    <s v="N"/>
    <x v="0"/>
    <x v="0"/>
    <n v="6.2977461999999997"/>
    <n v="-75.554002600000004"/>
    <s v="TDM TRANSPORTES S.A.S"/>
    <n v="14324467"/>
  </r>
  <r>
    <n v="1"/>
    <s v="AJI01"/>
    <s v="CPR1033207"/>
    <n v="1"/>
    <x v="160"/>
    <x v="161"/>
    <s v="Amistad China"/>
    <m/>
    <n v="0"/>
    <x v="0"/>
    <s v="ANTIOQ"/>
    <x v="164"/>
    <s v="AJV9576836"/>
    <n v="1"/>
    <x v="58"/>
    <s v="&amp;C-1 White Hinged Lid Foam Cont 500Bg"/>
    <n v="1"/>
    <n v="2.7183000000000002"/>
    <n v="0.14399999999999999"/>
    <s v="NO ENTREGAR ENTRE 11.30 AM Y 2.00 PM"/>
    <s v="N"/>
    <s v="N"/>
    <x v="0"/>
    <x v="0"/>
    <n v="6.1734030999999998"/>
    <n v="-75.608309300000002"/>
    <s v="TDM TRANSPORTES S.A.S"/>
    <n v="14324467"/>
  </r>
  <r>
    <n v="1"/>
    <s v="AJI01"/>
    <s v="CPR1033750"/>
    <n v="1"/>
    <x v="161"/>
    <x v="162"/>
    <s v="Los Ninos"/>
    <m/>
    <n v="0"/>
    <x v="1"/>
    <s v="ANTIOQ"/>
    <x v="165"/>
    <s v="AJV9576837"/>
    <n v="1"/>
    <x v="109"/>
    <s v="+N.17 White Foam Tray 500Bg"/>
    <n v="2"/>
    <n v="3.9180000000000001"/>
    <n v="0.1804"/>
    <s v="ENTREGAR DESPUES DE LAS 2:00 PM."/>
    <s v="N"/>
    <s v="N"/>
    <x v="0"/>
    <x v="0"/>
    <n v="6.2832884"/>
    <n v="-75.590674800000002"/>
    <s v="TDM TRANSPORTES S.A.S"/>
    <n v="14324467"/>
  </r>
  <r>
    <n v="1"/>
    <s v="AJI01"/>
    <s v="CPR1034396"/>
    <n v="3"/>
    <x v="162"/>
    <x v="163"/>
    <s v="Brr Colores"/>
    <m/>
    <n v="0"/>
    <x v="1"/>
    <s v="ANTIOQ"/>
    <x v="166"/>
    <s v="AJV9576838"/>
    <n v="1"/>
    <x v="156"/>
    <s v="&amp;N.3-1.5 Black Foam Tray 500Bg"/>
    <n v="1"/>
    <n v="2.653"/>
    <n v="0.11310000000000001"/>
    <s v="NO ENTREGAR ENTRE 11.30 AM Y 2.00 PM"/>
    <s v="Y"/>
    <s v="N"/>
    <x v="0"/>
    <x v="0"/>
    <n v="6.2650389999999998"/>
    <n v="-75.592934999999997"/>
    <s v="TDM TRANSPORTES S.A.S"/>
    <n v="14324467"/>
  </r>
  <r>
    <n v="1"/>
    <s v="AJI01"/>
    <s v="CPR1034396"/>
    <n v="3"/>
    <x v="162"/>
    <x v="163"/>
    <s v="Brr Colores"/>
    <m/>
    <n v="0"/>
    <x v="1"/>
    <s v="ANTIOQ"/>
    <x v="166"/>
    <s v="AJV9576838"/>
    <n v="2"/>
    <x v="157"/>
    <s v="Domo resq® para Bandeja Espumada #1 N Altura 3 Cristal - Pq"/>
    <n v="3"/>
    <n v="4.2450000000000001"/>
    <n v="6.7799999999999999E-2"/>
    <s v="NO ENTREGAR ENTRE 11.30 AM Y 2.00 PM"/>
    <s v="Y"/>
    <s v="N"/>
    <x v="0"/>
    <x v="0"/>
    <n v="6.2650389999999998"/>
    <n v="-75.592934999999997"/>
    <s v="TDM TRANSPORTES S.A.S"/>
    <n v="14324467"/>
  </r>
  <r>
    <n v="1"/>
    <s v="AJI01"/>
    <s v="CPR1034396"/>
    <n v="3"/>
    <x v="162"/>
    <x v="163"/>
    <s v="Brr Colores"/>
    <m/>
    <n v="0"/>
    <x v="1"/>
    <s v="ANTIOQ"/>
    <x v="166"/>
    <s v="AJV9576838"/>
    <n v="3"/>
    <x v="86"/>
    <s v="+Darnel Wrap 12'' x 1000ft Cutter Box Violet Color"/>
    <n v="2"/>
    <n v="2.5074000000000001"/>
    <n v="2.4400000000000002E-2"/>
    <s v="NO ENTREGAR ENTRE 11.30 AM Y 2.00 PM"/>
    <s v="Y"/>
    <s v="N"/>
    <x v="0"/>
    <x v="0"/>
    <n v="6.2650389999999998"/>
    <n v="-75.592934999999997"/>
    <s v="TDM TRANSPORTES S.A.S"/>
    <n v="14324467"/>
  </r>
  <r>
    <n v="1"/>
    <s v="AJI01"/>
    <s v="CPR1034396"/>
    <n v="3"/>
    <x v="162"/>
    <x v="163"/>
    <s v="Brr Colores"/>
    <m/>
    <n v="0"/>
    <x v="1"/>
    <s v="ANTIOQ"/>
    <x v="166"/>
    <s v="AJV9576838"/>
    <n v="4"/>
    <x v="72"/>
    <s v="Dispensador Darnel Wrap 12 x 2000ft Violeta"/>
    <n v="1"/>
    <n v="2.6141999999999999"/>
    <n v="6.7000000000000002E-3"/>
    <s v="NO ENTREGAR ENTRE 11.30 AM Y 2.00 PM"/>
    <s v="Y"/>
    <s v="N"/>
    <x v="0"/>
    <x v="0"/>
    <n v="6.2650389999999998"/>
    <n v="-75.592934999999997"/>
    <s v="TDM TRANSPORTES S.A.S"/>
    <n v="14324467"/>
  </r>
  <r>
    <n v="1"/>
    <s v="AJI01"/>
    <s v="CPR1044713"/>
    <n v="1"/>
    <x v="163"/>
    <x v="164"/>
    <s v="Brr Ditaires"/>
    <s v="B2B Comercializadora Institucional"/>
    <n v="0"/>
    <x v="0"/>
    <s v="ANTIOQ"/>
    <x v="167"/>
    <s v="AJV9576843"/>
    <n v="1"/>
    <x v="158"/>
    <s v="Chuchara Dulcera Darnel Premium x10Un Cjx700Un"/>
    <n v="10"/>
    <n v="20"/>
    <n v="8.6999999999999994E-2"/>
    <s v="NO ENTREGAR ENTRE 11.30 AM Y 2.00 PM"/>
    <s v="N"/>
    <s v="N"/>
    <x v="0"/>
    <x v="0"/>
    <n v="6.1708369000000003"/>
    <n v="-75.627987500000003"/>
    <s v="TDM TRANSPORTES S.A.S"/>
    <n v="14324467"/>
  </r>
  <r>
    <n v="1"/>
    <s v="AJI01"/>
    <s v="CPR1026385"/>
    <n v="3"/>
    <x v="164"/>
    <x v="165"/>
    <m/>
    <m/>
    <n v="0"/>
    <x v="1"/>
    <s v="ANTIOQ"/>
    <x v="168"/>
    <s v="AJV9576848"/>
    <n v="1"/>
    <x v="159"/>
    <s v="Black resq® Party Platter with 4 Compartment Lid - CSx 50 ea"/>
    <n v="1"/>
    <n v="5.0686999999999998"/>
    <n v="7.3999999999999996E-2"/>
    <s v="NO ENTREGAR ENTRE 11.30 AM Y 2.00 PM"/>
    <s v="N"/>
    <s v="N"/>
    <x v="0"/>
    <x v="0"/>
    <n v="6.2977227999999998"/>
    <n v="-75.554208500000001"/>
    <s v="TDM TRANSPORTES S.A.S"/>
    <n v="14324467"/>
  </r>
  <r>
    <n v="1"/>
    <s v="AJI01"/>
    <s v="CPR1052375"/>
    <n v="1"/>
    <x v="165"/>
    <x v="166"/>
    <s v="Calidad y sabor charli"/>
    <m/>
    <n v="0"/>
    <x v="0"/>
    <s v="ANTIOQ"/>
    <x v="169"/>
    <s v="AJV9576850"/>
    <n v="1"/>
    <x v="29"/>
    <s v="Translucent 16 oz ProToGo® Deli Container with Lid - L - Pk"/>
    <n v="1"/>
    <n v="4.0426000000000002"/>
    <n v="4.0800000000000003E-2"/>
    <s v="NO ENTREGAR ENTRE 11.30 AM Y 2.00 PM"/>
    <s v="N"/>
    <s v="N"/>
    <x v="0"/>
    <x v="0"/>
    <n v="6.1736370999999997"/>
    <n v="-75.608569500000002"/>
    <s v="TDM TRANSPORTES S.A.S"/>
    <n v="14324467"/>
  </r>
  <r>
    <n v="1"/>
    <s v="AJI01"/>
    <s v="CPR1052375"/>
    <n v="1"/>
    <x v="165"/>
    <x v="166"/>
    <s v="Calidad y sabor charli"/>
    <m/>
    <n v="0"/>
    <x v="0"/>
    <s v="ANTIOQ"/>
    <x v="169"/>
    <s v="AJV9576850"/>
    <n v="2"/>
    <x v="160"/>
    <s v="Vaso 4ozDarnelNaturalsDiseño bebidascalientesPQX50UN/CJX20PQ"/>
    <n v="1"/>
    <n v="2.8"/>
    <n v="2.58E-2"/>
    <s v="NO ENTREGAR ENTRE 11.30 AM Y 2.00 PM"/>
    <s v="N"/>
    <s v="N"/>
    <x v="0"/>
    <x v="0"/>
    <n v="6.1736370999999997"/>
    <n v="-75.608569500000002"/>
    <s v="TDM TRANSPORTES S.A.S"/>
    <n v="14324467"/>
  </r>
  <r>
    <n v="1"/>
    <s v="AJI01"/>
    <s v="CPR1022985"/>
    <n v="1"/>
    <x v="166"/>
    <x v="167"/>
    <s v="Casti Combo"/>
    <m/>
    <n v="0"/>
    <x v="1"/>
    <s v="ANTIOQ"/>
    <x v="170"/>
    <s v="AJV9576859"/>
    <n v="1"/>
    <x v="22"/>
    <s v="C-1 Black Hinged Lid Foam Cont 500Bg"/>
    <n v="2"/>
    <n v="5.4366000000000003"/>
    <n v="0.28799999999999998"/>
    <s v="NO ENTREGAR ENTRE 11.30 AM Y 2.00 PM"/>
    <s v="N"/>
    <s v="N"/>
    <x v="0"/>
    <x v="0"/>
    <n v="6.2899010000000004"/>
    <n v="-75.572632900000002"/>
    <s v="TDM TRANSPORTES S.A.S"/>
    <n v="14324467"/>
  </r>
  <r>
    <n v="1"/>
    <s v="AJI01"/>
    <s v="CPR1022985"/>
    <n v="1"/>
    <x v="166"/>
    <x v="167"/>
    <s v="Casti Combo"/>
    <m/>
    <n v="0"/>
    <x v="1"/>
    <s v="ANTIOQ"/>
    <x v="170"/>
    <s v="AJV9576859"/>
    <n v="2"/>
    <x v="161"/>
    <s v="&amp;J-2 Black Hinged Lid Foam Cont 2/C 200Bg"/>
    <n v="4"/>
    <n v="9.5304000000000002"/>
    <n v="0.42680000000000001"/>
    <s v="NO ENTREGAR ENTRE 11.30 AM Y 2.00 PM"/>
    <s v="N"/>
    <s v="N"/>
    <x v="0"/>
    <x v="0"/>
    <n v="6.2899010000000004"/>
    <n v="-75.572632900000002"/>
    <s v="TDM TRANSPORTES S.A.S"/>
    <n v="14324467"/>
  </r>
  <r>
    <n v="1"/>
    <s v="AJI01"/>
    <s v="CPR1021117"/>
    <n v="4"/>
    <x v="129"/>
    <x v="168"/>
    <s v="Brr Parque Itagüí"/>
    <m/>
    <n v="0"/>
    <x v="0"/>
    <s v="ANTIOQ"/>
    <x v="171"/>
    <s v="AJV9576895"/>
    <n v="1"/>
    <x v="75"/>
    <s v="Darnel Wrap Manual 300 mm x 1500mt"/>
    <n v="2"/>
    <n v="11.422800000000001"/>
    <n v="1.9400000000000001E-2"/>
    <s v="NO ENTREGAR ENTRE 11.30 AM Y 2.00 PM"/>
    <s v="Y"/>
    <s v="N"/>
    <x v="0"/>
    <x v="0"/>
    <n v="0"/>
    <n v="0"/>
    <s v="TDM TRANSPORTES S.A.S"/>
    <n v="14324467"/>
  </r>
  <r>
    <n v="1"/>
    <s v="AJI01"/>
    <s v="CPR1056311"/>
    <n v="1"/>
    <x v="167"/>
    <x v="169"/>
    <s v="Brr Picachu"/>
    <s v="El Buen Sabor"/>
    <n v="0"/>
    <x v="1"/>
    <s v="ANTIOQ"/>
    <x v="172"/>
    <s v="AJV9576917"/>
    <n v="1"/>
    <x v="15"/>
    <s v="Translucent 12 oz ProToGo® Deli Container with Lid - L - Pk"/>
    <n v="1"/>
    <n v="3.7239"/>
    <n v="4.0099999999999997E-2"/>
    <s v="NO ENTREGAR ENTRE 11.30 AM Y 2.00 PM"/>
    <s v="N"/>
    <s v="N"/>
    <x v="0"/>
    <x v="0"/>
    <n v="6.3026736999999997"/>
    <n v="-75.582106199999998"/>
    <s v="TDM TRANSPORTES S.A.S"/>
    <n v="14324467"/>
  </r>
  <r>
    <n v="1"/>
    <s v="AJI01"/>
    <s v="CPR1041412"/>
    <n v="1"/>
    <x v="168"/>
    <x v="170"/>
    <s v="Brr Provenza"/>
    <s v="Arte Dolce SAS"/>
    <n v="0"/>
    <x v="1"/>
    <s v="ANTIOQ"/>
    <x v="173"/>
    <s v="AJV9576946"/>
    <n v="1"/>
    <x v="104"/>
    <s v="4 1/3x2 3/4in Clear Single Portion Cont 200Cs"/>
    <n v="2"/>
    <n v="5.92"/>
    <n v="5.7799999999999997E-2"/>
    <s v="La dirección Kr 32 10 77, recibe mercancía a partir de las 11:00am."/>
    <s v="Y"/>
    <s v="N"/>
    <x v="0"/>
    <x v="0"/>
    <n v="6.2074857000000003"/>
    <n v="-75.564779700000003"/>
    <s v="TDM TRANSPORTES S.A.S"/>
    <n v="14324467"/>
  </r>
  <r>
    <n v="1"/>
    <s v="AJI01"/>
    <s v="CPR1041412"/>
    <n v="1"/>
    <x v="168"/>
    <x v="170"/>
    <s v="Brr Provenza"/>
    <s v="Arte Dolce SAS"/>
    <n v="0"/>
    <x v="1"/>
    <s v="ANTIOQ"/>
    <x v="173"/>
    <s v="AJV9576946"/>
    <n v="2"/>
    <x v="162"/>
    <s v="Caja para Alimentos Armable Darnel Naturals® 19.5x14x5 cm M"/>
    <n v="1"/>
    <n v="2.8237999999999999"/>
    <n v="6.3E-3"/>
    <s v="La dirección Kr 32 10 77, recibe mercancía a partir de las 11:00am."/>
    <s v="Y"/>
    <s v="N"/>
    <x v="0"/>
    <x v="0"/>
    <n v="6.2074857000000003"/>
    <n v="-75.564779700000003"/>
    <s v="TDM TRANSPORTES S.A.S"/>
    <n v="14324467"/>
  </r>
  <r>
    <n v="1"/>
    <s v="AJI01"/>
    <s v="CPR1041412"/>
    <n v="1"/>
    <x v="168"/>
    <x v="170"/>
    <s v="Brr Provenza"/>
    <s v="Arte Dolce SAS"/>
    <n v="0"/>
    <x v="1"/>
    <s v="ANTIOQ"/>
    <x v="173"/>
    <s v="AJV9576946"/>
    <n v="4"/>
    <x v="75"/>
    <s v="Darnel Wrap Manual 300 mm x 1500mt"/>
    <n v="2"/>
    <n v="11.422800000000001"/>
    <n v="1.9400000000000001E-2"/>
    <s v="La dirección Kr 32 10 77, recibe mercancía a partir de las 11:00am."/>
    <s v="Y"/>
    <s v="N"/>
    <x v="0"/>
    <x v="0"/>
    <n v="6.2074857000000003"/>
    <n v="-75.564779700000003"/>
    <s v="TDM TRANSPORTES S.A.S"/>
    <n v="14324467"/>
  </r>
  <r>
    <n v="1"/>
    <s v="AJI01"/>
    <s v="CPR1030001"/>
    <n v="1"/>
    <x v="169"/>
    <x v="171"/>
    <s v="Orly Helados"/>
    <m/>
    <n v="0"/>
    <x v="0"/>
    <s v="ANTIOQ"/>
    <x v="174"/>
    <s v="AJV9576949"/>
    <n v="1"/>
    <x v="29"/>
    <s v="Translucent 16 oz ProToGo® Deli Container with Lid - L - Pk"/>
    <n v="1"/>
    <n v="4.0426000000000002"/>
    <n v="4.0800000000000003E-2"/>
    <s v="ENTREGAR DESPUES DE LAS 2:00 PM."/>
    <s v="N"/>
    <s v="N"/>
    <x v="0"/>
    <x v="0"/>
    <n v="6.1649409999999998"/>
    <n v="-75.620871500000007"/>
    <s v="TDM TRANSPORTES S.A.S"/>
    <n v="14324467"/>
  </r>
  <r>
    <n v="1"/>
    <s v="AJI01"/>
    <s v="CPR1039936"/>
    <n v="1"/>
    <x v="170"/>
    <x v="172"/>
    <s v="Brr Santafe"/>
    <s v="La Senda Alimentos Vegetarianos"/>
    <n v="0"/>
    <x v="1"/>
    <s v="ANTIOQ"/>
    <x v="175"/>
    <s v="AJV9576955"/>
    <n v="1"/>
    <x v="39"/>
    <s v="White Foam Lid for 16 oz Aluminum Container - Bg x 250 ea"/>
    <n v="2"/>
    <n v="1.2524"/>
    <n v="3.2399999999999998E-2"/>
    <s v="TOTAL A PAGAR INCLUYE IMPUESTO NACIONAL SOBRE PRODUCTOS PLASTICOS DE UN SOLO USO UTILIZADOS PARA ENVASAR, EMBALAR O EMPACAR BIENES (INPUSU) POR $  3,013.00"/>
    <s v="N"/>
    <s v="N"/>
    <x v="0"/>
    <x v="0"/>
    <n v="6.2264605"/>
    <n v="-75.578202200000007"/>
    <s v="TDM TRANSPORTES S.A.S"/>
    <n v="14324467"/>
  </r>
  <r>
    <n v="1"/>
    <s v="AJI01"/>
    <s v="CPR1039936"/>
    <n v="1"/>
    <x v="170"/>
    <x v="172"/>
    <s v="Brr Santafe"/>
    <s v="La Senda Alimentos Vegetarianos"/>
    <n v="0"/>
    <x v="1"/>
    <s v="ANTIOQ"/>
    <x v="175"/>
    <s v="AJV9576955"/>
    <n v="2"/>
    <x v="163"/>
    <s v="+16 oz Aluminum Container - Pk x 100 ea / CS x 500 ea"/>
    <n v="1"/>
    <n v="3.7035"/>
    <n v="2.8299999999999999E-2"/>
    <s v="TOTAL A PAGAR INCLUYE IMPUESTO NACIONAL SOBRE PRODUCTOS PLASTICOS DE UN SOLO USO UTILIZADOS PARA ENVASAR, EMBALAR O EMPACAR BIENES (INPUSU) POR $  3,013.00"/>
    <s v="N"/>
    <s v="N"/>
    <x v="0"/>
    <x v="0"/>
    <n v="6.2264605"/>
    <n v="-75.578202200000007"/>
    <s v="TDM TRANSPORTES S.A.S"/>
    <n v="14324467"/>
  </r>
  <r>
    <n v="1"/>
    <s v="AJI01"/>
    <s v="CPR1054575"/>
    <n v="1"/>
    <x v="171"/>
    <x v="173"/>
    <s v="Brr Guayabal"/>
    <m/>
    <n v="0"/>
    <x v="1"/>
    <s v="ANTIOQ"/>
    <x v="176"/>
    <s v="AJV9576961"/>
    <n v="1"/>
    <x v="4"/>
    <s v="Clear Lid for Foil Cont 4 13/16x3 7/8in 500Cs"/>
    <n v="4"/>
    <n v="9.0055999999999994"/>
    <n v="3.6400000000000002E-2"/>
    <m/>
    <s v="N"/>
    <s v="N"/>
    <x v="0"/>
    <x v="0"/>
    <n v="6.2297003000000002"/>
    <n v="-75.578061500000004"/>
    <s v="TDM TRANSPORTES S.A.S"/>
    <n v="14324467"/>
  </r>
  <r>
    <n v="1"/>
    <s v="AJI01"/>
    <s v="CPR1054575"/>
    <n v="1"/>
    <x v="171"/>
    <x v="173"/>
    <s v="Brr Guayabal"/>
    <m/>
    <n v="0"/>
    <x v="1"/>
    <s v="ANTIOQ"/>
    <x v="176"/>
    <s v="AJV9576961"/>
    <n v="2"/>
    <x v="164"/>
    <s v="8 oz Aluminum Container - Pk x 125 ea / CS x 500 ea"/>
    <n v="3"/>
    <n v="7.1877000000000004"/>
    <n v="5.79E-2"/>
    <m/>
    <s v="N"/>
    <s v="N"/>
    <x v="0"/>
    <x v="0"/>
    <n v="6.2297003000000002"/>
    <n v="-75.578061500000004"/>
    <s v="TDM TRANSPORTES S.A.S"/>
    <n v="14324467"/>
  </r>
  <r>
    <n v="1"/>
    <s v="AJI01"/>
    <s v="CPR1036072"/>
    <n v="1"/>
    <x v="172"/>
    <x v="174"/>
    <s v="Punto Buñuelo Calidad y Sabor"/>
    <m/>
    <n v="0"/>
    <x v="0"/>
    <s v="ANTIOQ"/>
    <x v="177"/>
    <s v="AJV9576969"/>
    <n v="1"/>
    <x v="85"/>
    <s v="&amp;7in White Foam Plate 500Bg"/>
    <n v="3"/>
    <n v="5.9127000000000001"/>
    <n v="0.1419"/>
    <s v="NO ENTREGAR ENTRE 11.30 AM Y 2.00 PM"/>
    <s v="Y"/>
    <s v="N"/>
    <x v="0"/>
    <x v="0"/>
    <n v="6.1889189"/>
    <n v="-75.600018399999996"/>
    <s v="TDM TRANSPORTES S.A.S"/>
    <n v="14324467"/>
  </r>
  <r>
    <n v="1"/>
    <s v="AJI01"/>
    <s v="CPR1019924"/>
    <n v="1"/>
    <x v="173"/>
    <x v="175"/>
    <s v="El Parche de Sebas"/>
    <m/>
    <n v="0"/>
    <x v="1"/>
    <s v="ANTIOQ"/>
    <x v="178"/>
    <s v="AJV9576981"/>
    <n v="1"/>
    <x v="161"/>
    <s v="&amp;J-2 Black Hinged Lid Foam Cont 2/C 200Bg"/>
    <n v="2"/>
    <n v="4.7652000000000001"/>
    <n v="0.21340000000000001"/>
    <s v="ENTREGAR DESPUES DE LAS 2:00 PM."/>
    <s v="N"/>
    <s v="N"/>
    <x v="0"/>
    <x v="0"/>
    <n v="6.2314224999999999"/>
    <n v="-75.554737099999997"/>
    <s v="TDM TRANSPORTES S.A.S"/>
    <n v="14324467"/>
  </r>
  <r>
    <n v="1"/>
    <s v="AJI01"/>
    <s v="CPR1056363"/>
    <n v="1"/>
    <x v="174"/>
    <x v="176"/>
    <s v="Brr Centro"/>
    <s v="Fruty Fresh"/>
    <n v="0"/>
    <x v="8"/>
    <s v="ANTIOQ"/>
    <x v="179"/>
    <s v="AJV9576990"/>
    <n v="1"/>
    <x v="165"/>
    <s v="Contenedor Deli ProToGo® 16 oz Opal - L - Pq x 50 un / CJ x"/>
    <n v="1"/>
    <n v="6.2992999999999997"/>
    <n v="4.3700000000000003E-2"/>
    <s v="NO ENTREGAR ENTRE 11.30 AM Y 2.00 PM"/>
    <s v="N"/>
    <s v="N"/>
    <x v="0"/>
    <x v="0"/>
    <n v="6.1550700000000003"/>
    <n v="-75.371802099999996"/>
    <s v="TDM TRANSPORTES S.A.S"/>
    <n v="14324467"/>
  </r>
  <r>
    <n v="1"/>
    <s v="AJI01"/>
    <s v="CPR1020967"/>
    <n v="1"/>
    <x v="175"/>
    <x v="177"/>
    <s v="Restaurante La 39"/>
    <m/>
    <n v="0"/>
    <x v="1"/>
    <s v="ANTIOQ"/>
    <x v="180"/>
    <s v="AJV9577041"/>
    <n v="1"/>
    <x v="59"/>
    <s v="&amp;J-2 White Hinged Lid Foam Cont 2/C 200Bg"/>
    <n v="3"/>
    <n v="6.3078000000000003"/>
    <n v="0.3201"/>
    <s v="NO ENTREGAR ENTRE 11.30 AM Y 2.00 PM"/>
    <s v="N"/>
    <s v="N"/>
    <x v="0"/>
    <x v="0"/>
    <n v="6.2514446000000001"/>
    <n v="-75.620903499999997"/>
    <s v="TDM TRANSPORTES S.A.S"/>
    <n v="14324467"/>
  </r>
  <r>
    <n v="1"/>
    <s v="AJI01"/>
    <s v="CPR1020967"/>
    <n v="1"/>
    <x v="175"/>
    <x v="177"/>
    <s v="Restaurante La 39"/>
    <m/>
    <n v="0"/>
    <x v="1"/>
    <s v="ANTIOQ"/>
    <x v="180"/>
    <s v="AJV9577041"/>
    <n v="2"/>
    <x v="95"/>
    <s v="+12Oz Foam Cont w/lid 20pk 500Cs"/>
    <n v="1"/>
    <n v="4.2"/>
    <n v="0.1162"/>
    <s v="NO ENTREGAR ENTRE 11.30 AM Y 2.00 PM"/>
    <s v="N"/>
    <s v="N"/>
    <x v="0"/>
    <x v="0"/>
    <n v="6.2514446000000001"/>
    <n v="-75.620903499999997"/>
    <s v="TDM TRANSPORTES S.A.S"/>
    <n v="14324467"/>
  </r>
  <r>
    <n v="1"/>
    <s v="AJI01"/>
    <s v="CPR1046541"/>
    <n v="1"/>
    <x v="176"/>
    <x v="178"/>
    <s v="Brr Niquia"/>
    <s v="Cazuelas Y Mondongos Del Norte"/>
    <n v="0"/>
    <x v="5"/>
    <s v="ANTIOQ"/>
    <x v="181"/>
    <s v="AJV9577044"/>
    <n v="1"/>
    <x v="87"/>
    <s v="9Oz Translucent Tami Cup 25pk 600Cs"/>
    <n v="1"/>
    <n v="3.4460999999999999"/>
    <n v="3.6700000000000003E-2"/>
    <s v="NO ENTREGAR ENTRE 11.30 AM Y 2.00 PM"/>
    <s v="N"/>
    <s v="N"/>
    <x v="0"/>
    <x v="0"/>
    <n v="6.3397863000000001"/>
    <n v="-75.545661100000004"/>
    <s v="TDM TRANSPORTES S.A.S"/>
    <n v="14324467"/>
  </r>
  <r>
    <n v="1"/>
    <s v="AJI01"/>
    <s v="CPR1046541"/>
    <n v="1"/>
    <x v="176"/>
    <x v="178"/>
    <s v="Brr Niquia"/>
    <s v="Cazuelas Y Mondongos Del Norte"/>
    <n v="0"/>
    <x v="5"/>
    <s v="ANTIOQ"/>
    <x v="181"/>
    <s v="AJV9577044"/>
    <n v="2"/>
    <x v="93"/>
    <s v="&amp;Plastic Lid for 9Oz High Imapact Cup 50pk 1000Cs"/>
    <n v="1"/>
    <n v="2.2027999999999999"/>
    <n v="2.9600000000000001E-2"/>
    <s v="NO ENTREGAR ENTRE 11.30 AM Y 2.00 PM"/>
    <s v="N"/>
    <s v="N"/>
    <x v="0"/>
    <x v="0"/>
    <n v="6.3397863000000001"/>
    <n v="-75.545661100000004"/>
    <s v="TDM TRANSPORTES S.A.S"/>
    <n v="14324467"/>
  </r>
  <r>
    <n v="1"/>
    <s v="AJI01"/>
    <s v="CPR1046541"/>
    <n v="1"/>
    <x v="176"/>
    <x v="178"/>
    <s v="Brr Niquia"/>
    <s v="Cazuelas Y Mondongos Del Norte"/>
    <n v="0"/>
    <x v="5"/>
    <s v="ANTIOQ"/>
    <x v="181"/>
    <s v="AJV9577044"/>
    <n v="3"/>
    <x v="75"/>
    <s v="Darnel Wrap Manual 300 mm x 1500mt"/>
    <n v="1"/>
    <n v="5.7114000000000003"/>
    <n v="9.7000000000000003E-3"/>
    <s v="NO ENTREGAR ENTRE 11.30 AM Y 2.00 PM"/>
    <s v="N"/>
    <s v="N"/>
    <x v="0"/>
    <x v="0"/>
    <n v="6.3397863000000001"/>
    <n v="-75.545661100000004"/>
    <s v="TDM TRANSPORTES S.A.S"/>
    <n v="14324467"/>
  </r>
  <r>
    <n v="1"/>
    <s v="AJI01"/>
    <s v="CPR1044232"/>
    <n v="1"/>
    <x v="177"/>
    <x v="179"/>
    <s v="Brr La Camila"/>
    <s v="Distri F"/>
    <n v="0"/>
    <x v="5"/>
    <s v="ANTIOQ"/>
    <x v="182"/>
    <s v="AJV9577053"/>
    <n v="1"/>
    <x v="166"/>
    <s v="Rollos Película Stretch 300 mm x 5,000 m"/>
    <n v="1"/>
    <n v="16.078800000000001"/>
    <n v="1.9699999999999999E-2"/>
    <s v="NO ENTREGAR ENTRE 11.30 AM Y 2.00 PM"/>
    <s v="Y"/>
    <s v="N"/>
    <x v="0"/>
    <x v="0"/>
    <n v="6.3272097"/>
    <n v="-75.542500399999994"/>
    <s v="TDM TRANSPORTES S.A.S"/>
    <n v="14324467"/>
  </r>
  <r>
    <n v="1"/>
    <s v="AJI01"/>
    <s v="CPR1040059"/>
    <n v="1"/>
    <x v="178"/>
    <x v="180"/>
    <s v="Brr Galeria"/>
    <m/>
    <n v="0"/>
    <x v="8"/>
    <s v="ANTIOQ"/>
    <x v="183"/>
    <s v="AJV9577067"/>
    <n v="2"/>
    <x v="23"/>
    <s v="&amp;J-1 Black Hinged Lid Foam Cont 200Bg"/>
    <n v="1"/>
    <n v="2.3826000000000001"/>
    <n v="0.1067"/>
    <s v="NO ENTREGAR ENTRE 11.30 AM Y 2.00 PM"/>
    <s v="Y"/>
    <s v="N"/>
    <x v="0"/>
    <x v="0"/>
    <n v="6.1562520000000003"/>
    <n v="-75.371751000000003"/>
    <s v="TDM TRANSPORTES S.A.S"/>
    <n v="14324467"/>
  </r>
  <r>
    <n v="1"/>
    <s v="AJI01"/>
    <s v="CPR1040059"/>
    <n v="1"/>
    <x v="178"/>
    <x v="180"/>
    <s v="Brr Galeria"/>
    <m/>
    <n v="0"/>
    <x v="8"/>
    <s v="ANTIOQ"/>
    <x v="183"/>
    <s v="AJV9577067"/>
    <n v="3"/>
    <x v="167"/>
    <s v="Contenedor Darnel Naturals 12 oz Bamboo PQ x50 UN/CJ x 10 PQ"/>
    <n v="1"/>
    <n v="6"/>
    <n v="5.5899999999999998E-2"/>
    <s v="NO ENTREGAR ENTRE 11.30 AM Y 2.00 PM"/>
    <s v="Y"/>
    <s v="N"/>
    <x v="0"/>
    <x v="0"/>
    <n v="6.1562520000000003"/>
    <n v="-75.371751000000003"/>
    <s v="TDM TRANSPORTES S.A.S"/>
    <n v="14324467"/>
  </r>
  <r>
    <n v="1"/>
    <s v="AJI01"/>
    <s v="CPR1040059"/>
    <n v="1"/>
    <x v="178"/>
    <x v="180"/>
    <s v="Brr Galeria"/>
    <m/>
    <n v="0"/>
    <x v="8"/>
    <s v="ANTIOQ"/>
    <x v="183"/>
    <s v="AJV9577067"/>
    <n v="4"/>
    <x v="168"/>
    <s v="Tapa DarnelNaturalsContenedor 12oz Bamboo PQx25 UN/CJx 20 PQ"/>
    <n v="1"/>
    <n v="5"/>
    <n v="5.2299999999999999E-2"/>
    <s v="NO ENTREGAR ENTRE 11.30 AM Y 2.00 PM"/>
    <s v="Y"/>
    <s v="N"/>
    <x v="0"/>
    <x v="0"/>
    <n v="6.1562520000000003"/>
    <n v="-75.371751000000003"/>
    <s v="TDM TRANSPORTES S.A.S"/>
    <n v="14324467"/>
  </r>
  <r>
    <n v="1"/>
    <s v="AJI01"/>
    <s v="CPR1043798"/>
    <n v="1"/>
    <x v="179"/>
    <x v="181"/>
    <s v="Brr Itagui"/>
    <s v="Mistikas JL Cafe Y Restaurante"/>
    <n v="0"/>
    <x v="0"/>
    <s v="ANTIOQ"/>
    <x v="184"/>
    <s v="AJV9577103"/>
    <n v="1"/>
    <x v="87"/>
    <s v="9Oz Translucent Tami Cup 25pk 600Cs"/>
    <n v="1"/>
    <n v="3.4460999999999999"/>
    <n v="3.6700000000000003E-2"/>
    <s v="FAVOR GOLPEAR / TIMBRAR"/>
    <s v="N"/>
    <s v="N"/>
    <x v="0"/>
    <x v="0"/>
    <n v="6.1676539000000004"/>
    <n v="-75.615938999999997"/>
    <s v="TDM TRANSPORTES S.A.S"/>
    <n v="14324467"/>
  </r>
  <r>
    <n v="1"/>
    <s v="AJI01"/>
    <s v="CPR1019683"/>
    <n v="1"/>
    <x v="180"/>
    <x v="182"/>
    <s v="Elite Delicias Restaurante"/>
    <m/>
    <n v="0"/>
    <x v="1"/>
    <s v="ANTIOQ"/>
    <x v="185"/>
    <s v="AJV9577105"/>
    <n v="1"/>
    <x v="123"/>
    <s v="12Oz Translucent Tami Cup 25pk 600Cs"/>
    <n v="1"/>
    <n v="4.4942000000000002"/>
    <n v="4.1000000000000002E-2"/>
    <s v="NO ENTREGAR ENTRE 11.30 AM Y 2.00 PM"/>
    <s v="Y"/>
    <s v="N"/>
    <x v="0"/>
    <x v="0"/>
    <n v="6.2522095999999996"/>
    <n v="-75.574208200000001"/>
    <s v="TDM TRANSPORTES S.A.S"/>
    <n v="14324467"/>
  </r>
  <r>
    <n v="1"/>
    <s v="AJI01"/>
    <s v="CPR1019683"/>
    <n v="1"/>
    <x v="180"/>
    <x v="182"/>
    <s v="Elite Delicias Restaurante"/>
    <m/>
    <n v="0"/>
    <x v="1"/>
    <s v="ANTIOQ"/>
    <x v="185"/>
    <s v="AJV9577105"/>
    <n v="2"/>
    <x v="169"/>
    <s v="&amp;Plastic Lid for 12Oz High Impact Cup 50pk 1000Cs"/>
    <n v="1"/>
    <n v="2.4527000000000001"/>
    <n v="3.3399999999999999E-2"/>
    <s v="NO ENTREGAR ENTRE 11.30 AM Y 2.00 PM"/>
    <s v="Y"/>
    <s v="N"/>
    <x v="0"/>
    <x v="0"/>
    <n v="6.2522095999999996"/>
    <n v="-75.574208200000001"/>
    <s v="TDM TRANSPORTES S.A.S"/>
    <n v="14324467"/>
  </r>
  <r>
    <n v="1"/>
    <s v="AJI01"/>
    <s v="CPR1043963"/>
    <n v="1"/>
    <x v="181"/>
    <x v="183"/>
    <s v="Brr Picachu"/>
    <s v="Variedades Martha"/>
    <n v="0"/>
    <x v="1"/>
    <s v="ANTIOQ"/>
    <x v="186"/>
    <s v="AJV9577110"/>
    <n v="1"/>
    <x v="75"/>
    <s v="Darnel Wrap Manual 300 mm x 1500mt"/>
    <n v="3"/>
    <n v="17.1342"/>
    <n v="2.9100000000000001E-2"/>
    <s v="ENTREGAR DESPUES DE LAS 2:00 PM."/>
    <s v="N"/>
    <s v="N"/>
    <x v="0"/>
    <x v="0"/>
    <n v="6.3059545000000004"/>
    <n v="-75.583997800000006"/>
    <s v="TDM TRANSPORTES S.A.S"/>
    <n v="14324467"/>
  </r>
  <r>
    <n v="1"/>
    <s v="AJI01"/>
    <s v="CPR1045388"/>
    <n v="1"/>
    <x v="182"/>
    <x v="184"/>
    <s v="Brr Picacho"/>
    <s v="Kiosko De Nicol"/>
    <n v="0"/>
    <x v="1"/>
    <s v="ANTIOQ"/>
    <x v="187"/>
    <s v="AJV9577122"/>
    <n v="1"/>
    <x v="51"/>
    <s v="+8Oz Foam Cup 20pk 1000Cs"/>
    <n v="1"/>
    <n v="3.2749999999999999"/>
    <n v="0.11650000000000001"/>
    <s v="NO ENTREGAR ENTRE 11.30 AM Y 2.00 PM"/>
    <s v="N"/>
    <s v="N"/>
    <x v="0"/>
    <x v="0"/>
    <n v="6.302054"/>
    <n v="-75.582509900000005"/>
    <s v="TDM TRANSPORTES S.A.S"/>
    <n v="14324467"/>
  </r>
  <r>
    <n v="1"/>
    <s v="AJI01"/>
    <s v="CPR1039136"/>
    <n v="1"/>
    <x v="183"/>
    <x v="185"/>
    <s v="Barrio Belen Margaritas"/>
    <s v="Pido Pollo"/>
    <n v="0"/>
    <x v="1"/>
    <s v="ANTIOQ"/>
    <x v="188"/>
    <s v="AJV9577124"/>
    <n v="1"/>
    <x v="95"/>
    <s v="+12Oz Foam Cont w/lid 20pk 500Cs"/>
    <n v="1"/>
    <n v="4.2"/>
    <n v="0.1162"/>
    <s v="NO ENTREGAR ENTRE 11.30 AM Y 2.00 PM"/>
    <s v="Y"/>
    <s v="N"/>
    <x v="0"/>
    <x v="0"/>
    <n v="6.2189953999999998"/>
    <n v="-75.597920099999996"/>
    <s v="TDM TRANSPORTES S.A.S"/>
    <n v="14324467"/>
  </r>
  <r>
    <n v="1"/>
    <s v="AJI01"/>
    <s v="CPR1054967"/>
    <n v="1"/>
    <x v="184"/>
    <x v="186"/>
    <s v="Brr La Galeria"/>
    <s v="Delicias De San Juan"/>
    <n v="0"/>
    <x v="8"/>
    <s v="ANTIOQ"/>
    <x v="189"/>
    <s v="AJV9577130"/>
    <n v="1"/>
    <x v="103"/>
    <s v="+6 2/3in Black Base with 4in Round Cake Dome Lid 50Cs"/>
    <n v="1"/>
    <n v="2.2734999999999999"/>
    <n v="4.2000000000000003E-2"/>
    <s v="NO ENTREGAR ENTRE 11.30 AM Y 2.00 PM"/>
    <s v="N"/>
    <s v="N"/>
    <x v="0"/>
    <x v="0"/>
    <n v="6.1574872999999997"/>
    <n v="-75.370680399999998"/>
    <s v="TDM TRANSPORTES S.A.S"/>
    <n v="14324467"/>
  </r>
  <r>
    <n v="1"/>
    <s v="AJI01"/>
    <s v="CPR1054967"/>
    <n v="1"/>
    <x v="184"/>
    <x v="186"/>
    <s v="Brr La Galeria"/>
    <s v="Delicias De San Juan"/>
    <n v="0"/>
    <x v="8"/>
    <s v="ANTIOQ"/>
    <x v="189"/>
    <s v="AJV9577130"/>
    <n v="2"/>
    <x v="113"/>
    <s v="+8 2/3in Black Base with 5in Round Cake Dome Lid 50Cs"/>
    <n v="1"/>
    <n v="3.9251999999999998"/>
    <n v="6.9000000000000006E-2"/>
    <s v="NO ENTREGAR ENTRE 11.30 AM Y 2.00 PM"/>
    <s v="N"/>
    <s v="N"/>
    <x v="0"/>
    <x v="0"/>
    <n v="6.1574872999999997"/>
    <n v="-75.370680399999998"/>
    <s v="TDM TRANSPORTES S.A.S"/>
    <n v="14324467"/>
  </r>
  <r>
    <n v="1"/>
    <s v="AJI01"/>
    <s v="CPR1054967"/>
    <n v="1"/>
    <x v="184"/>
    <x v="186"/>
    <s v="Brr La Galeria"/>
    <s v="Delicias De San Juan"/>
    <n v="0"/>
    <x v="8"/>
    <s v="ANTIOQ"/>
    <x v="189"/>
    <s v="AJV9577130"/>
    <n v="3"/>
    <x v="170"/>
    <s v="DarnelBio®BiodegradableThermalWaveHinged-LidContainerC1Bgx20"/>
    <n v="1"/>
    <n v="1.3273999999999999"/>
    <n v="6.1400000000000003E-2"/>
    <s v="NO ENTREGAR ENTRE 11.30 AM Y 2.00 PM"/>
    <s v="N"/>
    <s v="N"/>
    <x v="0"/>
    <x v="0"/>
    <n v="6.1574872999999997"/>
    <n v="-75.370680399999998"/>
    <s v="TDM TRANSPORTES S.A.S"/>
    <n v="14324467"/>
  </r>
  <r>
    <n v="1"/>
    <s v="AJI01"/>
    <s v="CPR1054967"/>
    <n v="1"/>
    <x v="184"/>
    <x v="186"/>
    <s v="Brr La Galeria"/>
    <s v="Delicias De San Juan"/>
    <n v="0"/>
    <x v="8"/>
    <s v="ANTIOQ"/>
    <x v="189"/>
    <s v="AJV9577130"/>
    <n v="4"/>
    <x v="63"/>
    <s v="Portacomidas Wave Térmico Biodegradable J-1M Darnel Bio® - B"/>
    <n v="1"/>
    <n v="2.1808000000000001"/>
    <n v="8.8400000000000006E-2"/>
    <s v="NO ENTREGAR ENTRE 11.30 AM Y 2.00 PM"/>
    <s v="N"/>
    <s v="N"/>
    <x v="0"/>
    <x v="0"/>
    <n v="6.1574872999999997"/>
    <n v="-75.370680399999998"/>
    <s v="TDM TRANSPORTES S.A.S"/>
    <n v="14324467"/>
  </r>
  <r>
    <n v="1"/>
    <s v="AJI01"/>
    <s v="CPR1054967"/>
    <n v="1"/>
    <x v="184"/>
    <x v="186"/>
    <s v="Brr La Galeria"/>
    <s v="Delicias De San Juan"/>
    <n v="0"/>
    <x v="8"/>
    <s v="ANTIOQ"/>
    <x v="189"/>
    <s v="AJV9577130"/>
    <n v="5"/>
    <x v="114"/>
    <s v="Vaso 8ozDarnelNaturals DiseñobebidascalientesPQX50UN/CJX20PQ"/>
    <n v="1"/>
    <n v="5.55"/>
    <n v="5.1499999999999997E-2"/>
    <s v="NO ENTREGAR ENTRE 11.30 AM Y 2.00 PM"/>
    <s v="N"/>
    <s v="N"/>
    <x v="0"/>
    <x v="0"/>
    <n v="6.1574872999999997"/>
    <n v="-75.370680399999998"/>
    <s v="TDM TRANSPORTES S.A.S"/>
    <n v="14324467"/>
  </r>
  <r>
    <n v="1"/>
    <s v="AJI01"/>
    <s v="CPR1044833"/>
    <n v="1"/>
    <x v="185"/>
    <x v="187"/>
    <s v="Brr La Galeria"/>
    <s v="Materiales Y Maderas Rionegro Antioquia SAS"/>
    <n v="0"/>
    <x v="8"/>
    <s v="ANTIOQ"/>
    <x v="190"/>
    <s v="AJV9577132"/>
    <n v="1"/>
    <x v="171"/>
    <s v="+10in Black Base with 4 5/7in High Visibility Round Cake Dom"/>
    <n v="1"/>
    <n v="5.4798"/>
    <n v="8.6900000000000005E-2"/>
    <s v="NO ENTREGAR ENTRE 11.30 AM Y 2.00 PM"/>
    <s v="N"/>
    <s v="N"/>
    <x v="0"/>
    <x v="0"/>
    <n v="6.1566166999999998"/>
    <n v="-75.371003400000006"/>
    <s v="TDM TRANSPORTES S.A.S"/>
    <n v="14324467"/>
  </r>
  <r>
    <n v="1"/>
    <s v="AJI01"/>
    <s v="CPR1054330"/>
    <n v="1"/>
    <x v="186"/>
    <x v="188"/>
    <s v="Brr Florencia"/>
    <s v="Luferya"/>
    <n v="0"/>
    <x v="1"/>
    <s v="ANTIOQ"/>
    <x v="191"/>
    <s v="AJV9577156"/>
    <n v="1"/>
    <x v="172"/>
    <s v="+16Oz Foam Cont 20pk 500Cs"/>
    <n v="1"/>
    <n v="3.6"/>
    <n v="0.15260000000000001"/>
    <s v="ENTREGAR DESPUES DE LAS 2:00 PM."/>
    <s v="N"/>
    <s v="N"/>
    <x v="0"/>
    <x v="0"/>
    <n v="6.3073942000000001"/>
    <n v="-75.570808499999998"/>
    <s v="TDM TRANSPORTES S.A.S"/>
    <n v="14324467"/>
  </r>
  <r>
    <n v="1"/>
    <s v="AJI01"/>
    <s v="CPR1026540"/>
    <n v="1"/>
    <x v="187"/>
    <x v="189"/>
    <s v="El Llanerito M y M"/>
    <m/>
    <n v="0"/>
    <x v="1"/>
    <s v="ANTIOQ"/>
    <x v="192"/>
    <s v="AJV9577157"/>
    <n v="1"/>
    <x v="22"/>
    <s v="C-1 Black Hinged Lid Foam Cont 500Bg"/>
    <n v="1"/>
    <n v="2.7183000000000002"/>
    <n v="0.14399999999999999"/>
    <s v="NO ENTREGAR ENTRE 11.30 AM Y 2.00 PM"/>
    <s v="Y"/>
    <s v="N"/>
    <x v="0"/>
    <x v="0"/>
    <n v="6.2580583000000001"/>
    <n v="-75.583643300000006"/>
    <s v="TDM TRANSPORTES S.A.S"/>
    <n v="14324467"/>
  </r>
  <r>
    <n v="1"/>
    <s v="AJI01"/>
    <s v="CPR1026540"/>
    <n v="1"/>
    <x v="187"/>
    <x v="189"/>
    <s v="El Llanerito M y M"/>
    <m/>
    <n v="0"/>
    <x v="1"/>
    <s v="ANTIOQ"/>
    <x v="192"/>
    <s v="AJV9577157"/>
    <n v="2"/>
    <x v="23"/>
    <s v="&amp;J-1 Black Hinged Lid Foam Cont 200Bg"/>
    <n v="1"/>
    <n v="2.3826000000000001"/>
    <n v="0.1067"/>
    <s v="NO ENTREGAR ENTRE 11.30 AM Y 2.00 PM"/>
    <s v="Y"/>
    <s v="N"/>
    <x v="0"/>
    <x v="0"/>
    <n v="6.2580583000000001"/>
    <n v="-75.583643300000006"/>
    <s v="TDM TRANSPORTES S.A.S"/>
    <n v="14324467"/>
  </r>
  <r>
    <n v="1"/>
    <s v="AJI01"/>
    <s v="CPR1026540"/>
    <n v="1"/>
    <x v="187"/>
    <x v="189"/>
    <s v="El Llanerito M y M"/>
    <m/>
    <n v="0"/>
    <x v="1"/>
    <s v="ANTIOQ"/>
    <x v="192"/>
    <s v="AJV9577157"/>
    <n v="3"/>
    <x v="117"/>
    <s v="Contenedor Espumado 16 oz Blanco con Tapa Rígida - Pq x 20 u"/>
    <n v="1"/>
    <n v="4.9619999999999997"/>
    <n v="0.16020000000000001"/>
    <s v="NO ENTREGAR ENTRE 11.30 AM Y 2.00 PM"/>
    <s v="Y"/>
    <s v="N"/>
    <x v="0"/>
    <x v="0"/>
    <n v="6.2580583000000001"/>
    <n v="-75.583643300000006"/>
    <s v="TDM TRANSPORTES S.A.S"/>
    <n v="14324467"/>
  </r>
  <r>
    <n v="1"/>
    <s v="AJI01"/>
    <s v="CPR1026540"/>
    <n v="1"/>
    <x v="187"/>
    <x v="189"/>
    <s v="El Llanerito M y M"/>
    <m/>
    <n v="0"/>
    <x v="1"/>
    <s v="ANTIOQ"/>
    <x v="192"/>
    <s v="AJV9577157"/>
    <n v="4"/>
    <x v="173"/>
    <s v="Contenedor Espumado 24 oz Blanco con Tapa Rígida - Pq x 20 u"/>
    <n v="1"/>
    <n v="5.5"/>
    <n v="0.16839999999999999"/>
    <s v="NO ENTREGAR ENTRE 11.30 AM Y 2.00 PM"/>
    <s v="Y"/>
    <s v="N"/>
    <x v="0"/>
    <x v="0"/>
    <n v="6.2580583000000001"/>
    <n v="-75.583643300000006"/>
    <s v="TDM TRANSPORTES S.A.S"/>
    <n v="14324467"/>
  </r>
  <r>
    <n v="1"/>
    <s v="AJI01"/>
    <s v="CPR1026540"/>
    <n v="1"/>
    <x v="187"/>
    <x v="189"/>
    <s v="El Llanerito M y M"/>
    <m/>
    <n v="0"/>
    <x v="1"/>
    <s v="ANTIOQ"/>
    <x v="192"/>
    <s v="AJV9577157"/>
    <n v="5"/>
    <x v="174"/>
    <s v="+Black TAMI SET Napkin, Fork and Knife 500cs"/>
    <n v="1"/>
    <n v="3.8565"/>
    <n v="3.8899999999999997E-2"/>
    <s v="NO ENTREGAR ENTRE 11.30 AM Y 2.00 PM"/>
    <s v="Y"/>
    <s v="N"/>
    <x v="0"/>
    <x v="0"/>
    <n v="6.2580583000000001"/>
    <n v="-75.583643300000006"/>
    <s v="TDM TRANSPORTES S.A.S"/>
    <n v="14324467"/>
  </r>
  <r>
    <n v="1"/>
    <s v="AJI01"/>
    <s v="CPR1026540"/>
    <n v="1"/>
    <x v="187"/>
    <x v="189"/>
    <s v="El Llanerito M y M"/>
    <m/>
    <n v="0"/>
    <x v="1"/>
    <s v="ANTIOQ"/>
    <x v="192"/>
    <s v="AJV9577157"/>
    <n v="6"/>
    <x v="75"/>
    <s v="Darnel Wrap Manual 300 mm x 1500mt"/>
    <n v="1"/>
    <n v="5.7114000000000003"/>
    <n v="9.7000000000000003E-3"/>
    <s v="NO ENTREGAR ENTRE 11.30 AM Y 2.00 PM"/>
    <s v="Y"/>
    <s v="N"/>
    <x v="0"/>
    <x v="0"/>
    <n v="6.2580583000000001"/>
    <n v="-75.583643300000006"/>
    <s v="TDM TRANSPORTES S.A.S"/>
    <n v="14324467"/>
  </r>
  <r>
    <n v="1"/>
    <s v="AJI01"/>
    <s v="CPR1019747"/>
    <n v="1"/>
    <x v="188"/>
    <x v="190"/>
    <s v="Delitamal"/>
    <m/>
    <n v="0"/>
    <x v="6"/>
    <s v="ANTIOQ"/>
    <x v="193"/>
    <s v="AJV9577160"/>
    <n v="1"/>
    <x v="175"/>
    <s v="Darnel Bio® Biodegradable Thermal Container 12 oz with High"/>
    <n v="1"/>
    <n v="4.2"/>
    <n v="0.1162"/>
    <s v="NO ENTREGAR ENTRE 11.30 AM Y 2.00 PM"/>
    <s v="N"/>
    <s v="N"/>
    <x v="0"/>
    <x v="0"/>
    <n v="6.1648800000000001"/>
    <n v="-75.590280699999994"/>
    <s v="TDM TRANSPORTES S.A.S"/>
    <n v="14324467"/>
  </r>
  <r>
    <n v="1"/>
    <s v="AJI01"/>
    <s v="CPR1054896"/>
    <n v="3"/>
    <x v="189"/>
    <x v="191"/>
    <s v="Brr Los Colores"/>
    <m/>
    <n v="0"/>
    <x v="1"/>
    <s v="ANTIOQ"/>
    <x v="194"/>
    <s v="AJV9577174"/>
    <n v="1"/>
    <x v="176"/>
    <s v="+25Oz White Foam Bowl 20pk 480bg"/>
    <n v="1"/>
    <n v="3.3858000000000001"/>
    <n v="7.6799999999999993E-2"/>
    <s v="ENTREGAR DESPUES DE LAS 2:00 PM."/>
    <s v="N"/>
    <s v="N"/>
    <x v="0"/>
    <x v="0"/>
    <n v="6.2618052000000004"/>
    <n v="-75.588776100000004"/>
    <s v="TDM TRANSPORTES S.A.S"/>
    <n v="14324467"/>
  </r>
  <r>
    <n v="1"/>
    <s v="AJI01"/>
    <s v="CPR1054896"/>
    <n v="3"/>
    <x v="189"/>
    <x v="191"/>
    <s v="Brr Los Colores"/>
    <m/>
    <n v="0"/>
    <x v="1"/>
    <s v="ANTIOQ"/>
    <x v="194"/>
    <s v="AJV9577174"/>
    <n v="2"/>
    <x v="177"/>
    <s v="&amp;Round Cont Mini Pack M w/lid 300Cs"/>
    <n v="1"/>
    <n v="2.1985999999999999"/>
    <n v="2.8899999999999999E-2"/>
    <s v="ENTREGAR DESPUES DE LAS 2:00 PM."/>
    <s v="N"/>
    <s v="N"/>
    <x v="0"/>
    <x v="0"/>
    <n v="6.2618052000000004"/>
    <n v="-75.588776100000004"/>
    <s v="TDM TRANSPORTES S.A.S"/>
    <n v="14324467"/>
  </r>
  <r>
    <n v="1"/>
    <s v="AJI01"/>
    <s v="CPR1051106"/>
    <n v="1"/>
    <x v="190"/>
    <x v="192"/>
    <s v="Mi mi vijo"/>
    <m/>
    <n v="0"/>
    <x v="5"/>
    <s v="ANTIOQ"/>
    <x v="195"/>
    <s v="AJV9577177"/>
    <n v="1"/>
    <x v="178"/>
    <s v="+Black TAMI SET Napkin, Fork, Knife and Soup Spoon 500Cs"/>
    <n v="1"/>
    <n v="5.7638999999999996"/>
    <n v="6.4399999999999999E-2"/>
    <s v="NO ENTREGAR ENTRE 11.30 AM Y 2.00 PM"/>
    <s v="N"/>
    <s v="N"/>
    <x v="0"/>
    <x v="0"/>
    <n v="6.3478386000000002"/>
    <n v="-75.566949500000007"/>
    <s v="TDM TRANSPORTES S.A.S"/>
    <n v="14324467"/>
  </r>
  <r>
    <n v="1"/>
    <s v="AJI01"/>
    <s v="CPR1041072"/>
    <n v="1"/>
    <x v="191"/>
    <x v="193"/>
    <s v="Brr Itagui"/>
    <s v="La Fonda Bitagui Restaurante Bar"/>
    <n v="0"/>
    <x v="0"/>
    <s v="ANTIOQ"/>
    <x v="196"/>
    <s v="AJV9577218"/>
    <n v="1"/>
    <x v="81"/>
    <s v="&amp;8Oz Clear Sello Plus Cont w/Shallow lid 200Cs"/>
    <n v="1"/>
    <n v="3.8349000000000002"/>
    <n v="3.8899999999999997E-2"/>
    <s v="NO ENTREGAR ENTRE 11.30 AM Y 2.00 PM"/>
    <s v="Y"/>
    <s v="N"/>
    <x v="0"/>
    <x v="0"/>
    <n v="6.1734432999999997"/>
    <n v="-75.608333900000005"/>
    <s v="TDM TRANSPORTES S.A.S"/>
    <n v="14324467"/>
  </r>
  <r>
    <n v="1"/>
    <s v="AJI01"/>
    <s v="CPR1041072"/>
    <n v="1"/>
    <x v="191"/>
    <x v="193"/>
    <s v="Brr Itagui"/>
    <s v="La Fonda Bitagui Restaurante Bar"/>
    <n v="0"/>
    <x v="0"/>
    <s v="ANTIOQ"/>
    <x v="196"/>
    <s v="AJV9577218"/>
    <n v="2"/>
    <x v="160"/>
    <s v="Vaso 4ozDarnelNaturalsDiseño bebidascalientesPQX50UN/CJX20PQ"/>
    <n v="1"/>
    <n v="2.8"/>
    <n v="2.58E-2"/>
    <s v="NO ENTREGAR ENTRE 11.30 AM Y 2.00 PM"/>
    <s v="Y"/>
    <s v="N"/>
    <x v="0"/>
    <x v="0"/>
    <n v="6.1734432999999997"/>
    <n v="-75.608333900000005"/>
    <s v="TDM TRANSPORTES S.A.S"/>
    <n v="14324467"/>
  </r>
  <r>
    <n v="1"/>
    <s v="AJI01"/>
    <s v="CPR1051600"/>
    <n v="1"/>
    <x v="192"/>
    <x v="194"/>
    <s v="Restaurante la antioqueñita"/>
    <m/>
    <n v="0"/>
    <x v="0"/>
    <s v="ANTIOQ"/>
    <x v="197"/>
    <s v="AJV9577219"/>
    <n v="2"/>
    <x v="87"/>
    <s v="9Oz Translucent Tami Cup 25pk 600Cs"/>
    <n v="1"/>
    <n v="3.4460999999999999"/>
    <n v="3.6700000000000003E-2"/>
    <s v="NO ENTREGAR ENTRE 11.30 AM Y 2.00 PM"/>
    <s v="N"/>
    <s v="N"/>
    <x v="0"/>
    <x v="0"/>
    <n v="6.1718523000000003"/>
    <n v="-75.611350599999994"/>
    <s v="TDM TRANSPORTES S.A.S"/>
    <n v="14324467"/>
  </r>
  <r>
    <n v="1"/>
    <s v="AJI01"/>
    <s v="CPR1051600"/>
    <n v="1"/>
    <x v="192"/>
    <x v="194"/>
    <s v="Restaurante la antioqueñita"/>
    <m/>
    <n v="0"/>
    <x v="0"/>
    <s v="ANTIOQ"/>
    <x v="197"/>
    <s v="AJV9577219"/>
    <n v="3"/>
    <x v="29"/>
    <s v="Translucent 16 oz ProToGo® Deli Container with Lid - L - Pk"/>
    <n v="1"/>
    <n v="4.0426000000000002"/>
    <n v="4.0800000000000003E-2"/>
    <s v="NO ENTREGAR ENTRE 11.30 AM Y 2.00 PM"/>
    <s v="N"/>
    <s v="N"/>
    <x v="0"/>
    <x v="0"/>
    <n v="6.1718523000000003"/>
    <n v="-75.611350599999994"/>
    <s v="TDM TRANSPORTES S.A.S"/>
    <n v="14324467"/>
  </r>
  <r>
    <n v="1"/>
    <s v="AJI01"/>
    <s v="CPR1026146"/>
    <n v="1"/>
    <x v="193"/>
    <x v="195"/>
    <s v="Super Mondongos"/>
    <m/>
    <n v="0"/>
    <x v="0"/>
    <s v="ANTIOQ"/>
    <x v="198"/>
    <s v="AJV9577251"/>
    <n v="1"/>
    <x v="87"/>
    <s v="9Oz Translucent Tami Cup 25pk 600Cs"/>
    <n v="1"/>
    <n v="3.4460999999999999"/>
    <n v="3.6700000000000003E-2"/>
    <s v="NO ENTREGAR ENTRE 11.30 AM Y 2.00 PM"/>
    <s v="Y"/>
    <s v="N"/>
    <x v="0"/>
    <x v="0"/>
    <n v="6.1709528999999996"/>
    <n v="-75.610958800000006"/>
    <s v="TDM TRANSPORTES S.A.S"/>
    <n v="14324467"/>
  </r>
  <r>
    <n v="1"/>
    <s v="AJI01"/>
    <s v="CPR1026146"/>
    <n v="1"/>
    <x v="193"/>
    <x v="195"/>
    <s v="Super Mondongos"/>
    <m/>
    <n v="0"/>
    <x v="0"/>
    <s v="ANTIOQ"/>
    <x v="198"/>
    <s v="AJV9577251"/>
    <n v="2"/>
    <x v="93"/>
    <s v="&amp;Plastic Lid for 9Oz High Imapact Cup 50pk 1000Cs"/>
    <n v="1"/>
    <n v="2.2027999999999999"/>
    <n v="2.9600000000000001E-2"/>
    <s v="NO ENTREGAR ENTRE 11.30 AM Y 2.00 PM"/>
    <s v="Y"/>
    <s v="N"/>
    <x v="0"/>
    <x v="0"/>
    <n v="6.1709528999999996"/>
    <n v="-75.610958800000006"/>
    <s v="TDM TRANSPORTES S.A.S"/>
    <n v="14324467"/>
  </r>
  <r>
    <n v="1"/>
    <s v="AJI01"/>
    <s v="CPR1049098"/>
    <n v="1"/>
    <x v="194"/>
    <x v="196"/>
    <s v="Brr Laureles"/>
    <s v="Grupo Thiam?n SAS"/>
    <n v="0"/>
    <x v="1"/>
    <s v="ANTIOQ"/>
    <x v="199"/>
    <s v="AJV9577329"/>
    <n v="1"/>
    <x v="179"/>
    <s v="+Darnel Bistrot Series Clear Green Dessert Spoon 20pk 240Cs"/>
    <n v="1"/>
    <n v="0.91720000000000002"/>
    <n v="2.5000000000000001E-3"/>
    <s v="NO ENTREGAR ENTRE 11.30 AM Y 2.00 PM"/>
    <s v="N"/>
    <s v="N"/>
    <x v="0"/>
    <x v="0"/>
    <n v="6.2455432999999996"/>
    <n v="-75.597110900000004"/>
    <s v="TDM TRANSPORTES S.A.S"/>
    <n v="14324467"/>
  </r>
  <r>
    <n v="1"/>
    <s v="AJI01"/>
    <s v="CPR1056112"/>
    <n v="1"/>
    <x v="42"/>
    <x v="42"/>
    <s v="Brr Calle Las Palmeras"/>
    <s v="Cardonas"/>
    <n v="0"/>
    <x v="7"/>
    <s v="ANTIOQ"/>
    <x v="200"/>
    <s v="AJV9577344"/>
    <n v="1"/>
    <x v="12"/>
    <s v="&amp;N.1 White Foam Tray 500Bg"/>
    <n v="1"/>
    <n v="1.38"/>
    <n v="5.9799999999999999E-2"/>
    <s v="NO ENTREGAR ENTRE 11.30 AM Y 2.00 PM"/>
    <s v="N"/>
    <s v="N"/>
    <x v="0"/>
    <x v="0"/>
    <n v="6.2800370000000001"/>
    <n v="-75.443392000000003"/>
    <s v="TDM TRANSPORTES S.A.S"/>
    <n v="14324467"/>
  </r>
  <r>
    <n v="1"/>
    <s v="AJI01"/>
    <s v="CPR1056112"/>
    <n v="1"/>
    <x v="42"/>
    <x v="42"/>
    <s v="Brr Calle Las Palmeras"/>
    <s v="Cardonas"/>
    <n v="0"/>
    <x v="7"/>
    <s v="ANTIOQ"/>
    <x v="200"/>
    <s v="AJV9577344"/>
    <n v="2"/>
    <x v="70"/>
    <s v="Domo resq® para Bandeja Espumada #1 N Altura 6 Cristal - Pq"/>
    <n v="1"/>
    <n v="1.4750000000000001"/>
    <n v="2.2599999999999999E-2"/>
    <s v="NO ENTREGAR ENTRE 11.30 AM Y 2.00 PM"/>
    <s v="N"/>
    <s v="N"/>
    <x v="0"/>
    <x v="0"/>
    <n v="6.2800370000000001"/>
    <n v="-75.443392000000003"/>
    <s v="TDM TRANSPORTES S.A.S"/>
    <n v="14324467"/>
  </r>
  <r>
    <n v="1"/>
    <s v="AJI01"/>
    <s v="CPR1043549"/>
    <n v="3"/>
    <x v="195"/>
    <x v="197"/>
    <m/>
    <m/>
    <n v="0"/>
    <x v="0"/>
    <s v="ANTIOQ"/>
    <x v="201"/>
    <s v="AJV9577384"/>
    <n v="1"/>
    <x v="19"/>
    <s v="&amp;N.8 Black Foam Tray 500Bg"/>
    <n v="1"/>
    <n v="4.8037000000000001"/>
    <n v="0.18479999999999999"/>
    <s v="NO ENTREGAR ENTRE 11.30 AM Y 2.00 PM"/>
    <s v="N"/>
    <s v="N"/>
    <x v="0"/>
    <x v="0"/>
    <n v="6.1661016000000002"/>
    <n v="-75.614697000000007"/>
    <s v="TDM TRANSPORTES S.A.S"/>
    <n v="14324467"/>
  </r>
  <r>
    <n v="1"/>
    <s v="AJI01"/>
    <s v="CPR1055500"/>
    <n v="1"/>
    <x v="196"/>
    <x v="198"/>
    <s v="Brr Alto De La Mosca"/>
    <s v="Serna´s Panaderia"/>
    <n v="0"/>
    <x v="8"/>
    <s v="ANTIOQ"/>
    <x v="202"/>
    <s v="AJV9577405"/>
    <n v="1"/>
    <x v="77"/>
    <s v="&amp;9 3/5in White Round Foam Cake Liner 200Bg"/>
    <n v="1"/>
    <n v="1.6839"/>
    <n v="5.04E-2"/>
    <s v="NO ENTREGAR ENTRE 11.30 AM Y 2.00 PM"/>
    <s v="N"/>
    <s v="N"/>
    <x v="0"/>
    <x v="0"/>
    <n v="6.1606471000000003"/>
    <n v="-75.374031299999999"/>
    <s v="TDM TRANSPORTES S.A.S"/>
    <n v="14324467"/>
  </r>
  <r>
    <n v="1"/>
    <s v="AJI01"/>
    <s v="CPR1045733"/>
    <n v="1"/>
    <x v="38"/>
    <x v="38"/>
    <s v="Brr San Francisco"/>
    <s v="Asadero Y Restaurante Brasas De Guarne"/>
    <n v="0"/>
    <x v="7"/>
    <s v="ANTIOQ"/>
    <x v="203"/>
    <s v="AJV9577498"/>
    <n v="1"/>
    <x v="63"/>
    <s v="Portacomidas Wave Térmico Biodegradable J-1M Darnel Bio® - B"/>
    <n v="1"/>
    <n v="2.1808000000000001"/>
    <n v="8.8400000000000006E-2"/>
    <s v="NO ENTREGAR ENTRE 11.30 AM Y 2.00 PM"/>
    <s v="N"/>
    <s v="N"/>
    <x v="0"/>
    <x v="0"/>
    <n v="6.2791468000000004"/>
    <n v="-75.441897600000004"/>
    <s v="TDM TRANSPORTES S.A.S"/>
    <n v="14324467"/>
  </r>
  <r>
    <n v="1"/>
    <s v="AJI01"/>
    <s v="CPR1055576"/>
    <n v="1"/>
    <x v="197"/>
    <x v="199"/>
    <s v="Brr Guayabal"/>
    <s v="Frutas Y Helados Blessings"/>
    <n v="0"/>
    <x v="1"/>
    <s v="ANTIOQ"/>
    <x v="204"/>
    <s v="AJV9577548"/>
    <n v="1"/>
    <x v="0"/>
    <s v="&amp;16Oz Clear Sello Plus Cont w/Shallow lid 200Cs"/>
    <n v="1"/>
    <n v="4.5609000000000002"/>
    <n v="4.1399999999999999E-2"/>
    <m/>
    <s v="N"/>
    <s v="N"/>
    <x v="0"/>
    <x v="0"/>
    <n v="6.1978293000000004"/>
    <n v="-75.592030199999996"/>
    <s v="TDM TRANSPORTES S.A.S"/>
    <n v="14324467"/>
  </r>
  <r>
    <n v="1"/>
    <s v="AJI01"/>
    <s v="CPR1055576"/>
    <n v="1"/>
    <x v="197"/>
    <x v="199"/>
    <s v="Brr Guayabal"/>
    <s v="Frutas Y Helados Blessings"/>
    <n v="0"/>
    <x v="1"/>
    <s v="ANTIOQ"/>
    <x v="204"/>
    <s v="AJV9577548"/>
    <n v="2"/>
    <x v="180"/>
    <s v="24Oz Clear Sello Plus Cont w/Shallow lid 200Cs"/>
    <n v="1"/>
    <n v="7.4135"/>
    <n v="6.7000000000000004E-2"/>
    <m/>
    <s v="N"/>
    <s v="N"/>
    <x v="0"/>
    <x v="0"/>
    <n v="6.1978293000000004"/>
    <n v="-75.592030199999996"/>
    <s v="TDM TRANSPORTES S.A.S"/>
    <n v="14324467"/>
  </r>
  <r>
    <n v="1"/>
    <s v="AJI01"/>
    <s v="CCD1000183"/>
    <n v="10"/>
    <x v="198"/>
    <x v="200"/>
    <s v="Almacenes Exito S.A."/>
    <m/>
    <n v="0"/>
    <x v="6"/>
    <s v="ANTIOQ"/>
    <x v="205"/>
    <s v="AJV9570165"/>
    <n v="3"/>
    <x v="87"/>
    <s v="9Oz Translucent Tami Cup 25pk 600Cs"/>
    <n v="48"/>
    <n v="6.8928000000000003"/>
    <n v="7.3400000000000007E-2"/>
    <s v="1. La mercancía debe ser entregada con factura original, copia de factura y remisión. La copia de la factura deberá ser firmada y sellada por el cliente y devuelta al transportador junto con la remisión y nota de recepción"/>
    <s v="N"/>
    <s v="N"/>
    <x v="0"/>
    <x v="0"/>
    <n v="6.1690107999999997"/>
    <n v="-75.598896300000007"/>
    <s v="TDM TRANSPORTES S.A.S"/>
    <n v="14324467"/>
  </r>
  <r>
    <n v="1"/>
    <s v="AJI01"/>
    <s v="CCD1000183"/>
    <n v="10"/>
    <x v="198"/>
    <x v="200"/>
    <s v="Almacenes Exito S.A."/>
    <m/>
    <n v="0"/>
    <x v="6"/>
    <s v="ANTIOQ"/>
    <x v="205"/>
    <s v="AJV9570165"/>
    <n v="4"/>
    <x v="50"/>
    <s v="9in White Tami High Impact Plate 20pk 500Cs"/>
    <n v="125"/>
    <n v="30"/>
    <n v="0.1103"/>
    <s v="1. La mercancía debe ser entregada con factura original, copia de factura y remisión. La copia de la factura deberá ser firmada y sellada por el cliente y devuelta al transportador junto con la remisión y nota de recepción"/>
    <s v="N"/>
    <s v="N"/>
    <x v="0"/>
    <x v="0"/>
    <n v="6.1690107999999997"/>
    <n v="-75.598896300000007"/>
    <s v="TDM TRANSPORTES S.A.S"/>
    <n v="14324467"/>
  </r>
  <r>
    <n v="1"/>
    <s v="AJI01"/>
    <s v="CCD1000183"/>
    <n v="10"/>
    <x v="198"/>
    <x v="200"/>
    <s v="Almacenes Exito S.A."/>
    <m/>
    <n v="0"/>
    <x v="6"/>
    <s v="ANTIOQ"/>
    <x v="205"/>
    <s v="AJV9570165"/>
    <n v="5"/>
    <x v="181"/>
    <s v="10 2/9in White Tami High Impact Plate 20pk 500Cs"/>
    <n v="50"/>
    <n v="18"/>
    <n v="0"/>
    <s v="1. La mercancía debe ser entregada con factura original, copia de factura y remisión. La copia de la factura deberá ser firmada y sellada por el cliente y devuelta al transportador junto con la remisión y nota de recepción"/>
    <s v="N"/>
    <s v="N"/>
    <x v="0"/>
    <x v="0"/>
    <n v="6.1690107999999997"/>
    <n v="-75.598896300000007"/>
    <s v="TDM TRANSPORTES S.A.S"/>
    <n v="14324467"/>
  </r>
  <r>
    <n v="1"/>
    <s v="AJI01"/>
    <s v="CCD1000183"/>
    <n v="10"/>
    <x v="198"/>
    <x v="200"/>
    <s v="Almacenes Exito S.A."/>
    <m/>
    <n v="0"/>
    <x v="6"/>
    <s v="ANTIOQ"/>
    <x v="206"/>
    <s v="AJV9570167"/>
    <n v="3"/>
    <x v="182"/>
    <s v="Plato Darnel Naturals Bagazo 9 P PQX20UN/CJX24PQ"/>
    <n v="24"/>
    <n v="7.3655999999999997"/>
    <n v="5.04E-2"/>
    <s v="1. La mercancía debe ser entregada con factura original, copia de factura y remisión. La copia de la factura deberá ser firmada y sellada por el cliente y devuelta al transportador junto con la remisión y nota de recepción"/>
    <s v="N"/>
    <s v="N"/>
    <x v="0"/>
    <x v="0"/>
    <n v="6.1690107999999997"/>
    <n v="-75.598896300000007"/>
    <s v="TDM TRANSPORTES S.A.S"/>
    <n v="14324467"/>
  </r>
  <r>
    <n v="1"/>
    <s v="AJI01"/>
    <s v="CCD1000183"/>
    <n v="10"/>
    <x v="198"/>
    <x v="200"/>
    <s v="Almacenes Exito S.A."/>
    <m/>
    <n v="0"/>
    <x v="6"/>
    <s v="ANTIOQ"/>
    <x v="207"/>
    <s v="AJV9571307"/>
    <n v="3"/>
    <x v="181"/>
    <s v="10 2/9in White Tami High Impact Plate 20pk 500Cs"/>
    <n v="25"/>
    <n v="9"/>
    <n v="0"/>
    <s v="1. La mercancía debe ser entregada con factura original, copia de factura y remisión. La copia de la factura deberá ser firmada y sellada por el cliente y devuelta al transportador junto con la remisión y nota de recepción"/>
    <s v="N"/>
    <s v="Y"/>
    <x v="0"/>
    <x v="0"/>
    <n v="6.1690107999999997"/>
    <n v="-75.598896300000007"/>
    <s v="TDM TRANSPORTES S.A.S"/>
    <n v="14324467"/>
  </r>
  <r>
    <n v="1"/>
    <s v="AJI01"/>
    <s v="CCD1000180"/>
    <n v="1"/>
    <x v="199"/>
    <x v="201"/>
    <m/>
    <m/>
    <n v="0"/>
    <x v="1"/>
    <s v="ANTIOQ"/>
    <x v="208"/>
    <s v="AJV9571327"/>
    <n v="1"/>
    <x v="183"/>
    <s v="+Dispensador Darnel Wrap 12´´ x 200'"/>
    <n v="24"/>
    <n v="5.6928000000000001"/>
    <n v="2.75E-2"/>
    <s v="1. La mercancia debe ser entregada con codigo de barras."/>
    <s v="N"/>
    <s v="Y"/>
    <x v="0"/>
    <x v="0"/>
    <n v="6.1873475999999998"/>
    <n v="-75.582607899999999"/>
    <s v="TDM TRANSPORTES S.A.S"/>
    <n v="14324467"/>
  </r>
  <r>
    <n v="1"/>
    <s v="AJI01"/>
    <s v="CCD1000223"/>
    <n v="1"/>
    <x v="199"/>
    <x v="202"/>
    <s v="Bello"/>
    <m/>
    <n v="0"/>
    <x v="5"/>
    <s v="ANTIOQ"/>
    <x v="209"/>
    <s v="AJV9571330"/>
    <n v="1"/>
    <x v="184"/>
    <s v="+TAMI Wrap  12'' x 100mts"/>
    <n v="24"/>
    <n v="15.84"/>
    <n v="2.2800000000000001E-2"/>
    <s v="1. La mercancia debe ser entregada con codigo de barras."/>
    <s v="N"/>
    <s v="Y"/>
    <x v="0"/>
    <x v="0"/>
    <n v="6.3167891999999997"/>
    <n v="-75.557388099999997"/>
    <s v="TDM TRANSPORTES S.A.S"/>
    <n v="14324467"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  <r>
    <m/>
    <m/>
    <m/>
    <m/>
    <x v="200"/>
    <x v="203"/>
    <m/>
    <m/>
    <m/>
    <x v="14"/>
    <m/>
    <x v="210"/>
    <m/>
    <m/>
    <x v="185"/>
    <m/>
    <m/>
    <m/>
    <m/>
    <m/>
    <m/>
    <m/>
    <x v="1"/>
    <x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FACTURAS" cacheId="21" applyNumberFormats="0" applyBorderFormats="0" applyFontFormats="0" applyPatternFormats="0" applyAlignmentFormats="0" applyWidthHeightFormats="0" dataCaption="" updatedVersion="8" rowGrandTotals="0" compact="0" compactData="0">
  <location ref="B2:I214" firstHeaderRow="1" firstDataRow="2" firstDataCol="6"/>
  <pivotFields count="28">
    <pivotField name="wh_id" compact="0" numFmtId="3" outline="0" multipleItemSelectionAllowed="1" showAll="0"/>
    <pivotField name="UN" compact="0" outline="0" multipleItemSelectionAllowed="1" showAll="0"/>
    <pivotField name="Cliente" compact="0" outline="0" multipleItemSelectionAllowed="1" showAll="0"/>
    <pivotField name="Sec Dir" compact="0" outline="0" multipleItemSelectionAllowed="1" showAll="0"/>
    <pivotField name="Nombre" axis="axisRow" compact="0" outline="0" multipleItemSelectionAllowed="1" showAll="0" sortType="ascending" defaultSubtotal="0">
      <items count="201">
        <item x="32"/>
        <item x="6"/>
        <item x="31"/>
        <item x="193"/>
        <item x="158"/>
        <item x="141"/>
        <item x="121"/>
        <item x="124"/>
        <item x="175"/>
        <item x="78"/>
        <item x="198"/>
        <item x="51"/>
        <item x="25"/>
        <item x="89"/>
        <item x="33"/>
        <item x="183"/>
        <item x="79"/>
        <item x="1"/>
        <item x="100"/>
        <item x="8"/>
        <item x="71"/>
        <item x="168"/>
        <item x="163"/>
        <item x="56"/>
        <item x="148"/>
        <item x="24"/>
        <item x="115"/>
        <item x="153"/>
        <item x="166"/>
        <item x="165"/>
        <item x="19"/>
        <item x="13"/>
        <item x="125"/>
        <item x="199"/>
        <item x="5"/>
        <item x="2"/>
        <item x="90"/>
        <item x="7"/>
        <item x="16"/>
        <item x="159"/>
        <item x="161"/>
        <item x="63"/>
        <item x="53"/>
        <item x="146"/>
        <item x="29"/>
        <item x="143"/>
        <item x="129"/>
        <item x="18"/>
        <item x="119"/>
        <item x="188"/>
        <item x="9"/>
        <item x="46"/>
        <item x="65"/>
        <item x="192"/>
        <item x="11"/>
        <item x="103"/>
        <item x="42"/>
        <item x="195"/>
        <item x="66"/>
        <item x="154"/>
        <item x="88"/>
        <item x="116"/>
        <item x="28"/>
        <item x="95"/>
        <item x="137"/>
        <item x="123"/>
        <item x="67"/>
        <item x="177"/>
        <item x="47"/>
        <item x="43"/>
        <item x="139"/>
        <item x="131"/>
        <item x="20"/>
        <item x="91"/>
        <item x="113"/>
        <item x="106"/>
        <item x="37"/>
        <item x="176"/>
        <item x="94"/>
        <item x="45"/>
        <item x="149"/>
        <item x="170"/>
        <item x="194"/>
        <item x="36"/>
        <item x="22"/>
        <item x="73"/>
        <item x="134"/>
        <item x="156"/>
        <item x="87"/>
        <item x="147"/>
        <item x="81"/>
        <item x="160"/>
        <item x="126"/>
        <item x="77"/>
        <item x="57"/>
        <item x="171"/>
        <item x="35"/>
        <item x="196"/>
        <item x="164"/>
        <item x="120"/>
        <item x="85"/>
        <item x="93"/>
        <item x="172"/>
        <item x="27"/>
        <item x="162"/>
        <item x="112"/>
        <item x="38"/>
        <item x="10"/>
        <item x="151"/>
        <item x="30"/>
        <item x="92"/>
        <item x="34"/>
        <item x="190"/>
        <item x="52"/>
        <item x="96"/>
        <item x="104"/>
        <item x="12"/>
        <item x="122"/>
        <item x="197"/>
        <item x="101"/>
        <item x="114"/>
        <item x="82"/>
        <item x="179"/>
        <item x="189"/>
        <item x="132"/>
        <item x="15"/>
        <item x="61"/>
        <item x="108"/>
        <item x="180"/>
        <item x="155"/>
        <item x="144"/>
        <item x="84"/>
        <item x="186"/>
        <item x="69"/>
        <item x="44"/>
        <item x="187"/>
        <item x="169"/>
        <item x="167"/>
        <item x="60"/>
        <item x="41"/>
        <item x="118"/>
        <item x="49"/>
        <item x="48"/>
        <item x="98"/>
        <item x="105"/>
        <item x="99"/>
        <item x="181"/>
        <item x="174"/>
        <item x="157"/>
        <item x="185"/>
        <item x="117"/>
        <item x="59"/>
        <item x="70"/>
        <item x="184"/>
        <item x="3"/>
        <item x="26"/>
        <item x="64"/>
        <item x="128"/>
        <item x="97"/>
        <item x="182"/>
        <item x="23"/>
        <item x="76"/>
        <item x="135"/>
        <item x="4"/>
        <item x="72"/>
        <item x="83"/>
        <item x="138"/>
        <item x="21"/>
        <item x="40"/>
        <item x="102"/>
        <item x="0"/>
        <item x="58"/>
        <item x="86"/>
        <item x="75"/>
        <item x="14"/>
        <item x="136"/>
        <item x="17"/>
        <item x="107"/>
        <item x="55"/>
        <item x="173"/>
        <item x="80"/>
        <item x="152"/>
        <item x="62"/>
        <item x="111"/>
        <item x="178"/>
        <item x="109"/>
        <item x="145"/>
        <item x="142"/>
        <item x="127"/>
        <item x="133"/>
        <item x="150"/>
        <item x="74"/>
        <item x="191"/>
        <item x="140"/>
        <item x="130"/>
        <item x="68"/>
        <item x="110"/>
        <item x="54"/>
        <item x="50"/>
        <item x="39"/>
        <item x="200"/>
      </items>
    </pivotField>
    <pivotField name="Dir 1" axis="axisRow" compact="0" outline="0" multipleItemSelectionAllowed="1" showAll="0" sortType="ascending" defaultSubtotal="0">
      <items count="204">
        <item x="27"/>
        <item x="179"/>
        <item x="82"/>
        <item x="200"/>
        <item x="17"/>
        <item x="2"/>
        <item x="201"/>
        <item x="202"/>
        <item x="26"/>
        <item x="4"/>
        <item x="92"/>
        <item x="196"/>
        <item x="127"/>
        <item x="75"/>
        <item x="169"/>
        <item x="99"/>
        <item x="183"/>
        <item x="87"/>
        <item x="160"/>
        <item x="165"/>
        <item x="188"/>
        <item x="66"/>
        <item x="141"/>
        <item x="113"/>
        <item x="81"/>
        <item x="124"/>
        <item x="103"/>
        <item x="19"/>
        <item x="112"/>
        <item x="142"/>
        <item x="31"/>
        <item x="138"/>
        <item x="171"/>
        <item x="13"/>
        <item x="131"/>
        <item x="110"/>
        <item x="36"/>
        <item x="164"/>
        <item x="61"/>
        <item x="197"/>
        <item x="181"/>
        <item x="175"/>
        <item x="177"/>
        <item x="95"/>
        <item x="91"/>
        <item x="79"/>
        <item x="33"/>
        <item x="72"/>
        <item x="10"/>
        <item x="115"/>
        <item x="69"/>
        <item x="195"/>
        <item x="194"/>
        <item x="68"/>
        <item x="38"/>
        <item x="80"/>
        <item x="11"/>
        <item x="62"/>
        <item x="39"/>
        <item x="60"/>
        <item x="22"/>
        <item x="40"/>
        <item x="42"/>
        <item x="45"/>
        <item x="44"/>
        <item x="152"/>
        <item x="176"/>
        <item x="166"/>
        <item x="106"/>
        <item x="191"/>
        <item x="21"/>
        <item x="28"/>
        <item x="85"/>
        <item x="74"/>
        <item x="35"/>
        <item x="97"/>
        <item x="71"/>
        <item x="146"/>
        <item x="136"/>
        <item x="149"/>
        <item x="134"/>
        <item x="147"/>
        <item x="15"/>
        <item x="137"/>
        <item x="150"/>
        <item x="104"/>
        <item x="117"/>
        <item x="157"/>
        <item x="105"/>
        <item x="41"/>
        <item x="6"/>
        <item x="0"/>
        <item x="174"/>
        <item x="162"/>
        <item x="121"/>
        <item x="111"/>
        <item x="123"/>
        <item x="148"/>
        <item x="185"/>
        <item x="109"/>
        <item x="167"/>
        <item x="52"/>
        <item x="193"/>
        <item x="135"/>
        <item x="153"/>
        <item x="144"/>
        <item x="53"/>
        <item x="178"/>
        <item x="76"/>
        <item x="88"/>
        <item x="8"/>
        <item x="145"/>
        <item x="12"/>
        <item x="155"/>
        <item x="96"/>
        <item x="65"/>
        <item x="54"/>
        <item x="125"/>
        <item x="170"/>
        <item x="64"/>
        <item x="156"/>
        <item x="56"/>
        <item x="107"/>
        <item x="90"/>
        <item x="190"/>
        <item x="158"/>
        <item x="5"/>
        <item x="89"/>
        <item x="84"/>
        <item x="3"/>
        <item x="70"/>
        <item x="67"/>
        <item x="114"/>
        <item x="29"/>
        <item x="159"/>
        <item x="51"/>
        <item x="18"/>
        <item x="20"/>
        <item x="187"/>
        <item x="186"/>
        <item x="83"/>
        <item x="130"/>
        <item x="63"/>
        <item x="180"/>
        <item x="133"/>
        <item x="151"/>
        <item x="101"/>
        <item x="32"/>
        <item x="37"/>
        <item x="25"/>
        <item x="102"/>
        <item x="118"/>
        <item x="129"/>
        <item x="1"/>
        <item x="34"/>
        <item x="47"/>
        <item x="161"/>
        <item x="73"/>
        <item x="140"/>
        <item x="139"/>
        <item x="172"/>
        <item x="173"/>
        <item x="154"/>
        <item x="168"/>
        <item x="46"/>
        <item x="128"/>
        <item x="43"/>
        <item x="199"/>
        <item x="30"/>
        <item x="126"/>
        <item x="198"/>
        <item x="119"/>
        <item x="182"/>
        <item x="116"/>
        <item x="132"/>
        <item x="192"/>
        <item x="50"/>
        <item x="59"/>
        <item x="55"/>
        <item x="78"/>
        <item x="94"/>
        <item x="49"/>
        <item x="93"/>
        <item x="57"/>
        <item x="24"/>
        <item x="98"/>
        <item x="163"/>
        <item x="58"/>
        <item x="86"/>
        <item x="14"/>
        <item x="108"/>
        <item x="16"/>
        <item x="100"/>
        <item x="184"/>
        <item x="77"/>
        <item x="23"/>
        <item x="122"/>
        <item x="143"/>
        <item x="120"/>
        <item x="48"/>
        <item x="189"/>
        <item x="9"/>
        <item x="7"/>
        <item x="203"/>
      </items>
    </pivotField>
    <pivotField name="Dir 2" compact="0" outline="0" multipleItemSelectionAllowed="1" showAll="0"/>
    <pivotField name="Dir 3" compact="0" outline="0" multipleItemSelectionAllowed="1" showAll="0"/>
    <pivotField name="Num" compact="0" outline="0" multipleItemSelectionAllowed="1" showAll="0"/>
    <pivotField name="Municipio" axis="axisRow" compact="0" outline="0" multipleItemSelectionAllowed="1" showAll="0" sortType="ascending">
      <items count="16">
        <item x="12"/>
        <item x="5"/>
        <item x="13"/>
        <item x="4"/>
        <item x="6"/>
        <item x="3"/>
        <item x="7"/>
        <item x="0"/>
        <item x="9"/>
        <item x="11"/>
        <item x="10"/>
        <item x="1"/>
        <item x="8"/>
        <item x="2"/>
        <item x="14"/>
        <item t="default"/>
      </items>
    </pivotField>
    <pivotField name="Estado" compact="0" outline="0" multipleItemSelectionAllowed="1" showAll="0"/>
    <pivotField name="Factura" axis="axisRow" compact="0" outline="0" multipleItemSelectionAllowed="1" showAll="0" sortType="ascending" defaultSubtotal="0">
      <items count="211">
        <item x="207"/>
        <item x="208"/>
        <item x="209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05"/>
        <item x="20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10"/>
      </items>
    </pivotField>
    <pivotField name="Pedido" compact="0" outline="0" multipleItemSelectionAllowed="1" showAll="0"/>
    <pivotField name="Linea" compact="0" outline="0" multipleItemSelectionAllowed="1" showAll="0"/>
    <pivotField name="Item" compact="0" numFmtId="1" outline="0" multipleItemSelectionAllowed="1" showAll="0"/>
    <pivotField name="Descr" compact="0" outline="0" multipleItemSelectionAllowed="1" showAll="0"/>
    <pivotField name="Cant Env" dataField="1" compact="0" numFmtId="3" outline="0" multipleItemSelectionAllowed="1" showAll="0"/>
    <pivotField name="Peso" compact="0" numFmtId="1" outline="0" multipleItemSelectionAllowed="1" showAll="0"/>
    <pivotField name="Volumen" dataField="1" compact="0" numFmtId="3" outline="0" multipleItemSelectionAllowed="1" showAll="0"/>
    <pivotField name="Comentarios" compact="0" outline="0" multipleItemSelectionAllowed="1" showAll="0"/>
    <pivotField name="Sabados" compact="0" outline="0" multipleItemSelectionAllowed="1" showAll="0"/>
    <pivotField name="Cita" compact="0" outline="0" multipleItemSelectionAllowed="1" showAll="0"/>
    <pivotField name="Sencillo" axis="axisRow" compact="0" outline="0" multipleItemSelectionAllowed="1" showAll="0" sortType="ascending" defaultSubtotal="0">
      <items count="2">
        <item x="0"/>
        <item x="1"/>
      </items>
    </pivotField>
    <pivotField name="Carga" axis="axisRow" compact="0" outline="0" multipleItemSelectionAllowed="1" showAll="0" sortType="ascending" defaultSubtotal="0">
      <items count="2">
        <item x="0"/>
        <item x="1"/>
      </items>
    </pivotField>
    <pivotField name="Latitud" compact="0" numFmtId="3" outline="0" multipleItemSelectionAllowed="1" showAll="0"/>
    <pivotField name="Longitud" compact="0" outline="0" multipleItemSelectionAllowed="1" showAll="0"/>
    <pivotField name="Empresa" compact="0" outline="0" multipleItemSelectionAllowed="1" showAll="0"/>
    <pivotField name="Conductor" compact="0" outline="0" multipleItemSelectionAllowed="1" showAll="0"/>
  </pivotFields>
  <rowFields count="6">
    <field x="11"/>
    <field x="23"/>
    <field x="22"/>
    <field x="4"/>
    <field x="5"/>
    <field x="9"/>
  </rowFields>
  <rowItems count="211">
    <i>
      <x/>
      <x/>
      <x/>
      <x v="10"/>
      <x v="3"/>
      <x v="4"/>
    </i>
    <i>
      <x v="1"/>
      <x/>
      <x/>
      <x v="33"/>
      <x v="6"/>
      <x v="11"/>
    </i>
    <i>
      <x v="2"/>
      <x/>
      <x/>
      <x v="33"/>
      <x v="7"/>
      <x v="1"/>
    </i>
    <i>
      <x v="3"/>
      <x/>
      <x/>
      <x v="170"/>
      <x v="91"/>
      <x v="7"/>
    </i>
    <i>
      <x v="4"/>
      <x/>
      <x/>
      <x v="17"/>
      <x v="153"/>
      <x v="11"/>
    </i>
    <i>
      <x v="5"/>
      <x/>
      <x/>
      <x v="35"/>
      <x v="5"/>
      <x v="11"/>
    </i>
    <i>
      <x v="6"/>
      <x/>
      <x/>
      <x v="154"/>
      <x v="129"/>
      <x v="13"/>
    </i>
    <i>
      <x v="7"/>
      <x/>
      <x/>
      <x v="163"/>
      <x v="9"/>
      <x v="11"/>
    </i>
    <i>
      <x v="8"/>
      <x/>
      <x/>
      <x v="34"/>
      <x v="126"/>
      <x v="11"/>
    </i>
    <i>
      <x v="9"/>
      <x/>
      <x/>
      <x v="1"/>
      <x v="90"/>
      <x v="11"/>
    </i>
    <i>
      <x v="10"/>
      <x/>
      <x/>
      <x v="37"/>
      <x v="202"/>
      <x v="5"/>
    </i>
    <i>
      <x v="11"/>
      <x/>
      <x/>
      <x v="19"/>
      <x v="110"/>
      <x v="3"/>
    </i>
    <i>
      <x v="12"/>
      <x/>
      <x/>
      <x v="50"/>
      <x v="201"/>
      <x v="1"/>
    </i>
    <i>
      <x v="13"/>
      <x/>
      <x/>
      <x v="107"/>
      <x v="48"/>
      <x v="11"/>
    </i>
    <i>
      <x v="14"/>
      <x/>
      <x/>
      <x v="54"/>
      <x v="56"/>
      <x v="3"/>
    </i>
    <i>
      <x v="15"/>
      <x/>
      <x/>
      <x v="116"/>
      <x v="112"/>
      <x v="5"/>
    </i>
    <i>
      <x v="16"/>
      <x/>
      <x/>
      <x v="31"/>
      <x v="33"/>
      <x v="1"/>
    </i>
    <i>
      <x v="17"/>
      <x/>
      <x/>
      <x v="174"/>
      <x v="189"/>
      <x v="11"/>
    </i>
    <i>
      <x v="18"/>
      <x/>
      <x/>
      <x v="125"/>
      <x v="82"/>
      <x v="11"/>
    </i>
    <i>
      <x v="19"/>
      <x/>
      <x/>
      <x v="38"/>
      <x v="191"/>
      <x v="11"/>
    </i>
    <i>
      <x v="20"/>
      <x/>
      <x/>
      <x v="176"/>
      <x v="4"/>
      <x v="11"/>
    </i>
    <i>
      <x v="21"/>
      <x/>
      <x/>
      <x v="47"/>
      <x v="136"/>
      <x v="1"/>
    </i>
    <i>
      <x v="22"/>
      <x/>
      <x/>
      <x v="30"/>
      <x v="27"/>
      <x v="1"/>
    </i>
    <i>
      <x v="23"/>
      <x/>
      <x/>
      <x v="72"/>
      <x v="137"/>
      <x v="1"/>
    </i>
    <i>
      <x v="24"/>
      <x/>
      <x/>
      <x v="167"/>
      <x v="70"/>
      <x v="1"/>
    </i>
    <i>
      <x v="25"/>
      <x/>
      <x/>
      <x v="84"/>
      <x v="60"/>
      <x v="1"/>
    </i>
    <i>
      <x v="26"/>
      <x/>
      <x/>
      <x v="160"/>
      <x v="195"/>
      <x v="11"/>
    </i>
    <i>
      <x v="27"/>
      <x/>
      <x/>
      <x v="25"/>
      <x v="184"/>
      <x v="11"/>
    </i>
    <i>
      <x v="28"/>
      <x/>
      <x/>
      <x v="12"/>
      <x v="149"/>
      <x v="1"/>
    </i>
    <i>
      <x v="29"/>
      <x/>
      <x/>
      <x v="155"/>
      <x v="8"/>
      <x v="1"/>
    </i>
    <i>
      <x v="30"/>
      <x/>
      <x/>
      <x v="10"/>
      <x v="3"/>
      <x v="4"/>
    </i>
    <i>
      <x v="31"/>
      <x/>
      <x/>
      <x v="10"/>
      <x v="3"/>
      <x v="4"/>
    </i>
    <i>
      <x v="32"/>
      <x/>
      <x/>
      <x v="103"/>
      <x/>
      <x v="1"/>
    </i>
    <i>
      <x v="33"/>
      <x/>
      <x/>
      <x v="62"/>
      <x v="71"/>
      <x v="11"/>
    </i>
    <i>
      <x v="34"/>
      <x/>
      <x/>
      <x v="44"/>
      <x v="133"/>
      <x v="11"/>
    </i>
    <i>
      <x v="35"/>
      <x/>
      <x/>
      <x v="109"/>
      <x v="168"/>
      <x v="3"/>
    </i>
    <i>
      <x v="36"/>
      <x/>
      <x/>
      <x v="2"/>
      <x v="30"/>
      <x v="4"/>
    </i>
    <i>
      <x v="37"/>
      <x/>
      <x/>
      <x/>
      <x v="147"/>
      <x v="6"/>
    </i>
    <i>
      <x v="38"/>
      <x/>
      <x/>
      <x v="14"/>
      <x v="46"/>
      <x v="6"/>
    </i>
    <i>
      <x v="39"/>
      <x/>
      <x/>
      <x v="111"/>
      <x v="154"/>
      <x v="6"/>
    </i>
    <i>
      <x v="40"/>
      <x/>
      <x/>
      <x v="96"/>
      <x v="74"/>
      <x v="11"/>
    </i>
    <i>
      <x v="41"/>
      <x/>
      <x/>
      <x v="83"/>
      <x v="36"/>
      <x v="11"/>
    </i>
    <i>
      <x v="42"/>
      <x/>
      <x/>
      <x v="76"/>
      <x v="148"/>
      <x v="6"/>
    </i>
    <i>
      <x v="43"/>
      <x/>
      <x/>
      <x v="106"/>
      <x v="54"/>
      <x v="6"/>
    </i>
    <i>
      <x v="44"/>
      <x/>
      <x/>
      <x v="199"/>
      <x v="58"/>
      <x v="6"/>
    </i>
    <i>
      <x v="45"/>
      <x/>
      <x/>
      <x v="168"/>
      <x v="61"/>
      <x v="6"/>
    </i>
    <i>
      <x v="46"/>
      <x/>
      <x/>
      <x v="139"/>
      <x v="89"/>
      <x v="13"/>
    </i>
    <i>
      <x v="47"/>
      <x/>
      <x/>
      <x v="56"/>
      <x v="62"/>
      <x v="6"/>
    </i>
    <i>
      <x v="48"/>
      <x/>
      <x/>
      <x v="69"/>
      <x v="166"/>
      <x v="11"/>
    </i>
    <i>
      <x v="49"/>
      <x/>
      <x/>
      <x v="134"/>
      <x v="64"/>
      <x v="6"/>
    </i>
    <i>
      <x v="50"/>
      <x/>
      <x/>
      <x v="79"/>
      <x v="63"/>
      <x v="6"/>
    </i>
    <i>
      <x v="51"/>
      <x/>
      <x/>
      <x v="51"/>
      <x v="164"/>
      <x v="6"/>
    </i>
    <i>
      <x v="52"/>
      <x/>
      <x/>
      <x v="68"/>
      <x v="155"/>
      <x v="6"/>
    </i>
    <i>
      <x v="53"/>
      <x/>
      <x/>
      <x v="142"/>
      <x v="199"/>
      <x v="11"/>
    </i>
    <i>
      <x v="54"/>
      <x/>
      <x/>
      <x v="141"/>
      <x v="181"/>
      <x v="11"/>
    </i>
    <i>
      <x v="55"/>
      <x/>
      <x/>
      <x v="198"/>
      <x v="176"/>
      <x v="12"/>
    </i>
    <i>
      <x v="56"/>
      <x/>
      <x/>
      <x v="11"/>
      <x v="135"/>
      <x v="7"/>
    </i>
    <i>
      <x v="57"/>
      <x/>
      <x/>
      <x v="113"/>
      <x v="101"/>
      <x v="7"/>
    </i>
    <i>
      <x v="58"/>
      <x/>
      <x/>
      <x v="42"/>
      <x v="106"/>
      <x v="1"/>
    </i>
    <i>
      <x v="59"/>
      <x/>
      <x/>
      <x v="197"/>
      <x v="116"/>
      <x v="11"/>
    </i>
    <i>
      <x v="60"/>
      <x/>
      <x/>
      <x v="178"/>
      <x v="178"/>
      <x v="11"/>
    </i>
    <i>
      <x v="61"/>
      <x/>
      <x/>
      <x v="23"/>
      <x v="121"/>
      <x v="11"/>
    </i>
    <i>
      <x v="62"/>
      <x/>
      <x/>
      <x v="94"/>
      <x v="183"/>
      <x v="11"/>
    </i>
    <i>
      <x v="63"/>
      <x/>
      <x/>
      <x v="171"/>
      <x v="187"/>
      <x v="11"/>
    </i>
    <i>
      <x v="64"/>
      <x/>
      <x/>
      <x v="151"/>
      <x v="177"/>
      <x v="11"/>
    </i>
    <i>
      <x v="65"/>
      <x/>
      <x/>
      <x v="138"/>
      <x v="59"/>
      <x v="11"/>
    </i>
    <i>
      <x v="66"/>
      <x/>
      <x/>
      <x v="126"/>
      <x v="38"/>
      <x v="11"/>
    </i>
    <i>
      <x v="67"/>
      <x/>
      <x/>
      <x v="182"/>
      <x v="57"/>
      <x v="11"/>
    </i>
    <i>
      <x v="68"/>
      <x/>
      <x/>
      <x v="41"/>
      <x v="142"/>
      <x v="11"/>
    </i>
    <i>
      <x v="69"/>
      <x/>
      <x/>
      <x v="156"/>
      <x v="119"/>
      <x v="4"/>
    </i>
    <i>
      <x v="70"/>
      <x/>
      <x/>
      <x v="52"/>
      <x v="115"/>
      <x v="11"/>
    </i>
    <i>
      <x v="71"/>
      <x/>
      <x/>
      <x v="58"/>
      <x v="21"/>
      <x v="1"/>
    </i>
    <i>
      <x v="72"/>
      <x/>
      <x/>
      <x v="66"/>
      <x v="131"/>
      <x v="11"/>
    </i>
    <i>
      <x v="73"/>
      <x/>
      <x/>
      <x v="195"/>
      <x v="53"/>
      <x v="11"/>
    </i>
    <i>
      <x v="74"/>
      <x/>
      <x/>
      <x v="133"/>
      <x v="50"/>
      <x v="11"/>
    </i>
    <i>
      <x v="75"/>
      <x/>
      <x/>
      <x v="152"/>
      <x v="130"/>
      <x v="11"/>
    </i>
    <i>
      <x v="76"/>
      <x/>
      <x/>
      <x v="20"/>
      <x v="76"/>
      <x v="11"/>
    </i>
    <i>
      <x v="77"/>
      <x/>
      <x/>
      <x v="164"/>
      <x v="47"/>
      <x v="11"/>
    </i>
    <i>
      <x v="78"/>
      <x/>
      <x/>
      <x v="85"/>
      <x v="157"/>
      <x v="11"/>
    </i>
    <i>
      <x v="79"/>
      <x/>
      <x/>
      <x v="191"/>
      <x v="73"/>
      <x v="11"/>
    </i>
    <i>
      <x v="80"/>
      <x/>
      <x/>
      <x v="173"/>
      <x v="13"/>
      <x v="11"/>
    </i>
    <i>
      <x v="81"/>
      <x/>
      <x/>
      <x v="161"/>
      <x v="108"/>
      <x v="1"/>
    </i>
    <i>
      <x v="82"/>
      <x/>
      <x/>
      <x v="93"/>
      <x v="194"/>
      <x v="11"/>
    </i>
    <i>
      <x v="83"/>
      <x/>
      <x/>
      <x v="9"/>
      <x v="179"/>
      <x v="11"/>
    </i>
    <i>
      <x v="84"/>
      <x/>
      <x/>
      <x v="16"/>
      <x v="45"/>
      <x v="11"/>
    </i>
    <i>
      <x v="85"/>
      <x/>
      <x/>
      <x v="180"/>
      <x v="55"/>
      <x v="11"/>
    </i>
    <i>
      <x v="86"/>
      <x/>
      <x/>
      <x v="93"/>
      <x v="24"/>
      <x v="11"/>
    </i>
    <i>
      <x v="87"/>
      <x/>
      <x/>
      <x v="90"/>
      <x v="2"/>
      <x v="1"/>
    </i>
    <i>
      <x v="88"/>
      <x/>
      <x/>
      <x v="121"/>
      <x v="140"/>
      <x v="11"/>
    </i>
    <i>
      <x v="89"/>
      <x/>
      <x/>
      <x v="165"/>
      <x v="128"/>
      <x v="11"/>
    </i>
    <i>
      <x v="90"/>
      <x/>
      <x/>
      <x v="131"/>
      <x v="72"/>
      <x v="11"/>
    </i>
    <i>
      <x v="91"/>
      <x/>
      <x/>
      <x v="100"/>
      <x v="188"/>
      <x v="11"/>
    </i>
    <i>
      <x v="92"/>
      <x/>
      <x/>
      <x v="172"/>
      <x v="17"/>
      <x v="11"/>
    </i>
    <i>
      <x v="93"/>
      <x/>
      <x/>
      <x v="88"/>
      <x v="109"/>
      <x v="1"/>
    </i>
    <i>
      <x v="94"/>
      <x/>
      <x/>
      <x v="60"/>
      <x v="127"/>
      <x v="11"/>
    </i>
    <i>
      <x v="95"/>
      <x/>
      <x/>
      <x v="13"/>
      <x v="123"/>
      <x v="12"/>
    </i>
    <i>
      <x v="96"/>
      <x/>
      <x/>
      <x v="36"/>
      <x v="44"/>
      <x v="11"/>
    </i>
    <i>
      <x v="97"/>
      <x/>
      <x/>
      <x v="73"/>
      <x v="10"/>
      <x v="11"/>
    </i>
    <i>
      <x v="98"/>
      <x/>
      <x/>
      <x v="110"/>
      <x v="182"/>
      <x v="11"/>
    </i>
    <i>
      <x v="99"/>
      <x/>
      <x/>
      <x v="101"/>
      <x v="180"/>
      <x v="11"/>
    </i>
    <i>
      <x v="100"/>
      <x/>
      <x/>
      <x v="78"/>
      <x v="43"/>
      <x v="11"/>
    </i>
    <i>
      <x v="101"/>
      <x/>
      <x/>
      <x v="63"/>
      <x v="114"/>
      <x v="11"/>
    </i>
    <i>
      <x v="102"/>
      <x/>
      <x/>
      <x v="114"/>
      <x v="75"/>
      <x v="1"/>
    </i>
    <i>
      <x v="103"/>
      <x/>
      <x/>
      <x v="158"/>
      <x v="185"/>
      <x v="11"/>
    </i>
    <i>
      <x v="104"/>
      <x/>
      <x/>
      <x v="143"/>
      <x v="15"/>
      <x v="11"/>
    </i>
    <i>
      <x v="105"/>
      <x/>
      <x/>
      <x v="145"/>
      <x v="192"/>
      <x v="11"/>
    </i>
    <i>
      <x v="106"/>
      <x/>
      <x/>
      <x v="18"/>
      <x v="146"/>
      <x v="11"/>
    </i>
    <i>
      <x v="107"/>
      <x/>
      <x/>
      <x v="119"/>
      <x v="150"/>
      <x v="1"/>
    </i>
    <i>
      <x v="108"/>
      <x/>
      <x/>
      <x v="169"/>
      <x v="26"/>
      <x v="11"/>
    </i>
    <i>
      <x v="109"/>
      <x/>
      <x/>
      <x v="55"/>
      <x v="85"/>
      <x v="11"/>
    </i>
    <i>
      <x v="110"/>
      <x/>
      <x/>
      <x v="115"/>
      <x v="88"/>
      <x v="11"/>
    </i>
    <i>
      <x v="111"/>
      <x/>
      <x/>
      <x v="144"/>
      <x v="68"/>
      <x v="11"/>
    </i>
    <i>
      <x v="112"/>
      <x/>
      <x/>
      <x v="75"/>
      <x v="122"/>
      <x v="11"/>
    </i>
    <i>
      <x v="113"/>
      <x/>
      <x/>
      <x v="177"/>
      <x v="190"/>
      <x v="11"/>
    </i>
    <i>
      <x v="114"/>
      <x/>
      <x/>
      <x v="127"/>
      <x v="99"/>
      <x v="11"/>
    </i>
    <i>
      <x v="115"/>
      <x/>
      <x/>
      <x v="185"/>
      <x v="35"/>
      <x v="7"/>
    </i>
    <i>
      <x v="116"/>
      <x/>
      <x/>
      <x v="23"/>
      <x v="121"/>
      <x v="11"/>
    </i>
    <i>
      <x v="117"/>
      <x/>
      <x/>
      <x v="196"/>
      <x v="95"/>
      <x v="7"/>
    </i>
    <i>
      <x v="118"/>
      <x/>
      <x/>
      <x v="100"/>
      <x v="188"/>
      <x v="11"/>
    </i>
    <i>
      <x v="119"/>
      <x/>
      <x/>
      <x v="183"/>
      <x v="28"/>
      <x v="7"/>
    </i>
    <i>
      <x v="120"/>
      <x/>
      <x/>
      <x v="105"/>
      <x v="23"/>
      <x v="5"/>
    </i>
    <i>
      <x v="121"/>
      <x/>
      <x/>
      <x v="74"/>
      <x v="132"/>
      <x v="7"/>
    </i>
    <i>
      <x v="122"/>
      <x/>
      <x/>
      <x v="120"/>
      <x v="49"/>
      <x v="11"/>
    </i>
    <i>
      <x v="123"/>
      <x/>
      <x/>
      <x v="26"/>
      <x v="173"/>
      <x v="1"/>
    </i>
    <i>
      <x v="124"/>
      <x/>
      <x/>
      <x v="61"/>
      <x v="86"/>
      <x v="13"/>
    </i>
    <i>
      <x v="125"/>
      <x/>
      <x/>
      <x v="150"/>
      <x v="151"/>
      <x v="7"/>
    </i>
    <i>
      <x v="126"/>
      <x/>
      <x/>
      <x v="140"/>
      <x v="171"/>
      <x v="8"/>
    </i>
    <i>
      <x v="127"/>
      <x/>
      <x/>
      <x v="48"/>
      <x v="198"/>
      <x v="11"/>
    </i>
    <i>
      <x v="128"/>
      <x/>
      <x/>
      <x v="99"/>
      <x v="94"/>
      <x v="13"/>
    </i>
    <i>
      <x v="129"/>
      <x/>
      <x/>
      <x v="6"/>
      <x v="196"/>
      <x v="11"/>
    </i>
    <i>
      <x v="130"/>
      <x/>
      <x/>
      <x v="117"/>
      <x v="96"/>
      <x v="11"/>
    </i>
    <i>
      <x v="131"/>
      <x/>
      <x/>
      <x v="65"/>
      <x v="25"/>
      <x v="10"/>
    </i>
    <i>
      <x v="132"/>
      <x/>
      <x/>
      <x v="7"/>
      <x v="117"/>
      <x v="11"/>
    </i>
    <i>
      <x v="133"/>
      <x/>
      <x/>
      <x v="32"/>
      <x v="169"/>
      <x v="3"/>
    </i>
    <i>
      <x v="134"/>
      <x/>
      <x/>
      <x v="92"/>
      <x v="12"/>
      <x v="11"/>
    </i>
    <i>
      <x v="135"/>
      <x/>
      <x/>
      <x v="188"/>
      <x v="165"/>
      <x v="7"/>
    </i>
    <i>
      <x v="136"/>
      <x/>
      <x/>
      <x v="157"/>
      <x v="152"/>
      <x v="8"/>
    </i>
    <i>
      <x v="137"/>
      <x/>
      <x/>
      <x v="46"/>
      <x v="141"/>
      <x v="7"/>
    </i>
    <i>
      <x v="138"/>
      <x/>
      <x/>
      <x v="194"/>
      <x v="34"/>
      <x v="11"/>
    </i>
    <i>
      <x v="139"/>
      <x/>
      <x/>
      <x v="71"/>
      <x v="174"/>
      <x v="9"/>
    </i>
    <i>
      <x v="140"/>
      <x/>
      <x/>
      <x v="124"/>
      <x v="144"/>
      <x v="7"/>
    </i>
    <i>
      <x v="141"/>
      <x/>
      <x/>
      <x v="189"/>
      <x v="80"/>
      <x v="11"/>
    </i>
    <i>
      <x v="142"/>
      <x/>
      <x/>
      <x v="86"/>
      <x v="103"/>
      <x v="7"/>
    </i>
    <i>
      <x v="143"/>
      <x/>
      <x/>
      <x v="162"/>
      <x v="78"/>
      <x v="7"/>
    </i>
    <i>
      <x v="144"/>
      <x/>
      <x/>
      <x v="175"/>
      <x v="83"/>
      <x v="7"/>
    </i>
    <i>
      <x v="145"/>
      <x/>
      <x/>
      <x v="64"/>
      <x v="31"/>
      <x v="7"/>
    </i>
    <i>
      <x v="146"/>
      <x/>
      <x/>
      <x v="166"/>
      <x v="159"/>
      <x v="11"/>
    </i>
    <i>
      <x v="147"/>
      <x/>
      <x/>
      <x v="70"/>
      <x v="158"/>
      <x v="7"/>
    </i>
    <i>
      <x v="148"/>
      <x/>
      <x/>
      <x v="193"/>
      <x v="22"/>
      <x/>
    </i>
    <i>
      <x v="149"/>
      <x/>
      <x/>
      <x v="5"/>
      <x v="29"/>
      <x v="11"/>
    </i>
    <i>
      <x v="150"/>
      <x/>
      <x/>
      <x v="73"/>
      <x v="10"/>
      <x v="11"/>
    </i>
    <i>
      <x v="151"/>
      <x/>
      <x/>
      <x v="187"/>
      <x v="197"/>
      <x v="11"/>
    </i>
    <i>
      <x v="152"/>
      <x/>
      <x/>
      <x v="45"/>
      <x v="105"/>
      <x v="7"/>
    </i>
    <i>
      <x v="153"/>
      <x/>
      <x/>
      <x v="130"/>
      <x v="111"/>
      <x/>
    </i>
    <i>
      <x v="154"/>
      <x/>
      <x/>
      <x v="186"/>
      <x v="77"/>
      <x v="7"/>
    </i>
    <i>
      <x v="155"/>
      <x/>
      <x/>
      <x v="43"/>
      <x v="81"/>
      <x v="11"/>
    </i>
    <i>
      <x v="156"/>
      <x/>
      <x/>
      <x v="89"/>
      <x v="97"/>
      <x v="11"/>
    </i>
    <i>
      <x v="157"/>
      <x/>
      <x/>
      <x v="24"/>
      <x v="79"/>
      <x v="11"/>
    </i>
    <i>
      <x v="158"/>
      <x/>
      <x/>
      <x v="80"/>
      <x v="84"/>
      <x v="2"/>
    </i>
    <i>
      <x v="159"/>
      <x/>
      <x/>
      <x v="190"/>
      <x v="145"/>
      <x v="7"/>
    </i>
    <i>
      <x v="160"/>
      <x/>
      <x/>
      <x v="108"/>
      <x v="65"/>
      <x v="11"/>
    </i>
    <i>
      <x v="161"/>
      <x/>
      <x/>
      <x v="181"/>
      <x v="104"/>
      <x v="7"/>
    </i>
    <i>
      <x v="162"/>
      <x/>
      <x/>
      <x v="27"/>
      <x v="162"/>
      <x v="7"/>
    </i>
    <i>
      <x v="163"/>
      <x/>
      <x/>
      <x v="59"/>
      <x v="113"/>
      <x v="11"/>
    </i>
    <i>
      <x v="164"/>
      <x/>
      <x/>
      <x v="129"/>
      <x v="120"/>
      <x v="11"/>
    </i>
    <i>
      <x v="165"/>
      <x/>
      <x/>
      <x v="87"/>
      <x v="87"/>
      <x v="7"/>
    </i>
    <i>
      <x v="166"/>
      <x/>
      <x/>
      <x v="148"/>
      <x v="125"/>
      <x v="11"/>
    </i>
    <i>
      <x v="167"/>
      <x/>
      <x/>
      <x v="4"/>
      <x v="134"/>
      <x v="11"/>
    </i>
    <i>
      <x v="168"/>
      <x/>
      <x/>
      <x v="39"/>
      <x v="18"/>
      <x v="11"/>
    </i>
    <i>
      <x v="169"/>
      <x/>
      <x/>
      <x v="91"/>
      <x v="156"/>
      <x v="7"/>
    </i>
    <i>
      <x v="170"/>
      <x/>
      <x/>
      <x v="40"/>
      <x v="93"/>
      <x v="11"/>
    </i>
    <i>
      <x v="171"/>
      <x/>
      <x/>
      <x v="104"/>
      <x v="186"/>
      <x v="11"/>
    </i>
    <i>
      <x v="172"/>
      <x/>
      <x/>
      <x v="22"/>
      <x v="37"/>
      <x v="7"/>
    </i>
    <i>
      <x v="173"/>
      <x/>
      <x/>
      <x v="98"/>
      <x v="19"/>
      <x v="11"/>
    </i>
    <i>
      <x v="174"/>
      <x/>
      <x/>
      <x v="29"/>
      <x v="67"/>
      <x v="7"/>
    </i>
    <i>
      <x v="175"/>
      <x/>
      <x/>
      <x v="28"/>
      <x v="100"/>
      <x v="11"/>
    </i>
    <i>
      <x v="176"/>
      <x/>
      <x/>
      <x v="46"/>
      <x v="163"/>
      <x v="7"/>
    </i>
    <i>
      <x v="177"/>
      <x/>
      <x/>
      <x v="137"/>
      <x v="14"/>
      <x v="11"/>
    </i>
    <i>
      <x v="178"/>
      <x/>
      <x/>
      <x v="21"/>
      <x v="118"/>
      <x v="11"/>
    </i>
    <i>
      <x v="179"/>
      <x/>
      <x/>
      <x v="136"/>
      <x v="32"/>
      <x v="7"/>
    </i>
    <i>
      <x v="180"/>
      <x/>
      <x/>
      <x v="81"/>
      <x v="160"/>
      <x v="11"/>
    </i>
    <i>
      <x v="181"/>
      <x/>
      <x/>
      <x v="95"/>
      <x v="161"/>
      <x v="11"/>
    </i>
    <i>
      <x v="182"/>
      <x/>
      <x/>
      <x v="102"/>
      <x v="92"/>
      <x v="7"/>
    </i>
    <i>
      <x v="183"/>
      <x/>
      <x/>
      <x v="179"/>
      <x v="41"/>
      <x v="11"/>
    </i>
    <i>
      <x v="184"/>
      <x/>
      <x/>
      <x v="147"/>
      <x v="66"/>
      <x v="12"/>
    </i>
    <i>
      <x v="185"/>
      <x/>
      <x/>
      <x v="8"/>
      <x v="42"/>
      <x v="11"/>
    </i>
    <i>
      <x v="186"/>
      <x/>
      <x/>
      <x v="77"/>
      <x v="107"/>
      <x v="1"/>
    </i>
    <i>
      <x v="187"/>
      <x/>
      <x/>
      <x v="67"/>
      <x v="1"/>
      <x v="1"/>
    </i>
    <i>
      <x v="188"/>
      <x/>
      <x/>
      <x v="184"/>
      <x v="143"/>
      <x v="12"/>
    </i>
    <i>
      <x v="189"/>
      <x/>
      <x/>
      <x v="122"/>
      <x v="40"/>
      <x v="7"/>
    </i>
    <i>
      <x v="190"/>
      <x/>
      <x/>
      <x v="128"/>
      <x v="172"/>
      <x v="11"/>
    </i>
    <i>
      <x v="191"/>
      <x/>
      <x/>
      <x v="146"/>
      <x v="16"/>
      <x v="11"/>
    </i>
    <i>
      <x v="192"/>
      <x/>
      <x/>
      <x v="159"/>
      <x v="193"/>
      <x v="11"/>
    </i>
    <i>
      <x v="193"/>
      <x/>
      <x/>
      <x v="15"/>
      <x v="98"/>
      <x v="11"/>
    </i>
    <i>
      <x v="194"/>
      <x/>
      <x/>
      <x v="153"/>
      <x v="139"/>
      <x v="12"/>
    </i>
    <i>
      <x v="195"/>
      <x/>
      <x/>
      <x v="149"/>
      <x v="138"/>
      <x v="12"/>
    </i>
    <i>
      <x v="196"/>
      <x/>
      <x/>
      <x v="132"/>
      <x v="20"/>
      <x v="11"/>
    </i>
    <i>
      <x v="197"/>
      <x/>
      <x/>
      <x v="135"/>
      <x v="200"/>
      <x v="11"/>
    </i>
    <i>
      <x v="198"/>
      <x/>
      <x/>
      <x v="49"/>
      <x v="124"/>
      <x v="4"/>
    </i>
    <i>
      <x v="199"/>
      <x/>
      <x/>
      <x v="123"/>
      <x v="69"/>
      <x v="11"/>
    </i>
    <i>
      <x v="200"/>
      <x/>
      <x/>
      <x v="112"/>
      <x v="175"/>
      <x v="1"/>
    </i>
    <i>
      <x v="201"/>
      <x/>
      <x/>
      <x v="192"/>
      <x v="102"/>
      <x v="7"/>
    </i>
    <i>
      <x v="202"/>
      <x/>
      <x/>
      <x v="53"/>
      <x v="52"/>
      <x v="7"/>
    </i>
    <i>
      <x v="203"/>
      <x/>
      <x/>
      <x v="3"/>
      <x v="51"/>
      <x v="7"/>
    </i>
    <i>
      <x v="204"/>
      <x/>
      <x/>
      <x v="82"/>
      <x v="11"/>
      <x v="11"/>
    </i>
    <i>
      <x v="205"/>
      <x/>
      <x/>
      <x v="56"/>
      <x v="62"/>
      <x v="6"/>
    </i>
    <i>
      <x v="206"/>
      <x/>
      <x/>
      <x v="57"/>
      <x v="39"/>
      <x v="7"/>
    </i>
    <i>
      <x v="207"/>
      <x/>
      <x/>
      <x v="97"/>
      <x v="170"/>
      <x v="12"/>
    </i>
    <i>
      <x v="208"/>
      <x/>
      <x/>
      <x v="106"/>
      <x v="54"/>
      <x v="6"/>
    </i>
    <i>
      <x v="209"/>
      <x/>
      <x/>
      <x v="118"/>
      <x v="167"/>
      <x v="11"/>
    </i>
    <i>
      <x v="210"/>
      <x v="1"/>
      <x v="1"/>
      <x v="200"/>
      <x v="203"/>
      <x v="14"/>
    </i>
  </rowItems>
  <colFields count="1">
    <field x="-2"/>
  </colFields>
  <colItems count="2">
    <i>
      <x/>
    </i>
    <i i="1">
      <x v="1"/>
    </i>
  </colItems>
  <dataFields count="2">
    <dataField name="SUM of Cant Env" fld="16" baseField="0"/>
    <dataField name="SUM of Volumen" fld="1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INVENTARIO" cacheId="21" applyNumberFormats="0" applyBorderFormats="0" applyFontFormats="0" applyPatternFormats="0" applyAlignmentFormats="0" applyWidthHeightFormats="0" dataCaption="" updatedVersion="8" compact="0" compactData="0">
  <location ref="A3:B190" firstHeaderRow="1" firstDataRow="1" firstDataCol="1"/>
  <pivotFields count="28">
    <pivotField name="wh_id" compact="0" numFmtId="3" outline="0" multipleItemSelectionAllowed="1" showAll="0"/>
    <pivotField name="UN" compact="0" outline="0" multipleItemSelectionAllowed="1" showAll="0"/>
    <pivotField name="Cliente" compact="0" outline="0" multipleItemSelectionAllowed="1" showAll="0"/>
    <pivotField name="Sec Dir" compact="0" outline="0" multipleItemSelectionAllowed="1" showAll="0"/>
    <pivotField name="Nombre" compact="0" outline="0" multipleItemSelectionAllowed="1" showAll="0"/>
    <pivotField name="Dir 1" compact="0" outline="0" multipleItemSelectionAllowed="1" showAll="0"/>
    <pivotField name="Dir 2" compact="0" outline="0" multipleItemSelectionAllowed="1" showAll="0"/>
    <pivotField name="Dir 3" compact="0" outline="0" multipleItemSelectionAllowed="1" showAll="0"/>
    <pivotField name="Num" compact="0" outline="0" multipleItemSelectionAllowed="1" showAll="0"/>
    <pivotField name="Ciudad" compact="0" outline="0" multipleItemSelectionAllowed="1" showAll="0"/>
    <pivotField name="Estado" compact="0" outline="0" multipleItemSelectionAllowed="1" showAll="0"/>
    <pivotField name="Factura" compact="0" outline="0" multipleItemSelectionAllowed="1" showAll="0"/>
    <pivotField name="Pedido" compact="0" outline="0" multipleItemSelectionAllowed="1" showAll="0"/>
    <pivotField name="Linea" compact="0" outline="0" multipleItemSelectionAllowed="1" showAll="0"/>
    <pivotField name="Item" axis="axisRow" compact="0" numFmtId="1" outline="0" multipleItemSelectionAllowed="1" showAll="0" sortType="ascending">
      <items count="187">
        <item x="90"/>
        <item x="4"/>
        <item x="118"/>
        <item x="5"/>
        <item x="39"/>
        <item x="16"/>
        <item x="6"/>
        <item x="119"/>
        <item x="73"/>
        <item x="7"/>
        <item x="8"/>
        <item x="9"/>
        <item x="142"/>
        <item x="145"/>
        <item x="1"/>
        <item x="76"/>
        <item x="77"/>
        <item x="80"/>
        <item x="154"/>
        <item x="53"/>
        <item x="103"/>
        <item x="54"/>
        <item x="113"/>
        <item x="49"/>
        <item x="159"/>
        <item x="78"/>
        <item x="171"/>
        <item x="79"/>
        <item x="143"/>
        <item x="66"/>
        <item x="67"/>
        <item x="45"/>
        <item x="12"/>
        <item x="135"/>
        <item x="140"/>
        <item x="17"/>
        <item x="18"/>
        <item x="41"/>
        <item x="42"/>
        <item x="19"/>
        <item x="20"/>
        <item x="109"/>
        <item x="141"/>
        <item x="21"/>
        <item x="137"/>
        <item x="124"/>
        <item x="125"/>
        <item x="43"/>
        <item x="156"/>
        <item x="157"/>
        <item x="70"/>
        <item x="58"/>
        <item x="22"/>
        <item x="170"/>
        <item x="83"/>
        <item x="63"/>
        <item x="23"/>
        <item x="59"/>
        <item x="121"/>
        <item x="161"/>
        <item x="64"/>
        <item x="44"/>
        <item x="99"/>
        <item x="57"/>
        <item x="148"/>
        <item x="84"/>
        <item x="85"/>
        <item x="136"/>
        <item x="56"/>
        <item x="88"/>
        <item x="89"/>
        <item x="100"/>
        <item x="105"/>
        <item x="176"/>
        <item x="91"/>
        <item x="60"/>
        <item x="61"/>
        <item x="106"/>
        <item x="50"/>
        <item x="181"/>
        <item x="155"/>
        <item x="24"/>
        <item x="25"/>
        <item x="130"/>
        <item x="96"/>
        <item x="10"/>
        <item x="11"/>
        <item x="26"/>
        <item x="110"/>
        <item x="48"/>
        <item x="94"/>
        <item x="129"/>
        <item x="87"/>
        <item x="93"/>
        <item x="123"/>
        <item x="169"/>
        <item x="122"/>
        <item x="51"/>
        <item x="31"/>
        <item x="52"/>
        <item x="69"/>
        <item x="95"/>
        <item x="175"/>
        <item x="172"/>
        <item x="117"/>
        <item x="102"/>
        <item x="173"/>
        <item x="27"/>
        <item x="34"/>
        <item x="35"/>
        <item x="46"/>
        <item x="149"/>
        <item x="36"/>
        <item x="127"/>
        <item x="128"/>
        <item x="81"/>
        <item x="2"/>
        <item x="68"/>
        <item x="82"/>
        <item x="0"/>
        <item x="28"/>
        <item x="180"/>
        <item x="104"/>
        <item x="153"/>
        <item x="65"/>
        <item x="13"/>
        <item x="107"/>
        <item x="133"/>
        <item x="111"/>
        <item x="132"/>
        <item x="134"/>
        <item x="108"/>
        <item x="62"/>
        <item x="101"/>
        <item x="138"/>
        <item x="139"/>
        <item x="179"/>
        <item x="37"/>
        <item x="40"/>
        <item x="98"/>
        <item x="3"/>
        <item x="38"/>
        <item x="177"/>
        <item x="147"/>
        <item x="71"/>
        <item x="55"/>
        <item x="15"/>
        <item x="29"/>
        <item x="165"/>
        <item x="30"/>
        <item x="33"/>
        <item x="47"/>
        <item x="74"/>
        <item x="14"/>
        <item x="97"/>
        <item x="174"/>
        <item x="178"/>
        <item x="158"/>
        <item x="150"/>
        <item x="75"/>
        <item x="86"/>
        <item x="72"/>
        <item x="183"/>
        <item x="184"/>
        <item x="166"/>
        <item x="131"/>
        <item x="32"/>
        <item x="126"/>
        <item x="164"/>
        <item x="163"/>
        <item x="112"/>
        <item x="120"/>
        <item x="151"/>
        <item x="162"/>
        <item x="144"/>
        <item x="115"/>
        <item x="116"/>
        <item x="160"/>
        <item x="146"/>
        <item x="114"/>
        <item x="152"/>
        <item x="167"/>
        <item x="168"/>
        <item x="182"/>
        <item x="92"/>
        <item x="185"/>
        <item t="default"/>
      </items>
    </pivotField>
    <pivotField name="Descr" compact="0" outline="0" multipleItemSelectionAllowed="1" showAll="0"/>
    <pivotField name="Cant Env" dataField="1" compact="0" numFmtId="3" outline="0" multipleItemSelectionAllowed="1" showAll="0"/>
    <pivotField name="Peso" compact="0" numFmtId="1" outline="0" multipleItemSelectionAllowed="1" showAll="0"/>
    <pivotField name="Volumen" compact="0" numFmtId="3" outline="0" multipleItemSelectionAllowed="1" showAll="0"/>
    <pivotField name="Comentarios" compact="0" outline="0" multipleItemSelectionAllowed="1" showAll="0"/>
    <pivotField name="Sabados" compact="0" outline="0" multipleItemSelectionAllowed="1" showAll="0"/>
    <pivotField name="Cita" compact="0" outline="0" multipleItemSelectionAllowed="1" showAll="0"/>
    <pivotField name="Placa" compact="0" outline="0" multipleItemSelectionAllowed="1" showAll="0"/>
    <pivotField name="Carga" compact="0" outline="0" multipleItemSelectionAllowed="1" showAll="0"/>
    <pivotField name="Latitud" compact="0" numFmtId="3" outline="0" multipleItemSelectionAllowed="1" showAll="0"/>
    <pivotField name="Longitud" compact="0" outline="0" multipleItemSelectionAllowed="1" showAll="0"/>
    <pivotField name="Empresa" compact="0" outline="0" multipleItemSelectionAllowed="1" showAll="0"/>
    <pivotField name="Conductor" compact="0" outline="0" multipleItemSelectionAllowed="1" showAll="0"/>
  </pivotFields>
  <rowFields count="1">
    <field x="14"/>
  </rowFields>
  <rowItems count="18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 t="grand">
      <x/>
    </i>
  </rowItems>
  <colItems count="1">
    <i/>
  </colItems>
  <dataFields count="1">
    <dataField name="SUM of Cant Env" fld="16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7B7B7"/>
    <outlinePr summaryBelow="0" summaryRight="0"/>
  </sheetPr>
  <dimension ref="A1:BR2677"/>
  <sheetViews>
    <sheetView workbookViewId="0"/>
  </sheetViews>
  <sheetFormatPr baseColWidth="10" defaultColWidth="12.5703125" defaultRowHeight="15.75" customHeight="1"/>
  <cols>
    <col min="4" max="4" width="29" customWidth="1"/>
    <col min="5" max="6" width="32.42578125" customWidth="1"/>
    <col min="7" max="7" width="19.42578125" customWidth="1"/>
    <col min="8" max="8" width="26.28515625" customWidth="1"/>
    <col min="9" max="9" width="9.85546875" customWidth="1"/>
    <col min="10" max="10" width="21.7109375" customWidth="1"/>
    <col min="15" max="15" width="19.5703125" customWidth="1"/>
    <col min="16" max="16" width="28.28515625" customWidth="1"/>
    <col min="19" max="19" width="29.7109375" customWidth="1"/>
    <col min="20" max="20" width="37.5703125" customWidth="1"/>
    <col min="26" max="26" width="20.7109375" customWidth="1"/>
  </cols>
  <sheetData>
    <row r="1" spans="1:70" ht="12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2" t="s">
        <v>15</v>
      </c>
      <c r="Q1" s="3" t="s">
        <v>16</v>
      </c>
      <c r="R1" s="4" t="s">
        <v>17</v>
      </c>
      <c r="S1" s="5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2" t="s">
        <v>25</v>
      </c>
      <c r="AA1" s="2" t="s">
        <v>26</v>
      </c>
      <c r="AB1" s="2" t="s">
        <v>27</v>
      </c>
      <c r="AC1" s="2"/>
      <c r="AD1" s="2"/>
      <c r="AE1" s="2"/>
      <c r="AF1" s="2"/>
      <c r="AG1" s="1"/>
      <c r="AH1" s="1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11"/>
      <c r="AX1" s="21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</row>
    <row r="2" spans="1:70" ht="12.75">
      <c r="A2" s="6">
        <v>1</v>
      </c>
      <c r="B2" s="2" t="s">
        <v>28</v>
      </c>
      <c r="C2" s="2" t="s">
        <v>29</v>
      </c>
      <c r="D2" s="7">
        <v>4</v>
      </c>
      <c r="E2" s="2" t="s">
        <v>30</v>
      </c>
      <c r="F2" s="2" t="s">
        <v>31</v>
      </c>
      <c r="G2" s="2" t="s">
        <v>32</v>
      </c>
      <c r="H2" s="2" t="s">
        <v>33</v>
      </c>
      <c r="I2" s="7">
        <v>0</v>
      </c>
      <c r="J2" s="2" t="s">
        <v>34</v>
      </c>
      <c r="K2" s="2" t="s">
        <v>35</v>
      </c>
      <c r="L2" s="2" t="s">
        <v>36</v>
      </c>
      <c r="M2" s="2" t="s">
        <v>37</v>
      </c>
      <c r="N2" s="7">
        <v>13</v>
      </c>
      <c r="O2" s="3" t="s">
        <v>38</v>
      </c>
      <c r="P2" s="2" t="s">
        <v>39</v>
      </c>
      <c r="Q2" s="6">
        <v>1</v>
      </c>
      <c r="R2" s="8">
        <v>4.5609000000000002</v>
      </c>
      <c r="S2" s="6">
        <v>4.1399999999999999E-2</v>
      </c>
      <c r="T2" s="2" t="s">
        <v>40</v>
      </c>
      <c r="U2" s="2" t="s">
        <v>41</v>
      </c>
      <c r="V2" s="2" t="s">
        <v>42</v>
      </c>
      <c r="W2" s="2" t="s">
        <v>43</v>
      </c>
      <c r="X2" s="2" t="s">
        <v>44</v>
      </c>
      <c r="Y2" s="6">
        <v>6.1891474999999998</v>
      </c>
      <c r="Z2" s="7">
        <v>-75.600570500000003</v>
      </c>
      <c r="AA2" s="2" t="s">
        <v>45</v>
      </c>
      <c r="AB2" s="7">
        <v>14324467</v>
      </c>
      <c r="AC2" s="2"/>
      <c r="AD2" s="2"/>
      <c r="AE2" s="7"/>
      <c r="AF2" s="2"/>
      <c r="AG2" s="1"/>
      <c r="AH2" s="1"/>
      <c r="AI2" s="1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11"/>
      <c r="AX2" s="21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</row>
    <row r="3" spans="1:70" ht="12.75">
      <c r="A3" s="6">
        <v>1</v>
      </c>
      <c r="B3" s="2" t="s">
        <v>28</v>
      </c>
      <c r="C3" s="2" t="s">
        <v>46</v>
      </c>
      <c r="D3" s="7">
        <v>4</v>
      </c>
      <c r="E3" s="2" t="s">
        <v>47</v>
      </c>
      <c r="F3" s="2" t="s">
        <v>48</v>
      </c>
      <c r="G3" s="2" t="s">
        <v>49</v>
      </c>
      <c r="H3" s="2"/>
      <c r="I3" s="7">
        <v>0</v>
      </c>
      <c r="J3" s="2" t="s">
        <v>50</v>
      </c>
      <c r="K3" s="2" t="s">
        <v>35</v>
      </c>
      <c r="L3" s="2" t="s">
        <v>51</v>
      </c>
      <c r="M3" s="2" t="s">
        <v>52</v>
      </c>
      <c r="N3" s="7">
        <v>1</v>
      </c>
      <c r="O3" s="3" t="s">
        <v>53</v>
      </c>
      <c r="P3" s="2" t="s">
        <v>54</v>
      </c>
      <c r="Q3" s="6">
        <v>10</v>
      </c>
      <c r="R3" s="8">
        <v>12.451000000000001</v>
      </c>
      <c r="S3" s="9">
        <v>0.38800000000000001</v>
      </c>
      <c r="T3" s="2" t="s">
        <v>55</v>
      </c>
      <c r="U3" s="2" t="s">
        <v>42</v>
      </c>
      <c r="V3" s="2" t="s">
        <v>42</v>
      </c>
      <c r="W3" s="2" t="s">
        <v>43</v>
      </c>
      <c r="X3" s="2" t="s">
        <v>44</v>
      </c>
      <c r="Y3" s="6">
        <v>0</v>
      </c>
      <c r="Z3" s="7">
        <v>0</v>
      </c>
      <c r="AA3" s="2" t="s">
        <v>45</v>
      </c>
      <c r="AB3" s="7">
        <v>14324467</v>
      </c>
      <c r="AC3" s="2"/>
      <c r="AD3" s="2"/>
      <c r="AE3" s="7"/>
      <c r="AF3" s="2"/>
      <c r="AG3" s="1"/>
      <c r="AH3" s="1"/>
      <c r="AI3" s="1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spans="1:70" ht="12.75">
      <c r="A4" s="6">
        <v>1</v>
      </c>
      <c r="B4" s="2" t="s">
        <v>28</v>
      </c>
      <c r="C4" s="2" t="s">
        <v>46</v>
      </c>
      <c r="D4" s="7">
        <v>4</v>
      </c>
      <c r="E4" s="2" t="s">
        <v>47</v>
      </c>
      <c r="F4" s="2" t="s">
        <v>48</v>
      </c>
      <c r="G4" s="2" t="s">
        <v>49</v>
      </c>
      <c r="H4" s="2"/>
      <c r="I4" s="7">
        <v>0</v>
      </c>
      <c r="J4" s="2" t="s">
        <v>50</v>
      </c>
      <c r="K4" s="2" t="s">
        <v>35</v>
      </c>
      <c r="L4" s="2" t="s">
        <v>51</v>
      </c>
      <c r="M4" s="2" t="s">
        <v>52</v>
      </c>
      <c r="N4" s="7">
        <v>6</v>
      </c>
      <c r="O4" s="3" t="s">
        <v>56</v>
      </c>
      <c r="P4" s="2" t="s">
        <v>57</v>
      </c>
      <c r="Q4" s="6">
        <v>2</v>
      </c>
      <c r="R4" s="8">
        <v>7.6698000000000004</v>
      </c>
      <c r="S4" s="6">
        <v>7.7799999999999994E-2</v>
      </c>
      <c r="T4" s="2" t="s">
        <v>55</v>
      </c>
      <c r="U4" s="2" t="s">
        <v>42</v>
      </c>
      <c r="V4" s="2" t="s">
        <v>42</v>
      </c>
      <c r="W4" s="2" t="s">
        <v>43</v>
      </c>
      <c r="X4" s="2" t="s">
        <v>44</v>
      </c>
      <c r="Y4" s="6">
        <v>0</v>
      </c>
      <c r="Z4" s="7">
        <v>0</v>
      </c>
      <c r="AA4" s="2" t="s">
        <v>45</v>
      </c>
      <c r="AB4" s="7">
        <v>14324467</v>
      </c>
      <c r="AC4" s="2"/>
      <c r="AD4" s="2"/>
      <c r="AE4" s="7"/>
      <c r="AF4" s="2"/>
      <c r="AG4" s="1"/>
      <c r="AH4" s="1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11"/>
      <c r="AX4" s="21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spans="1:70" ht="12.75">
      <c r="A5" s="6">
        <v>1</v>
      </c>
      <c r="B5" s="2" t="s">
        <v>28</v>
      </c>
      <c r="C5" s="2" t="s">
        <v>46</v>
      </c>
      <c r="D5" s="7">
        <v>4</v>
      </c>
      <c r="E5" s="2" t="s">
        <v>47</v>
      </c>
      <c r="F5" s="2" t="s">
        <v>48</v>
      </c>
      <c r="G5" s="2" t="s">
        <v>49</v>
      </c>
      <c r="H5" s="2"/>
      <c r="I5" s="7">
        <v>0</v>
      </c>
      <c r="J5" s="2" t="s">
        <v>50</v>
      </c>
      <c r="K5" s="2" t="s">
        <v>35</v>
      </c>
      <c r="L5" s="2" t="s">
        <v>51</v>
      </c>
      <c r="M5" s="2" t="s">
        <v>52</v>
      </c>
      <c r="N5" s="7">
        <v>8</v>
      </c>
      <c r="O5" s="3" t="s">
        <v>58</v>
      </c>
      <c r="P5" s="2" t="s">
        <v>59</v>
      </c>
      <c r="Q5" s="6">
        <v>6</v>
      </c>
      <c r="R5" s="8">
        <v>15.9954</v>
      </c>
      <c r="S5" s="9">
        <v>7.8600000000000003E-2</v>
      </c>
      <c r="T5" s="2" t="s">
        <v>55</v>
      </c>
      <c r="U5" s="2" t="s">
        <v>42</v>
      </c>
      <c r="V5" s="2" t="s">
        <v>42</v>
      </c>
      <c r="W5" s="2" t="s">
        <v>43</v>
      </c>
      <c r="X5" s="2" t="s">
        <v>44</v>
      </c>
      <c r="Y5" s="6">
        <v>0</v>
      </c>
      <c r="Z5" s="7">
        <v>0</v>
      </c>
      <c r="AA5" s="2" t="s">
        <v>45</v>
      </c>
      <c r="AB5" s="7">
        <v>14324467</v>
      </c>
      <c r="AC5" s="2"/>
      <c r="AD5" s="2"/>
      <c r="AE5" s="7"/>
      <c r="AF5" s="2"/>
      <c r="AG5" s="1"/>
      <c r="AH5" s="1"/>
      <c r="AI5" s="1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spans="1:70" ht="12.75">
      <c r="A6" s="6">
        <v>1</v>
      </c>
      <c r="B6" s="2" t="s">
        <v>28</v>
      </c>
      <c r="C6" s="2" t="s">
        <v>60</v>
      </c>
      <c r="D6" s="7">
        <v>2</v>
      </c>
      <c r="E6" s="2" t="s">
        <v>61</v>
      </c>
      <c r="F6" s="2" t="s">
        <v>62</v>
      </c>
      <c r="G6" s="2"/>
      <c r="H6" s="2"/>
      <c r="I6" s="7">
        <v>0</v>
      </c>
      <c r="J6" s="2" t="s">
        <v>50</v>
      </c>
      <c r="K6" s="2" t="s">
        <v>35</v>
      </c>
      <c r="L6" s="2" t="s">
        <v>63</v>
      </c>
      <c r="M6" s="2" t="s">
        <v>64</v>
      </c>
      <c r="N6" s="7">
        <v>1</v>
      </c>
      <c r="O6" s="3" t="s">
        <v>65</v>
      </c>
      <c r="P6" s="3" t="s">
        <v>66</v>
      </c>
      <c r="Q6" s="6">
        <v>10</v>
      </c>
      <c r="R6" s="8">
        <v>22.513999999999999</v>
      </c>
      <c r="S6" s="6">
        <v>9.0999999999999998E-2</v>
      </c>
      <c r="T6" s="2" t="s">
        <v>67</v>
      </c>
      <c r="U6" s="2" t="s">
        <v>42</v>
      </c>
      <c r="V6" s="2" t="s">
        <v>42</v>
      </c>
      <c r="W6" s="2" t="s">
        <v>43</v>
      </c>
      <c r="X6" s="2" t="s">
        <v>44</v>
      </c>
      <c r="Y6" s="6">
        <v>6.2256558999999996</v>
      </c>
      <c r="Z6" s="7">
        <v>-75.569207399999996</v>
      </c>
      <c r="AA6" s="2" t="s">
        <v>45</v>
      </c>
      <c r="AB6" s="7">
        <v>14324467</v>
      </c>
      <c r="AC6" s="2"/>
      <c r="AD6" s="2"/>
      <c r="AE6" s="7"/>
      <c r="AF6" s="2"/>
      <c r="AG6" s="1"/>
      <c r="AH6" s="1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spans="1:70" ht="12.75">
      <c r="A7" s="6">
        <v>1</v>
      </c>
      <c r="B7" s="2" t="s">
        <v>28</v>
      </c>
      <c r="C7" s="2" t="s">
        <v>68</v>
      </c>
      <c r="D7" s="7">
        <v>3</v>
      </c>
      <c r="E7" s="2" t="s">
        <v>69</v>
      </c>
      <c r="F7" s="2" t="s">
        <v>70</v>
      </c>
      <c r="G7" s="2"/>
      <c r="H7" s="2"/>
      <c r="I7" s="7">
        <v>0</v>
      </c>
      <c r="J7" s="2" t="s">
        <v>71</v>
      </c>
      <c r="K7" s="2" t="s">
        <v>35</v>
      </c>
      <c r="L7" s="2" t="s">
        <v>72</v>
      </c>
      <c r="M7" s="2" t="s">
        <v>73</v>
      </c>
      <c r="N7" s="7">
        <v>1</v>
      </c>
      <c r="O7" s="3" t="s">
        <v>74</v>
      </c>
      <c r="P7" s="2" t="s">
        <v>75</v>
      </c>
      <c r="Q7" s="6">
        <v>12</v>
      </c>
      <c r="R7" s="8">
        <v>43.9512</v>
      </c>
      <c r="S7" s="6">
        <v>0.2112</v>
      </c>
      <c r="T7" s="2" t="s">
        <v>76</v>
      </c>
      <c r="U7" s="2" t="s">
        <v>41</v>
      </c>
      <c r="V7" s="2" t="s">
        <v>42</v>
      </c>
      <c r="W7" s="2" t="s">
        <v>43</v>
      </c>
      <c r="X7" s="2" t="s">
        <v>44</v>
      </c>
      <c r="Y7" s="6">
        <v>6.1545658999999997</v>
      </c>
      <c r="Z7" s="7">
        <v>-75.610311499999995</v>
      </c>
      <c r="AA7" s="2" t="s">
        <v>45</v>
      </c>
      <c r="AB7" s="7">
        <v>14324467</v>
      </c>
      <c r="AC7" s="2"/>
      <c r="AD7" s="2"/>
      <c r="AE7" s="7"/>
      <c r="AF7" s="2"/>
      <c r="AG7" s="1"/>
      <c r="AH7" s="1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spans="1:70" ht="12.75">
      <c r="A8" s="6">
        <v>1</v>
      </c>
      <c r="B8" s="2" t="s">
        <v>28</v>
      </c>
      <c r="C8" s="2" t="s">
        <v>68</v>
      </c>
      <c r="D8" s="7">
        <v>3</v>
      </c>
      <c r="E8" s="2" t="s">
        <v>69</v>
      </c>
      <c r="F8" s="2" t="s">
        <v>70</v>
      </c>
      <c r="G8" s="2"/>
      <c r="H8" s="2"/>
      <c r="I8" s="7">
        <v>0</v>
      </c>
      <c r="J8" s="2" t="s">
        <v>71</v>
      </c>
      <c r="K8" s="2" t="s">
        <v>35</v>
      </c>
      <c r="L8" s="2" t="s">
        <v>72</v>
      </c>
      <c r="M8" s="2" t="s">
        <v>73</v>
      </c>
      <c r="N8" s="7">
        <v>2</v>
      </c>
      <c r="O8" s="3" t="s">
        <v>77</v>
      </c>
      <c r="P8" s="3" t="s">
        <v>78</v>
      </c>
      <c r="Q8" s="6">
        <v>5</v>
      </c>
      <c r="R8" s="8">
        <v>31.974</v>
      </c>
      <c r="S8" s="6">
        <v>0.123</v>
      </c>
      <c r="T8" s="2" t="s">
        <v>76</v>
      </c>
      <c r="U8" s="2" t="s">
        <v>41</v>
      </c>
      <c r="V8" s="2" t="s">
        <v>42</v>
      </c>
      <c r="W8" s="2" t="s">
        <v>43</v>
      </c>
      <c r="X8" s="2" t="s">
        <v>44</v>
      </c>
      <c r="Y8" s="6">
        <v>6.1545658999999997</v>
      </c>
      <c r="Z8" s="7">
        <v>-75.610311499999995</v>
      </c>
      <c r="AA8" s="2" t="s">
        <v>45</v>
      </c>
      <c r="AB8" s="7">
        <v>14324467</v>
      </c>
      <c r="AC8" s="2"/>
      <c r="AD8" s="2"/>
      <c r="AE8" s="7"/>
      <c r="AF8" s="2"/>
      <c r="AG8" s="1"/>
      <c r="AH8" s="1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11"/>
      <c r="AX8" s="21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spans="1:70" ht="12.75">
      <c r="A9" s="6">
        <v>1</v>
      </c>
      <c r="B9" s="2" t="s">
        <v>28</v>
      </c>
      <c r="C9" s="2" t="s">
        <v>79</v>
      </c>
      <c r="D9" s="7">
        <v>1</v>
      </c>
      <c r="E9" s="2" t="s">
        <v>80</v>
      </c>
      <c r="F9" s="2" t="s">
        <v>81</v>
      </c>
      <c r="G9" s="2"/>
      <c r="H9" s="2"/>
      <c r="I9" s="7">
        <v>0</v>
      </c>
      <c r="J9" s="2" t="s">
        <v>50</v>
      </c>
      <c r="K9" s="2" t="s">
        <v>35</v>
      </c>
      <c r="L9" s="2" t="s">
        <v>82</v>
      </c>
      <c r="M9" s="2" t="s">
        <v>83</v>
      </c>
      <c r="N9" s="7">
        <v>1</v>
      </c>
      <c r="O9" s="3" t="s">
        <v>84</v>
      </c>
      <c r="P9" s="2" t="s">
        <v>85</v>
      </c>
      <c r="Q9" s="6">
        <v>2</v>
      </c>
      <c r="R9" s="8">
        <v>3.12</v>
      </c>
      <c r="S9" s="6">
        <v>7.3999999999999996E-2</v>
      </c>
      <c r="T9" s="2" t="s">
        <v>86</v>
      </c>
      <c r="U9" s="2" t="s">
        <v>42</v>
      </c>
      <c r="V9" s="2" t="s">
        <v>42</v>
      </c>
      <c r="W9" s="2" t="s">
        <v>43</v>
      </c>
      <c r="X9" s="2" t="s">
        <v>44</v>
      </c>
      <c r="Y9" s="6">
        <v>6.1973047000000001</v>
      </c>
      <c r="Z9" s="7">
        <v>-75.586914500000006</v>
      </c>
      <c r="AA9" s="2" t="s">
        <v>45</v>
      </c>
      <c r="AB9" s="7">
        <v>14324467</v>
      </c>
      <c r="AC9" s="2"/>
      <c r="AD9" s="2"/>
      <c r="AE9" s="7"/>
      <c r="AF9" s="2"/>
      <c r="AG9" s="1"/>
      <c r="AH9" s="1"/>
      <c r="AI9" s="1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11"/>
      <c r="AX9" s="21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spans="1:70" ht="12.75">
      <c r="A10" s="6">
        <v>1</v>
      </c>
      <c r="B10" s="2" t="s">
        <v>28</v>
      </c>
      <c r="C10" s="2" t="s">
        <v>79</v>
      </c>
      <c r="D10" s="7">
        <v>1</v>
      </c>
      <c r="E10" s="2" t="s">
        <v>80</v>
      </c>
      <c r="F10" s="2" t="s">
        <v>81</v>
      </c>
      <c r="G10" s="2"/>
      <c r="H10" s="2"/>
      <c r="I10" s="7">
        <v>0</v>
      </c>
      <c r="J10" s="2" t="s">
        <v>50</v>
      </c>
      <c r="K10" s="2" t="s">
        <v>35</v>
      </c>
      <c r="L10" s="2" t="s">
        <v>82</v>
      </c>
      <c r="M10" s="2" t="s">
        <v>83</v>
      </c>
      <c r="N10" s="7">
        <v>2</v>
      </c>
      <c r="O10" s="3" t="s">
        <v>87</v>
      </c>
      <c r="P10" s="2" t="s">
        <v>88</v>
      </c>
      <c r="Q10" s="6">
        <v>1</v>
      </c>
      <c r="R10" s="8">
        <v>2.4104999999999999</v>
      </c>
      <c r="S10" s="6">
        <v>6.1199999999999997E-2</v>
      </c>
      <c r="T10" s="2" t="s">
        <v>86</v>
      </c>
      <c r="U10" s="2" t="s">
        <v>42</v>
      </c>
      <c r="V10" s="2" t="s">
        <v>42</v>
      </c>
      <c r="W10" s="2" t="s">
        <v>43</v>
      </c>
      <c r="X10" s="2" t="s">
        <v>44</v>
      </c>
      <c r="Y10" s="6">
        <v>6.1973047000000001</v>
      </c>
      <c r="Z10" s="7">
        <v>-75.586914500000006</v>
      </c>
      <c r="AA10" s="2" t="s">
        <v>45</v>
      </c>
      <c r="AB10" s="7">
        <v>14324467</v>
      </c>
      <c r="AC10" s="2"/>
      <c r="AD10" s="2"/>
      <c r="AE10" s="7"/>
      <c r="AF10" s="2"/>
      <c r="AG10" s="1"/>
      <c r="AH10" s="1"/>
      <c r="AI10" s="1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11"/>
      <c r="AX10" s="21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spans="1:70" ht="12.75">
      <c r="A11" s="6">
        <v>1</v>
      </c>
      <c r="B11" s="2" t="s">
        <v>28</v>
      </c>
      <c r="C11" s="2" t="s">
        <v>79</v>
      </c>
      <c r="D11" s="7">
        <v>1</v>
      </c>
      <c r="E11" s="2" t="s">
        <v>80</v>
      </c>
      <c r="F11" s="2" t="s">
        <v>81</v>
      </c>
      <c r="G11" s="2"/>
      <c r="H11" s="2"/>
      <c r="I11" s="7">
        <v>0</v>
      </c>
      <c r="J11" s="2" t="s">
        <v>50</v>
      </c>
      <c r="K11" s="2" t="s">
        <v>35</v>
      </c>
      <c r="L11" s="2" t="s">
        <v>82</v>
      </c>
      <c r="M11" s="2" t="s">
        <v>83</v>
      </c>
      <c r="N11" s="7">
        <v>3</v>
      </c>
      <c r="O11" s="3" t="s">
        <v>89</v>
      </c>
      <c r="P11" s="3" t="s">
        <v>90</v>
      </c>
      <c r="Q11" s="6">
        <v>7</v>
      </c>
      <c r="R11" s="8">
        <v>1.1928000000000001</v>
      </c>
      <c r="S11" s="9">
        <v>3.9899999999999998E-2</v>
      </c>
      <c r="T11" s="2" t="s">
        <v>86</v>
      </c>
      <c r="U11" s="2" t="s">
        <v>42</v>
      </c>
      <c r="V11" s="2" t="s">
        <v>42</v>
      </c>
      <c r="W11" s="2" t="s">
        <v>43</v>
      </c>
      <c r="X11" s="2" t="s">
        <v>44</v>
      </c>
      <c r="Y11" s="6">
        <v>6.1973047000000001</v>
      </c>
      <c r="Z11" s="7">
        <v>-75.586914500000006</v>
      </c>
      <c r="AA11" s="2" t="s">
        <v>45</v>
      </c>
      <c r="AB11" s="7">
        <v>14324467</v>
      </c>
      <c r="AC11" s="2"/>
      <c r="AD11" s="2"/>
      <c r="AE11" s="7"/>
      <c r="AF11" s="2"/>
      <c r="AG11" s="1"/>
      <c r="AH11" s="1"/>
      <c r="AI11" s="1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spans="1:70" ht="12.75">
      <c r="A12" s="6">
        <v>1</v>
      </c>
      <c r="B12" s="2" t="s">
        <v>28</v>
      </c>
      <c r="C12" s="2" t="s">
        <v>91</v>
      </c>
      <c r="D12" s="7">
        <v>3</v>
      </c>
      <c r="E12" s="2" t="s">
        <v>92</v>
      </c>
      <c r="F12" s="2" t="s">
        <v>93</v>
      </c>
      <c r="G12" s="2"/>
      <c r="H12" s="2"/>
      <c r="I12" s="7">
        <v>0</v>
      </c>
      <c r="J12" s="2" t="s">
        <v>50</v>
      </c>
      <c r="K12" s="2" t="s">
        <v>35</v>
      </c>
      <c r="L12" s="2" t="s">
        <v>94</v>
      </c>
      <c r="M12" s="2" t="s">
        <v>95</v>
      </c>
      <c r="N12" s="7">
        <v>1</v>
      </c>
      <c r="O12" s="3" t="s">
        <v>96</v>
      </c>
      <c r="P12" s="2" t="s">
        <v>97</v>
      </c>
      <c r="Q12" s="6">
        <v>6</v>
      </c>
      <c r="R12" s="8">
        <v>25.043399999999998</v>
      </c>
      <c r="S12" s="6">
        <v>0.24</v>
      </c>
      <c r="T12" s="2" t="s">
        <v>98</v>
      </c>
      <c r="U12" s="2" t="s">
        <v>42</v>
      </c>
      <c r="V12" s="2" t="s">
        <v>42</v>
      </c>
      <c r="W12" s="2" t="s">
        <v>43</v>
      </c>
      <c r="X12" s="2" t="s">
        <v>44</v>
      </c>
      <c r="Y12" s="6">
        <v>6.2254405999999998</v>
      </c>
      <c r="Z12" s="7">
        <v>-75.568378199999998</v>
      </c>
      <c r="AA12" s="2" t="s">
        <v>45</v>
      </c>
      <c r="AB12" s="7">
        <v>14324467</v>
      </c>
      <c r="AC12" s="2"/>
      <c r="AD12" s="2"/>
      <c r="AE12" s="7"/>
      <c r="AF12" s="2"/>
      <c r="AG12" s="1"/>
      <c r="AH12" s="1"/>
      <c r="AI12" s="1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spans="1:70" ht="12.75">
      <c r="A13" s="6">
        <v>1</v>
      </c>
      <c r="B13" s="2" t="s">
        <v>28</v>
      </c>
      <c r="C13" s="2" t="s">
        <v>91</v>
      </c>
      <c r="D13" s="7">
        <v>3</v>
      </c>
      <c r="E13" s="2" t="s">
        <v>92</v>
      </c>
      <c r="F13" s="2" t="s">
        <v>93</v>
      </c>
      <c r="G13" s="2"/>
      <c r="H13" s="2"/>
      <c r="I13" s="7">
        <v>0</v>
      </c>
      <c r="J13" s="2" t="s">
        <v>50</v>
      </c>
      <c r="K13" s="2" t="s">
        <v>35</v>
      </c>
      <c r="L13" s="2" t="s">
        <v>94</v>
      </c>
      <c r="M13" s="2" t="s">
        <v>95</v>
      </c>
      <c r="N13" s="7">
        <v>2</v>
      </c>
      <c r="O13" s="3" t="s">
        <v>99</v>
      </c>
      <c r="P13" s="3" t="s">
        <v>100</v>
      </c>
      <c r="Q13" s="6">
        <v>2</v>
      </c>
      <c r="R13" s="8">
        <v>9.3930000000000007</v>
      </c>
      <c r="S13" s="6">
        <v>9.4399999999999998E-2</v>
      </c>
      <c r="T13" s="2" t="s">
        <v>98</v>
      </c>
      <c r="U13" s="2" t="s">
        <v>42</v>
      </c>
      <c r="V13" s="2" t="s">
        <v>42</v>
      </c>
      <c r="W13" s="2" t="s">
        <v>43</v>
      </c>
      <c r="X13" s="2" t="s">
        <v>44</v>
      </c>
      <c r="Y13" s="6">
        <v>6.2254405999999998</v>
      </c>
      <c r="Z13" s="7">
        <v>-75.568378199999998</v>
      </c>
      <c r="AA13" s="2" t="s">
        <v>45</v>
      </c>
      <c r="AB13" s="7">
        <v>14324467</v>
      </c>
      <c r="AC13" s="2"/>
      <c r="AD13" s="2"/>
      <c r="AE13" s="7"/>
      <c r="AF13" s="2"/>
      <c r="AG13" s="1"/>
      <c r="AH13" s="1"/>
      <c r="AI13" s="1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spans="1:70" ht="12.75">
      <c r="A14" s="6">
        <v>1</v>
      </c>
      <c r="B14" s="2" t="s">
        <v>28</v>
      </c>
      <c r="C14" s="2" t="s">
        <v>101</v>
      </c>
      <c r="D14" s="7">
        <v>1</v>
      </c>
      <c r="E14" s="2" t="s">
        <v>102</v>
      </c>
      <c r="F14" s="2" t="s">
        <v>103</v>
      </c>
      <c r="G14" s="2" t="s">
        <v>104</v>
      </c>
      <c r="H14" s="2" t="s">
        <v>105</v>
      </c>
      <c r="I14" s="7">
        <v>0</v>
      </c>
      <c r="J14" s="2" t="s">
        <v>50</v>
      </c>
      <c r="K14" s="2" t="s">
        <v>35</v>
      </c>
      <c r="L14" s="2" t="s">
        <v>106</v>
      </c>
      <c r="M14" s="2" t="s">
        <v>107</v>
      </c>
      <c r="N14" s="7">
        <v>1</v>
      </c>
      <c r="O14" s="3" t="s">
        <v>108</v>
      </c>
      <c r="P14" s="2" t="s">
        <v>109</v>
      </c>
      <c r="Q14" s="6">
        <v>20</v>
      </c>
      <c r="R14" s="8">
        <v>27.6</v>
      </c>
      <c r="S14" s="6">
        <v>1.196</v>
      </c>
      <c r="T14" s="2" t="s">
        <v>110</v>
      </c>
      <c r="U14" s="2" t="s">
        <v>42</v>
      </c>
      <c r="V14" s="2" t="s">
        <v>42</v>
      </c>
      <c r="W14" s="2" t="s">
        <v>43</v>
      </c>
      <c r="X14" s="2" t="s">
        <v>44</v>
      </c>
      <c r="Y14" s="6">
        <v>6.2710203</v>
      </c>
      <c r="Z14" s="7">
        <v>-75.575243599999993</v>
      </c>
      <c r="AA14" s="2" t="s">
        <v>45</v>
      </c>
      <c r="AB14" s="7">
        <v>14324467</v>
      </c>
      <c r="AC14" s="2"/>
      <c r="AD14" s="2"/>
      <c r="AE14" s="7"/>
      <c r="AF14" s="2"/>
      <c r="AG14" s="1"/>
      <c r="AH14" s="1"/>
      <c r="AI14" s="1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11"/>
      <c r="AW14" s="212"/>
      <c r="AX14" s="21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spans="1:70" ht="12.75">
      <c r="A15" s="6">
        <v>1</v>
      </c>
      <c r="B15" s="2" t="s">
        <v>28</v>
      </c>
      <c r="C15" s="2" t="s">
        <v>111</v>
      </c>
      <c r="D15" s="7">
        <v>1</v>
      </c>
      <c r="E15" s="2" t="s">
        <v>112</v>
      </c>
      <c r="F15" s="2" t="s">
        <v>113</v>
      </c>
      <c r="G15" s="2" t="s">
        <v>114</v>
      </c>
      <c r="H15" s="2"/>
      <c r="I15" s="7">
        <v>0</v>
      </c>
      <c r="J15" s="2" t="s">
        <v>115</v>
      </c>
      <c r="K15" s="2" t="s">
        <v>35</v>
      </c>
      <c r="L15" s="2" t="s">
        <v>116</v>
      </c>
      <c r="M15" s="2" t="s">
        <v>117</v>
      </c>
      <c r="N15" s="7">
        <v>1</v>
      </c>
      <c r="O15" s="3" t="s">
        <v>118</v>
      </c>
      <c r="P15" s="3" t="s">
        <v>119</v>
      </c>
      <c r="Q15" s="6">
        <v>1</v>
      </c>
      <c r="R15" s="8">
        <v>5.7850999999999999</v>
      </c>
      <c r="S15" s="6">
        <v>3.8600000000000002E-2</v>
      </c>
      <c r="T15" s="2" t="s">
        <v>120</v>
      </c>
      <c r="U15" s="2" t="s">
        <v>41</v>
      </c>
      <c r="V15" s="2" t="s">
        <v>42</v>
      </c>
      <c r="W15" s="2" t="s">
        <v>43</v>
      </c>
      <c r="X15" s="2" t="s">
        <v>44</v>
      </c>
      <c r="Y15" s="6">
        <v>6.3802972000000002</v>
      </c>
      <c r="Z15" s="7">
        <v>-75.480319699999995</v>
      </c>
      <c r="AA15" s="2" t="s">
        <v>45</v>
      </c>
      <c r="AB15" s="7">
        <v>14324467</v>
      </c>
      <c r="AC15" s="2"/>
      <c r="AD15" s="2"/>
      <c r="AE15" s="7"/>
      <c r="AF15" s="2"/>
      <c r="AG15" s="1"/>
      <c r="AH15" s="1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11"/>
      <c r="AW15" s="21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spans="1:70" ht="12.75">
      <c r="A16" s="6">
        <v>1</v>
      </c>
      <c r="B16" s="2" t="s">
        <v>28</v>
      </c>
      <c r="C16" s="2" t="s">
        <v>111</v>
      </c>
      <c r="D16" s="7">
        <v>1</v>
      </c>
      <c r="E16" s="2" t="s">
        <v>112</v>
      </c>
      <c r="F16" s="2" t="s">
        <v>113</v>
      </c>
      <c r="G16" s="2" t="s">
        <v>114</v>
      </c>
      <c r="H16" s="2"/>
      <c r="I16" s="7">
        <v>0</v>
      </c>
      <c r="J16" s="2" t="s">
        <v>115</v>
      </c>
      <c r="K16" s="2" t="s">
        <v>35</v>
      </c>
      <c r="L16" s="2" t="s">
        <v>116</v>
      </c>
      <c r="M16" s="2" t="s">
        <v>117</v>
      </c>
      <c r="N16" s="7">
        <v>2</v>
      </c>
      <c r="O16" s="3" t="s">
        <v>121</v>
      </c>
      <c r="P16" s="3" t="s">
        <v>122</v>
      </c>
      <c r="Q16" s="6">
        <v>15</v>
      </c>
      <c r="R16" s="8">
        <v>27.6</v>
      </c>
      <c r="S16" s="6">
        <v>0.315</v>
      </c>
      <c r="T16" s="2" t="s">
        <v>120</v>
      </c>
      <c r="U16" s="2" t="s">
        <v>41</v>
      </c>
      <c r="V16" s="2" t="s">
        <v>42</v>
      </c>
      <c r="W16" s="2" t="s">
        <v>43</v>
      </c>
      <c r="X16" s="2" t="s">
        <v>44</v>
      </c>
      <c r="Y16" s="6">
        <v>6.3802972000000002</v>
      </c>
      <c r="Z16" s="7">
        <v>-75.480319699999995</v>
      </c>
      <c r="AA16" s="2" t="s">
        <v>45</v>
      </c>
      <c r="AB16" s="7">
        <v>14324467</v>
      </c>
      <c r="AC16" s="2"/>
      <c r="AD16" s="2"/>
      <c r="AE16" s="7"/>
      <c r="AF16" s="2"/>
      <c r="AG16" s="1"/>
      <c r="AH16" s="1"/>
      <c r="AI16" s="1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11"/>
      <c r="AX16" s="21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spans="1:70" ht="12.75">
      <c r="A17" s="6">
        <v>1</v>
      </c>
      <c r="B17" s="2" t="s">
        <v>28</v>
      </c>
      <c r="C17" s="2" t="s">
        <v>123</v>
      </c>
      <c r="D17" s="7">
        <v>3</v>
      </c>
      <c r="E17" s="2" t="s">
        <v>124</v>
      </c>
      <c r="F17" s="2" t="s">
        <v>125</v>
      </c>
      <c r="G17" s="2" t="s">
        <v>126</v>
      </c>
      <c r="H17" s="2"/>
      <c r="I17" s="7">
        <v>0</v>
      </c>
      <c r="J17" s="2" t="s">
        <v>127</v>
      </c>
      <c r="K17" s="2" t="s">
        <v>35</v>
      </c>
      <c r="L17" s="2" t="s">
        <v>128</v>
      </c>
      <c r="M17" s="2" t="s">
        <v>129</v>
      </c>
      <c r="N17" s="7">
        <v>36</v>
      </c>
      <c r="O17" s="3" t="s">
        <v>130</v>
      </c>
      <c r="P17" s="2" t="s">
        <v>131</v>
      </c>
      <c r="Q17" s="6">
        <v>4</v>
      </c>
      <c r="R17" s="8">
        <v>14.8956</v>
      </c>
      <c r="S17" s="6">
        <v>0.16039999999999999</v>
      </c>
      <c r="T17" s="2" t="s">
        <v>132</v>
      </c>
      <c r="U17" s="2" t="s">
        <v>42</v>
      </c>
      <c r="V17" s="2" t="s">
        <v>42</v>
      </c>
      <c r="W17" s="2" t="s">
        <v>43</v>
      </c>
      <c r="X17" s="2" t="s">
        <v>44</v>
      </c>
      <c r="Y17" s="6">
        <v>6.3337526000000004</v>
      </c>
      <c r="Z17" s="7">
        <v>-75.533793200000005</v>
      </c>
      <c r="AA17" s="2" t="s">
        <v>45</v>
      </c>
      <c r="AB17" s="7">
        <v>14324467</v>
      </c>
      <c r="AC17" s="2"/>
      <c r="AD17" s="2"/>
      <c r="AE17" s="7"/>
      <c r="AF17" s="2"/>
      <c r="AG17" s="1"/>
      <c r="AH17" s="1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spans="1:70" ht="12.75">
      <c r="A18" s="6">
        <v>1</v>
      </c>
      <c r="B18" s="2" t="s">
        <v>28</v>
      </c>
      <c r="C18" s="2" t="s">
        <v>123</v>
      </c>
      <c r="D18" s="7">
        <v>3</v>
      </c>
      <c r="E18" s="2" t="s">
        <v>124</v>
      </c>
      <c r="F18" s="2" t="s">
        <v>125</v>
      </c>
      <c r="G18" s="2" t="s">
        <v>126</v>
      </c>
      <c r="H18" s="2"/>
      <c r="I18" s="7">
        <v>0</v>
      </c>
      <c r="J18" s="2" t="s">
        <v>127</v>
      </c>
      <c r="K18" s="2" t="s">
        <v>35</v>
      </c>
      <c r="L18" s="2" t="s">
        <v>128</v>
      </c>
      <c r="M18" s="2" t="s">
        <v>133</v>
      </c>
      <c r="N18" s="7">
        <v>1</v>
      </c>
      <c r="O18" s="3" t="s">
        <v>134</v>
      </c>
      <c r="P18" s="2" t="s">
        <v>135</v>
      </c>
      <c r="Q18" s="6">
        <v>5</v>
      </c>
      <c r="R18" s="8">
        <v>2.9260000000000002</v>
      </c>
      <c r="S18" s="6">
        <v>8.1500000000000003E-2</v>
      </c>
      <c r="T18" s="2" t="s">
        <v>132</v>
      </c>
      <c r="U18" s="2" t="s">
        <v>42</v>
      </c>
      <c r="V18" s="2" t="s">
        <v>42</v>
      </c>
      <c r="W18" s="2" t="s">
        <v>43</v>
      </c>
      <c r="X18" s="2" t="s">
        <v>44</v>
      </c>
      <c r="Y18" s="6">
        <v>6.3337526000000004</v>
      </c>
      <c r="Z18" s="7">
        <v>-75.533793200000005</v>
      </c>
      <c r="AA18" s="2" t="s">
        <v>45</v>
      </c>
      <c r="AB18" s="7">
        <v>14324467</v>
      </c>
      <c r="AC18" s="2"/>
      <c r="AD18" s="2"/>
      <c r="AE18" s="7"/>
      <c r="AF18" s="2"/>
      <c r="AG18" s="1"/>
      <c r="AH18" s="1"/>
      <c r="AI18" s="1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spans="1:70" ht="12.75">
      <c r="A19" s="6">
        <v>1</v>
      </c>
      <c r="B19" s="2" t="s">
        <v>28</v>
      </c>
      <c r="C19" s="2" t="s">
        <v>123</v>
      </c>
      <c r="D19" s="7">
        <v>3</v>
      </c>
      <c r="E19" s="2" t="s">
        <v>124</v>
      </c>
      <c r="F19" s="2" t="s">
        <v>125</v>
      </c>
      <c r="G19" s="2" t="s">
        <v>126</v>
      </c>
      <c r="H19" s="2"/>
      <c r="I19" s="7">
        <v>0</v>
      </c>
      <c r="J19" s="2" t="s">
        <v>127</v>
      </c>
      <c r="K19" s="2" t="s">
        <v>35</v>
      </c>
      <c r="L19" s="2" t="s">
        <v>128</v>
      </c>
      <c r="M19" s="2" t="s">
        <v>133</v>
      </c>
      <c r="N19" s="7">
        <v>2</v>
      </c>
      <c r="O19" s="3" t="s">
        <v>108</v>
      </c>
      <c r="P19" s="2" t="s">
        <v>109</v>
      </c>
      <c r="Q19" s="6">
        <v>30</v>
      </c>
      <c r="R19" s="8">
        <v>41.4</v>
      </c>
      <c r="S19" s="9">
        <v>1.794</v>
      </c>
      <c r="T19" s="2" t="s">
        <v>132</v>
      </c>
      <c r="U19" s="2" t="s">
        <v>42</v>
      </c>
      <c r="V19" s="2" t="s">
        <v>42</v>
      </c>
      <c r="W19" s="2" t="s">
        <v>43</v>
      </c>
      <c r="X19" s="2" t="s">
        <v>44</v>
      </c>
      <c r="Y19" s="6">
        <v>6.3337526000000004</v>
      </c>
      <c r="Z19" s="7">
        <v>-75.533793200000005</v>
      </c>
      <c r="AA19" s="2" t="s">
        <v>45</v>
      </c>
      <c r="AB19" s="7">
        <v>14324467</v>
      </c>
      <c r="AC19" s="2"/>
      <c r="AD19" s="2"/>
      <c r="AE19" s="7"/>
      <c r="AF19" s="2"/>
      <c r="AG19" s="1"/>
      <c r="AH19" s="1"/>
      <c r="AI19" s="1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spans="1:70" ht="12.75">
      <c r="A20" s="6">
        <v>1</v>
      </c>
      <c r="B20" s="2" t="s">
        <v>28</v>
      </c>
      <c r="C20" s="2" t="s">
        <v>123</v>
      </c>
      <c r="D20" s="7">
        <v>3</v>
      </c>
      <c r="E20" s="2" t="s">
        <v>124</v>
      </c>
      <c r="F20" s="2" t="s">
        <v>125</v>
      </c>
      <c r="G20" s="2" t="s">
        <v>126</v>
      </c>
      <c r="H20" s="2"/>
      <c r="I20" s="7">
        <v>0</v>
      </c>
      <c r="J20" s="2" t="s">
        <v>127</v>
      </c>
      <c r="K20" s="2" t="s">
        <v>35</v>
      </c>
      <c r="L20" s="2" t="s">
        <v>128</v>
      </c>
      <c r="M20" s="2" t="s">
        <v>133</v>
      </c>
      <c r="N20" s="7">
        <v>3</v>
      </c>
      <c r="O20" s="3" t="s">
        <v>136</v>
      </c>
      <c r="P20" s="2" t="s">
        <v>137</v>
      </c>
      <c r="Q20" s="6">
        <v>2</v>
      </c>
      <c r="R20" s="8">
        <v>4.9480000000000004</v>
      </c>
      <c r="S20" s="6">
        <v>0.18540000000000001</v>
      </c>
      <c r="T20" s="2" t="s">
        <v>132</v>
      </c>
      <c r="U20" s="2" t="s">
        <v>42</v>
      </c>
      <c r="V20" s="2" t="s">
        <v>42</v>
      </c>
      <c r="W20" s="2" t="s">
        <v>43</v>
      </c>
      <c r="X20" s="2" t="s">
        <v>44</v>
      </c>
      <c r="Y20" s="6">
        <v>6.3337526000000004</v>
      </c>
      <c r="Z20" s="7">
        <v>-75.533793200000005</v>
      </c>
      <c r="AA20" s="2" t="s">
        <v>45</v>
      </c>
      <c r="AB20" s="7">
        <v>14324467</v>
      </c>
      <c r="AC20" s="2"/>
      <c r="AD20" s="2"/>
      <c r="AE20" s="7"/>
      <c r="AF20" s="2"/>
      <c r="AG20" s="1"/>
      <c r="AH20" s="1"/>
      <c r="AI20" s="1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spans="1:70" ht="12.75">
      <c r="A21" s="6">
        <v>1</v>
      </c>
      <c r="B21" s="2" t="s">
        <v>28</v>
      </c>
      <c r="C21" s="2" t="s">
        <v>123</v>
      </c>
      <c r="D21" s="7">
        <v>3</v>
      </c>
      <c r="E21" s="2" t="s">
        <v>124</v>
      </c>
      <c r="F21" s="2" t="s">
        <v>125</v>
      </c>
      <c r="G21" s="2" t="s">
        <v>126</v>
      </c>
      <c r="H21" s="2"/>
      <c r="I21" s="7">
        <v>0</v>
      </c>
      <c r="J21" s="2" t="s">
        <v>127</v>
      </c>
      <c r="K21" s="2" t="s">
        <v>35</v>
      </c>
      <c r="L21" s="2" t="s">
        <v>128</v>
      </c>
      <c r="M21" s="2" t="s">
        <v>133</v>
      </c>
      <c r="N21" s="7">
        <v>4</v>
      </c>
      <c r="O21" s="3" t="s">
        <v>138</v>
      </c>
      <c r="P21" s="2" t="s">
        <v>139</v>
      </c>
      <c r="Q21" s="6">
        <v>1</v>
      </c>
      <c r="R21" s="8">
        <v>3.7846000000000002</v>
      </c>
      <c r="S21" s="6">
        <v>0.14069999999999999</v>
      </c>
      <c r="T21" s="2" t="s">
        <v>132</v>
      </c>
      <c r="U21" s="2" t="s">
        <v>42</v>
      </c>
      <c r="V21" s="2" t="s">
        <v>42</v>
      </c>
      <c r="W21" s="2" t="s">
        <v>43</v>
      </c>
      <c r="X21" s="2" t="s">
        <v>44</v>
      </c>
      <c r="Y21" s="6">
        <v>6.3337526000000004</v>
      </c>
      <c r="Z21" s="7">
        <v>-75.533793200000005</v>
      </c>
      <c r="AA21" s="2" t="s">
        <v>45</v>
      </c>
      <c r="AB21" s="7">
        <v>14324467</v>
      </c>
      <c r="AC21" s="2"/>
      <c r="AD21" s="2"/>
      <c r="AE21" s="7"/>
      <c r="AF21" s="2"/>
      <c r="AG21" s="1"/>
      <c r="AH21" s="1"/>
      <c r="AI21" s="1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11"/>
      <c r="AX21" s="21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spans="1:70" ht="12.75">
      <c r="A22" s="6">
        <v>1</v>
      </c>
      <c r="B22" s="2" t="s">
        <v>28</v>
      </c>
      <c r="C22" s="2" t="s">
        <v>123</v>
      </c>
      <c r="D22" s="7">
        <v>3</v>
      </c>
      <c r="E22" s="2" t="s">
        <v>124</v>
      </c>
      <c r="F22" s="2" t="s">
        <v>125</v>
      </c>
      <c r="G22" s="2" t="s">
        <v>126</v>
      </c>
      <c r="H22" s="2"/>
      <c r="I22" s="7">
        <v>0</v>
      </c>
      <c r="J22" s="2" t="s">
        <v>127</v>
      </c>
      <c r="K22" s="2" t="s">
        <v>35</v>
      </c>
      <c r="L22" s="2" t="s">
        <v>128</v>
      </c>
      <c r="M22" s="2" t="s">
        <v>133</v>
      </c>
      <c r="N22" s="7">
        <v>6</v>
      </c>
      <c r="O22" s="3" t="s">
        <v>140</v>
      </c>
      <c r="P22" s="3" t="s">
        <v>141</v>
      </c>
      <c r="Q22" s="6">
        <v>2</v>
      </c>
      <c r="R22" s="8">
        <v>9.6074000000000002</v>
      </c>
      <c r="S22" s="6">
        <v>0.36959999999999998</v>
      </c>
      <c r="T22" s="2" t="s">
        <v>132</v>
      </c>
      <c r="U22" s="2" t="s">
        <v>42</v>
      </c>
      <c r="V22" s="2" t="s">
        <v>42</v>
      </c>
      <c r="W22" s="2" t="s">
        <v>43</v>
      </c>
      <c r="X22" s="2" t="s">
        <v>44</v>
      </c>
      <c r="Y22" s="6">
        <v>6.3337526000000004</v>
      </c>
      <c r="Z22" s="7">
        <v>-75.533793200000005</v>
      </c>
      <c r="AA22" s="2" t="s">
        <v>45</v>
      </c>
      <c r="AB22" s="7">
        <v>14324467</v>
      </c>
      <c r="AC22" s="2"/>
      <c r="AD22" s="2"/>
      <c r="AE22" s="7"/>
      <c r="AF22" s="2"/>
      <c r="AG22" s="1"/>
      <c r="AH22" s="1"/>
      <c r="AI22" s="1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spans="1:70" ht="12.75">
      <c r="A23" s="6">
        <v>1</v>
      </c>
      <c r="B23" s="2" t="s">
        <v>28</v>
      </c>
      <c r="C23" s="2" t="s">
        <v>123</v>
      </c>
      <c r="D23" s="7">
        <v>3</v>
      </c>
      <c r="E23" s="2" t="s">
        <v>124</v>
      </c>
      <c r="F23" s="2" t="s">
        <v>125</v>
      </c>
      <c r="G23" s="2" t="s">
        <v>126</v>
      </c>
      <c r="H23" s="2"/>
      <c r="I23" s="7">
        <v>0</v>
      </c>
      <c r="J23" s="2" t="s">
        <v>127</v>
      </c>
      <c r="K23" s="2" t="s">
        <v>35</v>
      </c>
      <c r="L23" s="2" t="s">
        <v>128</v>
      </c>
      <c r="M23" s="2" t="s">
        <v>133</v>
      </c>
      <c r="N23" s="7">
        <v>7</v>
      </c>
      <c r="O23" s="3" t="s">
        <v>142</v>
      </c>
      <c r="P23" s="3" t="s">
        <v>143</v>
      </c>
      <c r="Q23" s="6">
        <v>1</v>
      </c>
      <c r="R23" s="8">
        <v>3.5802999999999998</v>
      </c>
      <c r="S23" s="6">
        <v>0.12670000000000001</v>
      </c>
      <c r="T23" s="2" t="s">
        <v>132</v>
      </c>
      <c r="U23" s="2" t="s">
        <v>42</v>
      </c>
      <c r="V23" s="2" t="s">
        <v>42</v>
      </c>
      <c r="W23" s="2" t="s">
        <v>43</v>
      </c>
      <c r="X23" s="2" t="s">
        <v>44</v>
      </c>
      <c r="Y23" s="6">
        <v>6.3337526000000004</v>
      </c>
      <c r="Z23" s="7">
        <v>-75.533793200000005</v>
      </c>
      <c r="AA23" s="2" t="s">
        <v>45</v>
      </c>
      <c r="AB23" s="7">
        <v>14324467</v>
      </c>
      <c r="AC23" s="2"/>
      <c r="AD23" s="2"/>
      <c r="AE23" s="7"/>
      <c r="AF23" s="2"/>
      <c r="AG23" s="1"/>
      <c r="AH23" s="1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spans="1:70" ht="12.75">
      <c r="A24" s="6">
        <v>1</v>
      </c>
      <c r="B24" s="2" t="s">
        <v>28</v>
      </c>
      <c r="C24" s="2" t="s">
        <v>123</v>
      </c>
      <c r="D24" s="7">
        <v>3</v>
      </c>
      <c r="E24" s="2" t="s">
        <v>124</v>
      </c>
      <c r="F24" s="2" t="s">
        <v>125</v>
      </c>
      <c r="G24" s="2" t="s">
        <v>126</v>
      </c>
      <c r="H24" s="2"/>
      <c r="I24" s="7">
        <v>0</v>
      </c>
      <c r="J24" s="2" t="s">
        <v>127</v>
      </c>
      <c r="K24" s="2" t="s">
        <v>35</v>
      </c>
      <c r="L24" s="2" t="s">
        <v>128</v>
      </c>
      <c r="M24" s="2" t="s">
        <v>133</v>
      </c>
      <c r="N24" s="7">
        <v>9</v>
      </c>
      <c r="O24" s="3" t="s">
        <v>144</v>
      </c>
      <c r="P24" s="2" t="s">
        <v>145</v>
      </c>
      <c r="Q24" s="6">
        <v>1</v>
      </c>
      <c r="R24" s="8">
        <v>1.3809</v>
      </c>
      <c r="S24" s="6">
        <v>6.3200000000000006E-2</v>
      </c>
      <c r="T24" s="2" t="s">
        <v>132</v>
      </c>
      <c r="U24" s="2" t="s">
        <v>42</v>
      </c>
      <c r="V24" s="2" t="s">
        <v>42</v>
      </c>
      <c r="W24" s="2" t="s">
        <v>43</v>
      </c>
      <c r="X24" s="2" t="s">
        <v>44</v>
      </c>
      <c r="Y24" s="6">
        <v>6.3337526000000004</v>
      </c>
      <c r="Z24" s="7">
        <v>-75.533793200000005</v>
      </c>
      <c r="AA24" s="2" t="s">
        <v>45</v>
      </c>
      <c r="AB24" s="7">
        <v>14324467</v>
      </c>
      <c r="AC24" s="2"/>
      <c r="AD24" s="2"/>
      <c r="AE24" s="7"/>
      <c r="AF24" s="2"/>
      <c r="AG24" s="1"/>
      <c r="AH24" s="1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spans="1:70" ht="12.75">
      <c r="A25" s="6">
        <v>1</v>
      </c>
      <c r="B25" s="2" t="s">
        <v>28</v>
      </c>
      <c r="C25" s="2" t="s">
        <v>123</v>
      </c>
      <c r="D25" s="7">
        <v>3</v>
      </c>
      <c r="E25" s="2" t="s">
        <v>124</v>
      </c>
      <c r="F25" s="2" t="s">
        <v>125</v>
      </c>
      <c r="G25" s="2" t="s">
        <v>126</v>
      </c>
      <c r="H25" s="2"/>
      <c r="I25" s="7">
        <v>0</v>
      </c>
      <c r="J25" s="2" t="s">
        <v>127</v>
      </c>
      <c r="K25" s="2" t="s">
        <v>35</v>
      </c>
      <c r="L25" s="2" t="s">
        <v>128</v>
      </c>
      <c r="M25" s="2" t="s">
        <v>133</v>
      </c>
      <c r="N25" s="7">
        <v>11</v>
      </c>
      <c r="O25" s="3" t="s">
        <v>146</v>
      </c>
      <c r="P25" s="2" t="s">
        <v>147</v>
      </c>
      <c r="Q25" s="6">
        <v>1</v>
      </c>
      <c r="R25" s="8">
        <v>2.7183000000000002</v>
      </c>
      <c r="S25" s="9">
        <v>0.14399999999999999</v>
      </c>
      <c r="T25" s="2" t="s">
        <v>132</v>
      </c>
      <c r="U25" s="2" t="s">
        <v>42</v>
      </c>
      <c r="V25" s="2" t="s">
        <v>42</v>
      </c>
      <c r="W25" s="2" t="s">
        <v>43</v>
      </c>
      <c r="X25" s="2" t="s">
        <v>44</v>
      </c>
      <c r="Y25" s="6">
        <v>6.3337526000000004</v>
      </c>
      <c r="Z25" s="7">
        <v>-75.533793200000005</v>
      </c>
      <c r="AA25" s="2" t="s">
        <v>45</v>
      </c>
      <c r="AB25" s="7">
        <v>14324467</v>
      </c>
      <c r="AC25" s="2"/>
      <c r="AD25" s="2"/>
      <c r="AE25" s="7"/>
      <c r="AF25" s="2"/>
      <c r="AG25" s="1"/>
      <c r="AH25" s="1"/>
      <c r="AI25" s="1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spans="1:70" ht="12.75">
      <c r="A26" s="6">
        <v>1</v>
      </c>
      <c r="B26" s="2" t="s">
        <v>28</v>
      </c>
      <c r="C26" s="2" t="s">
        <v>123</v>
      </c>
      <c r="D26" s="7">
        <v>3</v>
      </c>
      <c r="E26" s="2" t="s">
        <v>124</v>
      </c>
      <c r="F26" s="2" t="s">
        <v>125</v>
      </c>
      <c r="G26" s="2" t="s">
        <v>126</v>
      </c>
      <c r="H26" s="2"/>
      <c r="I26" s="7">
        <v>0</v>
      </c>
      <c r="J26" s="2" t="s">
        <v>127</v>
      </c>
      <c r="K26" s="2" t="s">
        <v>35</v>
      </c>
      <c r="L26" s="2" t="s">
        <v>128</v>
      </c>
      <c r="M26" s="2" t="s">
        <v>133</v>
      </c>
      <c r="N26" s="7">
        <v>14</v>
      </c>
      <c r="O26" s="3" t="s">
        <v>148</v>
      </c>
      <c r="P26" s="3" t="s">
        <v>149</v>
      </c>
      <c r="Q26" s="6">
        <v>5</v>
      </c>
      <c r="R26" s="8">
        <v>11.913</v>
      </c>
      <c r="S26" s="6">
        <v>0.53349999999999997</v>
      </c>
      <c r="T26" s="2" t="s">
        <v>132</v>
      </c>
      <c r="U26" s="2" t="s">
        <v>42</v>
      </c>
      <c r="V26" s="2" t="s">
        <v>42</v>
      </c>
      <c r="W26" s="2" t="s">
        <v>43</v>
      </c>
      <c r="X26" s="2" t="s">
        <v>44</v>
      </c>
      <c r="Y26" s="6">
        <v>6.3337526000000004</v>
      </c>
      <c r="Z26" s="7">
        <v>-75.533793200000005</v>
      </c>
      <c r="AA26" s="2" t="s">
        <v>45</v>
      </c>
      <c r="AB26" s="7">
        <v>14324467</v>
      </c>
      <c r="AC26" s="2"/>
      <c r="AD26" s="2"/>
      <c r="AE26" s="7"/>
      <c r="AF26" s="2"/>
      <c r="AG26" s="1"/>
      <c r="AH26" s="1"/>
      <c r="AI26" s="1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spans="1:70" ht="12.75">
      <c r="A27" s="6">
        <v>1</v>
      </c>
      <c r="B27" s="2" t="s">
        <v>28</v>
      </c>
      <c r="C27" s="2" t="s">
        <v>123</v>
      </c>
      <c r="D27" s="7">
        <v>3</v>
      </c>
      <c r="E27" s="2" t="s">
        <v>124</v>
      </c>
      <c r="F27" s="2" t="s">
        <v>125</v>
      </c>
      <c r="G27" s="2" t="s">
        <v>126</v>
      </c>
      <c r="H27" s="2"/>
      <c r="I27" s="7">
        <v>0</v>
      </c>
      <c r="J27" s="2" t="s">
        <v>127</v>
      </c>
      <c r="K27" s="2" t="s">
        <v>35</v>
      </c>
      <c r="L27" s="2" t="s">
        <v>128</v>
      </c>
      <c r="M27" s="2" t="s">
        <v>133</v>
      </c>
      <c r="N27" s="7">
        <v>19</v>
      </c>
      <c r="O27" s="3" t="s">
        <v>150</v>
      </c>
      <c r="P27" s="3" t="s">
        <v>151</v>
      </c>
      <c r="Q27" s="6">
        <v>3</v>
      </c>
      <c r="R27" s="8">
        <v>7.4165999999999999</v>
      </c>
      <c r="S27" s="6">
        <v>6.54E-2</v>
      </c>
      <c r="T27" s="2" t="s">
        <v>132</v>
      </c>
      <c r="U27" s="2" t="s">
        <v>42</v>
      </c>
      <c r="V27" s="2" t="s">
        <v>42</v>
      </c>
      <c r="W27" s="2" t="s">
        <v>43</v>
      </c>
      <c r="X27" s="2" t="s">
        <v>44</v>
      </c>
      <c r="Y27" s="6">
        <v>6.3337526000000004</v>
      </c>
      <c r="Z27" s="7">
        <v>-75.533793200000005</v>
      </c>
      <c r="AA27" s="2" t="s">
        <v>45</v>
      </c>
      <c r="AB27" s="7">
        <v>14324467</v>
      </c>
      <c r="AC27" s="2"/>
      <c r="AD27" s="2"/>
      <c r="AE27" s="7"/>
      <c r="AF27" s="2"/>
      <c r="AG27" s="1"/>
      <c r="AH27" s="1"/>
      <c r="AI27" s="1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11"/>
      <c r="AW27" s="212"/>
      <c r="AX27" s="21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spans="1:70" ht="12.75">
      <c r="A28" s="6">
        <v>1</v>
      </c>
      <c r="B28" s="2" t="s">
        <v>28</v>
      </c>
      <c r="C28" s="2" t="s">
        <v>123</v>
      </c>
      <c r="D28" s="7">
        <v>3</v>
      </c>
      <c r="E28" s="2" t="s">
        <v>124</v>
      </c>
      <c r="F28" s="2" t="s">
        <v>125</v>
      </c>
      <c r="G28" s="2" t="s">
        <v>126</v>
      </c>
      <c r="H28" s="2"/>
      <c r="I28" s="7">
        <v>0</v>
      </c>
      <c r="J28" s="2" t="s">
        <v>127</v>
      </c>
      <c r="K28" s="2" t="s">
        <v>35</v>
      </c>
      <c r="L28" s="2" t="s">
        <v>128</v>
      </c>
      <c r="M28" s="2" t="s">
        <v>133</v>
      </c>
      <c r="N28" s="7">
        <v>20</v>
      </c>
      <c r="O28" s="3" t="s">
        <v>152</v>
      </c>
      <c r="P28" s="2" t="s">
        <v>153</v>
      </c>
      <c r="Q28" s="6">
        <v>4</v>
      </c>
      <c r="R28" s="8">
        <v>12.004799999999999</v>
      </c>
      <c r="S28" s="6">
        <v>0.1016</v>
      </c>
      <c r="T28" s="2" t="s">
        <v>132</v>
      </c>
      <c r="U28" s="2" t="s">
        <v>42</v>
      </c>
      <c r="V28" s="2" t="s">
        <v>42</v>
      </c>
      <c r="W28" s="2" t="s">
        <v>43</v>
      </c>
      <c r="X28" s="2" t="s">
        <v>44</v>
      </c>
      <c r="Y28" s="6">
        <v>6.3337526000000004</v>
      </c>
      <c r="Z28" s="7">
        <v>-75.533793200000005</v>
      </c>
      <c r="AA28" s="2" t="s">
        <v>45</v>
      </c>
      <c r="AB28" s="7">
        <v>14324467</v>
      </c>
      <c r="AC28" s="2"/>
      <c r="AD28" s="2"/>
      <c r="AE28" s="7"/>
      <c r="AF28" s="2"/>
      <c r="AG28" s="1"/>
      <c r="AH28" s="1"/>
      <c r="AI28" s="1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spans="1:70" ht="12.75">
      <c r="A29" s="6">
        <v>1</v>
      </c>
      <c r="B29" s="2" t="s">
        <v>28</v>
      </c>
      <c r="C29" s="2" t="s">
        <v>123</v>
      </c>
      <c r="D29" s="7">
        <v>3</v>
      </c>
      <c r="E29" s="2" t="s">
        <v>124</v>
      </c>
      <c r="F29" s="2" t="s">
        <v>125</v>
      </c>
      <c r="G29" s="2" t="s">
        <v>126</v>
      </c>
      <c r="H29" s="2"/>
      <c r="I29" s="7">
        <v>0</v>
      </c>
      <c r="J29" s="2" t="s">
        <v>127</v>
      </c>
      <c r="K29" s="2" t="s">
        <v>35</v>
      </c>
      <c r="L29" s="2" t="s">
        <v>128</v>
      </c>
      <c r="M29" s="2" t="s">
        <v>133</v>
      </c>
      <c r="N29" s="7">
        <v>21</v>
      </c>
      <c r="O29" s="3" t="s">
        <v>154</v>
      </c>
      <c r="P29" s="2" t="s">
        <v>155</v>
      </c>
      <c r="Q29" s="6">
        <v>1</v>
      </c>
      <c r="R29" s="8">
        <v>5.2393000000000001</v>
      </c>
      <c r="S29" s="9">
        <v>4.8500000000000001E-2</v>
      </c>
      <c r="T29" s="2" t="s">
        <v>132</v>
      </c>
      <c r="U29" s="2" t="s">
        <v>42</v>
      </c>
      <c r="V29" s="2" t="s">
        <v>42</v>
      </c>
      <c r="W29" s="2" t="s">
        <v>43</v>
      </c>
      <c r="X29" s="2" t="s">
        <v>44</v>
      </c>
      <c r="Y29" s="6">
        <v>6.3337526000000004</v>
      </c>
      <c r="Z29" s="7">
        <v>-75.533793200000005</v>
      </c>
      <c r="AA29" s="2" t="s">
        <v>45</v>
      </c>
      <c r="AB29" s="7">
        <v>14324467</v>
      </c>
      <c r="AC29" s="2"/>
      <c r="AD29" s="2"/>
      <c r="AE29" s="7"/>
      <c r="AF29" s="2"/>
      <c r="AG29" s="1"/>
      <c r="AH29" s="1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spans="1:70" ht="12.75">
      <c r="A30" s="6">
        <v>1</v>
      </c>
      <c r="B30" s="2" t="s">
        <v>28</v>
      </c>
      <c r="C30" s="2" t="s">
        <v>123</v>
      </c>
      <c r="D30" s="7">
        <v>3</v>
      </c>
      <c r="E30" s="2" t="s">
        <v>124</v>
      </c>
      <c r="F30" s="2" t="s">
        <v>125</v>
      </c>
      <c r="G30" s="2" t="s">
        <v>126</v>
      </c>
      <c r="H30" s="2"/>
      <c r="I30" s="7">
        <v>0</v>
      </c>
      <c r="J30" s="2" t="s">
        <v>127</v>
      </c>
      <c r="K30" s="2" t="s">
        <v>35</v>
      </c>
      <c r="L30" s="2" t="s">
        <v>128</v>
      </c>
      <c r="M30" s="2" t="s">
        <v>133</v>
      </c>
      <c r="N30" s="7">
        <v>28</v>
      </c>
      <c r="O30" s="3" t="s">
        <v>156</v>
      </c>
      <c r="P30" s="2" t="s">
        <v>157</v>
      </c>
      <c r="Q30" s="6">
        <v>2</v>
      </c>
      <c r="R30" s="8">
        <v>13.5124</v>
      </c>
      <c r="S30" s="9">
        <v>0.1678</v>
      </c>
      <c r="T30" s="2" t="s">
        <v>132</v>
      </c>
      <c r="U30" s="2" t="s">
        <v>42</v>
      </c>
      <c r="V30" s="2" t="s">
        <v>42</v>
      </c>
      <c r="W30" s="2" t="s">
        <v>43</v>
      </c>
      <c r="X30" s="2" t="s">
        <v>44</v>
      </c>
      <c r="Y30" s="6">
        <v>6.3337526000000004</v>
      </c>
      <c r="Z30" s="7">
        <v>-75.533793200000005</v>
      </c>
      <c r="AA30" s="2" t="s">
        <v>45</v>
      </c>
      <c r="AB30" s="7">
        <v>14324467</v>
      </c>
      <c r="AC30" s="2"/>
      <c r="AD30" s="2"/>
      <c r="AE30" s="7"/>
      <c r="AF30" s="2"/>
      <c r="AG30" s="1"/>
      <c r="AH30" s="1"/>
      <c r="AI30" s="1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spans="1:70" ht="12.75">
      <c r="A31" s="6">
        <v>1</v>
      </c>
      <c r="B31" s="2" t="s">
        <v>28</v>
      </c>
      <c r="C31" s="2" t="s">
        <v>123</v>
      </c>
      <c r="D31" s="7">
        <v>3</v>
      </c>
      <c r="E31" s="2" t="s">
        <v>124</v>
      </c>
      <c r="F31" s="2" t="s">
        <v>125</v>
      </c>
      <c r="G31" s="2" t="s">
        <v>126</v>
      </c>
      <c r="H31" s="2"/>
      <c r="I31" s="7">
        <v>0</v>
      </c>
      <c r="J31" s="2" t="s">
        <v>127</v>
      </c>
      <c r="K31" s="2" t="s">
        <v>35</v>
      </c>
      <c r="L31" s="2" t="s">
        <v>128</v>
      </c>
      <c r="M31" s="2" t="s">
        <v>133</v>
      </c>
      <c r="N31" s="7">
        <v>29</v>
      </c>
      <c r="O31" s="3" t="s">
        <v>38</v>
      </c>
      <c r="P31" s="2" t="s">
        <v>39</v>
      </c>
      <c r="Q31" s="6">
        <v>8</v>
      </c>
      <c r="R31" s="8">
        <v>36.487200000000001</v>
      </c>
      <c r="S31" s="6">
        <v>0.33119999999999999</v>
      </c>
      <c r="T31" s="2" t="s">
        <v>132</v>
      </c>
      <c r="U31" s="2" t="s">
        <v>42</v>
      </c>
      <c r="V31" s="2" t="s">
        <v>42</v>
      </c>
      <c r="W31" s="2" t="s">
        <v>43</v>
      </c>
      <c r="X31" s="2" t="s">
        <v>44</v>
      </c>
      <c r="Y31" s="6">
        <v>6.3337526000000004</v>
      </c>
      <c r="Z31" s="7">
        <v>-75.533793200000005</v>
      </c>
      <c r="AA31" s="2" t="s">
        <v>45</v>
      </c>
      <c r="AB31" s="7">
        <v>14324467</v>
      </c>
      <c r="AC31" s="2"/>
      <c r="AD31" s="2"/>
      <c r="AE31" s="7"/>
      <c r="AF31" s="2"/>
      <c r="AG31" s="1"/>
      <c r="AH31" s="1"/>
      <c r="AI31" s="1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spans="1:70" ht="12.75">
      <c r="A32" s="6">
        <v>1</v>
      </c>
      <c r="B32" s="2" t="s">
        <v>28</v>
      </c>
      <c r="C32" s="2" t="s">
        <v>123</v>
      </c>
      <c r="D32" s="7">
        <v>3</v>
      </c>
      <c r="E32" s="2" t="s">
        <v>124</v>
      </c>
      <c r="F32" s="2" t="s">
        <v>125</v>
      </c>
      <c r="G32" s="2" t="s">
        <v>126</v>
      </c>
      <c r="H32" s="2"/>
      <c r="I32" s="7">
        <v>0</v>
      </c>
      <c r="J32" s="2" t="s">
        <v>127</v>
      </c>
      <c r="K32" s="2" t="s">
        <v>35</v>
      </c>
      <c r="L32" s="2" t="s">
        <v>128</v>
      </c>
      <c r="M32" s="2" t="s">
        <v>133</v>
      </c>
      <c r="N32" s="7">
        <v>30</v>
      </c>
      <c r="O32" s="3" t="s">
        <v>158</v>
      </c>
      <c r="P32" s="3" t="s">
        <v>159</v>
      </c>
      <c r="Q32" s="6">
        <v>1</v>
      </c>
      <c r="R32" s="8">
        <v>4.5609000000000002</v>
      </c>
      <c r="S32" s="6">
        <v>4.1399999999999999E-2</v>
      </c>
      <c r="T32" s="2" t="s">
        <v>132</v>
      </c>
      <c r="U32" s="2" t="s">
        <v>42</v>
      </c>
      <c r="V32" s="2" t="s">
        <v>42</v>
      </c>
      <c r="W32" s="2" t="s">
        <v>43</v>
      </c>
      <c r="X32" s="2" t="s">
        <v>44</v>
      </c>
      <c r="Y32" s="6">
        <v>6.3337526000000004</v>
      </c>
      <c r="Z32" s="7">
        <v>-75.533793200000005</v>
      </c>
      <c r="AA32" s="2" t="s">
        <v>45</v>
      </c>
      <c r="AB32" s="7">
        <v>14324467</v>
      </c>
      <c r="AC32" s="2"/>
      <c r="AD32" s="2"/>
      <c r="AE32" s="7"/>
      <c r="AF32" s="2"/>
      <c r="AG32" s="1"/>
      <c r="AH32" s="1"/>
      <c r="AI32" s="1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11"/>
      <c r="AX32" s="21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spans="1:70" ht="12.75">
      <c r="A33" s="6">
        <v>1</v>
      </c>
      <c r="B33" s="2" t="s">
        <v>28</v>
      </c>
      <c r="C33" s="2" t="s">
        <v>123</v>
      </c>
      <c r="D33" s="7">
        <v>3</v>
      </c>
      <c r="E33" s="2" t="s">
        <v>124</v>
      </c>
      <c r="F33" s="2" t="s">
        <v>125</v>
      </c>
      <c r="G33" s="2" t="s">
        <v>126</v>
      </c>
      <c r="H33" s="2"/>
      <c r="I33" s="7">
        <v>0</v>
      </c>
      <c r="J33" s="2" t="s">
        <v>127</v>
      </c>
      <c r="K33" s="2" t="s">
        <v>35</v>
      </c>
      <c r="L33" s="2" t="s">
        <v>128</v>
      </c>
      <c r="M33" s="2" t="s">
        <v>133</v>
      </c>
      <c r="N33" s="7">
        <v>38</v>
      </c>
      <c r="O33" s="3" t="s">
        <v>160</v>
      </c>
      <c r="P33" s="2" t="s">
        <v>161</v>
      </c>
      <c r="Q33" s="6">
        <v>5</v>
      </c>
      <c r="R33" s="8">
        <v>20.213000000000001</v>
      </c>
      <c r="S33" s="9">
        <v>0.20399999999999999</v>
      </c>
      <c r="T33" s="2" t="s">
        <v>132</v>
      </c>
      <c r="U33" s="2" t="s">
        <v>42</v>
      </c>
      <c r="V33" s="2" t="s">
        <v>42</v>
      </c>
      <c r="W33" s="2" t="s">
        <v>43</v>
      </c>
      <c r="X33" s="2" t="s">
        <v>44</v>
      </c>
      <c r="Y33" s="6">
        <v>6.3337526000000004</v>
      </c>
      <c r="Z33" s="7">
        <v>-75.533793200000005</v>
      </c>
      <c r="AA33" s="2" t="s">
        <v>45</v>
      </c>
      <c r="AB33" s="7">
        <v>14324467</v>
      </c>
      <c r="AC33" s="2"/>
      <c r="AD33" s="2"/>
      <c r="AE33" s="7"/>
      <c r="AF33" s="2"/>
      <c r="AG33" s="1"/>
      <c r="AH33" s="1"/>
      <c r="AI33" s="1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11"/>
      <c r="AW33" s="212"/>
      <c r="AX33" s="21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spans="1:70" ht="12.75">
      <c r="A34" s="6">
        <v>1</v>
      </c>
      <c r="B34" s="2" t="s">
        <v>28</v>
      </c>
      <c r="C34" s="2" t="s">
        <v>123</v>
      </c>
      <c r="D34" s="7">
        <v>3</v>
      </c>
      <c r="E34" s="2" t="s">
        <v>124</v>
      </c>
      <c r="F34" s="2" t="s">
        <v>125</v>
      </c>
      <c r="G34" s="2" t="s">
        <v>126</v>
      </c>
      <c r="H34" s="2"/>
      <c r="I34" s="7">
        <v>0</v>
      </c>
      <c r="J34" s="2" t="s">
        <v>127</v>
      </c>
      <c r="K34" s="2" t="s">
        <v>35</v>
      </c>
      <c r="L34" s="2" t="s">
        <v>128</v>
      </c>
      <c r="M34" s="2" t="s">
        <v>133</v>
      </c>
      <c r="N34" s="7">
        <v>39</v>
      </c>
      <c r="O34" s="3" t="s">
        <v>162</v>
      </c>
      <c r="P34" s="2" t="s">
        <v>163</v>
      </c>
      <c r="Q34" s="6">
        <v>3</v>
      </c>
      <c r="R34" s="8">
        <v>15.940799999999999</v>
      </c>
      <c r="S34" s="9">
        <v>0.16889999999999999</v>
      </c>
      <c r="T34" s="2" t="s">
        <v>132</v>
      </c>
      <c r="U34" s="2" t="s">
        <v>42</v>
      </c>
      <c r="V34" s="2" t="s">
        <v>42</v>
      </c>
      <c r="W34" s="2" t="s">
        <v>43</v>
      </c>
      <c r="X34" s="2" t="s">
        <v>44</v>
      </c>
      <c r="Y34" s="6">
        <v>6.3337526000000004</v>
      </c>
      <c r="Z34" s="7">
        <v>-75.533793200000005</v>
      </c>
      <c r="AA34" s="2" t="s">
        <v>45</v>
      </c>
      <c r="AB34" s="7">
        <v>14324467</v>
      </c>
      <c r="AC34" s="2"/>
      <c r="AD34" s="2"/>
      <c r="AE34" s="7"/>
      <c r="AF34" s="2"/>
      <c r="AG34" s="1"/>
      <c r="AH34" s="1"/>
      <c r="AI34" s="1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11"/>
      <c r="AW34" s="21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spans="1:70" ht="12.75">
      <c r="A35" s="6">
        <v>1</v>
      </c>
      <c r="B35" s="2" t="s">
        <v>28</v>
      </c>
      <c r="C35" s="2" t="s">
        <v>123</v>
      </c>
      <c r="D35" s="7">
        <v>3</v>
      </c>
      <c r="E35" s="2" t="s">
        <v>124</v>
      </c>
      <c r="F35" s="2" t="s">
        <v>125</v>
      </c>
      <c r="G35" s="2" t="s">
        <v>126</v>
      </c>
      <c r="H35" s="2"/>
      <c r="I35" s="7">
        <v>0</v>
      </c>
      <c r="J35" s="2" t="s">
        <v>127</v>
      </c>
      <c r="K35" s="2" t="s">
        <v>35</v>
      </c>
      <c r="L35" s="2" t="s">
        <v>128</v>
      </c>
      <c r="M35" s="2" t="s">
        <v>164</v>
      </c>
      <c r="N35" s="7">
        <v>1</v>
      </c>
      <c r="O35" s="3" t="s">
        <v>108</v>
      </c>
      <c r="P35" s="2" t="s">
        <v>109</v>
      </c>
      <c r="Q35" s="6">
        <v>36</v>
      </c>
      <c r="R35" s="8">
        <v>49.68</v>
      </c>
      <c r="S35" s="9">
        <v>2.1528</v>
      </c>
      <c r="T35" s="2" t="s">
        <v>132</v>
      </c>
      <c r="U35" s="2" t="s">
        <v>42</v>
      </c>
      <c r="V35" s="2" t="s">
        <v>42</v>
      </c>
      <c r="W35" s="2" t="s">
        <v>43</v>
      </c>
      <c r="X35" s="2" t="s">
        <v>44</v>
      </c>
      <c r="Y35" s="6">
        <v>6.3337526000000004</v>
      </c>
      <c r="Z35" s="7">
        <v>-75.533793200000005</v>
      </c>
      <c r="AA35" s="2" t="s">
        <v>45</v>
      </c>
      <c r="AB35" s="7">
        <v>14324467</v>
      </c>
      <c r="AC35" s="2"/>
      <c r="AD35" s="2"/>
      <c r="AE35" s="7"/>
      <c r="AF35" s="2"/>
      <c r="AG35" s="1"/>
      <c r="AH35" s="1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spans="1:70" ht="12.75">
      <c r="A36" s="6">
        <v>1</v>
      </c>
      <c r="B36" s="2" t="s">
        <v>28</v>
      </c>
      <c r="C36" s="2" t="s">
        <v>165</v>
      </c>
      <c r="D36" s="7">
        <v>1</v>
      </c>
      <c r="E36" s="2" t="s">
        <v>166</v>
      </c>
      <c r="F36" s="2" t="s">
        <v>167</v>
      </c>
      <c r="G36" s="2" t="s">
        <v>168</v>
      </c>
      <c r="H36" s="2"/>
      <c r="I36" s="7">
        <v>0</v>
      </c>
      <c r="J36" s="2" t="s">
        <v>169</v>
      </c>
      <c r="K36" s="2" t="s">
        <v>35</v>
      </c>
      <c r="L36" s="2" t="s">
        <v>170</v>
      </c>
      <c r="M36" s="2" t="s">
        <v>171</v>
      </c>
      <c r="N36" s="7">
        <v>1</v>
      </c>
      <c r="O36" s="3" t="s">
        <v>172</v>
      </c>
      <c r="P36" s="3" t="s">
        <v>173</v>
      </c>
      <c r="Q36" s="6">
        <v>1</v>
      </c>
      <c r="R36" s="8">
        <v>2.7576000000000001</v>
      </c>
      <c r="S36" s="9">
        <v>0.21379999999999999</v>
      </c>
      <c r="T36" s="2"/>
      <c r="U36" s="2" t="s">
        <v>42</v>
      </c>
      <c r="V36" s="2" t="s">
        <v>42</v>
      </c>
      <c r="W36" s="2" t="s">
        <v>43</v>
      </c>
      <c r="X36" s="2" t="s">
        <v>44</v>
      </c>
      <c r="Y36" s="6">
        <v>6.3435002999999996</v>
      </c>
      <c r="Z36" s="7">
        <v>-75.562960000000004</v>
      </c>
      <c r="AA36" s="2" t="s">
        <v>45</v>
      </c>
      <c r="AB36" s="7">
        <v>14324467</v>
      </c>
      <c r="AC36" s="2"/>
      <c r="AD36" s="2"/>
      <c r="AE36" s="7"/>
      <c r="AF36" s="2"/>
      <c r="AG36" s="1"/>
      <c r="AH36" s="1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spans="1:70" ht="12.75">
      <c r="A37" s="6">
        <v>1</v>
      </c>
      <c r="B37" s="2" t="s">
        <v>28</v>
      </c>
      <c r="C37" s="2" t="s">
        <v>174</v>
      </c>
      <c r="D37" s="7">
        <v>1</v>
      </c>
      <c r="E37" s="2" t="s">
        <v>175</v>
      </c>
      <c r="F37" s="2" t="s">
        <v>176</v>
      </c>
      <c r="G37" s="2" t="s">
        <v>177</v>
      </c>
      <c r="H37" s="2" t="s">
        <v>178</v>
      </c>
      <c r="I37" s="7">
        <v>0</v>
      </c>
      <c r="J37" s="2" t="s">
        <v>50</v>
      </c>
      <c r="K37" s="2" t="s">
        <v>35</v>
      </c>
      <c r="L37" s="2" t="s">
        <v>179</v>
      </c>
      <c r="M37" s="2" t="s">
        <v>180</v>
      </c>
      <c r="N37" s="7">
        <v>21</v>
      </c>
      <c r="O37" s="3" t="s">
        <v>181</v>
      </c>
      <c r="P37" s="3" t="s">
        <v>182</v>
      </c>
      <c r="Q37" s="6">
        <v>1</v>
      </c>
      <c r="R37" s="8">
        <v>2.4211999999999998</v>
      </c>
      <c r="S37" s="6">
        <v>3.6799999999999999E-2</v>
      </c>
      <c r="T37" s="2" t="s">
        <v>183</v>
      </c>
      <c r="U37" s="2" t="s">
        <v>42</v>
      </c>
      <c r="V37" s="2" t="s">
        <v>42</v>
      </c>
      <c r="W37" s="2" t="s">
        <v>43</v>
      </c>
      <c r="X37" s="2" t="s">
        <v>44</v>
      </c>
      <c r="Y37" s="6">
        <v>6.2518894999999999</v>
      </c>
      <c r="Z37" s="7">
        <v>-75.598643300000006</v>
      </c>
      <c r="AA37" s="2" t="s">
        <v>45</v>
      </c>
      <c r="AB37" s="7">
        <v>14324467</v>
      </c>
      <c r="AC37" s="2"/>
      <c r="AD37" s="2"/>
      <c r="AE37" s="7"/>
      <c r="AF37" s="2"/>
      <c r="AG37" s="1"/>
      <c r="AH37" s="1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spans="1:70" ht="12.75">
      <c r="A38" s="6">
        <v>1</v>
      </c>
      <c r="B38" s="2" t="s">
        <v>28</v>
      </c>
      <c r="C38" s="2" t="s">
        <v>184</v>
      </c>
      <c r="D38" s="7">
        <v>1</v>
      </c>
      <c r="E38" s="2" t="s">
        <v>185</v>
      </c>
      <c r="F38" s="2" t="s">
        <v>186</v>
      </c>
      <c r="G38" s="2"/>
      <c r="H38" s="2"/>
      <c r="I38" s="7">
        <v>0</v>
      </c>
      <c r="J38" s="2" t="s">
        <v>127</v>
      </c>
      <c r="K38" s="2" t="s">
        <v>35</v>
      </c>
      <c r="L38" s="2" t="s">
        <v>187</v>
      </c>
      <c r="M38" s="2" t="s">
        <v>188</v>
      </c>
      <c r="N38" s="7">
        <v>3</v>
      </c>
      <c r="O38" s="3" t="s">
        <v>189</v>
      </c>
      <c r="P38" s="2" t="s">
        <v>190</v>
      </c>
      <c r="Q38" s="6">
        <v>1</v>
      </c>
      <c r="R38" s="8">
        <v>9.0938999999999997</v>
      </c>
      <c r="S38" s="9">
        <v>7.0900000000000005E-2</v>
      </c>
      <c r="T38" s="2"/>
      <c r="U38" s="2" t="s">
        <v>42</v>
      </c>
      <c r="V38" s="2" t="s">
        <v>42</v>
      </c>
      <c r="W38" s="2" t="s">
        <v>43</v>
      </c>
      <c r="X38" s="2" t="s">
        <v>44</v>
      </c>
      <c r="Y38" s="6">
        <v>6.3543602999999997</v>
      </c>
      <c r="Z38" s="7">
        <v>-75.498692199999994</v>
      </c>
      <c r="AA38" s="2" t="s">
        <v>45</v>
      </c>
      <c r="AB38" s="7">
        <v>14324467</v>
      </c>
      <c r="AC38" s="2"/>
      <c r="AD38" s="2"/>
      <c r="AE38" s="7"/>
      <c r="AF38" s="2"/>
      <c r="AG38" s="1"/>
      <c r="AH38" s="1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spans="1:70" ht="12.75">
      <c r="A39" s="6">
        <v>1</v>
      </c>
      <c r="B39" s="2" t="s">
        <v>28</v>
      </c>
      <c r="C39" s="2" t="s">
        <v>191</v>
      </c>
      <c r="D39" s="7">
        <v>1</v>
      </c>
      <c r="E39" s="2" t="s">
        <v>192</v>
      </c>
      <c r="F39" s="2" t="s">
        <v>193</v>
      </c>
      <c r="G39" s="2" t="s">
        <v>194</v>
      </c>
      <c r="H39" s="2"/>
      <c r="I39" s="7">
        <v>0</v>
      </c>
      <c r="J39" s="2" t="s">
        <v>115</v>
      </c>
      <c r="K39" s="2" t="s">
        <v>35</v>
      </c>
      <c r="L39" s="2" t="s">
        <v>195</v>
      </c>
      <c r="M39" s="2" t="s">
        <v>196</v>
      </c>
      <c r="N39" s="7">
        <v>5</v>
      </c>
      <c r="O39" s="3" t="s">
        <v>130</v>
      </c>
      <c r="P39" s="3" t="s">
        <v>131</v>
      </c>
      <c r="Q39" s="6">
        <v>1</v>
      </c>
      <c r="R39" s="8">
        <v>3.7239</v>
      </c>
      <c r="S39" s="6">
        <v>4.0099999999999997E-2</v>
      </c>
      <c r="T39" s="2" t="s">
        <v>197</v>
      </c>
      <c r="U39" s="2" t="s">
        <v>41</v>
      </c>
      <c r="V39" s="2" t="s">
        <v>42</v>
      </c>
      <c r="W39" s="2" t="s">
        <v>43</v>
      </c>
      <c r="X39" s="2" t="s">
        <v>44</v>
      </c>
      <c r="Y39" s="6">
        <v>6.3789499999999997</v>
      </c>
      <c r="Z39" s="7">
        <v>-75.444072000000006</v>
      </c>
      <c r="AA39" s="2" t="s">
        <v>45</v>
      </c>
      <c r="AB39" s="7">
        <v>14324467</v>
      </c>
      <c r="AC39" s="2"/>
      <c r="AD39" s="2"/>
      <c r="AE39" s="7"/>
      <c r="AF39" s="2"/>
      <c r="AG39" s="1"/>
      <c r="AH39" s="1"/>
      <c r="AI39" s="1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spans="1:70" ht="12.75">
      <c r="A40" s="6">
        <v>1</v>
      </c>
      <c r="B40" s="2" t="s">
        <v>28</v>
      </c>
      <c r="C40" s="2" t="s">
        <v>198</v>
      </c>
      <c r="D40" s="7">
        <v>1</v>
      </c>
      <c r="E40" s="2" t="s">
        <v>199</v>
      </c>
      <c r="F40" s="2" t="s">
        <v>200</v>
      </c>
      <c r="G40" s="2" t="s">
        <v>201</v>
      </c>
      <c r="H40" s="2"/>
      <c r="I40" s="7">
        <v>0</v>
      </c>
      <c r="J40" s="2" t="s">
        <v>169</v>
      </c>
      <c r="K40" s="2" t="s">
        <v>35</v>
      </c>
      <c r="L40" s="2" t="s">
        <v>202</v>
      </c>
      <c r="M40" s="2" t="s">
        <v>203</v>
      </c>
      <c r="N40" s="7">
        <v>12</v>
      </c>
      <c r="O40" s="3" t="s">
        <v>204</v>
      </c>
      <c r="P40" s="2" t="s">
        <v>205</v>
      </c>
      <c r="Q40" s="6">
        <v>1</v>
      </c>
      <c r="R40" s="8">
        <v>6.64</v>
      </c>
      <c r="S40" s="9">
        <v>0.05</v>
      </c>
      <c r="T40" s="2" t="s">
        <v>206</v>
      </c>
      <c r="U40" s="2" t="s">
        <v>41</v>
      </c>
      <c r="V40" s="2" t="s">
        <v>42</v>
      </c>
      <c r="W40" s="2" t="s">
        <v>43</v>
      </c>
      <c r="X40" s="2" t="s">
        <v>44</v>
      </c>
      <c r="Y40" s="6">
        <v>6.3211139999999997</v>
      </c>
      <c r="Z40" s="7">
        <v>-75.559741000000002</v>
      </c>
      <c r="AA40" s="2" t="s">
        <v>45</v>
      </c>
      <c r="AB40" s="7">
        <v>14324467</v>
      </c>
      <c r="AC40" s="2"/>
      <c r="AD40" s="2"/>
      <c r="AE40" s="7"/>
      <c r="AF40" s="2"/>
      <c r="AG40" s="1"/>
      <c r="AH40" s="1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spans="1:70" ht="12.75">
      <c r="A41" s="6">
        <v>1</v>
      </c>
      <c r="B41" s="2" t="s">
        <v>28</v>
      </c>
      <c r="C41" s="2" t="s">
        <v>198</v>
      </c>
      <c r="D41" s="7">
        <v>1</v>
      </c>
      <c r="E41" s="2" t="s">
        <v>199</v>
      </c>
      <c r="F41" s="2" t="s">
        <v>200</v>
      </c>
      <c r="G41" s="2" t="s">
        <v>201</v>
      </c>
      <c r="H41" s="2"/>
      <c r="I41" s="7">
        <v>0</v>
      </c>
      <c r="J41" s="2" t="s">
        <v>169</v>
      </c>
      <c r="K41" s="2" t="s">
        <v>35</v>
      </c>
      <c r="L41" s="2" t="s">
        <v>202</v>
      </c>
      <c r="M41" s="2" t="s">
        <v>203</v>
      </c>
      <c r="N41" s="7">
        <v>13</v>
      </c>
      <c r="O41" s="3" t="s">
        <v>207</v>
      </c>
      <c r="P41" s="2" t="s">
        <v>208</v>
      </c>
      <c r="Q41" s="6">
        <v>1</v>
      </c>
      <c r="R41" s="8">
        <v>12.913600000000001</v>
      </c>
      <c r="S41" s="9">
        <v>0.1016</v>
      </c>
      <c r="T41" s="2" t="s">
        <v>206</v>
      </c>
      <c r="U41" s="2" t="s">
        <v>41</v>
      </c>
      <c r="V41" s="2" t="s">
        <v>42</v>
      </c>
      <c r="W41" s="2" t="s">
        <v>43</v>
      </c>
      <c r="X41" s="2" t="s">
        <v>44</v>
      </c>
      <c r="Y41" s="6">
        <v>6.3211139999999997</v>
      </c>
      <c r="Z41" s="7">
        <v>-75.559741000000002</v>
      </c>
      <c r="AA41" s="2" t="s">
        <v>45</v>
      </c>
      <c r="AB41" s="7">
        <v>14324467</v>
      </c>
      <c r="AC41" s="2"/>
      <c r="AD41" s="2"/>
      <c r="AE41" s="7"/>
      <c r="AF41" s="2"/>
      <c r="AG41" s="1"/>
      <c r="AH41" s="1"/>
      <c r="AI41" s="1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spans="1:70" ht="12.75">
      <c r="A42" s="6">
        <v>1</v>
      </c>
      <c r="B42" s="2" t="s">
        <v>28</v>
      </c>
      <c r="C42" s="2" t="s">
        <v>198</v>
      </c>
      <c r="D42" s="7">
        <v>1</v>
      </c>
      <c r="E42" s="2" t="s">
        <v>199</v>
      </c>
      <c r="F42" s="2" t="s">
        <v>200</v>
      </c>
      <c r="G42" s="2" t="s">
        <v>201</v>
      </c>
      <c r="H42" s="2"/>
      <c r="I42" s="7">
        <v>0</v>
      </c>
      <c r="J42" s="2" t="s">
        <v>169</v>
      </c>
      <c r="K42" s="2" t="s">
        <v>35</v>
      </c>
      <c r="L42" s="2" t="s">
        <v>202</v>
      </c>
      <c r="M42" s="2" t="s">
        <v>203</v>
      </c>
      <c r="N42" s="7">
        <v>14</v>
      </c>
      <c r="O42" s="3" t="s">
        <v>209</v>
      </c>
      <c r="P42" s="2" t="s">
        <v>210</v>
      </c>
      <c r="Q42" s="6">
        <v>2</v>
      </c>
      <c r="R42" s="8">
        <v>32.152000000000001</v>
      </c>
      <c r="S42" s="6">
        <v>0.22620000000000001</v>
      </c>
      <c r="T42" s="2" t="s">
        <v>206</v>
      </c>
      <c r="U42" s="2" t="s">
        <v>41</v>
      </c>
      <c r="V42" s="2" t="s">
        <v>42</v>
      </c>
      <c r="W42" s="2" t="s">
        <v>43</v>
      </c>
      <c r="X42" s="2" t="s">
        <v>44</v>
      </c>
      <c r="Y42" s="6">
        <v>6.3211139999999997</v>
      </c>
      <c r="Z42" s="7">
        <v>-75.559741000000002</v>
      </c>
      <c r="AA42" s="2" t="s">
        <v>45</v>
      </c>
      <c r="AB42" s="7">
        <v>14324467</v>
      </c>
      <c r="AC42" s="2"/>
      <c r="AD42" s="2"/>
      <c r="AE42" s="7"/>
      <c r="AF42" s="2"/>
      <c r="AG42" s="1"/>
      <c r="AH42" s="1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spans="1:70" ht="12.75">
      <c r="A43" s="6">
        <v>1</v>
      </c>
      <c r="B43" s="2" t="s">
        <v>28</v>
      </c>
      <c r="C43" s="2" t="s">
        <v>198</v>
      </c>
      <c r="D43" s="7">
        <v>1</v>
      </c>
      <c r="E43" s="2" t="s">
        <v>199</v>
      </c>
      <c r="F43" s="2" t="s">
        <v>200</v>
      </c>
      <c r="G43" s="2" t="s">
        <v>201</v>
      </c>
      <c r="H43" s="2"/>
      <c r="I43" s="7">
        <v>0</v>
      </c>
      <c r="J43" s="2" t="s">
        <v>169</v>
      </c>
      <c r="K43" s="2" t="s">
        <v>35</v>
      </c>
      <c r="L43" s="2" t="s">
        <v>202</v>
      </c>
      <c r="M43" s="2" t="s">
        <v>203</v>
      </c>
      <c r="N43" s="7">
        <v>15</v>
      </c>
      <c r="O43" s="3" t="s">
        <v>211</v>
      </c>
      <c r="P43" s="3" t="s">
        <v>212</v>
      </c>
      <c r="Q43" s="6">
        <v>1</v>
      </c>
      <c r="R43" s="8">
        <v>2.7052</v>
      </c>
      <c r="S43" s="6">
        <v>1.2999999999999999E-2</v>
      </c>
      <c r="T43" s="2" t="s">
        <v>206</v>
      </c>
      <c r="U43" s="2" t="s">
        <v>41</v>
      </c>
      <c r="V43" s="2" t="s">
        <v>42</v>
      </c>
      <c r="W43" s="2" t="s">
        <v>43</v>
      </c>
      <c r="X43" s="2" t="s">
        <v>44</v>
      </c>
      <c r="Y43" s="6">
        <v>6.3211139999999997</v>
      </c>
      <c r="Z43" s="7">
        <v>-75.559741000000002</v>
      </c>
      <c r="AA43" s="2" t="s">
        <v>45</v>
      </c>
      <c r="AB43" s="7">
        <v>14324467</v>
      </c>
      <c r="AC43" s="2"/>
      <c r="AD43" s="2"/>
      <c r="AE43" s="7"/>
      <c r="AF43" s="2"/>
      <c r="AG43" s="1"/>
      <c r="AH43" s="1"/>
      <c r="AI43" s="1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spans="1:70" ht="12.75">
      <c r="A44" s="6">
        <v>1</v>
      </c>
      <c r="B44" s="2" t="s">
        <v>28</v>
      </c>
      <c r="C44" s="2" t="s">
        <v>213</v>
      </c>
      <c r="D44" s="7">
        <v>1</v>
      </c>
      <c r="E44" s="2" t="s">
        <v>214</v>
      </c>
      <c r="F44" s="2" t="s">
        <v>215</v>
      </c>
      <c r="G44" s="2" t="s">
        <v>216</v>
      </c>
      <c r="H44" s="2" t="s">
        <v>217</v>
      </c>
      <c r="I44" s="7">
        <v>0</v>
      </c>
      <c r="J44" s="2" t="s">
        <v>50</v>
      </c>
      <c r="K44" s="2" t="s">
        <v>35</v>
      </c>
      <c r="L44" s="2" t="s">
        <v>218</v>
      </c>
      <c r="M44" s="2" t="s">
        <v>219</v>
      </c>
      <c r="N44" s="7">
        <v>1</v>
      </c>
      <c r="O44" s="3" t="s">
        <v>138</v>
      </c>
      <c r="P44" s="3" t="s">
        <v>139</v>
      </c>
      <c r="Q44" s="6">
        <v>1</v>
      </c>
      <c r="R44" s="8">
        <v>3.7846000000000002</v>
      </c>
      <c r="S44" s="9">
        <v>0.14069999999999999</v>
      </c>
      <c r="T44" s="2" t="s">
        <v>220</v>
      </c>
      <c r="U44" s="2" t="s">
        <v>41</v>
      </c>
      <c r="V44" s="2" t="s">
        <v>42</v>
      </c>
      <c r="W44" s="2" t="s">
        <v>43</v>
      </c>
      <c r="X44" s="2" t="s">
        <v>44</v>
      </c>
      <c r="Y44" s="6">
        <v>6.2603239999999998</v>
      </c>
      <c r="Z44" s="7">
        <v>-75.597256000000002</v>
      </c>
      <c r="AA44" s="2" t="s">
        <v>45</v>
      </c>
      <c r="AB44" s="7">
        <v>14324467</v>
      </c>
      <c r="AC44" s="2"/>
      <c r="AD44" s="2"/>
      <c r="AE44" s="7"/>
      <c r="AF44" s="2"/>
      <c r="AG44" s="1"/>
      <c r="AH44" s="1"/>
      <c r="AI44" s="1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spans="1:70" ht="12.75">
      <c r="A45" s="6">
        <v>1</v>
      </c>
      <c r="B45" s="2" t="s">
        <v>28</v>
      </c>
      <c r="C45" s="2" t="s">
        <v>213</v>
      </c>
      <c r="D45" s="7">
        <v>1</v>
      </c>
      <c r="E45" s="2" t="s">
        <v>214</v>
      </c>
      <c r="F45" s="2" t="s">
        <v>215</v>
      </c>
      <c r="G45" s="2" t="s">
        <v>216</v>
      </c>
      <c r="H45" s="2" t="s">
        <v>217</v>
      </c>
      <c r="I45" s="7">
        <v>0</v>
      </c>
      <c r="J45" s="2" t="s">
        <v>50</v>
      </c>
      <c r="K45" s="2" t="s">
        <v>35</v>
      </c>
      <c r="L45" s="2" t="s">
        <v>218</v>
      </c>
      <c r="M45" s="2" t="s">
        <v>219</v>
      </c>
      <c r="N45" s="7">
        <v>6</v>
      </c>
      <c r="O45" s="3" t="s">
        <v>221</v>
      </c>
      <c r="P45" s="3" t="s">
        <v>222</v>
      </c>
      <c r="Q45" s="6">
        <v>1</v>
      </c>
      <c r="R45" s="8">
        <v>1.8794</v>
      </c>
      <c r="S45" s="9">
        <v>2.3800000000000002E-2</v>
      </c>
      <c r="T45" s="2" t="s">
        <v>220</v>
      </c>
      <c r="U45" s="2" t="s">
        <v>41</v>
      </c>
      <c r="V45" s="2" t="s">
        <v>42</v>
      </c>
      <c r="W45" s="2" t="s">
        <v>43</v>
      </c>
      <c r="X45" s="2" t="s">
        <v>44</v>
      </c>
      <c r="Y45" s="6">
        <v>6.2603239999999998</v>
      </c>
      <c r="Z45" s="7">
        <v>-75.597256000000002</v>
      </c>
      <c r="AA45" s="2" t="s">
        <v>45</v>
      </c>
      <c r="AB45" s="7">
        <v>14324467</v>
      </c>
      <c r="AC45" s="2"/>
      <c r="AD45" s="2"/>
      <c r="AE45" s="7"/>
      <c r="AF45" s="2"/>
      <c r="AG45" s="1"/>
      <c r="AH45" s="1"/>
      <c r="AI45" s="1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11"/>
      <c r="AX45" s="21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spans="1:70" ht="12.75">
      <c r="A46" s="6">
        <v>1</v>
      </c>
      <c r="B46" s="2" t="s">
        <v>28</v>
      </c>
      <c r="C46" s="2" t="s">
        <v>223</v>
      </c>
      <c r="D46" s="7">
        <v>1</v>
      </c>
      <c r="E46" s="2" t="s">
        <v>224</v>
      </c>
      <c r="F46" s="2" t="s">
        <v>225</v>
      </c>
      <c r="G46" s="2" t="s">
        <v>226</v>
      </c>
      <c r="H46" s="2"/>
      <c r="I46" s="7">
        <v>0</v>
      </c>
      <c r="J46" s="2" t="s">
        <v>50</v>
      </c>
      <c r="K46" s="2" t="s">
        <v>35</v>
      </c>
      <c r="L46" s="2" t="s">
        <v>227</v>
      </c>
      <c r="M46" s="2" t="s">
        <v>228</v>
      </c>
      <c r="N46" s="7">
        <v>1</v>
      </c>
      <c r="O46" s="3" t="s">
        <v>229</v>
      </c>
      <c r="P46" s="2" t="s">
        <v>230</v>
      </c>
      <c r="Q46" s="6">
        <v>15</v>
      </c>
      <c r="R46" s="8">
        <v>9.3930000000000007</v>
      </c>
      <c r="S46" s="6">
        <v>0.24299999999999999</v>
      </c>
      <c r="T46" s="2" t="s">
        <v>231</v>
      </c>
      <c r="U46" s="2" t="s">
        <v>42</v>
      </c>
      <c r="V46" s="2" t="s">
        <v>42</v>
      </c>
      <c r="W46" s="2" t="s">
        <v>43</v>
      </c>
      <c r="X46" s="2" t="s">
        <v>44</v>
      </c>
      <c r="Y46" s="6">
        <v>6.2791775999999997</v>
      </c>
      <c r="Z46" s="7">
        <v>-75.634523999999999</v>
      </c>
      <c r="AA46" s="2" t="s">
        <v>45</v>
      </c>
      <c r="AB46" s="7">
        <v>14324467</v>
      </c>
      <c r="AC46" s="2"/>
      <c r="AD46" s="2"/>
      <c r="AE46" s="7"/>
      <c r="AF46" s="2"/>
      <c r="AG46" s="1"/>
      <c r="AH46" s="1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11"/>
      <c r="AX46" s="21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spans="1:70" ht="12.75">
      <c r="A47" s="6">
        <v>1</v>
      </c>
      <c r="B47" s="2" t="s">
        <v>28</v>
      </c>
      <c r="C47" s="2" t="s">
        <v>232</v>
      </c>
      <c r="D47" s="7">
        <v>1</v>
      </c>
      <c r="E47" s="2" t="s">
        <v>233</v>
      </c>
      <c r="F47" s="2" t="s">
        <v>234</v>
      </c>
      <c r="G47" s="2" t="s">
        <v>235</v>
      </c>
      <c r="H47" s="2" t="s">
        <v>236</v>
      </c>
      <c r="I47" s="7">
        <v>0</v>
      </c>
      <c r="J47" s="2" t="s">
        <v>50</v>
      </c>
      <c r="K47" s="2" t="s">
        <v>35</v>
      </c>
      <c r="L47" s="2" t="s">
        <v>237</v>
      </c>
      <c r="M47" s="2" t="s">
        <v>238</v>
      </c>
      <c r="N47" s="7">
        <v>1</v>
      </c>
      <c r="O47" s="3" t="s">
        <v>142</v>
      </c>
      <c r="P47" s="3" t="s">
        <v>143</v>
      </c>
      <c r="Q47" s="6">
        <v>1</v>
      </c>
      <c r="R47" s="8">
        <v>3.5802999999999998</v>
      </c>
      <c r="S47" s="9">
        <v>0.12670000000000001</v>
      </c>
      <c r="T47" s="2" t="s">
        <v>239</v>
      </c>
      <c r="U47" s="2" t="s">
        <v>41</v>
      </c>
      <c r="V47" s="2" t="s">
        <v>42</v>
      </c>
      <c r="W47" s="2" t="s">
        <v>43</v>
      </c>
      <c r="X47" s="2" t="s">
        <v>44</v>
      </c>
      <c r="Y47" s="6">
        <v>6.2265950999999999</v>
      </c>
      <c r="Z47" s="7">
        <v>-75.605828099999997</v>
      </c>
      <c r="AA47" s="2" t="s">
        <v>45</v>
      </c>
      <c r="AB47" s="7">
        <v>14324467</v>
      </c>
      <c r="AC47" s="2"/>
      <c r="AD47" s="2"/>
      <c r="AE47" s="7"/>
      <c r="AF47" s="2"/>
      <c r="AG47" s="1"/>
      <c r="AH47" s="1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11"/>
      <c r="AX47" s="21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spans="1:70" ht="12.75">
      <c r="A48" s="6">
        <v>1</v>
      </c>
      <c r="B48" s="2" t="s">
        <v>28</v>
      </c>
      <c r="C48" s="2" t="s">
        <v>232</v>
      </c>
      <c r="D48" s="7">
        <v>1</v>
      </c>
      <c r="E48" s="2" t="s">
        <v>233</v>
      </c>
      <c r="F48" s="2" t="s">
        <v>234</v>
      </c>
      <c r="G48" s="2" t="s">
        <v>235</v>
      </c>
      <c r="H48" s="2" t="s">
        <v>236</v>
      </c>
      <c r="I48" s="7">
        <v>0</v>
      </c>
      <c r="J48" s="2" t="s">
        <v>50</v>
      </c>
      <c r="K48" s="2" t="s">
        <v>35</v>
      </c>
      <c r="L48" s="2" t="s">
        <v>237</v>
      </c>
      <c r="M48" s="2" t="s">
        <v>238</v>
      </c>
      <c r="N48" s="7">
        <v>4</v>
      </c>
      <c r="O48" s="3" t="s">
        <v>240</v>
      </c>
      <c r="P48" s="3" t="s">
        <v>241</v>
      </c>
      <c r="Q48" s="6">
        <v>1</v>
      </c>
      <c r="R48" s="8">
        <v>2.7052</v>
      </c>
      <c r="S48" s="6">
        <v>1.2999999999999999E-2</v>
      </c>
      <c r="T48" s="2" t="s">
        <v>239</v>
      </c>
      <c r="U48" s="2" t="s">
        <v>41</v>
      </c>
      <c r="V48" s="2" t="s">
        <v>42</v>
      </c>
      <c r="W48" s="2" t="s">
        <v>43</v>
      </c>
      <c r="X48" s="2" t="s">
        <v>44</v>
      </c>
      <c r="Y48" s="6">
        <v>6.2265950999999999</v>
      </c>
      <c r="Z48" s="7">
        <v>-75.605828099999997</v>
      </c>
      <c r="AA48" s="2" t="s">
        <v>45</v>
      </c>
      <c r="AB48" s="7">
        <v>14324467</v>
      </c>
      <c r="AC48" s="2"/>
      <c r="AD48" s="2"/>
      <c r="AE48" s="7"/>
      <c r="AF48" s="2"/>
      <c r="AG48" s="1"/>
      <c r="AH48" s="1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11"/>
      <c r="AX48" s="21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spans="1:70" ht="12.75">
      <c r="A49" s="6">
        <v>1</v>
      </c>
      <c r="B49" s="2" t="s">
        <v>28</v>
      </c>
      <c r="C49" s="2" t="s">
        <v>242</v>
      </c>
      <c r="D49" s="7">
        <v>1</v>
      </c>
      <c r="E49" s="2" t="s">
        <v>243</v>
      </c>
      <c r="F49" s="2" t="s">
        <v>244</v>
      </c>
      <c r="G49" s="2"/>
      <c r="H49" s="2"/>
      <c r="I49" s="7">
        <v>0</v>
      </c>
      <c r="J49" s="2" t="s">
        <v>50</v>
      </c>
      <c r="K49" s="2" t="s">
        <v>35</v>
      </c>
      <c r="L49" s="2" t="s">
        <v>245</v>
      </c>
      <c r="M49" s="2" t="s">
        <v>246</v>
      </c>
      <c r="N49" s="7">
        <v>1</v>
      </c>
      <c r="O49" s="3" t="s">
        <v>229</v>
      </c>
      <c r="P49" s="2" t="s">
        <v>230</v>
      </c>
      <c r="Q49" s="6">
        <v>2</v>
      </c>
      <c r="R49" s="8">
        <v>1.2524</v>
      </c>
      <c r="S49" s="9">
        <v>3.2399999999999998E-2</v>
      </c>
      <c r="T49" s="2" t="s">
        <v>247</v>
      </c>
      <c r="U49" s="2" t="s">
        <v>41</v>
      </c>
      <c r="V49" s="2" t="s">
        <v>42</v>
      </c>
      <c r="W49" s="2" t="s">
        <v>43</v>
      </c>
      <c r="X49" s="2" t="s">
        <v>44</v>
      </c>
      <c r="Y49" s="6">
        <v>6.2794122000000003</v>
      </c>
      <c r="Z49" s="7">
        <v>-75.633914099999998</v>
      </c>
      <c r="AA49" s="2" t="s">
        <v>45</v>
      </c>
      <c r="AB49" s="7">
        <v>14324467</v>
      </c>
      <c r="AC49" s="2"/>
      <c r="AD49" s="2"/>
      <c r="AE49" s="7"/>
      <c r="AF49" s="2"/>
      <c r="AG49" s="1"/>
      <c r="AH49" s="1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11"/>
      <c r="AX49" s="21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spans="1:70" ht="12.75">
      <c r="A50" s="6">
        <v>1</v>
      </c>
      <c r="B50" s="2" t="s">
        <v>28</v>
      </c>
      <c r="C50" s="2" t="s">
        <v>242</v>
      </c>
      <c r="D50" s="7">
        <v>1</v>
      </c>
      <c r="E50" s="2" t="s">
        <v>243</v>
      </c>
      <c r="F50" s="2" t="s">
        <v>244</v>
      </c>
      <c r="G50" s="2"/>
      <c r="H50" s="2"/>
      <c r="I50" s="7">
        <v>0</v>
      </c>
      <c r="J50" s="2" t="s">
        <v>50</v>
      </c>
      <c r="K50" s="2" t="s">
        <v>35</v>
      </c>
      <c r="L50" s="2" t="s">
        <v>245</v>
      </c>
      <c r="M50" s="2" t="s">
        <v>246</v>
      </c>
      <c r="N50" s="7">
        <v>2</v>
      </c>
      <c r="O50" s="3" t="s">
        <v>248</v>
      </c>
      <c r="P50" s="3" t="s">
        <v>249</v>
      </c>
      <c r="Q50" s="6">
        <v>2</v>
      </c>
      <c r="R50" s="8">
        <v>5.6315999999999997</v>
      </c>
      <c r="S50" s="6">
        <v>0.19700000000000001</v>
      </c>
      <c r="T50" s="2" t="s">
        <v>247</v>
      </c>
      <c r="U50" s="2" t="s">
        <v>41</v>
      </c>
      <c r="V50" s="2" t="s">
        <v>42</v>
      </c>
      <c r="W50" s="2" t="s">
        <v>43</v>
      </c>
      <c r="X50" s="2" t="s">
        <v>44</v>
      </c>
      <c r="Y50" s="6">
        <v>6.2794122000000003</v>
      </c>
      <c r="Z50" s="7">
        <v>-75.633914099999998</v>
      </c>
      <c r="AA50" s="2" t="s">
        <v>45</v>
      </c>
      <c r="AB50" s="7">
        <v>14324467</v>
      </c>
      <c r="AC50" s="2"/>
      <c r="AD50" s="2"/>
      <c r="AE50" s="7"/>
      <c r="AF50" s="2"/>
      <c r="AG50" s="1"/>
      <c r="AH50" s="1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spans="1:70" ht="12.75">
      <c r="A51" s="6">
        <v>1</v>
      </c>
      <c r="B51" s="2" t="s">
        <v>28</v>
      </c>
      <c r="C51" s="2" t="s">
        <v>242</v>
      </c>
      <c r="D51" s="7">
        <v>1</v>
      </c>
      <c r="E51" s="2" t="s">
        <v>243</v>
      </c>
      <c r="F51" s="2" t="s">
        <v>244</v>
      </c>
      <c r="G51" s="2"/>
      <c r="H51" s="2"/>
      <c r="I51" s="7">
        <v>0</v>
      </c>
      <c r="J51" s="2" t="s">
        <v>50</v>
      </c>
      <c r="K51" s="2" t="s">
        <v>35</v>
      </c>
      <c r="L51" s="2" t="s">
        <v>245</v>
      </c>
      <c r="M51" s="2" t="s">
        <v>246</v>
      </c>
      <c r="N51" s="7">
        <v>4</v>
      </c>
      <c r="O51" s="3" t="s">
        <v>250</v>
      </c>
      <c r="P51" s="2" t="s">
        <v>251</v>
      </c>
      <c r="Q51" s="6">
        <v>3</v>
      </c>
      <c r="R51" s="8">
        <v>14.411099999999999</v>
      </c>
      <c r="S51" s="9">
        <v>0.5544</v>
      </c>
      <c r="T51" s="2" t="s">
        <v>247</v>
      </c>
      <c r="U51" s="2" t="s">
        <v>41</v>
      </c>
      <c r="V51" s="2" t="s">
        <v>42</v>
      </c>
      <c r="W51" s="2" t="s">
        <v>43</v>
      </c>
      <c r="X51" s="2" t="s">
        <v>44</v>
      </c>
      <c r="Y51" s="6">
        <v>6.2794122000000003</v>
      </c>
      <c r="Z51" s="7">
        <v>-75.633914099999998</v>
      </c>
      <c r="AA51" s="2" t="s">
        <v>45</v>
      </c>
      <c r="AB51" s="7">
        <v>14324467</v>
      </c>
      <c r="AC51" s="2"/>
      <c r="AD51" s="2"/>
      <c r="AE51" s="7"/>
      <c r="AF51" s="2"/>
      <c r="AG51" s="1"/>
      <c r="AH51" s="1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spans="1:70" ht="12.75">
      <c r="A52" s="6">
        <v>1</v>
      </c>
      <c r="B52" s="2" t="s">
        <v>28</v>
      </c>
      <c r="C52" s="2" t="s">
        <v>242</v>
      </c>
      <c r="D52" s="7">
        <v>1</v>
      </c>
      <c r="E52" s="2" t="s">
        <v>243</v>
      </c>
      <c r="F52" s="2" t="s">
        <v>244</v>
      </c>
      <c r="G52" s="2"/>
      <c r="H52" s="2"/>
      <c r="I52" s="7">
        <v>0</v>
      </c>
      <c r="J52" s="2" t="s">
        <v>50</v>
      </c>
      <c r="K52" s="2" t="s">
        <v>35</v>
      </c>
      <c r="L52" s="2" t="s">
        <v>245</v>
      </c>
      <c r="M52" s="2" t="s">
        <v>246</v>
      </c>
      <c r="N52" s="7">
        <v>5</v>
      </c>
      <c r="O52" s="3" t="s">
        <v>142</v>
      </c>
      <c r="P52" s="2" t="s">
        <v>143</v>
      </c>
      <c r="Q52" s="6">
        <v>2</v>
      </c>
      <c r="R52" s="8">
        <v>7.1605999999999996</v>
      </c>
      <c r="S52" s="6">
        <v>0.25340000000000001</v>
      </c>
      <c r="T52" s="2" t="s">
        <v>247</v>
      </c>
      <c r="U52" s="2" t="s">
        <v>41</v>
      </c>
      <c r="V52" s="2" t="s">
        <v>42</v>
      </c>
      <c r="W52" s="2" t="s">
        <v>43</v>
      </c>
      <c r="X52" s="2" t="s">
        <v>44</v>
      </c>
      <c r="Y52" s="6">
        <v>6.2794122000000003</v>
      </c>
      <c r="Z52" s="7">
        <v>-75.633914099999998</v>
      </c>
      <c r="AA52" s="2" t="s">
        <v>45</v>
      </c>
      <c r="AB52" s="7">
        <v>14324467</v>
      </c>
      <c r="AC52" s="2"/>
      <c r="AD52" s="2"/>
      <c r="AE52" s="7"/>
      <c r="AF52" s="2"/>
      <c r="AG52" s="1"/>
      <c r="AH52" s="1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11"/>
      <c r="AX52" s="21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spans="1:70" ht="12.75">
      <c r="A53" s="6">
        <v>1</v>
      </c>
      <c r="B53" s="2" t="s">
        <v>28</v>
      </c>
      <c r="C53" s="2" t="s">
        <v>242</v>
      </c>
      <c r="D53" s="7">
        <v>1</v>
      </c>
      <c r="E53" s="2" t="s">
        <v>243</v>
      </c>
      <c r="F53" s="2" t="s">
        <v>244</v>
      </c>
      <c r="G53" s="2"/>
      <c r="H53" s="2"/>
      <c r="I53" s="7">
        <v>0</v>
      </c>
      <c r="J53" s="2" t="s">
        <v>50</v>
      </c>
      <c r="K53" s="2" t="s">
        <v>35</v>
      </c>
      <c r="L53" s="2" t="s">
        <v>245</v>
      </c>
      <c r="M53" s="2" t="s">
        <v>246</v>
      </c>
      <c r="N53" s="7">
        <v>20</v>
      </c>
      <c r="O53" s="3" t="s">
        <v>221</v>
      </c>
      <c r="P53" s="3" t="s">
        <v>222</v>
      </c>
      <c r="Q53" s="6">
        <v>2</v>
      </c>
      <c r="R53" s="8">
        <v>3.7587999999999999</v>
      </c>
      <c r="S53" s="6">
        <v>4.7600000000000003E-2</v>
      </c>
      <c r="T53" s="2" t="s">
        <v>247</v>
      </c>
      <c r="U53" s="2" t="s">
        <v>41</v>
      </c>
      <c r="V53" s="2" t="s">
        <v>42</v>
      </c>
      <c r="W53" s="2" t="s">
        <v>43</v>
      </c>
      <c r="X53" s="2" t="s">
        <v>44</v>
      </c>
      <c r="Y53" s="6">
        <v>6.2794122000000003</v>
      </c>
      <c r="Z53" s="7">
        <v>-75.633914099999998</v>
      </c>
      <c r="AA53" s="2" t="s">
        <v>45</v>
      </c>
      <c r="AB53" s="7">
        <v>14324467</v>
      </c>
      <c r="AC53" s="2"/>
      <c r="AD53" s="2"/>
      <c r="AE53" s="7"/>
      <c r="AF53" s="2"/>
      <c r="AG53" s="1"/>
      <c r="AH53" s="1"/>
      <c r="AI53" s="1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spans="1:70" ht="12.75">
      <c r="A54" s="6">
        <v>1</v>
      </c>
      <c r="B54" s="2" t="s">
        <v>28</v>
      </c>
      <c r="C54" s="2" t="s">
        <v>252</v>
      </c>
      <c r="D54" s="7">
        <v>1</v>
      </c>
      <c r="E54" s="2" t="s">
        <v>253</v>
      </c>
      <c r="F54" s="2" t="s">
        <v>254</v>
      </c>
      <c r="G54" s="2"/>
      <c r="H54" s="2"/>
      <c r="I54" s="7">
        <v>0</v>
      </c>
      <c r="J54" s="2" t="s">
        <v>169</v>
      </c>
      <c r="K54" s="2" t="s">
        <v>35</v>
      </c>
      <c r="L54" s="2" t="s">
        <v>255</v>
      </c>
      <c r="M54" s="2" t="s">
        <v>256</v>
      </c>
      <c r="N54" s="7">
        <v>1</v>
      </c>
      <c r="O54" s="3" t="s">
        <v>108</v>
      </c>
      <c r="P54" s="3" t="s">
        <v>109</v>
      </c>
      <c r="Q54" s="6">
        <v>2</v>
      </c>
      <c r="R54" s="8">
        <v>2.76</v>
      </c>
      <c r="S54" s="9">
        <v>0.1196</v>
      </c>
      <c r="T54" s="2" t="s">
        <v>257</v>
      </c>
      <c r="U54" s="2" t="s">
        <v>42</v>
      </c>
      <c r="V54" s="2" t="s">
        <v>42</v>
      </c>
      <c r="W54" s="2" t="s">
        <v>43</v>
      </c>
      <c r="X54" s="2" t="s">
        <v>44</v>
      </c>
      <c r="Y54" s="6">
        <v>6.3355275999999998</v>
      </c>
      <c r="Z54" s="7">
        <v>-75.556153800000004</v>
      </c>
      <c r="AA54" s="2" t="s">
        <v>45</v>
      </c>
      <c r="AB54" s="7">
        <v>14324467</v>
      </c>
      <c r="AC54" s="2"/>
      <c r="AD54" s="2"/>
      <c r="AE54" s="7"/>
      <c r="AF54" s="2"/>
      <c r="AG54" s="1"/>
      <c r="AH54" s="1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spans="1:70" ht="12.75">
      <c r="A55" s="6">
        <v>1</v>
      </c>
      <c r="B55" s="2" t="s">
        <v>28</v>
      </c>
      <c r="C55" s="2" t="s">
        <v>252</v>
      </c>
      <c r="D55" s="7">
        <v>1</v>
      </c>
      <c r="E55" s="2" t="s">
        <v>253</v>
      </c>
      <c r="F55" s="2" t="s">
        <v>254</v>
      </c>
      <c r="G55" s="2"/>
      <c r="H55" s="2"/>
      <c r="I55" s="7">
        <v>0</v>
      </c>
      <c r="J55" s="2" t="s">
        <v>169</v>
      </c>
      <c r="K55" s="2" t="s">
        <v>35</v>
      </c>
      <c r="L55" s="2" t="s">
        <v>255</v>
      </c>
      <c r="M55" s="2" t="s">
        <v>256</v>
      </c>
      <c r="N55" s="7">
        <v>2</v>
      </c>
      <c r="O55" s="3" t="s">
        <v>250</v>
      </c>
      <c r="P55" s="3" t="s">
        <v>251</v>
      </c>
      <c r="Q55" s="6">
        <v>1</v>
      </c>
      <c r="R55" s="8">
        <v>4.8037000000000001</v>
      </c>
      <c r="S55" s="6">
        <v>0.18479999999999999</v>
      </c>
      <c r="T55" s="2" t="s">
        <v>257</v>
      </c>
      <c r="U55" s="2" t="s">
        <v>42</v>
      </c>
      <c r="V55" s="2" t="s">
        <v>42</v>
      </c>
      <c r="W55" s="2" t="s">
        <v>43</v>
      </c>
      <c r="X55" s="2" t="s">
        <v>44</v>
      </c>
      <c r="Y55" s="6">
        <v>6.3355275999999998</v>
      </c>
      <c r="Z55" s="7">
        <v>-75.556153800000004</v>
      </c>
      <c r="AA55" s="2" t="s">
        <v>45</v>
      </c>
      <c r="AB55" s="7">
        <v>14324467</v>
      </c>
      <c r="AC55" s="2"/>
      <c r="AD55" s="2"/>
      <c r="AE55" s="7"/>
      <c r="AF55" s="2"/>
      <c r="AG55" s="1"/>
      <c r="AH55" s="1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spans="1:70" ht="12.75">
      <c r="A56" s="6">
        <v>1</v>
      </c>
      <c r="B56" s="2" t="s">
        <v>28</v>
      </c>
      <c r="C56" s="2" t="s">
        <v>252</v>
      </c>
      <c r="D56" s="7">
        <v>1</v>
      </c>
      <c r="E56" s="2" t="s">
        <v>253</v>
      </c>
      <c r="F56" s="2" t="s">
        <v>254</v>
      </c>
      <c r="G56" s="2"/>
      <c r="H56" s="2"/>
      <c r="I56" s="7">
        <v>0</v>
      </c>
      <c r="J56" s="2" t="s">
        <v>169</v>
      </c>
      <c r="K56" s="2" t="s">
        <v>35</v>
      </c>
      <c r="L56" s="2" t="s">
        <v>255</v>
      </c>
      <c r="M56" s="2" t="s">
        <v>256</v>
      </c>
      <c r="N56" s="7">
        <v>3</v>
      </c>
      <c r="O56" s="3" t="s">
        <v>144</v>
      </c>
      <c r="P56" s="2" t="s">
        <v>145</v>
      </c>
      <c r="Q56" s="6">
        <v>5</v>
      </c>
      <c r="R56" s="8">
        <v>6.9044999999999996</v>
      </c>
      <c r="S56" s="9">
        <v>0.316</v>
      </c>
      <c r="T56" s="2" t="s">
        <v>257</v>
      </c>
      <c r="U56" s="2" t="s">
        <v>42</v>
      </c>
      <c r="V56" s="2" t="s">
        <v>42</v>
      </c>
      <c r="W56" s="2" t="s">
        <v>43</v>
      </c>
      <c r="X56" s="2" t="s">
        <v>44</v>
      </c>
      <c r="Y56" s="6">
        <v>6.3355275999999998</v>
      </c>
      <c r="Z56" s="7">
        <v>-75.556153800000004</v>
      </c>
      <c r="AA56" s="2" t="s">
        <v>45</v>
      </c>
      <c r="AB56" s="7">
        <v>14324467</v>
      </c>
      <c r="AC56" s="2"/>
      <c r="AD56" s="2"/>
      <c r="AE56" s="7"/>
      <c r="AF56" s="2"/>
      <c r="AG56" s="1"/>
      <c r="AH56" s="1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spans="1:70" ht="12.75">
      <c r="A57" s="6">
        <v>1</v>
      </c>
      <c r="B57" s="2" t="s">
        <v>28</v>
      </c>
      <c r="C57" s="2" t="s">
        <v>252</v>
      </c>
      <c r="D57" s="7">
        <v>1</v>
      </c>
      <c r="E57" s="2" t="s">
        <v>253</v>
      </c>
      <c r="F57" s="2" t="s">
        <v>254</v>
      </c>
      <c r="G57" s="2"/>
      <c r="H57" s="2"/>
      <c r="I57" s="7">
        <v>0</v>
      </c>
      <c r="J57" s="2" t="s">
        <v>169</v>
      </c>
      <c r="K57" s="2" t="s">
        <v>35</v>
      </c>
      <c r="L57" s="2" t="s">
        <v>255</v>
      </c>
      <c r="M57" s="2" t="s">
        <v>256</v>
      </c>
      <c r="N57" s="7">
        <v>4</v>
      </c>
      <c r="O57" s="3" t="s">
        <v>258</v>
      </c>
      <c r="P57" s="3" t="s">
        <v>259</v>
      </c>
      <c r="Q57" s="6">
        <v>5</v>
      </c>
      <c r="R57" s="8">
        <v>8.8294999999999995</v>
      </c>
      <c r="S57" s="9">
        <v>0.35099999999999998</v>
      </c>
      <c r="T57" s="2" t="s">
        <v>257</v>
      </c>
      <c r="U57" s="2" t="s">
        <v>42</v>
      </c>
      <c r="V57" s="2" t="s">
        <v>42</v>
      </c>
      <c r="W57" s="2" t="s">
        <v>43</v>
      </c>
      <c r="X57" s="2" t="s">
        <v>44</v>
      </c>
      <c r="Y57" s="6">
        <v>6.3355275999999998</v>
      </c>
      <c r="Z57" s="7">
        <v>-75.556153800000004</v>
      </c>
      <c r="AA57" s="2" t="s">
        <v>45</v>
      </c>
      <c r="AB57" s="7">
        <v>14324467</v>
      </c>
      <c r="AC57" s="2"/>
      <c r="AD57" s="2"/>
      <c r="AE57" s="7"/>
      <c r="AF57" s="2"/>
      <c r="AG57" s="1"/>
      <c r="AH57" s="1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11"/>
      <c r="AX57" s="21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spans="1:70" ht="12.75">
      <c r="A58" s="6">
        <v>1</v>
      </c>
      <c r="B58" s="2" t="s">
        <v>28</v>
      </c>
      <c r="C58" s="2" t="s">
        <v>260</v>
      </c>
      <c r="D58" s="7">
        <v>5</v>
      </c>
      <c r="E58" s="2" t="s">
        <v>261</v>
      </c>
      <c r="F58" s="2" t="s">
        <v>262</v>
      </c>
      <c r="G58" s="2" t="s">
        <v>263</v>
      </c>
      <c r="H58" s="2"/>
      <c r="I58" s="7">
        <v>0</v>
      </c>
      <c r="J58" s="2" t="s">
        <v>169</v>
      </c>
      <c r="K58" s="2" t="s">
        <v>35</v>
      </c>
      <c r="L58" s="2" t="s">
        <v>264</v>
      </c>
      <c r="M58" s="2" t="s">
        <v>265</v>
      </c>
      <c r="N58" s="7">
        <v>1</v>
      </c>
      <c r="O58" s="3" t="s">
        <v>266</v>
      </c>
      <c r="P58" s="3" t="s">
        <v>267</v>
      </c>
      <c r="Q58" s="6">
        <v>4</v>
      </c>
      <c r="R58" s="8">
        <v>12.7532</v>
      </c>
      <c r="S58" s="9">
        <v>0.57120000000000004</v>
      </c>
      <c r="T58" s="2" t="s">
        <v>268</v>
      </c>
      <c r="U58" s="2" t="s">
        <v>41</v>
      </c>
      <c r="V58" s="2" t="s">
        <v>42</v>
      </c>
      <c r="W58" s="2" t="s">
        <v>43</v>
      </c>
      <c r="X58" s="2" t="s">
        <v>44</v>
      </c>
      <c r="Y58" s="6">
        <v>6.3140894999999997</v>
      </c>
      <c r="Z58" s="6">
        <v>-75.564970400000007</v>
      </c>
      <c r="AA58" s="2" t="s">
        <v>45</v>
      </c>
      <c r="AB58" s="7">
        <v>14324467</v>
      </c>
      <c r="AC58" s="2"/>
      <c r="AD58" s="2"/>
      <c r="AE58" s="7"/>
      <c r="AF58" s="2"/>
      <c r="AG58" s="1"/>
      <c r="AH58" s="1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11"/>
      <c r="AX58" s="21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spans="1:70" ht="12.75">
      <c r="A59" s="6">
        <v>1</v>
      </c>
      <c r="B59" s="2" t="s">
        <v>28</v>
      </c>
      <c r="C59" s="2" t="s">
        <v>269</v>
      </c>
      <c r="D59" s="7">
        <v>4</v>
      </c>
      <c r="E59" s="2" t="s">
        <v>270</v>
      </c>
      <c r="F59" s="2" t="s">
        <v>271</v>
      </c>
      <c r="G59" s="2" t="s">
        <v>272</v>
      </c>
      <c r="H59" s="2"/>
      <c r="I59" s="7">
        <v>0</v>
      </c>
      <c r="J59" s="2" t="s">
        <v>169</v>
      </c>
      <c r="K59" s="2" t="s">
        <v>35</v>
      </c>
      <c r="L59" s="2" t="s">
        <v>273</v>
      </c>
      <c r="M59" s="2" t="s">
        <v>274</v>
      </c>
      <c r="N59" s="7">
        <v>1</v>
      </c>
      <c r="O59" s="3" t="s">
        <v>142</v>
      </c>
      <c r="P59" s="3" t="s">
        <v>143</v>
      </c>
      <c r="Q59" s="6">
        <v>4</v>
      </c>
      <c r="R59" s="8">
        <v>14.321199999999999</v>
      </c>
      <c r="S59" s="6">
        <v>0.50680000000000003</v>
      </c>
      <c r="T59" s="2" t="s">
        <v>275</v>
      </c>
      <c r="U59" s="2" t="s">
        <v>42</v>
      </c>
      <c r="V59" s="2" t="s">
        <v>42</v>
      </c>
      <c r="W59" s="2" t="s">
        <v>43</v>
      </c>
      <c r="X59" s="2" t="s">
        <v>44</v>
      </c>
      <c r="Y59" s="6">
        <v>6.3372929999999998</v>
      </c>
      <c r="Z59" s="7">
        <v>-75.556258999999997</v>
      </c>
      <c r="AA59" s="2" t="s">
        <v>45</v>
      </c>
      <c r="AB59" s="7">
        <v>14324467</v>
      </c>
      <c r="AC59" s="2"/>
      <c r="AD59" s="2"/>
      <c r="AE59" s="7"/>
      <c r="AF59" s="2"/>
      <c r="AG59" s="1"/>
      <c r="AH59" s="1"/>
      <c r="AI59" s="1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11"/>
      <c r="AX59" s="21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spans="1:70" ht="12.75">
      <c r="A60" s="6">
        <v>1</v>
      </c>
      <c r="B60" s="2" t="s">
        <v>28</v>
      </c>
      <c r="C60" s="2" t="s">
        <v>276</v>
      </c>
      <c r="D60" s="7">
        <v>1</v>
      </c>
      <c r="E60" s="2" t="s">
        <v>277</v>
      </c>
      <c r="F60" s="2" t="s">
        <v>278</v>
      </c>
      <c r="G60" s="2" t="s">
        <v>279</v>
      </c>
      <c r="H60" s="2"/>
      <c r="I60" s="7">
        <v>0</v>
      </c>
      <c r="J60" s="2" t="s">
        <v>169</v>
      </c>
      <c r="K60" s="2" t="s">
        <v>35</v>
      </c>
      <c r="L60" s="2" t="s">
        <v>280</v>
      </c>
      <c r="M60" s="2" t="s">
        <v>281</v>
      </c>
      <c r="N60" s="7">
        <v>5</v>
      </c>
      <c r="O60" s="3" t="s">
        <v>282</v>
      </c>
      <c r="P60" s="3" t="s">
        <v>283</v>
      </c>
      <c r="Q60" s="6">
        <v>6</v>
      </c>
      <c r="R60" s="8">
        <v>28.153199999999998</v>
      </c>
      <c r="S60" s="9">
        <v>0.40260000000000001</v>
      </c>
      <c r="T60" s="2" t="s">
        <v>284</v>
      </c>
      <c r="U60" s="2" t="s">
        <v>41</v>
      </c>
      <c r="V60" s="2" t="s">
        <v>42</v>
      </c>
      <c r="W60" s="2" t="s">
        <v>43</v>
      </c>
      <c r="X60" s="2" t="s">
        <v>44</v>
      </c>
      <c r="Y60" s="6">
        <v>6.3372294</v>
      </c>
      <c r="Z60" s="7">
        <v>-75.555716700000005</v>
      </c>
      <c r="AA60" s="2" t="s">
        <v>45</v>
      </c>
      <c r="AB60" s="7">
        <v>14324467</v>
      </c>
      <c r="AC60" s="2"/>
      <c r="AD60" s="2"/>
      <c r="AE60" s="7"/>
      <c r="AF60" s="2"/>
      <c r="AG60" s="1"/>
      <c r="AH60" s="1"/>
      <c r="AI60" s="1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11"/>
      <c r="AX60" s="21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spans="1:70" ht="12.75">
      <c r="A61" s="6">
        <v>1</v>
      </c>
      <c r="B61" s="2" t="s">
        <v>28</v>
      </c>
      <c r="C61" s="2" t="s">
        <v>276</v>
      </c>
      <c r="D61" s="7">
        <v>1</v>
      </c>
      <c r="E61" s="2" t="s">
        <v>277</v>
      </c>
      <c r="F61" s="2" t="s">
        <v>278</v>
      </c>
      <c r="G61" s="2" t="s">
        <v>279</v>
      </c>
      <c r="H61" s="2"/>
      <c r="I61" s="7">
        <v>0</v>
      </c>
      <c r="J61" s="2" t="s">
        <v>169</v>
      </c>
      <c r="K61" s="2" t="s">
        <v>35</v>
      </c>
      <c r="L61" s="2" t="s">
        <v>280</v>
      </c>
      <c r="M61" s="2" t="s">
        <v>281</v>
      </c>
      <c r="N61" s="7">
        <v>8</v>
      </c>
      <c r="O61" s="3" t="s">
        <v>285</v>
      </c>
      <c r="P61" s="3" t="s">
        <v>286</v>
      </c>
      <c r="Q61" s="6">
        <v>6</v>
      </c>
      <c r="R61" s="8">
        <v>11.4186</v>
      </c>
      <c r="S61" s="6">
        <v>0.1164</v>
      </c>
      <c r="T61" s="2" t="s">
        <v>284</v>
      </c>
      <c r="U61" s="2" t="s">
        <v>41</v>
      </c>
      <c r="V61" s="2" t="s">
        <v>42</v>
      </c>
      <c r="W61" s="2" t="s">
        <v>43</v>
      </c>
      <c r="X61" s="2" t="s">
        <v>44</v>
      </c>
      <c r="Y61" s="6">
        <v>6.3372294</v>
      </c>
      <c r="Z61" s="7">
        <v>-75.555716700000005</v>
      </c>
      <c r="AA61" s="2" t="s">
        <v>45</v>
      </c>
      <c r="AB61" s="7">
        <v>14324467</v>
      </c>
      <c r="AC61" s="2"/>
      <c r="AD61" s="2"/>
      <c r="AE61" s="7"/>
      <c r="AF61" s="2"/>
      <c r="AG61" s="1"/>
      <c r="AH61" s="1"/>
      <c r="AI61" s="1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11"/>
      <c r="AX61" s="21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spans="1:70" ht="12.75">
      <c r="A62" s="6">
        <v>1</v>
      </c>
      <c r="B62" s="2" t="s">
        <v>28</v>
      </c>
      <c r="C62" s="2" t="s">
        <v>287</v>
      </c>
      <c r="D62" s="7">
        <v>1</v>
      </c>
      <c r="E62" s="2" t="s">
        <v>288</v>
      </c>
      <c r="F62" s="2" t="s">
        <v>289</v>
      </c>
      <c r="G62" s="2" t="s">
        <v>279</v>
      </c>
      <c r="H62" s="2"/>
      <c r="I62" s="7">
        <v>0</v>
      </c>
      <c r="J62" s="2" t="s">
        <v>169</v>
      </c>
      <c r="K62" s="2" t="s">
        <v>35</v>
      </c>
      <c r="L62" s="2" t="s">
        <v>290</v>
      </c>
      <c r="M62" s="2" t="s">
        <v>291</v>
      </c>
      <c r="N62" s="7">
        <v>1</v>
      </c>
      <c r="O62" s="3" t="s">
        <v>250</v>
      </c>
      <c r="P62" s="2" t="s">
        <v>251</v>
      </c>
      <c r="Q62" s="6">
        <v>10</v>
      </c>
      <c r="R62" s="8">
        <v>48.036999999999999</v>
      </c>
      <c r="S62" s="6">
        <v>1.8480000000000001</v>
      </c>
      <c r="T62" s="2" t="s">
        <v>292</v>
      </c>
      <c r="U62" s="2" t="s">
        <v>42</v>
      </c>
      <c r="V62" s="2" t="s">
        <v>42</v>
      </c>
      <c r="W62" s="2" t="s">
        <v>43</v>
      </c>
      <c r="X62" s="2" t="s">
        <v>44</v>
      </c>
      <c r="Y62" s="6">
        <v>6.3355135999999996</v>
      </c>
      <c r="Z62" s="7">
        <v>-75.555846000000003</v>
      </c>
      <c r="AA62" s="2" t="s">
        <v>45</v>
      </c>
      <c r="AB62" s="7">
        <v>14324467</v>
      </c>
      <c r="AC62" s="2"/>
      <c r="AD62" s="2"/>
      <c r="AE62" s="7"/>
      <c r="AF62" s="2"/>
      <c r="AG62" s="1"/>
      <c r="AH62" s="1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11"/>
      <c r="AX62" s="21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spans="1:70" ht="12.75">
      <c r="A63" s="6">
        <v>1</v>
      </c>
      <c r="B63" s="2" t="s">
        <v>28</v>
      </c>
      <c r="C63" s="2" t="s">
        <v>293</v>
      </c>
      <c r="D63" s="7">
        <v>3</v>
      </c>
      <c r="E63" s="2" t="s">
        <v>294</v>
      </c>
      <c r="F63" s="2" t="s">
        <v>295</v>
      </c>
      <c r="G63" s="2" t="s">
        <v>296</v>
      </c>
      <c r="H63" s="2" t="s">
        <v>297</v>
      </c>
      <c r="I63" s="7">
        <v>0</v>
      </c>
      <c r="J63" s="2" t="s">
        <v>50</v>
      </c>
      <c r="K63" s="2" t="s">
        <v>35</v>
      </c>
      <c r="L63" s="2" t="s">
        <v>298</v>
      </c>
      <c r="M63" s="2" t="s">
        <v>299</v>
      </c>
      <c r="N63" s="7">
        <v>7</v>
      </c>
      <c r="O63" s="3" t="s">
        <v>300</v>
      </c>
      <c r="P63" s="3" t="s">
        <v>301</v>
      </c>
      <c r="Q63" s="6">
        <v>2</v>
      </c>
      <c r="R63" s="8">
        <v>11.6966</v>
      </c>
      <c r="S63" s="6">
        <v>0.124</v>
      </c>
      <c r="T63" s="2" t="s">
        <v>302</v>
      </c>
      <c r="U63" s="2" t="s">
        <v>41</v>
      </c>
      <c r="V63" s="2" t="s">
        <v>42</v>
      </c>
      <c r="W63" s="2" t="s">
        <v>43</v>
      </c>
      <c r="X63" s="2" t="s">
        <v>44</v>
      </c>
      <c r="Y63" s="6">
        <v>6.2604540999999996</v>
      </c>
      <c r="Z63" s="7">
        <v>-75.604906999999997</v>
      </c>
      <c r="AA63" s="2" t="s">
        <v>45</v>
      </c>
      <c r="AB63" s="7">
        <v>14324467</v>
      </c>
      <c r="AC63" s="2"/>
      <c r="AD63" s="2"/>
      <c r="AE63" s="7"/>
      <c r="AF63" s="2"/>
      <c r="AG63" s="1"/>
      <c r="AH63" s="1"/>
      <c r="AI63" s="1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11"/>
      <c r="AX63" s="21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spans="1:70" ht="12.75">
      <c r="A64" s="6">
        <v>1</v>
      </c>
      <c r="B64" s="2" t="s">
        <v>28</v>
      </c>
      <c r="C64" s="2" t="s">
        <v>303</v>
      </c>
      <c r="D64" s="7">
        <v>1</v>
      </c>
      <c r="E64" s="2" t="s">
        <v>304</v>
      </c>
      <c r="F64" s="2" t="s">
        <v>305</v>
      </c>
      <c r="G64" s="2"/>
      <c r="H64" s="2"/>
      <c r="I64" s="7">
        <v>0</v>
      </c>
      <c r="J64" s="2" t="s">
        <v>50</v>
      </c>
      <c r="K64" s="2" t="s">
        <v>35</v>
      </c>
      <c r="L64" s="2" t="s">
        <v>306</v>
      </c>
      <c r="M64" s="2" t="s">
        <v>307</v>
      </c>
      <c r="N64" s="7">
        <v>12</v>
      </c>
      <c r="O64" s="3" t="s">
        <v>308</v>
      </c>
      <c r="P64" s="2" t="s">
        <v>309</v>
      </c>
      <c r="Q64" s="6">
        <v>1</v>
      </c>
      <c r="R64" s="8">
        <v>10.1043</v>
      </c>
      <c r="S64" s="6">
        <v>7.9600000000000004E-2</v>
      </c>
      <c r="T64" s="2"/>
      <c r="U64" s="2" t="s">
        <v>41</v>
      </c>
      <c r="V64" s="2" t="s">
        <v>42</v>
      </c>
      <c r="W64" s="2" t="s">
        <v>43</v>
      </c>
      <c r="X64" s="2" t="s">
        <v>44</v>
      </c>
      <c r="Y64" s="6">
        <v>6.2919725</v>
      </c>
      <c r="Z64" s="7">
        <v>-75.576281600000002</v>
      </c>
      <c r="AA64" s="2" t="s">
        <v>45</v>
      </c>
      <c r="AB64" s="7">
        <v>14324467</v>
      </c>
      <c r="AC64" s="2"/>
      <c r="AD64" s="2"/>
      <c r="AE64" s="7"/>
      <c r="AF64" s="2"/>
      <c r="AG64" s="1"/>
      <c r="AH64" s="1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spans="1:70" ht="12.75">
      <c r="A65" s="6">
        <v>1</v>
      </c>
      <c r="B65" s="2" t="s">
        <v>28</v>
      </c>
      <c r="C65" s="2" t="s">
        <v>310</v>
      </c>
      <c r="D65" s="7">
        <v>1</v>
      </c>
      <c r="E65" s="2" t="s">
        <v>311</v>
      </c>
      <c r="F65" s="2" t="s">
        <v>312</v>
      </c>
      <c r="G65" s="2" t="s">
        <v>313</v>
      </c>
      <c r="H65" s="2"/>
      <c r="I65" s="7">
        <v>0</v>
      </c>
      <c r="J65" s="2" t="s">
        <v>169</v>
      </c>
      <c r="K65" s="2" t="s">
        <v>35</v>
      </c>
      <c r="L65" s="2" t="s">
        <v>314</v>
      </c>
      <c r="M65" s="2" t="s">
        <v>315</v>
      </c>
      <c r="N65" s="7">
        <v>1</v>
      </c>
      <c r="O65" s="3" t="s">
        <v>316</v>
      </c>
      <c r="P65" s="2" t="s">
        <v>317</v>
      </c>
      <c r="Q65" s="6">
        <v>2</v>
      </c>
      <c r="R65" s="8">
        <v>9.0974000000000004</v>
      </c>
      <c r="S65" s="6">
        <v>0.14799999999999999</v>
      </c>
      <c r="T65" s="2" t="s">
        <v>318</v>
      </c>
      <c r="U65" s="2" t="s">
        <v>42</v>
      </c>
      <c r="V65" s="2" t="s">
        <v>42</v>
      </c>
      <c r="W65" s="2" t="s">
        <v>43</v>
      </c>
      <c r="X65" s="2" t="s">
        <v>44</v>
      </c>
      <c r="Y65" s="6">
        <v>6.3387634999999998</v>
      </c>
      <c r="Z65" s="7">
        <v>-75.559227500000006</v>
      </c>
      <c r="AA65" s="2" t="s">
        <v>45</v>
      </c>
      <c r="AB65" s="7">
        <v>14324467</v>
      </c>
      <c r="AC65" s="2"/>
      <c r="AD65" s="2"/>
      <c r="AE65" s="7"/>
      <c r="AF65" s="2"/>
      <c r="AG65" s="1"/>
      <c r="AH65" s="1"/>
      <c r="AI65" s="1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spans="1:70" ht="12.75">
      <c r="A66" s="6">
        <v>1</v>
      </c>
      <c r="B66" s="2" t="s">
        <v>28</v>
      </c>
      <c r="C66" s="2" t="s">
        <v>310</v>
      </c>
      <c r="D66" s="7">
        <v>1</v>
      </c>
      <c r="E66" s="2" t="s">
        <v>311</v>
      </c>
      <c r="F66" s="2" t="s">
        <v>312</v>
      </c>
      <c r="G66" s="2" t="s">
        <v>313</v>
      </c>
      <c r="H66" s="2"/>
      <c r="I66" s="7">
        <v>0</v>
      </c>
      <c r="J66" s="2" t="s">
        <v>169</v>
      </c>
      <c r="K66" s="2" t="s">
        <v>35</v>
      </c>
      <c r="L66" s="2" t="s">
        <v>314</v>
      </c>
      <c r="M66" s="2" t="s">
        <v>315</v>
      </c>
      <c r="N66" s="7">
        <v>9</v>
      </c>
      <c r="O66" s="3" t="s">
        <v>319</v>
      </c>
      <c r="P66" s="2" t="s">
        <v>320</v>
      </c>
      <c r="Q66" s="6">
        <v>1</v>
      </c>
      <c r="R66" s="8">
        <v>6.02</v>
      </c>
      <c r="S66" s="9">
        <v>2.2100000000000002E-2</v>
      </c>
      <c r="T66" s="2" t="s">
        <v>318</v>
      </c>
      <c r="U66" s="2" t="s">
        <v>42</v>
      </c>
      <c r="V66" s="2" t="s">
        <v>42</v>
      </c>
      <c r="W66" s="2" t="s">
        <v>43</v>
      </c>
      <c r="X66" s="2" t="s">
        <v>44</v>
      </c>
      <c r="Y66" s="6">
        <v>6.3387634999999998</v>
      </c>
      <c r="Z66" s="7">
        <v>-75.559227500000006</v>
      </c>
      <c r="AA66" s="2" t="s">
        <v>45</v>
      </c>
      <c r="AB66" s="7">
        <v>14324467</v>
      </c>
      <c r="AC66" s="2"/>
      <c r="AD66" s="2"/>
      <c r="AE66" s="7"/>
      <c r="AF66" s="2"/>
      <c r="AG66" s="1"/>
      <c r="AH66" s="1"/>
      <c r="AI66" s="1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spans="1:70" ht="12.75">
      <c r="A67" s="6">
        <v>1</v>
      </c>
      <c r="B67" s="2" t="s">
        <v>28</v>
      </c>
      <c r="C67" s="2" t="s">
        <v>321</v>
      </c>
      <c r="D67" s="7">
        <v>3</v>
      </c>
      <c r="E67" s="2" t="s">
        <v>322</v>
      </c>
      <c r="F67" s="2" t="s">
        <v>323</v>
      </c>
      <c r="G67" s="2"/>
      <c r="H67" s="2"/>
      <c r="I67" s="7">
        <v>0</v>
      </c>
      <c r="J67" s="2" t="s">
        <v>169</v>
      </c>
      <c r="K67" s="2" t="s">
        <v>35</v>
      </c>
      <c r="L67" s="2" t="s">
        <v>324</v>
      </c>
      <c r="M67" s="2" t="s">
        <v>325</v>
      </c>
      <c r="N67" s="7">
        <v>2</v>
      </c>
      <c r="O67" s="3" t="s">
        <v>248</v>
      </c>
      <c r="P67" s="3" t="s">
        <v>249</v>
      </c>
      <c r="Q67" s="6">
        <v>1</v>
      </c>
      <c r="R67" s="8">
        <v>2.8157999999999999</v>
      </c>
      <c r="S67" s="9">
        <v>9.8500000000000004E-2</v>
      </c>
      <c r="T67" s="2"/>
      <c r="U67" s="2" t="s">
        <v>42</v>
      </c>
      <c r="V67" s="2" t="s">
        <v>42</v>
      </c>
      <c r="W67" s="2" t="s">
        <v>43</v>
      </c>
      <c r="X67" s="2" t="s">
        <v>44</v>
      </c>
      <c r="Y67" s="6">
        <v>6.3389312999999996</v>
      </c>
      <c r="Z67" s="7">
        <v>-75.559031099999999</v>
      </c>
      <c r="AA67" s="2" t="s">
        <v>45</v>
      </c>
      <c r="AB67" s="7">
        <v>14324467</v>
      </c>
      <c r="AC67" s="2"/>
      <c r="AD67" s="2"/>
      <c r="AE67" s="7"/>
      <c r="AF67" s="2"/>
      <c r="AG67" s="1"/>
      <c r="AH67" s="1"/>
      <c r="AI67" s="1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spans="1:70" ht="12.75">
      <c r="A68" s="6">
        <v>1</v>
      </c>
      <c r="B68" s="2" t="s">
        <v>28</v>
      </c>
      <c r="C68" s="2" t="s">
        <v>321</v>
      </c>
      <c r="D68" s="7">
        <v>3</v>
      </c>
      <c r="E68" s="2" t="s">
        <v>322</v>
      </c>
      <c r="F68" s="2" t="s">
        <v>323</v>
      </c>
      <c r="G68" s="2"/>
      <c r="H68" s="2"/>
      <c r="I68" s="7">
        <v>0</v>
      </c>
      <c r="J68" s="2" t="s">
        <v>169</v>
      </c>
      <c r="K68" s="2" t="s">
        <v>35</v>
      </c>
      <c r="L68" s="2" t="s">
        <v>324</v>
      </c>
      <c r="M68" s="2" t="s">
        <v>325</v>
      </c>
      <c r="N68" s="7">
        <v>4</v>
      </c>
      <c r="O68" s="3" t="s">
        <v>250</v>
      </c>
      <c r="P68" s="3" t="s">
        <v>251</v>
      </c>
      <c r="Q68" s="6">
        <v>1</v>
      </c>
      <c r="R68" s="8">
        <v>4.8037000000000001</v>
      </c>
      <c r="S68" s="9">
        <v>0.18479999999999999</v>
      </c>
      <c r="T68" s="2"/>
      <c r="U68" s="2" t="s">
        <v>42</v>
      </c>
      <c r="V68" s="2" t="s">
        <v>42</v>
      </c>
      <c r="W68" s="2" t="s">
        <v>43</v>
      </c>
      <c r="X68" s="2" t="s">
        <v>44</v>
      </c>
      <c r="Y68" s="6">
        <v>6.3389312999999996</v>
      </c>
      <c r="Z68" s="7">
        <v>-75.559031099999999</v>
      </c>
      <c r="AA68" s="2" t="s">
        <v>45</v>
      </c>
      <c r="AB68" s="7">
        <v>14324467</v>
      </c>
      <c r="AC68" s="2"/>
      <c r="AD68" s="2"/>
      <c r="AE68" s="7"/>
      <c r="AF68" s="2"/>
      <c r="AG68" s="1"/>
      <c r="AH68" s="1"/>
      <c r="AI68" s="1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11"/>
      <c r="AX68" s="21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spans="1:70" ht="12.75">
      <c r="A69" s="6">
        <v>1</v>
      </c>
      <c r="B69" s="2" t="s">
        <v>28</v>
      </c>
      <c r="C69" s="2" t="s">
        <v>326</v>
      </c>
      <c r="D69" s="7">
        <v>1</v>
      </c>
      <c r="E69" s="2" t="s">
        <v>327</v>
      </c>
      <c r="F69" s="2" t="s">
        <v>328</v>
      </c>
      <c r="G69" s="2" t="s">
        <v>329</v>
      </c>
      <c r="H69" s="2"/>
      <c r="I69" s="7">
        <v>0</v>
      </c>
      <c r="J69" s="2" t="s">
        <v>169</v>
      </c>
      <c r="K69" s="2" t="s">
        <v>35</v>
      </c>
      <c r="L69" s="2" t="s">
        <v>330</v>
      </c>
      <c r="M69" s="2" t="s">
        <v>331</v>
      </c>
      <c r="N69" s="7">
        <v>1</v>
      </c>
      <c r="O69" s="3" t="s">
        <v>162</v>
      </c>
      <c r="P69" s="3" t="s">
        <v>163</v>
      </c>
      <c r="Q69" s="6">
        <v>10</v>
      </c>
      <c r="R69" s="8">
        <v>53.136000000000003</v>
      </c>
      <c r="S69" s="9">
        <v>0.56299999999999994</v>
      </c>
      <c r="T69" s="2"/>
      <c r="U69" s="2" t="s">
        <v>42</v>
      </c>
      <c r="V69" s="2" t="s">
        <v>42</v>
      </c>
      <c r="W69" s="2" t="s">
        <v>43</v>
      </c>
      <c r="X69" s="2" t="s">
        <v>44</v>
      </c>
      <c r="Y69" s="6">
        <v>6.3312442999999998</v>
      </c>
      <c r="Z69" s="7">
        <v>-75.543381699999998</v>
      </c>
      <c r="AA69" s="2" t="s">
        <v>45</v>
      </c>
      <c r="AB69" s="7">
        <v>14324467</v>
      </c>
      <c r="AC69" s="2"/>
      <c r="AD69" s="2"/>
      <c r="AE69" s="7"/>
      <c r="AF69" s="2"/>
      <c r="AG69" s="1"/>
      <c r="AH69" s="1"/>
      <c r="AI69" s="1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spans="1:70" ht="12.75">
      <c r="A70" s="6">
        <v>1</v>
      </c>
      <c r="B70" s="2" t="s">
        <v>28</v>
      </c>
      <c r="C70" s="2" t="s">
        <v>332</v>
      </c>
      <c r="D70" s="7">
        <v>1</v>
      </c>
      <c r="E70" s="2" t="s">
        <v>333</v>
      </c>
      <c r="F70" s="2" t="s">
        <v>334</v>
      </c>
      <c r="G70" s="2" t="s">
        <v>335</v>
      </c>
      <c r="H70" s="2" t="s">
        <v>336</v>
      </c>
      <c r="I70" s="7">
        <v>0</v>
      </c>
      <c r="J70" s="2" t="s">
        <v>50</v>
      </c>
      <c r="K70" s="2" t="s">
        <v>35</v>
      </c>
      <c r="L70" s="2" t="s">
        <v>337</v>
      </c>
      <c r="M70" s="2" t="s">
        <v>338</v>
      </c>
      <c r="N70" s="7">
        <v>1</v>
      </c>
      <c r="O70" s="3" t="s">
        <v>158</v>
      </c>
      <c r="P70" s="3" t="s">
        <v>159</v>
      </c>
      <c r="Q70" s="6">
        <v>2</v>
      </c>
      <c r="R70" s="8">
        <v>9.1218000000000004</v>
      </c>
      <c r="S70" s="9">
        <v>8.2799999999999999E-2</v>
      </c>
      <c r="T70" s="2" t="s">
        <v>339</v>
      </c>
      <c r="U70" s="2" t="s">
        <v>42</v>
      </c>
      <c r="V70" s="2" t="s">
        <v>42</v>
      </c>
      <c r="W70" s="2" t="s">
        <v>43</v>
      </c>
      <c r="X70" s="2" t="s">
        <v>44</v>
      </c>
      <c r="Y70" s="6">
        <v>6.2517483</v>
      </c>
      <c r="Z70" s="7">
        <v>-75.566458699999998</v>
      </c>
      <c r="AA70" s="2" t="s">
        <v>45</v>
      </c>
      <c r="AB70" s="7">
        <v>14324467</v>
      </c>
      <c r="AC70" s="2"/>
      <c r="AD70" s="2"/>
      <c r="AE70" s="7"/>
      <c r="AF70" s="2"/>
      <c r="AG70" s="1"/>
      <c r="AH70" s="1"/>
      <c r="AI70" s="1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spans="1:70" ht="12.75">
      <c r="A71" s="6">
        <v>1</v>
      </c>
      <c r="B71" s="2" t="s">
        <v>28</v>
      </c>
      <c r="C71" s="2" t="s">
        <v>340</v>
      </c>
      <c r="D71" s="7">
        <v>1</v>
      </c>
      <c r="E71" s="2" t="s">
        <v>341</v>
      </c>
      <c r="F71" s="2" t="s">
        <v>342</v>
      </c>
      <c r="G71" s="2" t="s">
        <v>343</v>
      </c>
      <c r="H71" s="2"/>
      <c r="I71" s="7">
        <v>0</v>
      </c>
      <c r="J71" s="2" t="s">
        <v>50</v>
      </c>
      <c r="K71" s="2" t="s">
        <v>35</v>
      </c>
      <c r="L71" s="2" t="s">
        <v>344</v>
      </c>
      <c r="M71" s="2" t="s">
        <v>345</v>
      </c>
      <c r="N71" s="7">
        <v>1</v>
      </c>
      <c r="O71" s="3" t="s">
        <v>346</v>
      </c>
      <c r="P71" s="2" t="s">
        <v>347</v>
      </c>
      <c r="Q71" s="6">
        <v>1</v>
      </c>
      <c r="R71" s="8">
        <v>3.2749999999999999</v>
      </c>
      <c r="S71" s="6">
        <v>0.11650000000000001</v>
      </c>
      <c r="T71" s="2" t="s">
        <v>339</v>
      </c>
      <c r="U71" s="2" t="s">
        <v>41</v>
      </c>
      <c r="V71" s="2" t="s">
        <v>42</v>
      </c>
      <c r="W71" s="2" t="s">
        <v>43</v>
      </c>
      <c r="X71" s="2" t="s">
        <v>44</v>
      </c>
      <c r="Y71" s="6">
        <v>6.2151522000000003</v>
      </c>
      <c r="Z71" s="7">
        <v>-75.574870700000005</v>
      </c>
      <c r="AA71" s="2" t="s">
        <v>45</v>
      </c>
      <c r="AB71" s="7">
        <v>14324467</v>
      </c>
      <c r="AC71" s="2"/>
      <c r="AD71" s="2"/>
      <c r="AE71" s="7"/>
      <c r="AF71" s="2"/>
      <c r="AG71" s="1"/>
      <c r="AH71" s="1"/>
      <c r="AI71" s="1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spans="1:70" ht="12.75">
      <c r="A72" s="6">
        <v>1</v>
      </c>
      <c r="B72" s="2" t="s">
        <v>28</v>
      </c>
      <c r="C72" s="2" t="s">
        <v>340</v>
      </c>
      <c r="D72" s="7">
        <v>1</v>
      </c>
      <c r="E72" s="2" t="s">
        <v>341</v>
      </c>
      <c r="F72" s="2" t="s">
        <v>342</v>
      </c>
      <c r="G72" s="2" t="s">
        <v>343</v>
      </c>
      <c r="H72" s="2"/>
      <c r="I72" s="7">
        <v>0</v>
      </c>
      <c r="J72" s="2" t="s">
        <v>50</v>
      </c>
      <c r="K72" s="2" t="s">
        <v>35</v>
      </c>
      <c r="L72" s="2" t="s">
        <v>344</v>
      </c>
      <c r="M72" s="2" t="s">
        <v>345</v>
      </c>
      <c r="N72" s="7">
        <v>2</v>
      </c>
      <c r="O72" s="3" t="s">
        <v>348</v>
      </c>
      <c r="P72" s="2" t="s">
        <v>349</v>
      </c>
      <c r="Q72" s="6">
        <v>1</v>
      </c>
      <c r="R72" s="8">
        <v>2.387</v>
      </c>
      <c r="S72" s="9">
        <v>8.5000000000000006E-2</v>
      </c>
      <c r="T72" s="2" t="s">
        <v>339</v>
      </c>
      <c r="U72" s="2" t="s">
        <v>41</v>
      </c>
      <c r="V72" s="2" t="s">
        <v>42</v>
      </c>
      <c r="W72" s="2" t="s">
        <v>43</v>
      </c>
      <c r="X72" s="2" t="s">
        <v>44</v>
      </c>
      <c r="Y72" s="6">
        <v>6.2151522000000003</v>
      </c>
      <c r="Z72" s="7">
        <v>-75.574870700000005</v>
      </c>
      <c r="AA72" s="2" t="s">
        <v>45</v>
      </c>
      <c r="AB72" s="7">
        <v>14324467</v>
      </c>
      <c r="AC72" s="2"/>
      <c r="AD72" s="2"/>
      <c r="AE72" s="7"/>
      <c r="AF72" s="2"/>
      <c r="AG72" s="1"/>
      <c r="AH72" s="1"/>
      <c r="AI72" s="1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11"/>
      <c r="AW72" s="212"/>
      <c r="AX72" s="21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spans="1:70" ht="12.75">
      <c r="A73" s="6">
        <v>1</v>
      </c>
      <c r="B73" s="2" t="s">
        <v>28</v>
      </c>
      <c r="C73" s="2" t="s">
        <v>350</v>
      </c>
      <c r="D73" s="7">
        <v>1</v>
      </c>
      <c r="E73" s="2" t="s">
        <v>351</v>
      </c>
      <c r="F73" s="2" t="s">
        <v>352</v>
      </c>
      <c r="G73" s="2" t="s">
        <v>353</v>
      </c>
      <c r="H73" s="2"/>
      <c r="I73" s="7">
        <v>0</v>
      </c>
      <c r="J73" s="2" t="s">
        <v>127</v>
      </c>
      <c r="K73" s="2" t="s">
        <v>35</v>
      </c>
      <c r="L73" s="2" t="s">
        <v>354</v>
      </c>
      <c r="M73" s="2" t="s">
        <v>355</v>
      </c>
      <c r="N73" s="7">
        <v>1</v>
      </c>
      <c r="O73" s="3" t="s">
        <v>356</v>
      </c>
      <c r="P73" s="2" t="s">
        <v>357</v>
      </c>
      <c r="Q73" s="6">
        <v>1</v>
      </c>
      <c r="R73" s="8">
        <v>2.2084000000000001</v>
      </c>
      <c r="S73" s="9">
        <v>4.2000000000000003E-2</v>
      </c>
      <c r="T73" s="2" t="s">
        <v>358</v>
      </c>
      <c r="U73" s="2" t="s">
        <v>42</v>
      </c>
      <c r="V73" s="2" t="s">
        <v>42</v>
      </c>
      <c r="W73" s="2" t="s">
        <v>43</v>
      </c>
      <c r="X73" s="2" t="s">
        <v>44</v>
      </c>
      <c r="Y73" s="6">
        <v>6.3464685999999997</v>
      </c>
      <c r="Z73" s="7">
        <v>-75.509822099999994</v>
      </c>
      <c r="AA73" s="2" t="s">
        <v>45</v>
      </c>
      <c r="AB73" s="7">
        <v>14324467</v>
      </c>
      <c r="AC73" s="2"/>
      <c r="AD73" s="2"/>
      <c r="AE73" s="7"/>
      <c r="AF73" s="2"/>
      <c r="AG73" s="1"/>
      <c r="AH73" s="1"/>
      <c r="AI73" s="1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spans="1:70" ht="12.75">
      <c r="A74" s="6">
        <v>1</v>
      </c>
      <c r="B74" s="2" t="s">
        <v>28</v>
      </c>
      <c r="C74" s="2" t="s">
        <v>350</v>
      </c>
      <c r="D74" s="7">
        <v>1</v>
      </c>
      <c r="E74" s="2" t="s">
        <v>351</v>
      </c>
      <c r="F74" s="2" t="s">
        <v>352</v>
      </c>
      <c r="G74" s="2" t="s">
        <v>353</v>
      </c>
      <c r="H74" s="2"/>
      <c r="I74" s="7">
        <v>0</v>
      </c>
      <c r="J74" s="2" t="s">
        <v>127</v>
      </c>
      <c r="K74" s="2" t="s">
        <v>35</v>
      </c>
      <c r="L74" s="2" t="s">
        <v>354</v>
      </c>
      <c r="M74" s="2" t="s">
        <v>355</v>
      </c>
      <c r="N74" s="7">
        <v>2</v>
      </c>
      <c r="O74" s="3" t="s">
        <v>359</v>
      </c>
      <c r="P74" s="2" t="s">
        <v>360</v>
      </c>
      <c r="Q74" s="6">
        <v>1</v>
      </c>
      <c r="R74" s="8">
        <v>3.4661</v>
      </c>
      <c r="S74" s="6">
        <v>6.5299999999999997E-2</v>
      </c>
      <c r="T74" s="2" t="s">
        <v>358</v>
      </c>
      <c r="U74" s="2" t="s">
        <v>42</v>
      </c>
      <c r="V74" s="2" t="s">
        <v>42</v>
      </c>
      <c r="W74" s="2" t="s">
        <v>43</v>
      </c>
      <c r="X74" s="2" t="s">
        <v>44</v>
      </c>
      <c r="Y74" s="6">
        <v>6.3464685999999997</v>
      </c>
      <c r="Z74" s="7">
        <v>-75.509822099999994</v>
      </c>
      <c r="AA74" s="2" t="s">
        <v>45</v>
      </c>
      <c r="AB74" s="7">
        <v>14324467</v>
      </c>
      <c r="AC74" s="2"/>
      <c r="AD74" s="2"/>
      <c r="AE74" s="7"/>
      <c r="AF74" s="2"/>
      <c r="AG74" s="1"/>
      <c r="AH74" s="1"/>
      <c r="AI74" s="1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spans="1:70" ht="12.75">
      <c r="A75" s="6">
        <v>1</v>
      </c>
      <c r="B75" s="2" t="s">
        <v>28</v>
      </c>
      <c r="C75" s="2" t="s">
        <v>361</v>
      </c>
      <c r="D75" s="7">
        <v>1</v>
      </c>
      <c r="E75" s="2" t="s">
        <v>362</v>
      </c>
      <c r="F75" s="2" t="s">
        <v>363</v>
      </c>
      <c r="G75" s="2" t="s">
        <v>364</v>
      </c>
      <c r="H75" s="2" t="s">
        <v>365</v>
      </c>
      <c r="I75" s="7">
        <v>0</v>
      </c>
      <c r="J75" s="2" t="s">
        <v>366</v>
      </c>
      <c r="K75" s="2" t="s">
        <v>35</v>
      </c>
      <c r="L75" s="2" t="s">
        <v>367</v>
      </c>
      <c r="M75" s="2" t="s">
        <v>368</v>
      </c>
      <c r="N75" s="7">
        <v>1</v>
      </c>
      <c r="O75" s="3" t="s">
        <v>369</v>
      </c>
      <c r="P75" s="2" t="s">
        <v>370</v>
      </c>
      <c r="Q75" s="6">
        <v>3</v>
      </c>
      <c r="R75" s="8">
        <v>8.2379999999999995</v>
      </c>
      <c r="S75" s="9">
        <v>0.1002</v>
      </c>
      <c r="T75" s="2" t="s">
        <v>339</v>
      </c>
      <c r="U75" s="2" t="s">
        <v>42</v>
      </c>
      <c r="V75" s="2" t="s">
        <v>42</v>
      </c>
      <c r="W75" s="2" t="s">
        <v>43</v>
      </c>
      <c r="X75" s="2" t="s">
        <v>44</v>
      </c>
      <c r="Y75" s="6">
        <v>6.1766662999999999</v>
      </c>
      <c r="Z75" s="7">
        <v>-75.585549200000003</v>
      </c>
      <c r="AA75" s="2" t="s">
        <v>45</v>
      </c>
      <c r="AB75" s="7">
        <v>14324467</v>
      </c>
      <c r="AC75" s="2"/>
      <c r="AD75" s="2"/>
      <c r="AE75" s="7"/>
      <c r="AF75" s="2"/>
      <c r="AG75" s="1"/>
      <c r="AH75" s="1"/>
      <c r="AI75" s="1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spans="1:70" ht="12.75">
      <c r="A76" s="6">
        <v>1</v>
      </c>
      <c r="B76" s="2" t="s">
        <v>28</v>
      </c>
      <c r="C76" s="2" t="s">
        <v>371</v>
      </c>
      <c r="D76" s="7">
        <v>1</v>
      </c>
      <c r="E76" s="2" t="s">
        <v>372</v>
      </c>
      <c r="F76" s="2" t="s">
        <v>373</v>
      </c>
      <c r="G76" s="2" t="s">
        <v>374</v>
      </c>
      <c r="H76" s="2" t="s">
        <v>375</v>
      </c>
      <c r="I76" s="7">
        <v>0</v>
      </c>
      <c r="J76" s="2" t="s">
        <v>376</v>
      </c>
      <c r="K76" s="2" t="s">
        <v>35</v>
      </c>
      <c r="L76" s="2" t="s">
        <v>377</v>
      </c>
      <c r="M76" s="2" t="s">
        <v>378</v>
      </c>
      <c r="N76" s="7">
        <v>1</v>
      </c>
      <c r="O76" s="3" t="s">
        <v>379</v>
      </c>
      <c r="P76" s="2" t="s">
        <v>380</v>
      </c>
      <c r="Q76" s="6">
        <v>1</v>
      </c>
      <c r="R76" s="8">
        <v>2.9491000000000001</v>
      </c>
      <c r="S76" s="9">
        <v>6.9599999999999995E-2</v>
      </c>
      <c r="T76" s="2" t="s">
        <v>381</v>
      </c>
      <c r="U76" s="2" t="s">
        <v>42</v>
      </c>
      <c r="V76" s="2" t="s">
        <v>42</v>
      </c>
      <c r="W76" s="2" t="s">
        <v>43</v>
      </c>
      <c r="X76" s="2" t="s">
        <v>44</v>
      </c>
      <c r="Y76" s="6">
        <v>6.2746820000000003</v>
      </c>
      <c r="Z76" s="7">
        <v>-75.438663700000006</v>
      </c>
      <c r="AA76" s="2" t="s">
        <v>45</v>
      </c>
      <c r="AB76" s="7">
        <v>14324467</v>
      </c>
      <c r="AC76" s="2"/>
      <c r="AD76" s="2"/>
      <c r="AE76" s="7"/>
      <c r="AF76" s="2"/>
      <c r="AG76" s="1"/>
      <c r="AH76" s="1"/>
      <c r="AI76" s="1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spans="1:70" ht="12.75">
      <c r="A77" s="6">
        <v>1</v>
      </c>
      <c r="B77" s="2" t="s">
        <v>28</v>
      </c>
      <c r="C77" s="2" t="s">
        <v>382</v>
      </c>
      <c r="D77" s="7">
        <v>1</v>
      </c>
      <c r="E77" s="2" t="s">
        <v>383</v>
      </c>
      <c r="F77" s="2" t="s">
        <v>384</v>
      </c>
      <c r="G77" s="2" t="s">
        <v>385</v>
      </c>
      <c r="H77" s="2" t="s">
        <v>386</v>
      </c>
      <c r="I77" s="7">
        <v>0</v>
      </c>
      <c r="J77" s="2" t="s">
        <v>376</v>
      </c>
      <c r="K77" s="2" t="s">
        <v>35</v>
      </c>
      <c r="L77" s="2" t="s">
        <v>387</v>
      </c>
      <c r="M77" s="2" t="s">
        <v>388</v>
      </c>
      <c r="N77" s="7">
        <v>1</v>
      </c>
      <c r="O77" s="3" t="s">
        <v>389</v>
      </c>
      <c r="P77" s="3" t="s">
        <v>390</v>
      </c>
      <c r="Q77" s="6">
        <v>1</v>
      </c>
      <c r="R77" s="8">
        <v>2.2292999999999998</v>
      </c>
      <c r="S77" s="9">
        <v>8.7400000000000005E-2</v>
      </c>
      <c r="T77" s="2" t="s">
        <v>339</v>
      </c>
      <c r="U77" s="2" t="s">
        <v>42</v>
      </c>
      <c r="V77" s="2" t="s">
        <v>42</v>
      </c>
      <c r="W77" s="2" t="s">
        <v>43</v>
      </c>
      <c r="X77" s="2" t="s">
        <v>44</v>
      </c>
      <c r="Y77" s="6">
        <v>6.2769300000000001</v>
      </c>
      <c r="Z77" s="7">
        <v>-75.440494000000001</v>
      </c>
      <c r="AA77" s="2" t="s">
        <v>45</v>
      </c>
      <c r="AB77" s="7">
        <v>14324467</v>
      </c>
      <c r="AC77" s="2"/>
      <c r="AD77" s="2"/>
      <c r="AE77" s="7"/>
      <c r="AF77" s="2"/>
      <c r="AG77" s="1"/>
      <c r="AH77" s="1"/>
      <c r="AI77" s="1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spans="1:70" ht="12.75">
      <c r="A78" s="6">
        <v>1</v>
      </c>
      <c r="B78" s="2" t="s">
        <v>28</v>
      </c>
      <c r="C78" s="2" t="s">
        <v>391</v>
      </c>
      <c r="D78" s="7">
        <v>4</v>
      </c>
      <c r="E78" s="2" t="s">
        <v>392</v>
      </c>
      <c r="F78" s="2" t="s">
        <v>393</v>
      </c>
      <c r="G78" s="2" t="s">
        <v>394</v>
      </c>
      <c r="H78" s="2"/>
      <c r="I78" s="7">
        <v>0</v>
      </c>
      <c r="J78" s="2" t="s">
        <v>376</v>
      </c>
      <c r="K78" s="2" t="s">
        <v>35</v>
      </c>
      <c r="L78" s="2" t="s">
        <v>395</v>
      </c>
      <c r="M78" s="2" t="s">
        <v>396</v>
      </c>
      <c r="N78" s="7">
        <v>1</v>
      </c>
      <c r="O78" s="3" t="s">
        <v>397</v>
      </c>
      <c r="P78" s="3" t="s">
        <v>398</v>
      </c>
      <c r="Q78" s="6">
        <v>1</v>
      </c>
      <c r="R78" s="8">
        <v>2.7183000000000002</v>
      </c>
      <c r="S78" s="9">
        <v>0.14399999999999999</v>
      </c>
      <c r="T78" s="2" t="s">
        <v>339</v>
      </c>
      <c r="U78" s="2" t="s">
        <v>42</v>
      </c>
      <c r="V78" s="2" t="s">
        <v>42</v>
      </c>
      <c r="W78" s="2" t="s">
        <v>43</v>
      </c>
      <c r="X78" s="2" t="s">
        <v>44</v>
      </c>
      <c r="Y78" s="6">
        <v>6.276802</v>
      </c>
      <c r="Z78" s="7">
        <v>-75.440912499999996</v>
      </c>
      <c r="AA78" s="2" t="s">
        <v>45</v>
      </c>
      <c r="AB78" s="7">
        <v>14324467</v>
      </c>
      <c r="AC78" s="2"/>
      <c r="AD78" s="2"/>
      <c r="AE78" s="7"/>
      <c r="AF78" s="2"/>
      <c r="AG78" s="1"/>
      <c r="AH78" s="1"/>
      <c r="AI78" s="1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spans="1:70" ht="12.75">
      <c r="A79" s="6">
        <v>1</v>
      </c>
      <c r="B79" s="2" t="s">
        <v>28</v>
      </c>
      <c r="C79" s="2" t="s">
        <v>391</v>
      </c>
      <c r="D79" s="7">
        <v>4</v>
      </c>
      <c r="E79" s="2" t="s">
        <v>392</v>
      </c>
      <c r="F79" s="2" t="s">
        <v>393</v>
      </c>
      <c r="G79" s="2" t="s">
        <v>394</v>
      </c>
      <c r="H79" s="2"/>
      <c r="I79" s="7">
        <v>0</v>
      </c>
      <c r="J79" s="2" t="s">
        <v>376</v>
      </c>
      <c r="K79" s="2" t="s">
        <v>35</v>
      </c>
      <c r="L79" s="2" t="s">
        <v>395</v>
      </c>
      <c r="M79" s="2" t="s">
        <v>396</v>
      </c>
      <c r="N79" s="7">
        <v>2</v>
      </c>
      <c r="O79" s="3" t="s">
        <v>399</v>
      </c>
      <c r="P79" s="2" t="s">
        <v>400</v>
      </c>
      <c r="Q79" s="6">
        <v>6</v>
      </c>
      <c r="R79" s="8">
        <v>12.615600000000001</v>
      </c>
      <c r="S79" s="9">
        <v>0.64019999999999999</v>
      </c>
      <c r="T79" s="2" t="s">
        <v>339</v>
      </c>
      <c r="U79" s="2" t="s">
        <v>42</v>
      </c>
      <c r="V79" s="2" t="s">
        <v>42</v>
      </c>
      <c r="W79" s="2" t="s">
        <v>43</v>
      </c>
      <c r="X79" s="2" t="s">
        <v>44</v>
      </c>
      <c r="Y79" s="6">
        <v>6.276802</v>
      </c>
      <c r="Z79" s="7">
        <v>-75.440912499999996</v>
      </c>
      <c r="AA79" s="2" t="s">
        <v>45</v>
      </c>
      <c r="AB79" s="7">
        <v>14324467</v>
      </c>
      <c r="AC79" s="2"/>
      <c r="AD79" s="2"/>
      <c r="AE79" s="7"/>
      <c r="AF79" s="2"/>
      <c r="AG79" s="1"/>
      <c r="AH79" s="1"/>
      <c r="AI79" s="1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spans="1:70" ht="12.75">
      <c r="A80" s="6">
        <v>1</v>
      </c>
      <c r="B80" s="2" t="s">
        <v>28</v>
      </c>
      <c r="C80" s="2" t="s">
        <v>401</v>
      </c>
      <c r="D80" s="7">
        <v>1</v>
      </c>
      <c r="E80" s="2" t="s">
        <v>402</v>
      </c>
      <c r="F80" s="2" t="s">
        <v>403</v>
      </c>
      <c r="G80" s="2" t="s">
        <v>404</v>
      </c>
      <c r="H80" s="2" t="s">
        <v>405</v>
      </c>
      <c r="I80" s="7">
        <v>0</v>
      </c>
      <c r="J80" s="2" t="s">
        <v>50</v>
      </c>
      <c r="K80" s="2" t="s">
        <v>35</v>
      </c>
      <c r="L80" s="2" t="s">
        <v>406</v>
      </c>
      <c r="M80" s="2" t="s">
        <v>407</v>
      </c>
      <c r="N80" s="7">
        <v>1</v>
      </c>
      <c r="O80" s="3" t="s">
        <v>142</v>
      </c>
      <c r="P80" s="2" t="s">
        <v>143</v>
      </c>
      <c r="Q80" s="6">
        <v>1</v>
      </c>
      <c r="R80" s="8">
        <v>3.5802999999999998</v>
      </c>
      <c r="S80" s="6">
        <v>0.12670000000000001</v>
      </c>
      <c r="T80" s="2" t="s">
        <v>339</v>
      </c>
      <c r="U80" s="2" t="s">
        <v>42</v>
      </c>
      <c r="V80" s="2" t="s">
        <v>42</v>
      </c>
      <c r="W80" s="2" t="s">
        <v>43</v>
      </c>
      <c r="X80" s="2" t="s">
        <v>44</v>
      </c>
      <c r="Y80" s="6">
        <v>6.2543555</v>
      </c>
      <c r="Z80" s="7">
        <v>-75.568319000000002</v>
      </c>
      <c r="AA80" s="2" t="s">
        <v>45</v>
      </c>
      <c r="AB80" s="7">
        <v>14324467</v>
      </c>
      <c r="AC80" s="2"/>
      <c r="AD80" s="2"/>
      <c r="AE80" s="7"/>
      <c r="AF80" s="2"/>
      <c r="AG80" s="1"/>
      <c r="AH80" s="1"/>
      <c r="AI80" s="1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11"/>
      <c r="AW80" s="212"/>
      <c r="AX80" s="21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spans="1:70" ht="12.75">
      <c r="A81" s="6">
        <v>1</v>
      </c>
      <c r="B81" s="2" t="s">
        <v>28</v>
      </c>
      <c r="C81" s="2" t="s">
        <v>408</v>
      </c>
      <c r="D81" s="7">
        <v>1</v>
      </c>
      <c r="E81" s="2" t="s">
        <v>409</v>
      </c>
      <c r="F81" s="2" t="s">
        <v>410</v>
      </c>
      <c r="G81" s="2" t="s">
        <v>411</v>
      </c>
      <c r="H81" s="2"/>
      <c r="I81" s="7">
        <v>0</v>
      </c>
      <c r="J81" s="2" t="s">
        <v>50</v>
      </c>
      <c r="K81" s="2" t="s">
        <v>35</v>
      </c>
      <c r="L81" s="2" t="s">
        <v>412</v>
      </c>
      <c r="M81" s="2" t="s">
        <v>413</v>
      </c>
      <c r="N81" s="7">
        <v>1</v>
      </c>
      <c r="O81" s="3" t="s">
        <v>414</v>
      </c>
      <c r="P81" s="3" t="s">
        <v>415</v>
      </c>
      <c r="Q81" s="6">
        <v>1</v>
      </c>
      <c r="R81" s="8">
        <v>2.8342000000000001</v>
      </c>
      <c r="S81" s="9">
        <v>7.2900000000000006E-2</v>
      </c>
      <c r="T81" s="2"/>
      <c r="U81" s="2" t="s">
        <v>41</v>
      </c>
      <c r="V81" s="2" t="s">
        <v>42</v>
      </c>
      <c r="W81" s="2" t="s">
        <v>43</v>
      </c>
      <c r="X81" s="2" t="s">
        <v>44</v>
      </c>
      <c r="Y81" s="6">
        <v>6.2451784999999997</v>
      </c>
      <c r="Z81" s="7">
        <v>-75.620735199999999</v>
      </c>
      <c r="AA81" s="2" t="s">
        <v>45</v>
      </c>
      <c r="AB81" s="7">
        <v>14324467</v>
      </c>
      <c r="AC81" s="2"/>
      <c r="AD81" s="2"/>
      <c r="AE81" s="7"/>
      <c r="AF81" s="2"/>
      <c r="AG81" s="1"/>
      <c r="AH81" s="1"/>
      <c r="AI81" s="1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11"/>
      <c r="AW81" s="212"/>
      <c r="AX81" s="21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spans="1:70" ht="12.75">
      <c r="A82" s="6">
        <v>1</v>
      </c>
      <c r="B82" s="2" t="s">
        <v>28</v>
      </c>
      <c r="C82" s="2" t="s">
        <v>408</v>
      </c>
      <c r="D82" s="7">
        <v>1</v>
      </c>
      <c r="E82" s="2" t="s">
        <v>409</v>
      </c>
      <c r="F82" s="2" t="s">
        <v>410</v>
      </c>
      <c r="G82" s="2" t="s">
        <v>411</v>
      </c>
      <c r="H82" s="2"/>
      <c r="I82" s="7">
        <v>0</v>
      </c>
      <c r="J82" s="2" t="s">
        <v>50</v>
      </c>
      <c r="K82" s="2" t="s">
        <v>35</v>
      </c>
      <c r="L82" s="2" t="s">
        <v>412</v>
      </c>
      <c r="M82" s="2" t="s">
        <v>413</v>
      </c>
      <c r="N82" s="7">
        <v>2</v>
      </c>
      <c r="O82" s="3" t="s">
        <v>416</v>
      </c>
      <c r="P82" s="2" t="s">
        <v>417</v>
      </c>
      <c r="Q82" s="6">
        <v>1</v>
      </c>
      <c r="R82" s="8">
        <v>3.88</v>
      </c>
      <c r="S82" s="9">
        <v>8.7300000000000003E-2</v>
      </c>
      <c r="T82" s="2"/>
      <c r="U82" s="2" t="s">
        <v>41</v>
      </c>
      <c r="V82" s="2" t="s">
        <v>42</v>
      </c>
      <c r="W82" s="2" t="s">
        <v>43</v>
      </c>
      <c r="X82" s="2" t="s">
        <v>44</v>
      </c>
      <c r="Y82" s="6">
        <v>6.2451784999999997</v>
      </c>
      <c r="Z82" s="7">
        <v>-75.620735199999999</v>
      </c>
      <c r="AA82" s="2" t="s">
        <v>45</v>
      </c>
      <c r="AB82" s="7">
        <v>14324467</v>
      </c>
      <c r="AC82" s="2"/>
      <c r="AD82" s="2"/>
      <c r="AE82" s="7"/>
      <c r="AF82" s="2"/>
      <c r="AG82" s="1"/>
      <c r="AH82" s="1"/>
      <c r="AI82" s="1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11"/>
      <c r="AW82" s="212"/>
      <c r="AX82" s="21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spans="1:70" ht="12.75">
      <c r="A83" s="6">
        <v>1</v>
      </c>
      <c r="B83" s="2" t="s">
        <v>28</v>
      </c>
      <c r="C83" s="2" t="s">
        <v>408</v>
      </c>
      <c r="D83" s="7">
        <v>1</v>
      </c>
      <c r="E83" s="2" t="s">
        <v>409</v>
      </c>
      <c r="F83" s="2" t="s">
        <v>410</v>
      </c>
      <c r="G83" s="2" t="s">
        <v>411</v>
      </c>
      <c r="H83" s="2"/>
      <c r="I83" s="7">
        <v>0</v>
      </c>
      <c r="J83" s="2" t="s">
        <v>50</v>
      </c>
      <c r="K83" s="2" t="s">
        <v>35</v>
      </c>
      <c r="L83" s="2" t="s">
        <v>412</v>
      </c>
      <c r="M83" s="2" t="s">
        <v>413</v>
      </c>
      <c r="N83" s="7">
        <v>3</v>
      </c>
      <c r="O83" s="3" t="s">
        <v>418</v>
      </c>
      <c r="P83" s="2" t="s">
        <v>419</v>
      </c>
      <c r="Q83" s="6">
        <v>1</v>
      </c>
      <c r="R83" s="8">
        <v>3.2633000000000001</v>
      </c>
      <c r="S83" s="9">
        <v>1.2999999999999999E-2</v>
      </c>
      <c r="T83" s="2"/>
      <c r="U83" s="2" t="s">
        <v>41</v>
      </c>
      <c r="V83" s="2" t="s">
        <v>42</v>
      </c>
      <c r="W83" s="2" t="s">
        <v>43</v>
      </c>
      <c r="X83" s="2" t="s">
        <v>44</v>
      </c>
      <c r="Y83" s="6">
        <v>6.2451784999999997</v>
      </c>
      <c r="Z83" s="7">
        <v>-75.620735199999999</v>
      </c>
      <c r="AA83" s="2" t="s">
        <v>45</v>
      </c>
      <c r="AB83" s="7">
        <v>14324467</v>
      </c>
      <c r="AC83" s="2"/>
      <c r="AD83" s="2"/>
      <c r="AE83" s="7"/>
      <c r="AF83" s="2"/>
      <c r="AG83" s="1"/>
      <c r="AH83" s="1"/>
      <c r="AI83" s="1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11"/>
      <c r="AX83" s="21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spans="1:70" ht="12.75">
      <c r="A84" s="6">
        <v>1</v>
      </c>
      <c r="B84" s="2" t="s">
        <v>28</v>
      </c>
      <c r="C84" s="2" t="s">
        <v>420</v>
      </c>
      <c r="D84" s="7">
        <v>1</v>
      </c>
      <c r="E84" s="2" t="s">
        <v>421</v>
      </c>
      <c r="F84" s="2" t="s">
        <v>422</v>
      </c>
      <c r="G84" s="2" t="s">
        <v>385</v>
      </c>
      <c r="H84" s="2" t="s">
        <v>423</v>
      </c>
      <c r="I84" s="7">
        <v>0</v>
      </c>
      <c r="J84" s="2" t="s">
        <v>376</v>
      </c>
      <c r="K84" s="2" t="s">
        <v>35</v>
      </c>
      <c r="L84" s="2" t="s">
        <v>424</v>
      </c>
      <c r="M84" s="2" t="s">
        <v>425</v>
      </c>
      <c r="N84" s="7">
        <v>1</v>
      </c>
      <c r="O84" s="3" t="s">
        <v>130</v>
      </c>
      <c r="P84" s="3" t="s">
        <v>131</v>
      </c>
      <c r="Q84" s="6">
        <v>1</v>
      </c>
      <c r="R84" s="8">
        <v>3.7239</v>
      </c>
      <c r="S84" s="6">
        <v>4.0099999999999997E-2</v>
      </c>
      <c r="T84" s="2" t="s">
        <v>339</v>
      </c>
      <c r="U84" s="2" t="s">
        <v>42</v>
      </c>
      <c r="V84" s="2" t="s">
        <v>42</v>
      </c>
      <c r="W84" s="2" t="s">
        <v>43</v>
      </c>
      <c r="X84" s="2" t="s">
        <v>44</v>
      </c>
      <c r="Y84" s="6">
        <v>6.2780078000000001</v>
      </c>
      <c r="Z84" s="7">
        <v>-75.441242700000004</v>
      </c>
      <c r="AA84" s="2" t="s">
        <v>45</v>
      </c>
      <c r="AB84" s="7">
        <v>14324467</v>
      </c>
      <c r="AC84" s="2"/>
      <c r="AD84" s="2"/>
      <c r="AE84" s="7"/>
      <c r="AF84" s="2"/>
      <c r="AG84" s="1"/>
      <c r="AH84" s="1"/>
      <c r="AI84" s="1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11"/>
      <c r="AX84" s="21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spans="1:70" ht="12.75">
      <c r="A85" s="6">
        <v>1</v>
      </c>
      <c r="B85" s="2" t="s">
        <v>28</v>
      </c>
      <c r="C85" s="2" t="s">
        <v>426</v>
      </c>
      <c r="D85" s="7">
        <v>1</v>
      </c>
      <c r="E85" s="2" t="s">
        <v>427</v>
      </c>
      <c r="F85" s="2" t="s">
        <v>428</v>
      </c>
      <c r="G85" s="2" t="s">
        <v>385</v>
      </c>
      <c r="H85" s="2" t="s">
        <v>429</v>
      </c>
      <c r="I85" s="7">
        <v>0</v>
      </c>
      <c r="J85" s="2" t="s">
        <v>376</v>
      </c>
      <c r="K85" s="2" t="s">
        <v>35</v>
      </c>
      <c r="L85" s="2" t="s">
        <v>430</v>
      </c>
      <c r="M85" s="2" t="s">
        <v>431</v>
      </c>
      <c r="N85" s="7">
        <v>1</v>
      </c>
      <c r="O85" s="3" t="s">
        <v>432</v>
      </c>
      <c r="P85" s="3" t="s">
        <v>433</v>
      </c>
      <c r="Q85" s="6">
        <v>1</v>
      </c>
      <c r="R85" s="8">
        <v>2.1808000000000001</v>
      </c>
      <c r="S85" s="6">
        <v>8.8400000000000006E-2</v>
      </c>
      <c r="T85" s="2" t="s">
        <v>339</v>
      </c>
      <c r="U85" s="2" t="s">
        <v>42</v>
      </c>
      <c r="V85" s="2" t="s">
        <v>42</v>
      </c>
      <c r="W85" s="2" t="s">
        <v>43</v>
      </c>
      <c r="X85" s="2" t="s">
        <v>44</v>
      </c>
      <c r="Y85" s="6">
        <v>6.2791468000000004</v>
      </c>
      <c r="Z85" s="7">
        <v>-75.441897600000004</v>
      </c>
      <c r="AA85" s="2" t="s">
        <v>45</v>
      </c>
      <c r="AB85" s="7">
        <v>14324467</v>
      </c>
      <c r="AC85" s="2"/>
      <c r="AD85" s="2"/>
      <c r="AE85" s="7"/>
      <c r="AF85" s="2"/>
      <c r="AG85" s="1"/>
      <c r="AH85" s="1"/>
      <c r="AI85" s="1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11"/>
      <c r="AX85" s="21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spans="1:70" ht="12.75">
      <c r="A86" s="6">
        <v>1</v>
      </c>
      <c r="B86" s="2" t="s">
        <v>28</v>
      </c>
      <c r="C86" s="2" t="s">
        <v>426</v>
      </c>
      <c r="D86" s="7">
        <v>1</v>
      </c>
      <c r="E86" s="2" t="s">
        <v>427</v>
      </c>
      <c r="F86" s="2" t="s">
        <v>428</v>
      </c>
      <c r="G86" s="2" t="s">
        <v>385</v>
      </c>
      <c r="H86" s="2" t="s">
        <v>429</v>
      </c>
      <c r="I86" s="7">
        <v>0</v>
      </c>
      <c r="J86" s="2" t="s">
        <v>376</v>
      </c>
      <c r="K86" s="2" t="s">
        <v>35</v>
      </c>
      <c r="L86" s="2" t="s">
        <v>430</v>
      </c>
      <c r="M86" s="2" t="s">
        <v>431</v>
      </c>
      <c r="N86" s="7">
        <v>2</v>
      </c>
      <c r="O86" s="3" t="s">
        <v>434</v>
      </c>
      <c r="P86" s="3" t="s">
        <v>435</v>
      </c>
      <c r="Q86" s="6">
        <v>1</v>
      </c>
      <c r="R86" s="8">
        <v>2.2608000000000001</v>
      </c>
      <c r="S86" s="6">
        <v>8.9499999999999996E-2</v>
      </c>
      <c r="T86" s="2" t="s">
        <v>339</v>
      </c>
      <c r="U86" s="2" t="s">
        <v>42</v>
      </c>
      <c r="V86" s="2" t="s">
        <v>42</v>
      </c>
      <c r="W86" s="2" t="s">
        <v>43</v>
      </c>
      <c r="X86" s="2" t="s">
        <v>44</v>
      </c>
      <c r="Y86" s="6">
        <v>6.2791468000000004</v>
      </c>
      <c r="Z86" s="7">
        <v>-75.441897600000004</v>
      </c>
      <c r="AA86" s="2" t="s">
        <v>45</v>
      </c>
      <c r="AB86" s="7">
        <v>14324467</v>
      </c>
      <c r="AC86" s="2"/>
      <c r="AD86" s="2"/>
      <c r="AE86" s="7"/>
      <c r="AF86" s="2"/>
      <c r="AG86" s="1"/>
      <c r="AH86" s="1"/>
      <c r="AI86" s="1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11"/>
      <c r="AX86" s="21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spans="1:70" ht="12.75">
      <c r="A87" s="6">
        <v>1</v>
      </c>
      <c r="B87" s="2" t="s">
        <v>28</v>
      </c>
      <c r="C87" s="2" t="s">
        <v>436</v>
      </c>
      <c r="D87" s="7">
        <v>1</v>
      </c>
      <c r="E87" s="2" t="s">
        <v>437</v>
      </c>
      <c r="F87" s="2" t="s">
        <v>438</v>
      </c>
      <c r="G87" s="2" t="s">
        <v>439</v>
      </c>
      <c r="H87" s="2" t="s">
        <v>440</v>
      </c>
      <c r="I87" s="7">
        <v>0</v>
      </c>
      <c r="J87" s="2" t="s">
        <v>376</v>
      </c>
      <c r="K87" s="2" t="s">
        <v>35</v>
      </c>
      <c r="L87" s="2" t="s">
        <v>441</v>
      </c>
      <c r="M87" s="2" t="s">
        <v>442</v>
      </c>
      <c r="N87" s="7">
        <v>1</v>
      </c>
      <c r="O87" s="3" t="s">
        <v>443</v>
      </c>
      <c r="P87" s="2" t="s">
        <v>444</v>
      </c>
      <c r="Q87" s="6">
        <v>1</v>
      </c>
      <c r="R87" s="8">
        <v>4.4051</v>
      </c>
      <c r="S87" s="9">
        <v>4.9399999999999999E-2</v>
      </c>
      <c r="T87" s="2" t="s">
        <v>339</v>
      </c>
      <c r="U87" s="2" t="s">
        <v>42</v>
      </c>
      <c r="V87" s="2" t="s">
        <v>42</v>
      </c>
      <c r="W87" s="2" t="s">
        <v>43</v>
      </c>
      <c r="X87" s="2" t="s">
        <v>44</v>
      </c>
      <c r="Y87" s="6">
        <v>6.2797251999999997</v>
      </c>
      <c r="Z87" s="7">
        <v>-75.442480000000003</v>
      </c>
      <c r="AA87" s="2" t="s">
        <v>45</v>
      </c>
      <c r="AB87" s="7">
        <v>14324467</v>
      </c>
      <c r="AC87" s="2"/>
      <c r="AD87" s="2"/>
      <c r="AE87" s="7"/>
      <c r="AF87" s="2"/>
      <c r="AG87" s="1"/>
      <c r="AH87" s="1"/>
      <c r="AI87" s="1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11"/>
      <c r="AX87" s="21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spans="1:70" ht="12.75">
      <c r="A88" s="6">
        <v>1</v>
      </c>
      <c r="B88" s="2" t="s">
        <v>28</v>
      </c>
      <c r="C88" s="2" t="s">
        <v>445</v>
      </c>
      <c r="D88" s="7">
        <v>1</v>
      </c>
      <c r="E88" s="2" t="s">
        <v>446</v>
      </c>
      <c r="F88" s="2" t="s">
        <v>447</v>
      </c>
      <c r="G88" s="2" t="s">
        <v>448</v>
      </c>
      <c r="H88" s="2" t="s">
        <v>449</v>
      </c>
      <c r="I88" s="7">
        <v>0</v>
      </c>
      <c r="J88" s="2" t="s">
        <v>376</v>
      </c>
      <c r="K88" s="2" t="s">
        <v>35</v>
      </c>
      <c r="L88" s="2" t="s">
        <v>450</v>
      </c>
      <c r="M88" s="2" t="s">
        <v>451</v>
      </c>
      <c r="N88" s="7">
        <v>1</v>
      </c>
      <c r="O88" s="3" t="s">
        <v>452</v>
      </c>
      <c r="P88" s="2" t="s">
        <v>453</v>
      </c>
      <c r="Q88" s="6">
        <v>6</v>
      </c>
      <c r="R88" s="8">
        <v>18.8094</v>
      </c>
      <c r="S88" s="9">
        <v>0.26700000000000002</v>
      </c>
      <c r="T88" s="2" t="s">
        <v>381</v>
      </c>
      <c r="U88" s="2" t="s">
        <v>42</v>
      </c>
      <c r="V88" s="2" t="s">
        <v>42</v>
      </c>
      <c r="W88" s="2" t="s">
        <v>43</v>
      </c>
      <c r="X88" s="2" t="s">
        <v>44</v>
      </c>
      <c r="Y88" s="6">
        <v>6.2802601999999998</v>
      </c>
      <c r="Z88" s="7">
        <v>-75.442870200000002</v>
      </c>
      <c r="AA88" s="2" t="s">
        <v>45</v>
      </c>
      <c r="AB88" s="7">
        <v>14324467</v>
      </c>
      <c r="AC88" s="2"/>
      <c r="AD88" s="2"/>
      <c r="AE88" s="7"/>
      <c r="AF88" s="2"/>
      <c r="AG88" s="1"/>
      <c r="AH88" s="1"/>
      <c r="AI88" s="1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11"/>
      <c r="AX88" s="21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spans="1:70" ht="12.75">
      <c r="A89" s="6">
        <v>1</v>
      </c>
      <c r="B89" s="2" t="s">
        <v>28</v>
      </c>
      <c r="C89" s="2" t="s">
        <v>445</v>
      </c>
      <c r="D89" s="7">
        <v>1</v>
      </c>
      <c r="E89" s="2" t="s">
        <v>446</v>
      </c>
      <c r="F89" s="2" t="s">
        <v>447</v>
      </c>
      <c r="G89" s="2" t="s">
        <v>448</v>
      </c>
      <c r="H89" s="2" t="s">
        <v>449</v>
      </c>
      <c r="I89" s="7">
        <v>0</v>
      </c>
      <c r="J89" s="2" t="s">
        <v>376</v>
      </c>
      <c r="K89" s="2" t="s">
        <v>35</v>
      </c>
      <c r="L89" s="2" t="s">
        <v>450</v>
      </c>
      <c r="M89" s="2" t="s">
        <v>451</v>
      </c>
      <c r="N89" s="7">
        <v>2</v>
      </c>
      <c r="O89" s="3" t="s">
        <v>454</v>
      </c>
      <c r="P89" s="3" t="s">
        <v>455</v>
      </c>
      <c r="Q89" s="6">
        <v>6</v>
      </c>
      <c r="R89" s="8">
        <v>27.0426</v>
      </c>
      <c r="S89" s="9">
        <v>0.40260000000000001</v>
      </c>
      <c r="T89" s="2" t="s">
        <v>381</v>
      </c>
      <c r="U89" s="2" t="s">
        <v>42</v>
      </c>
      <c r="V89" s="2" t="s">
        <v>42</v>
      </c>
      <c r="W89" s="2" t="s">
        <v>43</v>
      </c>
      <c r="X89" s="2" t="s">
        <v>44</v>
      </c>
      <c r="Y89" s="6">
        <v>6.2802601999999998</v>
      </c>
      <c r="Z89" s="7">
        <v>-75.442870200000002</v>
      </c>
      <c r="AA89" s="2" t="s">
        <v>45</v>
      </c>
      <c r="AB89" s="7">
        <v>14324467</v>
      </c>
      <c r="AC89" s="2"/>
      <c r="AD89" s="2"/>
      <c r="AE89" s="7"/>
      <c r="AF89" s="2"/>
      <c r="AG89" s="1"/>
      <c r="AH89" s="1"/>
      <c r="AI89" s="1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11"/>
      <c r="AX89" s="21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spans="1:70" ht="12.75">
      <c r="A90" s="6">
        <v>1</v>
      </c>
      <c r="B90" s="2" t="s">
        <v>28</v>
      </c>
      <c r="C90" s="2" t="s">
        <v>445</v>
      </c>
      <c r="D90" s="7">
        <v>1</v>
      </c>
      <c r="E90" s="2" t="s">
        <v>446</v>
      </c>
      <c r="F90" s="2" t="s">
        <v>447</v>
      </c>
      <c r="G90" s="2" t="s">
        <v>448</v>
      </c>
      <c r="H90" s="2" t="s">
        <v>449</v>
      </c>
      <c r="I90" s="7">
        <v>0</v>
      </c>
      <c r="J90" s="2" t="s">
        <v>376</v>
      </c>
      <c r="K90" s="2" t="s">
        <v>35</v>
      </c>
      <c r="L90" s="2" t="s">
        <v>450</v>
      </c>
      <c r="M90" s="2" t="s">
        <v>451</v>
      </c>
      <c r="N90" s="7">
        <v>3</v>
      </c>
      <c r="O90" s="3" t="s">
        <v>282</v>
      </c>
      <c r="P90" s="3" t="s">
        <v>283</v>
      </c>
      <c r="Q90" s="6">
        <v>3</v>
      </c>
      <c r="R90" s="8">
        <v>14.076599999999999</v>
      </c>
      <c r="S90" s="9">
        <v>0.20130000000000001</v>
      </c>
      <c r="T90" s="2" t="s">
        <v>381</v>
      </c>
      <c r="U90" s="2" t="s">
        <v>42</v>
      </c>
      <c r="V90" s="2" t="s">
        <v>42</v>
      </c>
      <c r="W90" s="2" t="s">
        <v>43</v>
      </c>
      <c r="X90" s="2" t="s">
        <v>44</v>
      </c>
      <c r="Y90" s="6">
        <v>6.2802601999999998</v>
      </c>
      <c r="Z90" s="7">
        <v>-75.442870200000002</v>
      </c>
      <c r="AA90" s="2" t="s">
        <v>45</v>
      </c>
      <c r="AB90" s="7">
        <v>14324467</v>
      </c>
      <c r="AC90" s="2"/>
      <c r="AD90" s="2"/>
      <c r="AE90" s="7"/>
      <c r="AF90" s="2"/>
      <c r="AG90" s="1"/>
      <c r="AH90" s="1"/>
      <c r="AI90" s="1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11"/>
      <c r="AX90" s="21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spans="1:70" ht="12.75">
      <c r="A91" s="6">
        <v>1</v>
      </c>
      <c r="B91" s="2" t="s">
        <v>28</v>
      </c>
      <c r="C91" s="2" t="s">
        <v>445</v>
      </c>
      <c r="D91" s="7">
        <v>1</v>
      </c>
      <c r="E91" s="2" t="s">
        <v>446</v>
      </c>
      <c r="F91" s="2" t="s">
        <v>447</v>
      </c>
      <c r="G91" s="2" t="s">
        <v>448</v>
      </c>
      <c r="H91" s="2" t="s">
        <v>449</v>
      </c>
      <c r="I91" s="7">
        <v>0</v>
      </c>
      <c r="J91" s="2" t="s">
        <v>376</v>
      </c>
      <c r="K91" s="2" t="s">
        <v>35</v>
      </c>
      <c r="L91" s="2" t="s">
        <v>450</v>
      </c>
      <c r="M91" s="2" t="s">
        <v>451</v>
      </c>
      <c r="N91" s="7">
        <v>4</v>
      </c>
      <c r="O91" s="3" t="s">
        <v>456</v>
      </c>
      <c r="P91" s="2" t="s">
        <v>457</v>
      </c>
      <c r="Q91" s="6">
        <v>8</v>
      </c>
      <c r="R91" s="8">
        <v>32.4392</v>
      </c>
      <c r="S91" s="6">
        <v>0.31119999999999998</v>
      </c>
      <c r="T91" s="2" t="s">
        <v>381</v>
      </c>
      <c r="U91" s="2" t="s">
        <v>42</v>
      </c>
      <c r="V91" s="2" t="s">
        <v>42</v>
      </c>
      <c r="W91" s="2" t="s">
        <v>43</v>
      </c>
      <c r="X91" s="2" t="s">
        <v>44</v>
      </c>
      <c r="Y91" s="6">
        <v>6.2802601999999998</v>
      </c>
      <c r="Z91" s="7">
        <v>-75.442870200000002</v>
      </c>
      <c r="AA91" s="2" t="s">
        <v>45</v>
      </c>
      <c r="AB91" s="7">
        <v>14324467</v>
      </c>
      <c r="AC91" s="2"/>
      <c r="AD91" s="2"/>
      <c r="AE91" s="7"/>
      <c r="AF91" s="2"/>
      <c r="AG91" s="1"/>
      <c r="AH91" s="1"/>
      <c r="AI91" s="1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11"/>
      <c r="AX91" s="21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spans="1:70" ht="12.75">
      <c r="A92" s="6">
        <v>1</v>
      </c>
      <c r="B92" s="2" t="s">
        <v>28</v>
      </c>
      <c r="C92" s="2" t="s">
        <v>458</v>
      </c>
      <c r="D92" s="7">
        <v>1</v>
      </c>
      <c r="E92" s="2" t="s">
        <v>459</v>
      </c>
      <c r="F92" s="2" t="s">
        <v>460</v>
      </c>
      <c r="G92" s="2" t="s">
        <v>461</v>
      </c>
      <c r="H92" s="2"/>
      <c r="I92" s="7">
        <v>0</v>
      </c>
      <c r="J92" s="2" t="s">
        <v>71</v>
      </c>
      <c r="K92" s="2" t="s">
        <v>35</v>
      </c>
      <c r="L92" s="2" t="s">
        <v>462</v>
      </c>
      <c r="M92" s="2" t="s">
        <v>463</v>
      </c>
      <c r="N92" s="7">
        <v>1</v>
      </c>
      <c r="O92" s="3" t="s">
        <v>464</v>
      </c>
      <c r="P92" s="3" t="s">
        <v>465</v>
      </c>
      <c r="Q92" s="6">
        <v>1</v>
      </c>
      <c r="R92" s="8">
        <v>3.5960000000000001</v>
      </c>
      <c r="S92" s="9">
        <v>0.10630000000000001</v>
      </c>
      <c r="T92" s="2" t="s">
        <v>339</v>
      </c>
      <c r="U92" s="2" t="s">
        <v>42</v>
      </c>
      <c r="V92" s="2" t="s">
        <v>42</v>
      </c>
      <c r="W92" s="2" t="s">
        <v>43</v>
      </c>
      <c r="X92" s="2" t="s">
        <v>44</v>
      </c>
      <c r="Y92" s="6">
        <v>6.1504183000000001</v>
      </c>
      <c r="Z92" s="7">
        <v>-75.615692899999999</v>
      </c>
      <c r="AA92" s="2" t="s">
        <v>45</v>
      </c>
      <c r="AB92" s="7">
        <v>14324467</v>
      </c>
      <c r="AC92" s="2"/>
      <c r="AD92" s="2"/>
      <c r="AE92" s="7"/>
      <c r="AF92" s="2"/>
      <c r="AG92" s="1"/>
      <c r="AH92" s="1"/>
      <c r="AI92" s="1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11"/>
      <c r="AX92" s="21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spans="1:70" ht="12.75">
      <c r="A93" s="6">
        <v>1</v>
      </c>
      <c r="B93" s="2" t="s">
        <v>28</v>
      </c>
      <c r="C93" s="2" t="s">
        <v>466</v>
      </c>
      <c r="D93" s="7">
        <v>1</v>
      </c>
      <c r="E93" s="2" t="s">
        <v>467</v>
      </c>
      <c r="F93" s="2" t="s">
        <v>468</v>
      </c>
      <c r="G93" s="2" t="s">
        <v>469</v>
      </c>
      <c r="H93" s="2" t="s">
        <v>470</v>
      </c>
      <c r="I93" s="7">
        <v>0</v>
      </c>
      <c r="J93" s="2" t="s">
        <v>376</v>
      </c>
      <c r="K93" s="2" t="s">
        <v>35</v>
      </c>
      <c r="L93" s="2" t="s">
        <v>471</v>
      </c>
      <c r="M93" s="2" t="s">
        <v>472</v>
      </c>
      <c r="N93" s="7">
        <v>1</v>
      </c>
      <c r="O93" s="3" t="s">
        <v>473</v>
      </c>
      <c r="P93" s="3" t="s">
        <v>474</v>
      </c>
      <c r="Q93" s="6">
        <v>1</v>
      </c>
      <c r="R93" s="8">
        <v>1.4750000000000001</v>
      </c>
      <c r="S93" s="9">
        <v>2.2599999999999999E-2</v>
      </c>
      <c r="T93" s="2" t="s">
        <v>339</v>
      </c>
      <c r="U93" s="2" t="s">
        <v>42</v>
      </c>
      <c r="V93" s="2" t="s">
        <v>42</v>
      </c>
      <c r="W93" s="2" t="s">
        <v>43</v>
      </c>
      <c r="X93" s="2" t="s">
        <v>44</v>
      </c>
      <c r="Y93" s="6">
        <v>6.2800370000000001</v>
      </c>
      <c r="Z93" s="7">
        <v>-75.443392000000003</v>
      </c>
      <c r="AA93" s="2" t="s">
        <v>45</v>
      </c>
      <c r="AB93" s="7">
        <v>14324467</v>
      </c>
      <c r="AC93" s="2"/>
      <c r="AD93" s="2"/>
      <c r="AE93" s="7"/>
      <c r="AF93" s="2"/>
      <c r="AG93" s="1"/>
      <c r="AH93" s="1"/>
      <c r="AI93" s="1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11"/>
      <c r="AX93" s="21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spans="1:70" ht="12.75">
      <c r="A94" s="6">
        <v>1</v>
      </c>
      <c r="B94" s="2" t="s">
        <v>28</v>
      </c>
      <c r="C94" s="2" t="s">
        <v>466</v>
      </c>
      <c r="D94" s="7">
        <v>1</v>
      </c>
      <c r="E94" s="2" t="s">
        <v>467</v>
      </c>
      <c r="F94" s="2" t="s">
        <v>468</v>
      </c>
      <c r="G94" s="2" t="s">
        <v>469</v>
      </c>
      <c r="H94" s="2" t="s">
        <v>470</v>
      </c>
      <c r="I94" s="7">
        <v>0</v>
      </c>
      <c r="J94" s="2" t="s">
        <v>376</v>
      </c>
      <c r="K94" s="2" t="s">
        <v>35</v>
      </c>
      <c r="L94" s="2" t="s">
        <v>471</v>
      </c>
      <c r="M94" s="2" t="s">
        <v>472</v>
      </c>
      <c r="N94" s="7">
        <v>2</v>
      </c>
      <c r="O94" s="3" t="s">
        <v>146</v>
      </c>
      <c r="P94" s="2" t="s">
        <v>147</v>
      </c>
      <c r="Q94" s="6">
        <v>1</v>
      </c>
      <c r="R94" s="8">
        <v>2.7183000000000002</v>
      </c>
      <c r="S94" s="6">
        <v>0.14399999999999999</v>
      </c>
      <c r="T94" s="2" t="s">
        <v>339</v>
      </c>
      <c r="U94" s="2" t="s">
        <v>42</v>
      </c>
      <c r="V94" s="2" t="s">
        <v>42</v>
      </c>
      <c r="W94" s="2" t="s">
        <v>43</v>
      </c>
      <c r="X94" s="2" t="s">
        <v>44</v>
      </c>
      <c r="Y94" s="6">
        <v>6.2800370000000001</v>
      </c>
      <c r="Z94" s="7">
        <v>-75.443392000000003</v>
      </c>
      <c r="AA94" s="2" t="s">
        <v>45</v>
      </c>
      <c r="AB94" s="7">
        <v>14324467</v>
      </c>
      <c r="AC94" s="2"/>
      <c r="AD94" s="2"/>
      <c r="AE94" s="7"/>
      <c r="AF94" s="2"/>
      <c r="AG94" s="1"/>
      <c r="AH94" s="1"/>
      <c r="AI94" s="1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11"/>
      <c r="AX94" s="21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spans="1:70" ht="12.75">
      <c r="A95" s="6">
        <v>1</v>
      </c>
      <c r="B95" s="2" t="s">
        <v>28</v>
      </c>
      <c r="C95" s="2" t="s">
        <v>466</v>
      </c>
      <c r="D95" s="7">
        <v>1</v>
      </c>
      <c r="E95" s="2" t="s">
        <v>467</v>
      </c>
      <c r="F95" s="2" t="s">
        <v>468</v>
      </c>
      <c r="G95" s="2" t="s">
        <v>469</v>
      </c>
      <c r="H95" s="2" t="s">
        <v>470</v>
      </c>
      <c r="I95" s="7">
        <v>0</v>
      </c>
      <c r="J95" s="2" t="s">
        <v>376</v>
      </c>
      <c r="K95" s="2" t="s">
        <v>35</v>
      </c>
      <c r="L95" s="2" t="s">
        <v>471</v>
      </c>
      <c r="M95" s="2" t="s">
        <v>472</v>
      </c>
      <c r="N95" s="7">
        <v>3</v>
      </c>
      <c r="O95" s="3" t="s">
        <v>148</v>
      </c>
      <c r="P95" s="3" t="s">
        <v>149</v>
      </c>
      <c r="Q95" s="6">
        <v>1</v>
      </c>
      <c r="R95" s="8">
        <v>2.3826000000000001</v>
      </c>
      <c r="S95" s="6">
        <v>0.1067</v>
      </c>
      <c r="T95" s="2" t="s">
        <v>339</v>
      </c>
      <c r="U95" s="2" t="s">
        <v>42</v>
      </c>
      <c r="V95" s="2" t="s">
        <v>42</v>
      </c>
      <c r="W95" s="2" t="s">
        <v>43</v>
      </c>
      <c r="X95" s="2" t="s">
        <v>44</v>
      </c>
      <c r="Y95" s="6">
        <v>6.2800370000000001</v>
      </c>
      <c r="Z95" s="7">
        <v>-75.443392000000003</v>
      </c>
      <c r="AA95" s="2" t="s">
        <v>45</v>
      </c>
      <c r="AB95" s="7">
        <v>14324467</v>
      </c>
      <c r="AC95" s="2"/>
      <c r="AD95" s="2"/>
      <c r="AE95" s="7"/>
      <c r="AF95" s="2"/>
      <c r="AG95" s="1"/>
      <c r="AH95" s="1"/>
      <c r="AI95" s="1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11"/>
      <c r="AW95" s="21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spans="1:70" ht="12.75">
      <c r="A96" s="6">
        <v>1</v>
      </c>
      <c r="B96" s="2" t="s">
        <v>28</v>
      </c>
      <c r="C96" s="2" t="s">
        <v>466</v>
      </c>
      <c r="D96" s="7">
        <v>1</v>
      </c>
      <c r="E96" s="2" t="s">
        <v>467</v>
      </c>
      <c r="F96" s="2" t="s">
        <v>468</v>
      </c>
      <c r="G96" s="2" t="s">
        <v>469</v>
      </c>
      <c r="H96" s="2" t="s">
        <v>470</v>
      </c>
      <c r="I96" s="7">
        <v>0</v>
      </c>
      <c r="J96" s="2" t="s">
        <v>376</v>
      </c>
      <c r="K96" s="2" t="s">
        <v>35</v>
      </c>
      <c r="L96" s="2" t="s">
        <v>471</v>
      </c>
      <c r="M96" s="2" t="s">
        <v>472</v>
      </c>
      <c r="N96" s="7">
        <v>4</v>
      </c>
      <c r="O96" s="3" t="s">
        <v>475</v>
      </c>
      <c r="P96" s="3" t="s">
        <v>476</v>
      </c>
      <c r="Q96" s="6">
        <v>1</v>
      </c>
      <c r="R96" s="8">
        <v>3.7856999999999998</v>
      </c>
      <c r="S96" s="6">
        <v>5.2900000000000003E-2</v>
      </c>
      <c r="T96" s="2" t="s">
        <v>339</v>
      </c>
      <c r="U96" s="2" t="s">
        <v>42</v>
      </c>
      <c r="V96" s="2" t="s">
        <v>42</v>
      </c>
      <c r="W96" s="2" t="s">
        <v>43</v>
      </c>
      <c r="X96" s="2" t="s">
        <v>44</v>
      </c>
      <c r="Y96" s="6">
        <v>6.2800370000000001</v>
      </c>
      <c r="Z96" s="7">
        <v>-75.443392000000003</v>
      </c>
      <c r="AA96" s="2" t="s">
        <v>45</v>
      </c>
      <c r="AB96" s="7">
        <v>14324467</v>
      </c>
      <c r="AC96" s="2"/>
      <c r="AD96" s="2"/>
      <c r="AE96" s="7"/>
      <c r="AF96" s="2"/>
      <c r="AG96" s="1"/>
      <c r="AH96" s="1"/>
      <c r="AI96" s="1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11"/>
      <c r="AW96" s="21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spans="1:70" ht="12.75">
      <c r="A97" s="6">
        <v>1</v>
      </c>
      <c r="B97" s="2" t="s">
        <v>28</v>
      </c>
      <c r="C97" s="2" t="s">
        <v>466</v>
      </c>
      <c r="D97" s="7">
        <v>1</v>
      </c>
      <c r="E97" s="2" t="s">
        <v>467</v>
      </c>
      <c r="F97" s="2" t="s">
        <v>468</v>
      </c>
      <c r="G97" s="2" t="s">
        <v>469</v>
      </c>
      <c r="H97" s="2" t="s">
        <v>470</v>
      </c>
      <c r="I97" s="7">
        <v>0</v>
      </c>
      <c r="J97" s="2" t="s">
        <v>376</v>
      </c>
      <c r="K97" s="2" t="s">
        <v>35</v>
      </c>
      <c r="L97" s="2" t="s">
        <v>471</v>
      </c>
      <c r="M97" s="2" t="s">
        <v>472</v>
      </c>
      <c r="N97" s="7">
        <v>5</v>
      </c>
      <c r="O97" s="3" t="s">
        <v>477</v>
      </c>
      <c r="P97" s="3" t="s">
        <v>478</v>
      </c>
      <c r="Q97" s="6">
        <v>1</v>
      </c>
      <c r="R97" s="8">
        <v>2.6141999999999999</v>
      </c>
      <c r="S97" s="9">
        <v>6.7000000000000002E-3</v>
      </c>
      <c r="T97" s="2" t="s">
        <v>339</v>
      </c>
      <c r="U97" s="2" t="s">
        <v>42</v>
      </c>
      <c r="V97" s="2" t="s">
        <v>42</v>
      </c>
      <c r="W97" s="2" t="s">
        <v>43</v>
      </c>
      <c r="X97" s="2" t="s">
        <v>44</v>
      </c>
      <c r="Y97" s="6">
        <v>6.2800370000000001</v>
      </c>
      <c r="Z97" s="7">
        <v>-75.443392000000003</v>
      </c>
      <c r="AA97" s="2" t="s">
        <v>45</v>
      </c>
      <c r="AB97" s="7">
        <v>14324467</v>
      </c>
      <c r="AC97" s="2"/>
      <c r="AD97" s="2"/>
      <c r="AE97" s="7"/>
      <c r="AF97" s="2"/>
      <c r="AG97" s="1"/>
      <c r="AH97" s="1"/>
      <c r="AI97" s="1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11"/>
      <c r="AX97" s="21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spans="1:70" ht="12.75">
      <c r="A98" s="6">
        <v>1</v>
      </c>
      <c r="B98" s="2" t="s">
        <v>28</v>
      </c>
      <c r="C98" s="2" t="s">
        <v>479</v>
      </c>
      <c r="D98" s="7">
        <v>1</v>
      </c>
      <c r="E98" s="2" t="s">
        <v>480</v>
      </c>
      <c r="F98" s="2" t="s">
        <v>481</v>
      </c>
      <c r="G98" s="2" t="s">
        <v>482</v>
      </c>
      <c r="H98" s="2"/>
      <c r="I98" s="7">
        <v>0</v>
      </c>
      <c r="J98" s="2" t="s">
        <v>50</v>
      </c>
      <c r="K98" s="2" t="s">
        <v>35</v>
      </c>
      <c r="L98" s="2" t="s">
        <v>483</v>
      </c>
      <c r="M98" s="2" t="s">
        <v>484</v>
      </c>
      <c r="N98" s="7">
        <v>1</v>
      </c>
      <c r="O98" s="3" t="s">
        <v>485</v>
      </c>
      <c r="P98" s="3" t="s">
        <v>486</v>
      </c>
      <c r="Q98" s="6">
        <v>1</v>
      </c>
      <c r="R98" s="8">
        <v>6.9969999999999999</v>
      </c>
      <c r="S98" s="6">
        <v>3.3300000000000003E-2</v>
      </c>
      <c r="T98" s="2" t="s">
        <v>487</v>
      </c>
      <c r="U98" s="2" t="s">
        <v>41</v>
      </c>
      <c r="V98" s="2" t="s">
        <v>42</v>
      </c>
      <c r="W98" s="2" t="s">
        <v>43</v>
      </c>
      <c r="X98" s="2" t="s">
        <v>44</v>
      </c>
      <c r="Y98" s="6">
        <v>6.2557697000000001</v>
      </c>
      <c r="Z98" s="7">
        <v>-75.567993900000005</v>
      </c>
      <c r="AA98" s="2" t="s">
        <v>45</v>
      </c>
      <c r="AB98" s="7">
        <v>14324467</v>
      </c>
      <c r="AC98" s="2"/>
      <c r="AD98" s="2"/>
      <c r="AE98" s="7"/>
      <c r="AF98" s="2"/>
      <c r="AG98" s="1"/>
      <c r="AH98" s="1"/>
      <c r="AI98" s="1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spans="1:70" ht="12.75">
      <c r="A99" s="6">
        <v>1</v>
      </c>
      <c r="B99" s="2" t="s">
        <v>28</v>
      </c>
      <c r="C99" s="2" t="s">
        <v>488</v>
      </c>
      <c r="D99" s="7">
        <v>1</v>
      </c>
      <c r="E99" s="2" t="s">
        <v>489</v>
      </c>
      <c r="F99" s="2" t="s">
        <v>490</v>
      </c>
      <c r="G99" s="2" t="s">
        <v>491</v>
      </c>
      <c r="H99" s="2" t="s">
        <v>492</v>
      </c>
      <c r="I99" s="7">
        <v>0</v>
      </c>
      <c r="J99" s="2" t="s">
        <v>376</v>
      </c>
      <c r="K99" s="2" t="s">
        <v>35</v>
      </c>
      <c r="L99" s="2" t="s">
        <v>493</v>
      </c>
      <c r="M99" s="2" t="s">
        <v>494</v>
      </c>
      <c r="N99" s="7">
        <v>1</v>
      </c>
      <c r="O99" s="3" t="s">
        <v>495</v>
      </c>
      <c r="P99" s="3" t="s">
        <v>496</v>
      </c>
      <c r="Q99" s="6">
        <v>1</v>
      </c>
      <c r="R99" s="8">
        <v>4.1973000000000003</v>
      </c>
      <c r="S99" s="9">
        <v>4.4400000000000002E-2</v>
      </c>
      <c r="T99" s="2" t="s">
        <v>339</v>
      </c>
      <c r="U99" s="2" t="s">
        <v>42</v>
      </c>
      <c r="V99" s="2" t="s">
        <v>42</v>
      </c>
      <c r="W99" s="2" t="s">
        <v>43</v>
      </c>
      <c r="X99" s="2" t="s">
        <v>44</v>
      </c>
      <c r="Y99" s="6">
        <v>6.2798740000000004</v>
      </c>
      <c r="Z99" s="7">
        <v>-75.443683300000004</v>
      </c>
      <c r="AA99" s="2" t="s">
        <v>45</v>
      </c>
      <c r="AB99" s="7">
        <v>14324467</v>
      </c>
      <c r="AC99" s="2"/>
      <c r="AD99" s="2"/>
      <c r="AE99" s="7"/>
      <c r="AF99" s="2"/>
      <c r="AG99" s="1"/>
      <c r="AH99" s="1"/>
      <c r="AI99" s="1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spans="1:70" ht="12.75">
      <c r="A100" s="6">
        <v>1</v>
      </c>
      <c r="B100" s="2" t="s">
        <v>28</v>
      </c>
      <c r="C100" s="2" t="s">
        <v>497</v>
      </c>
      <c r="D100" s="7">
        <v>1</v>
      </c>
      <c r="E100" s="2" t="s">
        <v>498</v>
      </c>
      <c r="F100" s="2" t="s">
        <v>499</v>
      </c>
      <c r="G100" s="2" t="s">
        <v>491</v>
      </c>
      <c r="H100" s="2" t="s">
        <v>500</v>
      </c>
      <c r="I100" s="7">
        <v>0</v>
      </c>
      <c r="J100" s="2" t="s">
        <v>376</v>
      </c>
      <c r="K100" s="2" t="s">
        <v>35</v>
      </c>
      <c r="L100" s="2" t="s">
        <v>501</v>
      </c>
      <c r="M100" s="2" t="s">
        <v>502</v>
      </c>
      <c r="N100" s="7">
        <v>2</v>
      </c>
      <c r="O100" s="3" t="s">
        <v>130</v>
      </c>
      <c r="P100" s="2" t="s">
        <v>131</v>
      </c>
      <c r="Q100" s="6">
        <v>1</v>
      </c>
      <c r="R100" s="8">
        <v>3.7239</v>
      </c>
      <c r="S100" s="9">
        <v>4.0099999999999997E-2</v>
      </c>
      <c r="T100" s="2" t="s">
        <v>339</v>
      </c>
      <c r="U100" s="2" t="s">
        <v>42</v>
      </c>
      <c r="V100" s="2" t="s">
        <v>42</v>
      </c>
      <c r="W100" s="2" t="s">
        <v>43</v>
      </c>
      <c r="X100" s="2" t="s">
        <v>44</v>
      </c>
      <c r="Y100" s="6">
        <v>6.2798968000000004</v>
      </c>
      <c r="Z100" s="7">
        <v>-75.443641499999998</v>
      </c>
      <c r="AA100" s="2" t="s">
        <v>45</v>
      </c>
      <c r="AB100" s="7">
        <v>14324467</v>
      </c>
      <c r="AC100" s="2"/>
      <c r="AD100" s="2"/>
      <c r="AE100" s="7"/>
      <c r="AF100" s="2"/>
      <c r="AG100" s="1"/>
      <c r="AH100" s="1"/>
      <c r="AI100" s="1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11"/>
      <c r="AX100" s="21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spans="1:70" ht="12.75">
      <c r="A101" s="6">
        <v>1</v>
      </c>
      <c r="B101" s="2" t="s">
        <v>28</v>
      </c>
      <c r="C101" s="2" t="s">
        <v>497</v>
      </c>
      <c r="D101" s="7">
        <v>1</v>
      </c>
      <c r="E101" s="2" t="s">
        <v>498</v>
      </c>
      <c r="F101" s="2" t="s">
        <v>499</v>
      </c>
      <c r="G101" s="2" t="s">
        <v>491</v>
      </c>
      <c r="H101" s="2" t="s">
        <v>500</v>
      </c>
      <c r="I101" s="7">
        <v>0</v>
      </c>
      <c r="J101" s="2" t="s">
        <v>376</v>
      </c>
      <c r="K101" s="2" t="s">
        <v>35</v>
      </c>
      <c r="L101" s="2" t="s">
        <v>501</v>
      </c>
      <c r="M101" s="2" t="s">
        <v>502</v>
      </c>
      <c r="N101" s="7">
        <v>3</v>
      </c>
      <c r="O101" s="3" t="s">
        <v>503</v>
      </c>
      <c r="P101" s="2" t="s">
        <v>504</v>
      </c>
      <c r="Q101" s="6">
        <v>1</v>
      </c>
      <c r="R101" s="8">
        <v>5.7114000000000003</v>
      </c>
      <c r="S101" s="9">
        <v>9.7000000000000003E-3</v>
      </c>
      <c r="T101" s="2" t="s">
        <v>339</v>
      </c>
      <c r="U101" s="2" t="s">
        <v>42</v>
      </c>
      <c r="V101" s="2" t="s">
        <v>42</v>
      </c>
      <c r="W101" s="2" t="s">
        <v>43</v>
      </c>
      <c r="X101" s="2" t="s">
        <v>44</v>
      </c>
      <c r="Y101" s="6">
        <v>6.2798968000000004</v>
      </c>
      <c r="Z101" s="7">
        <v>-75.443641499999998</v>
      </c>
      <c r="AA101" s="2" t="s">
        <v>45</v>
      </c>
      <c r="AB101" s="7">
        <v>14324467</v>
      </c>
      <c r="AC101" s="2"/>
      <c r="AD101" s="2"/>
      <c r="AE101" s="7"/>
      <c r="AF101" s="2"/>
      <c r="AG101" s="1"/>
      <c r="AH101" s="1"/>
      <c r="AI101" s="1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11"/>
      <c r="AX101" s="21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spans="1:70" ht="12.75">
      <c r="A102" s="6">
        <v>1</v>
      </c>
      <c r="B102" s="2" t="s">
        <v>28</v>
      </c>
      <c r="C102" s="2" t="s">
        <v>505</v>
      </c>
      <c r="D102" s="7">
        <v>1</v>
      </c>
      <c r="E102" s="2" t="s">
        <v>506</v>
      </c>
      <c r="F102" s="2" t="s">
        <v>507</v>
      </c>
      <c r="G102" s="2" t="s">
        <v>508</v>
      </c>
      <c r="H102" s="2" t="s">
        <v>509</v>
      </c>
      <c r="I102" s="7">
        <v>0</v>
      </c>
      <c r="J102" s="2" t="s">
        <v>376</v>
      </c>
      <c r="K102" s="2" t="s">
        <v>35</v>
      </c>
      <c r="L102" s="2" t="s">
        <v>510</v>
      </c>
      <c r="M102" s="2" t="s">
        <v>511</v>
      </c>
      <c r="N102" s="7">
        <v>1</v>
      </c>
      <c r="O102" s="3" t="s">
        <v>512</v>
      </c>
      <c r="P102" s="2" t="s">
        <v>513</v>
      </c>
      <c r="Q102" s="6">
        <v>1</v>
      </c>
      <c r="R102" s="8">
        <v>1.3631</v>
      </c>
      <c r="S102" s="9">
        <v>3.8800000000000001E-2</v>
      </c>
      <c r="T102" s="2" t="s">
        <v>339</v>
      </c>
      <c r="U102" s="2" t="s">
        <v>42</v>
      </c>
      <c r="V102" s="2" t="s">
        <v>42</v>
      </c>
      <c r="W102" s="2" t="s">
        <v>43</v>
      </c>
      <c r="X102" s="2" t="s">
        <v>44</v>
      </c>
      <c r="Y102" s="6">
        <v>6.2805401999999999</v>
      </c>
      <c r="Z102" s="7">
        <v>-75.444557700000004</v>
      </c>
      <c r="AA102" s="2" t="s">
        <v>45</v>
      </c>
      <c r="AB102" s="7">
        <v>14324467</v>
      </c>
      <c r="AC102" s="2"/>
      <c r="AD102" s="2"/>
      <c r="AE102" s="7"/>
      <c r="AF102" s="2"/>
      <c r="AG102" s="1"/>
      <c r="AH102" s="1"/>
      <c r="AI102" s="1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11"/>
      <c r="AX102" s="21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spans="1:70" ht="12.75">
      <c r="A103" s="6">
        <v>1</v>
      </c>
      <c r="B103" s="2" t="s">
        <v>28</v>
      </c>
      <c r="C103" s="2" t="s">
        <v>505</v>
      </c>
      <c r="D103" s="7">
        <v>1</v>
      </c>
      <c r="E103" s="2" t="s">
        <v>506</v>
      </c>
      <c r="F103" s="2" t="s">
        <v>507</v>
      </c>
      <c r="G103" s="2" t="s">
        <v>508</v>
      </c>
      <c r="H103" s="2" t="s">
        <v>509</v>
      </c>
      <c r="I103" s="7">
        <v>0</v>
      </c>
      <c r="J103" s="2" t="s">
        <v>376</v>
      </c>
      <c r="K103" s="2" t="s">
        <v>35</v>
      </c>
      <c r="L103" s="2" t="s">
        <v>510</v>
      </c>
      <c r="M103" s="2" t="s">
        <v>511</v>
      </c>
      <c r="N103" s="7">
        <v>2</v>
      </c>
      <c r="O103" s="3" t="s">
        <v>514</v>
      </c>
      <c r="P103" s="2" t="s">
        <v>515</v>
      </c>
      <c r="Q103" s="6">
        <v>1</v>
      </c>
      <c r="R103" s="8">
        <v>1.6839</v>
      </c>
      <c r="S103" s="9">
        <v>5.04E-2</v>
      </c>
      <c r="T103" s="2" t="s">
        <v>339</v>
      </c>
      <c r="U103" s="2" t="s">
        <v>42</v>
      </c>
      <c r="V103" s="2" t="s">
        <v>42</v>
      </c>
      <c r="W103" s="2" t="s">
        <v>43</v>
      </c>
      <c r="X103" s="2" t="s">
        <v>44</v>
      </c>
      <c r="Y103" s="6">
        <v>6.2805401999999999</v>
      </c>
      <c r="Z103" s="7">
        <v>-75.444557700000004</v>
      </c>
      <c r="AA103" s="2" t="s">
        <v>45</v>
      </c>
      <c r="AB103" s="7">
        <v>14324467</v>
      </c>
      <c r="AC103" s="2"/>
      <c r="AD103" s="2"/>
      <c r="AE103" s="7"/>
      <c r="AF103" s="2"/>
      <c r="AG103" s="1"/>
      <c r="AH103" s="1"/>
      <c r="AI103" s="1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11"/>
      <c r="AX103" s="21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spans="1:70" ht="12.75">
      <c r="A104" s="6">
        <v>1</v>
      </c>
      <c r="B104" s="2" t="s">
        <v>28</v>
      </c>
      <c r="C104" s="2" t="s">
        <v>505</v>
      </c>
      <c r="D104" s="7">
        <v>1</v>
      </c>
      <c r="E104" s="2" t="s">
        <v>506</v>
      </c>
      <c r="F104" s="2" t="s">
        <v>507</v>
      </c>
      <c r="G104" s="2" t="s">
        <v>508</v>
      </c>
      <c r="H104" s="2" t="s">
        <v>509</v>
      </c>
      <c r="I104" s="7">
        <v>0</v>
      </c>
      <c r="J104" s="2" t="s">
        <v>376</v>
      </c>
      <c r="K104" s="2" t="s">
        <v>35</v>
      </c>
      <c r="L104" s="2" t="s">
        <v>510</v>
      </c>
      <c r="M104" s="2" t="s">
        <v>511</v>
      </c>
      <c r="N104" s="7">
        <v>3</v>
      </c>
      <c r="O104" s="3" t="s">
        <v>516</v>
      </c>
      <c r="P104" s="3" t="s">
        <v>517</v>
      </c>
      <c r="Q104" s="6">
        <v>1</v>
      </c>
      <c r="R104" s="8">
        <v>4.8297999999999996</v>
      </c>
      <c r="S104" s="9">
        <v>8.6900000000000005E-2</v>
      </c>
      <c r="T104" s="2" t="s">
        <v>339</v>
      </c>
      <c r="U104" s="2" t="s">
        <v>42</v>
      </c>
      <c r="V104" s="2" t="s">
        <v>42</v>
      </c>
      <c r="W104" s="2" t="s">
        <v>43</v>
      </c>
      <c r="X104" s="2" t="s">
        <v>44</v>
      </c>
      <c r="Y104" s="6">
        <v>6.2805401999999999</v>
      </c>
      <c r="Z104" s="7">
        <v>-75.444557700000004</v>
      </c>
      <c r="AA104" s="2" t="s">
        <v>45</v>
      </c>
      <c r="AB104" s="7">
        <v>14324467</v>
      </c>
      <c r="AC104" s="2"/>
      <c r="AD104" s="2"/>
      <c r="AE104" s="7"/>
      <c r="AF104" s="2"/>
      <c r="AG104" s="1"/>
      <c r="AH104" s="1"/>
      <c r="AI104" s="1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11"/>
      <c r="AX104" s="21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spans="1:70" ht="12.75">
      <c r="A105" s="6">
        <v>1</v>
      </c>
      <c r="B105" s="2" t="s">
        <v>28</v>
      </c>
      <c r="C105" s="2" t="s">
        <v>505</v>
      </c>
      <c r="D105" s="7">
        <v>1</v>
      </c>
      <c r="E105" s="2" t="s">
        <v>506</v>
      </c>
      <c r="F105" s="2" t="s">
        <v>507</v>
      </c>
      <c r="G105" s="2" t="s">
        <v>508</v>
      </c>
      <c r="H105" s="2" t="s">
        <v>509</v>
      </c>
      <c r="I105" s="7">
        <v>0</v>
      </c>
      <c r="J105" s="2" t="s">
        <v>376</v>
      </c>
      <c r="K105" s="2" t="s">
        <v>35</v>
      </c>
      <c r="L105" s="2" t="s">
        <v>510</v>
      </c>
      <c r="M105" s="2" t="s">
        <v>511</v>
      </c>
      <c r="N105" s="7">
        <v>4</v>
      </c>
      <c r="O105" s="3" t="s">
        <v>518</v>
      </c>
      <c r="P105" s="2" t="s">
        <v>519</v>
      </c>
      <c r="Q105" s="6">
        <v>1</v>
      </c>
      <c r="R105" s="8">
        <v>5.9081000000000001</v>
      </c>
      <c r="S105" s="6">
        <v>9.7699999999999995E-2</v>
      </c>
      <c r="T105" s="2" t="s">
        <v>339</v>
      </c>
      <c r="U105" s="2" t="s">
        <v>42</v>
      </c>
      <c r="V105" s="2" t="s">
        <v>42</v>
      </c>
      <c r="W105" s="2" t="s">
        <v>43</v>
      </c>
      <c r="X105" s="2" t="s">
        <v>44</v>
      </c>
      <c r="Y105" s="6">
        <v>6.2805401999999999</v>
      </c>
      <c r="Z105" s="7">
        <v>-75.444557700000004</v>
      </c>
      <c r="AA105" s="2" t="s">
        <v>45</v>
      </c>
      <c r="AB105" s="7">
        <v>14324467</v>
      </c>
      <c r="AC105" s="2"/>
      <c r="AD105" s="2"/>
      <c r="AE105" s="7"/>
      <c r="AF105" s="2"/>
      <c r="AG105" s="1"/>
      <c r="AH105" s="1"/>
      <c r="AI105" s="1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11"/>
      <c r="AX105" s="21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spans="1:70" ht="12.75">
      <c r="A106" s="6">
        <v>1</v>
      </c>
      <c r="B106" s="2" t="s">
        <v>28</v>
      </c>
      <c r="C106" s="2" t="s">
        <v>520</v>
      </c>
      <c r="D106" s="7">
        <v>1</v>
      </c>
      <c r="E106" s="2" t="s">
        <v>521</v>
      </c>
      <c r="F106" s="2" t="s">
        <v>522</v>
      </c>
      <c r="G106" s="2" t="s">
        <v>439</v>
      </c>
      <c r="H106" s="2" t="s">
        <v>523</v>
      </c>
      <c r="I106" s="7">
        <v>0</v>
      </c>
      <c r="J106" s="2" t="s">
        <v>376</v>
      </c>
      <c r="K106" s="2" t="s">
        <v>35</v>
      </c>
      <c r="L106" s="2" t="s">
        <v>524</v>
      </c>
      <c r="M106" s="2" t="s">
        <v>525</v>
      </c>
      <c r="N106" s="7">
        <v>1</v>
      </c>
      <c r="O106" s="3" t="s">
        <v>526</v>
      </c>
      <c r="P106" s="2" t="s">
        <v>527</v>
      </c>
      <c r="Q106" s="6">
        <v>1</v>
      </c>
      <c r="R106" s="8">
        <v>1.8924000000000001</v>
      </c>
      <c r="S106" s="6">
        <v>5.7200000000000001E-2</v>
      </c>
      <c r="T106" s="2" t="s">
        <v>339</v>
      </c>
      <c r="U106" s="2" t="s">
        <v>42</v>
      </c>
      <c r="V106" s="2" t="s">
        <v>42</v>
      </c>
      <c r="W106" s="2" t="s">
        <v>43</v>
      </c>
      <c r="X106" s="2" t="s">
        <v>44</v>
      </c>
      <c r="Y106" s="6">
        <v>6.2802479</v>
      </c>
      <c r="Z106" s="7">
        <v>-75.443307500000003</v>
      </c>
      <c r="AA106" s="2" t="s">
        <v>45</v>
      </c>
      <c r="AB106" s="7">
        <v>14324467</v>
      </c>
      <c r="AC106" s="2"/>
      <c r="AD106" s="2"/>
      <c r="AE106" s="7"/>
      <c r="AF106" s="2"/>
      <c r="AG106" s="1"/>
      <c r="AH106" s="1"/>
      <c r="AI106" s="1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11"/>
      <c r="AX106" s="21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spans="1:70" ht="12.75">
      <c r="A107" s="6">
        <v>1</v>
      </c>
      <c r="B107" s="2" t="s">
        <v>28</v>
      </c>
      <c r="C107" s="2" t="s">
        <v>520</v>
      </c>
      <c r="D107" s="7">
        <v>1</v>
      </c>
      <c r="E107" s="2" t="s">
        <v>521</v>
      </c>
      <c r="F107" s="2" t="s">
        <v>522</v>
      </c>
      <c r="G107" s="2" t="s">
        <v>439</v>
      </c>
      <c r="H107" s="2" t="s">
        <v>523</v>
      </c>
      <c r="I107" s="7">
        <v>0</v>
      </c>
      <c r="J107" s="2" t="s">
        <v>376</v>
      </c>
      <c r="K107" s="2" t="s">
        <v>35</v>
      </c>
      <c r="L107" s="2" t="s">
        <v>524</v>
      </c>
      <c r="M107" s="2" t="s">
        <v>525</v>
      </c>
      <c r="N107" s="7">
        <v>2</v>
      </c>
      <c r="O107" s="3" t="s">
        <v>108</v>
      </c>
      <c r="P107" s="2" t="s">
        <v>109</v>
      </c>
      <c r="Q107" s="6">
        <v>1</v>
      </c>
      <c r="R107" s="8">
        <v>1.38</v>
      </c>
      <c r="S107" s="9">
        <v>5.9799999999999999E-2</v>
      </c>
      <c r="T107" s="2" t="s">
        <v>339</v>
      </c>
      <c r="U107" s="2" t="s">
        <v>42</v>
      </c>
      <c r="V107" s="2" t="s">
        <v>42</v>
      </c>
      <c r="W107" s="2" t="s">
        <v>43</v>
      </c>
      <c r="X107" s="2" t="s">
        <v>44</v>
      </c>
      <c r="Y107" s="6">
        <v>6.2802479</v>
      </c>
      <c r="Z107" s="7">
        <v>-75.443307500000003</v>
      </c>
      <c r="AA107" s="2" t="s">
        <v>45</v>
      </c>
      <c r="AB107" s="7">
        <v>14324467</v>
      </c>
      <c r="AC107" s="2"/>
      <c r="AD107" s="2"/>
      <c r="AE107" s="7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spans="1:70" ht="21" customHeight="1">
      <c r="A108" s="6">
        <v>1</v>
      </c>
      <c r="B108" s="2" t="s">
        <v>28</v>
      </c>
      <c r="C108" s="2" t="s">
        <v>520</v>
      </c>
      <c r="D108" s="7">
        <v>1</v>
      </c>
      <c r="E108" s="2" t="s">
        <v>521</v>
      </c>
      <c r="F108" s="2" t="s">
        <v>522</v>
      </c>
      <c r="G108" s="2" t="s">
        <v>439</v>
      </c>
      <c r="H108" s="2" t="s">
        <v>523</v>
      </c>
      <c r="I108" s="7">
        <v>0</v>
      </c>
      <c r="J108" s="2" t="s">
        <v>376</v>
      </c>
      <c r="K108" s="2" t="s">
        <v>35</v>
      </c>
      <c r="L108" s="2" t="s">
        <v>524</v>
      </c>
      <c r="M108" s="2" t="s">
        <v>525</v>
      </c>
      <c r="N108" s="7">
        <v>3</v>
      </c>
      <c r="O108" s="3" t="s">
        <v>473</v>
      </c>
      <c r="P108" s="2" t="s">
        <v>474</v>
      </c>
      <c r="Q108" s="6">
        <v>1</v>
      </c>
      <c r="R108" s="8">
        <v>1.4750000000000001</v>
      </c>
      <c r="S108" s="9">
        <v>2.2599999999999999E-2</v>
      </c>
      <c r="T108" s="2" t="s">
        <v>339</v>
      </c>
      <c r="U108" s="2" t="s">
        <v>42</v>
      </c>
      <c r="V108" s="2" t="s">
        <v>42</v>
      </c>
      <c r="W108" s="2" t="s">
        <v>43</v>
      </c>
      <c r="X108" s="2" t="s">
        <v>44</v>
      </c>
      <c r="Y108" s="6">
        <v>6.2802479</v>
      </c>
      <c r="Z108" s="7">
        <v>-75.443307500000003</v>
      </c>
      <c r="AA108" s="2" t="s">
        <v>45</v>
      </c>
      <c r="AB108" s="7">
        <v>14324467</v>
      </c>
      <c r="AC108" s="2"/>
      <c r="AD108" s="2"/>
      <c r="AE108" s="7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11"/>
      <c r="AX108" s="21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spans="1:70" ht="12.75">
      <c r="A109" s="6">
        <v>1</v>
      </c>
      <c r="B109" s="2" t="s">
        <v>28</v>
      </c>
      <c r="C109" s="2" t="s">
        <v>520</v>
      </c>
      <c r="D109" s="7">
        <v>1</v>
      </c>
      <c r="E109" s="2" t="s">
        <v>521</v>
      </c>
      <c r="F109" s="2" t="s">
        <v>522</v>
      </c>
      <c r="G109" s="2" t="s">
        <v>439</v>
      </c>
      <c r="H109" s="2" t="s">
        <v>523</v>
      </c>
      <c r="I109" s="7">
        <v>0</v>
      </c>
      <c r="J109" s="2" t="s">
        <v>376</v>
      </c>
      <c r="K109" s="2" t="s">
        <v>35</v>
      </c>
      <c r="L109" s="2" t="s">
        <v>524</v>
      </c>
      <c r="M109" s="2" t="s">
        <v>525</v>
      </c>
      <c r="N109" s="7">
        <v>4</v>
      </c>
      <c r="O109" s="3" t="s">
        <v>528</v>
      </c>
      <c r="P109" s="3" t="s">
        <v>529</v>
      </c>
      <c r="Q109" s="6">
        <v>1</v>
      </c>
      <c r="R109" s="8">
        <v>3.8349000000000002</v>
      </c>
      <c r="S109" s="9">
        <v>3.8899999999999997E-2</v>
      </c>
      <c r="T109" s="2" t="s">
        <v>339</v>
      </c>
      <c r="U109" s="2" t="s">
        <v>42</v>
      </c>
      <c r="V109" s="2" t="s">
        <v>42</v>
      </c>
      <c r="W109" s="2" t="s">
        <v>43</v>
      </c>
      <c r="X109" s="2" t="s">
        <v>44</v>
      </c>
      <c r="Y109" s="6">
        <v>6.2802479</v>
      </c>
      <c r="Z109" s="7">
        <v>-75.443307500000003</v>
      </c>
      <c r="AA109" s="2" t="s">
        <v>45</v>
      </c>
      <c r="AB109" s="7">
        <v>14324467</v>
      </c>
      <c r="AC109" s="2"/>
      <c r="AD109" s="2"/>
      <c r="AE109" s="7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11"/>
      <c r="AX109" s="21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spans="1:70" ht="12.75">
      <c r="A110" s="6">
        <v>1</v>
      </c>
      <c r="B110" s="2" t="s">
        <v>28</v>
      </c>
      <c r="C110" s="2" t="s">
        <v>520</v>
      </c>
      <c r="D110" s="7">
        <v>1</v>
      </c>
      <c r="E110" s="2" t="s">
        <v>521</v>
      </c>
      <c r="F110" s="2" t="s">
        <v>522</v>
      </c>
      <c r="G110" s="2" t="s">
        <v>439</v>
      </c>
      <c r="H110" s="2" t="s">
        <v>523</v>
      </c>
      <c r="I110" s="7">
        <v>0</v>
      </c>
      <c r="J110" s="2" t="s">
        <v>376</v>
      </c>
      <c r="K110" s="2" t="s">
        <v>35</v>
      </c>
      <c r="L110" s="2" t="s">
        <v>524</v>
      </c>
      <c r="M110" s="2" t="s">
        <v>525</v>
      </c>
      <c r="N110" s="7">
        <v>5</v>
      </c>
      <c r="O110" s="3" t="s">
        <v>530</v>
      </c>
      <c r="P110" s="3" t="s">
        <v>531</v>
      </c>
      <c r="Q110" s="6">
        <v>1</v>
      </c>
      <c r="R110" s="8">
        <v>4.0548999999999999</v>
      </c>
      <c r="S110" s="9">
        <v>3.8899999999999997E-2</v>
      </c>
      <c r="T110" s="2" t="s">
        <v>339</v>
      </c>
      <c r="U110" s="2" t="s">
        <v>42</v>
      </c>
      <c r="V110" s="2" t="s">
        <v>42</v>
      </c>
      <c r="W110" s="2" t="s">
        <v>43</v>
      </c>
      <c r="X110" s="2" t="s">
        <v>44</v>
      </c>
      <c r="Y110" s="6">
        <v>6.2802479</v>
      </c>
      <c r="Z110" s="7">
        <v>-75.443307500000003</v>
      </c>
      <c r="AA110" s="2" t="s">
        <v>45</v>
      </c>
      <c r="AB110" s="7">
        <v>14324467</v>
      </c>
      <c r="AC110" s="2"/>
      <c r="AD110" s="2"/>
      <c r="AE110" s="7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spans="1:70" ht="12.75">
      <c r="A111" s="6">
        <v>1</v>
      </c>
      <c r="B111" s="2" t="s">
        <v>28</v>
      </c>
      <c r="C111" s="2" t="s">
        <v>532</v>
      </c>
      <c r="D111" s="7">
        <v>2</v>
      </c>
      <c r="E111" s="2" t="s">
        <v>533</v>
      </c>
      <c r="F111" s="2" t="s">
        <v>534</v>
      </c>
      <c r="G111" s="2" t="s">
        <v>535</v>
      </c>
      <c r="H111" s="2" t="s">
        <v>536</v>
      </c>
      <c r="I111" s="7">
        <v>0</v>
      </c>
      <c r="J111" s="2" t="s">
        <v>50</v>
      </c>
      <c r="K111" s="2" t="s">
        <v>35</v>
      </c>
      <c r="L111" s="2" t="s">
        <v>537</v>
      </c>
      <c r="M111" s="2" t="s">
        <v>538</v>
      </c>
      <c r="N111" s="7">
        <v>1</v>
      </c>
      <c r="O111" s="3" t="s">
        <v>539</v>
      </c>
      <c r="P111" s="3" t="s">
        <v>540</v>
      </c>
      <c r="Q111" s="6">
        <v>1</v>
      </c>
      <c r="R111" s="8">
        <v>2.0026000000000002</v>
      </c>
      <c r="S111" s="9">
        <v>0.1067</v>
      </c>
      <c r="T111" s="2" t="s">
        <v>339</v>
      </c>
      <c r="U111" s="2" t="s">
        <v>42</v>
      </c>
      <c r="V111" s="2" t="s">
        <v>42</v>
      </c>
      <c r="W111" s="2" t="s">
        <v>43</v>
      </c>
      <c r="X111" s="2" t="s">
        <v>44</v>
      </c>
      <c r="Y111" s="6">
        <v>6.2567339999999998</v>
      </c>
      <c r="Z111" s="7">
        <v>-75.614975000000001</v>
      </c>
      <c r="AA111" s="2" t="s">
        <v>45</v>
      </c>
      <c r="AB111" s="7">
        <v>14324467</v>
      </c>
      <c r="AC111" s="2"/>
      <c r="AD111" s="2"/>
      <c r="AE111" s="7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spans="1:70" ht="12.75">
      <c r="A112" s="6">
        <v>1</v>
      </c>
      <c r="B112" s="2" t="s">
        <v>28</v>
      </c>
      <c r="C112" s="2" t="s">
        <v>541</v>
      </c>
      <c r="D112" s="7">
        <v>1</v>
      </c>
      <c r="E112" s="2" t="s">
        <v>542</v>
      </c>
      <c r="F112" s="2" t="s">
        <v>543</v>
      </c>
      <c r="G112" s="2" t="s">
        <v>544</v>
      </c>
      <c r="H112" s="2"/>
      <c r="I112" s="7">
        <v>0</v>
      </c>
      <c r="J112" s="2" t="s">
        <v>50</v>
      </c>
      <c r="K112" s="2" t="s">
        <v>35</v>
      </c>
      <c r="L112" s="2" t="s">
        <v>545</v>
      </c>
      <c r="M112" s="2" t="s">
        <v>546</v>
      </c>
      <c r="N112" s="7">
        <v>1</v>
      </c>
      <c r="O112" s="3" t="s">
        <v>539</v>
      </c>
      <c r="P112" s="2" t="s">
        <v>540</v>
      </c>
      <c r="Q112" s="6">
        <v>2</v>
      </c>
      <c r="R112" s="8">
        <v>4.0052000000000003</v>
      </c>
      <c r="S112" s="9">
        <v>0.21340000000000001</v>
      </c>
      <c r="T112" s="2"/>
      <c r="U112" s="2" t="s">
        <v>41</v>
      </c>
      <c r="V112" s="2" t="s">
        <v>42</v>
      </c>
      <c r="W112" s="2" t="s">
        <v>43</v>
      </c>
      <c r="X112" s="2" t="s">
        <v>44</v>
      </c>
      <c r="Y112" s="6">
        <v>6.1830148999999999</v>
      </c>
      <c r="Z112" s="7">
        <v>-75.648312700000005</v>
      </c>
      <c r="AA112" s="2" t="s">
        <v>45</v>
      </c>
      <c r="AB112" s="7">
        <v>14324467</v>
      </c>
      <c r="AC112" s="2"/>
      <c r="AD112" s="2"/>
      <c r="AE112" s="7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spans="1:70" ht="12.75">
      <c r="A113" s="6">
        <v>1</v>
      </c>
      <c r="B113" s="2" t="s">
        <v>28</v>
      </c>
      <c r="C113" s="2" t="s">
        <v>547</v>
      </c>
      <c r="D113" s="7">
        <v>1</v>
      </c>
      <c r="E113" s="2" t="s">
        <v>548</v>
      </c>
      <c r="F113" s="2" t="s">
        <v>549</v>
      </c>
      <c r="G113" s="2" t="s">
        <v>550</v>
      </c>
      <c r="H113" s="2" t="s">
        <v>551</v>
      </c>
      <c r="I113" s="7">
        <v>0</v>
      </c>
      <c r="J113" s="2" t="s">
        <v>552</v>
      </c>
      <c r="K113" s="2" t="s">
        <v>35</v>
      </c>
      <c r="L113" s="2" t="s">
        <v>553</v>
      </c>
      <c r="M113" s="2" t="s">
        <v>554</v>
      </c>
      <c r="N113" s="7">
        <v>1</v>
      </c>
      <c r="O113" s="3" t="s">
        <v>555</v>
      </c>
      <c r="P113" s="2" t="s">
        <v>556</v>
      </c>
      <c r="Q113" s="6">
        <v>1</v>
      </c>
      <c r="R113" s="8">
        <v>1.4426000000000001</v>
      </c>
      <c r="S113" s="9">
        <v>3.1699999999999999E-2</v>
      </c>
      <c r="T113" s="2" t="s">
        <v>381</v>
      </c>
      <c r="U113" s="2" t="s">
        <v>41</v>
      </c>
      <c r="V113" s="2" t="s">
        <v>42</v>
      </c>
      <c r="W113" s="2" t="s">
        <v>43</v>
      </c>
      <c r="X113" s="2" t="s">
        <v>44</v>
      </c>
      <c r="Y113" s="6">
        <v>6.1489089999999997</v>
      </c>
      <c r="Z113" s="7">
        <v>-75.386135999999993</v>
      </c>
      <c r="AA113" s="2" t="s">
        <v>45</v>
      </c>
      <c r="AB113" s="7">
        <v>14324467</v>
      </c>
      <c r="AC113" s="2"/>
      <c r="AD113" s="2"/>
      <c r="AE113" s="7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spans="1:70" ht="12.75">
      <c r="A114" s="6">
        <v>1</v>
      </c>
      <c r="B114" s="2" t="s">
        <v>28</v>
      </c>
      <c r="C114" s="2" t="s">
        <v>547</v>
      </c>
      <c r="D114" s="7">
        <v>1</v>
      </c>
      <c r="E114" s="2" t="s">
        <v>548</v>
      </c>
      <c r="F114" s="2" t="s">
        <v>549</v>
      </c>
      <c r="G114" s="2" t="s">
        <v>550</v>
      </c>
      <c r="H114" s="2" t="s">
        <v>551</v>
      </c>
      <c r="I114" s="7">
        <v>0</v>
      </c>
      <c r="J114" s="2" t="s">
        <v>552</v>
      </c>
      <c r="K114" s="2" t="s">
        <v>35</v>
      </c>
      <c r="L114" s="2" t="s">
        <v>553</v>
      </c>
      <c r="M114" s="2" t="s">
        <v>554</v>
      </c>
      <c r="N114" s="7">
        <v>3</v>
      </c>
      <c r="O114" s="3" t="s">
        <v>557</v>
      </c>
      <c r="P114" s="2" t="s">
        <v>558</v>
      </c>
      <c r="Q114" s="6">
        <v>1</v>
      </c>
      <c r="R114" s="8">
        <v>1.9709000000000001</v>
      </c>
      <c r="S114" s="9">
        <v>4.7300000000000002E-2</v>
      </c>
      <c r="T114" s="2" t="s">
        <v>381</v>
      </c>
      <c r="U114" s="2" t="s">
        <v>41</v>
      </c>
      <c r="V114" s="2" t="s">
        <v>42</v>
      </c>
      <c r="W114" s="2" t="s">
        <v>43</v>
      </c>
      <c r="X114" s="2" t="s">
        <v>44</v>
      </c>
      <c r="Y114" s="6">
        <v>6.1489089999999997</v>
      </c>
      <c r="Z114" s="7">
        <v>-75.386135999999993</v>
      </c>
      <c r="AA114" s="2" t="s">
        <v>45</v>
      </c>
      <c r="AB114" s="7">
        <v>14324467</v>
      </c>
      <c r="AC114" s="2"/>
      <c r="AD114" s="2"/>
      <c r="AE114" s="7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spans="1:70" ht="12.75">
      <c r="A115" s="6">
        <v>1</v>
      </c>
      <c r="B115" s="2" t="s">
        <v>28</v>
      </c>
      <c r="C115" s="2" t="s">
        <v>559</v>
      </c>
      <c r="D115" s="7">
        <v>1</v>
      </c>
      <c r="E115" s="2" t="s">
        <v>560</v>
      </c>
      <c r="F115" s="2" t="s">
        <v>561</v>
      </c>
      <c r="G115" s="2" t="s">
        <v>562</v>
      </c>
      <c r="H115" s="2"/>
      <c r="I115" s="7">
        <v>0</v>
      </c>
      <c r="J115" s="2" t="s">
        <v>34</v>
      </c>
      <c r="K115" s="2" t="s">
        <v>35</v>
      </c>
      <c r="L115" s="2" t="s">
        <v>563</v>
      </c>
      <c r="M115" s="2" t="s">
        <v>564</v>
      </c>
      <c r="N115" s="7">
        <v>2</v>
      </c>
      <c r="O115" s="3" t="s">
        <v>565</v>
      </c>
      <c r="P115" s="3" t="s">
        <v>566</v>
      </c>
      <c r="Q115" s="6">
        <v>1</v>
      </c>
      <c r="R115" s="8">
        <v>1.2537</v>
      </c>
      <c r="S115" s="9">
        <v>1.2200000000000001E-2</v>
      </c>
      <c r="T115" s="2" t="s">
        <v>339</v>
      </c>
      <c r="U115" s="2" t="s">
        <v>42</v>
      </c>
      <c r="V115" s="2" t="s">
        <v>42</v>
      </c>
      <c r="W115" s="2" t="s">
        <v>43</v>
      </c>
      <c r="X115" s="2" t="s">
        <v>44</v>
      </c>
      <c r="Y115" s="6">
        <v>6.1687367000000002</v>
      </c>
      <c r="Z115" s="6">
        <v>-75.608325100000002</v>
      </c>
      <c r="AA115" s="2" t="s">
        <v>45</v>
      </c>
      <c r="AB115" s="7">
        <v>14324467</v>
      </c>
      <c r="AC115" s="2"/>
      <c r="AD115" s="2"/>
      <c r="AE115" s="7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spans="1:70" ht="12.75">
      <c r="A116" s="6">
        <v>1</v>
      </c>
      <c r="B116" s="2" t="s">
        <v>28</v>
      </c>
      <c r="C116" s="2" t="s">
        <v>567</v>
      </c>
      <c r="D116" s="7">
        <v>1</v>
      </c>
      <c r="E116" s="2" t="s">
        <v>568</v>
      </c>
      <c r="F116" s="2" t="s">
        <v>569</v>
      </c>
      <c r="G116" s="2" t="s">
        <v>570</v>
      </c>
      <c r="H116" s="2" t="s">
        <v>571</v>
      </c>
      <c r="I116" s="7">
        <v>0</v>
      </c>
      <c r="J116" s="2" t="s">
        <v>34</v>
      </c>
      <c r="K116" s="2" t="s">
        <v>35</v>
      </c>
      <c r="L116" s="2" t="s">
        <v>572</v>
      </c>
      <c r="M116" s="2" t="s">
        <v>573</v>
      </c>
      <c r="N116" s="7">
        <v>1</v>
      </c>
      <c r="O116" s="3" t="s">
        <v>221</v>
      </c>
      <c r="P116" s="3" t="s">
        <v>222</v>
      </c>
      <c r="Q116" s="6">
        <v>2</v>
      </c>
      <c r="R116" s="8">
        <v>3.7587999999999999</v>
      </c>
      <c r="S116" s="9">
        <v>4.7600000000000003E-2</v>
      </c>
      <c r="T116" s="2" t="s">
        <v>339</v>
      </c>
      <c r="U116" s="2" t="s">
        <v>41</v>
      </c>
      <c r="V116" s="2" t="s">
        <v>42</v>
      </c>
      <c r="W116" s="2" t="s">
        <v>43</v>
      </c>
      <c r="X116" s="2" t="s">
        <v>44</v>
      </c>
      <c r="Y116" s="6">
        <v>6.1699636</v>
      </c>
      <c r="Z116" s="6">
        <v>-75.609493299999997</v>
      </c>
      <c r="AA116" s="2" t="s">
        <v>45</v>
      </c>
      <c r="AB116" s="7">
        <v>14324467</v>
      </c>
      <c r="AC116" s="2"/>
      <c r="AD116" s="2"/>
      <c r="AE116" s="7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11"/>
      <c r="AX116" s="21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spans="1:70" ht="12.75">
      <c r="A117" s="6">
        <v>1</v>
      </c>
      <c r="B117" s="2" t="s">
        <v>28</v>
      </c>
      <c r="C117" s="2" t="s">
        <v>574</v>
      </c>
      <c r="D117" s="7">
        <v>1</v>
      </c>
      <c r="E117" s="2" t="s">
        <v>575</v>
      </c>
      <c r="F117" s="2" t="s">
        <v>576</v>
      </c>
      <c r="G117" s="2" t="s">
        <v>577</v>
      </c>
      <c r="H117" s="2"/>
      <c r="I117" s="7">
        <v>0</v>
      </c>
      <c r="J117" s="2" t="s">
        <v>169</v>
      </c>
      <c r="K117" s="2" t="s">
        <v>35</v>
      </c>
      <c r="L117" s="2" t="s">
        <v>578</v>
      </c>
      <c r="M117" s="2" t="s">
        <v>579</v>
      </c>
      <c r="N117" s="7">
        <v>2</v>
      </c>
      <c r="O117" s="3" t="s">
        <v>580</v>
      </c>
      <c r="P117" s="2" t="s">
        <v>581</v>
      </c>
      <c r="Q117" s="6">
        <v>1</v>
      </c>
      <c r="R117" s="8">
        <v>3.4460999999999999</v>
      </c>
      <c r="S117" s="9">
        <v>3.6700000000000003E-2</v>
      </c>
      <c r="T117" s="2" t="s">
        <v>339</v>
      </c>
      <c r="U117" s="2" t="s">
        <v>42</v>
      </c>
      <c r="V117" s="2" t="s">
        <v>42</v>
      </c>
      <c r="W117" s="2" t="s">
        <v>43</v>
      </c>
      <c r="X117" s="2" t="s">
        <v>44</v>
      </c>
      <c r="Y117" s="6">
        <v>6.3407382999999999</v>
      </c>
      <c r="Z117" s="7">
        <v>-75.542009199999995</v>
      </c>
      <c r="AA117" s="2" t="s">
        <v>45</v>
      </c>
      <c r="AB117" s="7">
        <v>14324467</v>
      </c>
      <c r="AC117" s="2"/>
      <c r="AD117" s="2"/>
      <c r="AE117" s="7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spans="1:70" ht="12.75">
      <c r="A118" s="6">
        <v>1</v>
      </c>
      <c r="B118" s="2" t="s">
        <v>28</v>
      </c>
      <c r="C118" s="2" t="s">
        <v>582</v>
      </c>
      <c r="D118" s="7">
        <v>1</v>
      </c>
      <c r="E118" s="2" t="s">
        <v>583</v>
      </c>
      <c r="F118" s="2" t="s">
        <v>584</v>
      </c>
      <c r="G118" s="2" t="s">
        <v>585</v>
      </c>
      <c r="H118" s="2"/>
      <c r="I118" s="7">
        <v>0</v>
      </c>
      <c r="J118" s="2" t="s">
        <v>50</v>
      </c>
      <c r="K118" s="2" t="s">
        <v>35</v>
      </c>
      <c r="L118" s="2" t="s">
        <v>586</v>
      </c>
      <c r="M118" s="2" t="s">
        <v>587</v>
      </c>
      <c r="N118" s="7">
        <v>1</v>
      </c>
      <c r="O118" s="3" t="s">
        <v>588</v>
      </c>
      <c r="P118" s="2" t="s">
        <v>589</v>
      </c>
      <c r="Q118" s="6">
        <v>2</v>
      </c>
      <c r="R118" s="8">
        <v>2.7728000000000002</v>
      </c>
      <c r="S118" s="9">
        <v>6.4600000000000005E-2</v>
      </c>
      <c r="T118" s="2" t="s">
        <v>339</v>
      </c>
      <c r="U118" s="2" t="s">
        <v>41</v>
      </c>
      <c r="V118" s="2" t="s">
        <v>42</v>
      </c>
      <c r="W118" s="2" t="s">
        <v>43</v>
      </c>
      <c r="X118" s="2" t="s">
        <v>44</v>
      </c>
      <c r="Y118" s="6">
        <v>6.2950996999999997</v>
      </c>
      <c r="Z118" s="7">
        <v>-75.540977299999994</v>
      </c>
      <c r="AA118" s="2" t="s">
        <v>45</v>
      </c>
      <c r="AB118" s="7">
        <v>14324467</v>
      </c>
      <c r="AC118" s="2"/>
      <c r="AD118" s="2"/>
      <c r="AE118" s="7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11"/>
      <c r="AX118" s="21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spans="1:70" ht="12.75">
      <c r="A119" s="6">
        <v>1</v>
      </c>
      <c r="B119" s="2" t="s">
        <v>28</v>
      </c>
      <c r="C119" s="2" t="s">
        <v>582</v>
      </c>
      <c r="D119" s="7">
        <v>1</v>
      </c>
      <c r="E119" s="2" t="s">
        <v>583</v>
      </c>
      <c r="F119" s="2" t="s">
        <v>584</v>
      </c>
      <c r="G119" s="2" t="s">
        <v>585</v>
      </c>
      <c r="H119" s="2"/>
      <c r="I119" s="7">
        <v>0</v>
      </c>
      <c r="J119" s="2" t="s">
        <v>50</v>
      </c>
      <c r="K119" s="2" t="s">
        <v>35</v>
      </c>
      <c r="L119" s="2" t="s">
        <v>586</v>
      </c>
      <c r="M119" s="2" t="s">
        <v>587</v>
      </c>
      <c r="N119" s="7">
        <v>2</v>
      </c>
      <c r="O119" s="3" t="s">
        <v>590</v>
      </c>
      <c r="P119" s="3" t="s">
        <v>591</v>
      </c>
      <c r="Q119" s="6">
        <v>1</v>
      </c>
      <c r="R119" s="8">
        <v>1.8539000000000001</v>
      </c>
      <c r="S119" s="9">
        <v>4.8599999999999997E-2</v>
      </c>
      <c r="T119" s="2" t="s">
        <v>339</v>
      </c>
      <c r="U119" s="2" t="s">
        <v>41</v>
      </c>
      <c r="V119" s="2" t="s">
        <v>42</v>
      </c>
      <c r="W119" s="2" t="s">
        <v>43</v>
      </c>
      <c r="X119" s="2" t="s">
        <v>44</v>
      </c>
      <c r="Y119" s="6">
        <v>6.2950996999999997</v>
      </c>
      <c r="Z119" s="7">
        <v>-75.540977299999994</v>
      </c>
      <c r="AA119" s="2" t="s">
        <v>45</v>
      </c>
      <c r="AB119" s="7">
        <v>14324467</v>
      </c>
      <c r="AC119" s="2"/>
      <c r="AD119" s="2"/>
      <c r="AE119" s="7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11"/>
      <c r="AX119" s="21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spans="1:70" ht="12.75">
      <c r="A120" s="6">
        <v>1</v>
      </c>
      <c r="B120" s="2" t="s">
        <v>28</v>
      </c>
      <c r="C120" s="2" t="s">
        <v>592</v>
      </c>
      <c r="D120" s="7">
        <v>1</v>
      </c>
      <c r="E120" s="2" t="s">
        <v>593</v>
      </c>
      <c r="F120" s="2" t="s">
        <v>594</v>
      </c>
      <c r="G120" s="2" t="s">
        <v>595</v>
      </c>
      <c r="H120" s="2"/>
      <c r="I120" s="7">
        <v>0</v>
      </c>
      <c r="J120" s="2" t="s">
        <v>50</v>
      </c>
      <c r="K120" s="2" t="s">
        <v>35</v>
      </c>
      <c r="L120" s="2" t="s">
        <v>596</v>
      </c>
      <c r="M120" s="2" t="s">
        <v>597</v>
      </c>
      <c r="N120" s="7">
        <v>1</v>
      </c>
      <c r="O120" s="3" t="s">
        <v>598</v>
      </c>
      <c r="P120" s="2" t="s">
        <v>599</v>
      </c>
      <c r="Q120" s="6">
        <v>2</v>
      </c>
      <c r="R120" s="8">
        <v>2.5785999999999998</v>
      </c>
      <c r="S120" s="9">
        <v>1.2800000000000001E-2</v>
      </c>
      <c r="T120" s="2" t="s">
        <v>339</v>
      </c>
      <c r="U120" s="2" t="s">
        <v>42</v>
      </c>
      <c r="V120" s="2" t="s">
        <v>42</v>
      </c>
      <c r="W120" s="2" t="s">
        <v>43</v>
      </c>
      <c r="X120" s="2" t="s">
        <v>44</v>
      </c>
      <c r="Y120" s="6">
        <v>6.2632773000000004</v>
      </c>
      <c r="Z120" s="7">
        <v>-75.614210999999997</v>
      </c>
      <c r="AA120" s="2" t="s">
        <v>45</v>
      </c>
      <c r="AB120" s="7">
        <v>14324467</v>
      </c>
      <c r="AC120" s="2"/>
      <c r="AD120" s="2"/>
      <c r="AE120" s="7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spans="1:70" ht="12.75">
      <c r="A121" s="6">
        <v>1</v>
      </c>
      <c r="B121" s="2" t="s">
        <v>28</v>
      </c>
      <c r="C121" s="2" t="s">
        <v>600</v>
      </c>
      <c r="D121" s="7">
        <v>1</v>
      </c>
      <c r="E121" s="2" t="s">
        <v>601</v>
      </c>
      <c r="F121" s="2" t="s">
        <v>602</v>
      </c>
      <c r="G121" s="2" t="s">
        <v>603</v>
      </c>
      <c r="H121" s="2" t="s">
        <v>604</v>
      </c>
      <c r="I121" s="7">
        <v>0</v>
      </c>
      <c r="J121" s="2" t="s">
        <v>50</v>
      </c>
      <c r="K121" s="2" t="s">
        <v>35</v>
      </c>
      <c r="L121" s="2" t="s">
        <v>605</v>
      </c>
      <c r="M121" s="2" t="s">
        <v>606</v>
      </c>
      <c r="N121" s="7">
        <v>1</v>
      </c>
      <c r="O121" s="3" t="s">
        <v>607</v>
      </c>
      <c r="P121" s="3" t="s">
        <v>608</v>
      </c>
      <c r="Q121" s="6">
        <v>1</v>
      </c>
      <c r="R121" s="8">
        <v>4.1586999999999996</v>
      </c>
      <c r="S121" s="6">
        <v>8.1299999999999997E-2</v>
      </c>
      <c r="T121" s="2" t="s">
        <v>381</v>
      </c>
      <c r="U121" s="2" t="s">
        <v>42</v>
      </c>
      <c r="V121" s="2" t="s">
        <v>42</v>
      </c>
      <c r="W121" s="2" t="s">
        <v>43</v>
      </c>
      <c r="X121" s="2" t="s">
        <v>44</v>
      </c>
      <c r="Y121" s="6">
        <v>6.2456570999999999</v>
      </c>
      <c r="Z121" s="7">
        <v>-75.559442500000003</v>
      </c>
      <c r="AA121" s="2" t="s">
        <v>45</v>
      </c>
      <c r="AB121" s="7">
        <v>14324467</v>
      </c>
      <c r="AC121" s="2"/>
      <c r="AD121" s="2"/>
      <c r="AE121" s="7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11"/>
      <c r="AX121" s="21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spans="1:70" ht="12.75">
      <c r="A122" s="6">
        <v>1</v>
      </c>
      <c r="B122" s="2" t="s">
        <v>28</v>
      </c>
      <c r="C122" s="2" t="s">
        <v>609</v>
      </c>
      <c r="D122" s="7">
        <v>2</v>
      </c>
      <c r="E122" s="2" t="s">
        <v>610</v>
      </c>
      <c r="F122" s="2" t="s">
        <v>611</v>
      </c>
      <c r="G122" s="2" t="s">
        <v>612</v>
      </c>
      <c r="H122" s="2"/>
      <c r="I122" s="7">
        <v>0</v>
      </c>
      <c r="J122" s="2" t="s">
        <v>50</v>
      </c>
      <c r="K122" s="2" t="s">
        <v>35</v>
      </c>
      <c r="L122" s="2" t="s">
        <v>613</v>
      </c>
      <c r="M122" s="2" t="s">
        <v>614</v>
      </c>
      <c r="N122" s="7">
        <v>1</v>
      </c>
      <c r="O122" s="3" t="s">
        <v>615</v>
      </c>
      <c r="P122" s="3" t="s">
        <v>616</v>
      </c>
      <c r="Q122" s="6">
        <v>1</v>
      </c>
      <c r="R122" s="8">
        <v>10.199999999999999</v>
      </c>
      <c r="S122" s="6">
        <v>5.1999999999999998E-2</v>
      </c>
      <c r="T122" s="2" t="s">
        <v>339</v>
      </c>
      <c r="U122" s="2" t="s">
        <v>42</v>
      </c>
      <c r="V122" s="2" t="s">
        <v>42</v>
      </c>
      <c r="W122" s="2" t="s">
        <v>43</v>
      </c>
      <c r="X122" s="2" t="s">
        <v>44</v>
      </c>
      <c r="Y122" s="6">
        <v>6.2745875</v>
      </c>
      <c r="Z122" s="7">
        <v>-75.584312600000004</v>
      </c>
      <c r="AA122" s="2" t="s">
        <v>45</v>
      </c>
      <c r="AB122" s="7">
        <v>14324467</v>
      </c>
      <c r="AC122" s="2"/>
      <c r="AD122" s="2"/>
      <c r="AE122" s="7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11"/>
      <c r="AX122" s="21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spans="1:70" ht="12.75">
      <c r="A123" s="6">
        <v>1</v>
      </c>
      <c r="B123" s="2" t="s">
        <v>28</v>
      </c>
      <c r="C123" s="2" t="s">
        <v>617</v>
      </c>
      <c r="D123" s="7">
        <v>1</v>
      </c>
      <c r="E123" s="2" t="s">
        <v>618</v>
      </c>
      <c r="F123" s="2" t="s">
        <v>619</v>
      </c>
      <c r="G123" s="2" t="s">
        <v>620</v>
      </c>
      <c r="H123" s="2" t="s">
        <v>621</v>
      </c>
      <c r="I123" s="7">
        <v>0</v>
      </c>
      <c r="J123" s="2" t="s">
        <v>50</v>
      </c>
      <c r="K123" s="2" t="s">
        <v>35</v>
      </c>
      <c r="L123" s="2" t="s">
        <v>622</v>
      </c>
      <c r="M123" s="2" t="s">
        <v>623</v>
      </c>
      <c r="N123" s="7">
        <v>1</v>
      </c>
      <c r="O123" s="3" t="s">
        <v>624</v>
      </c>
      <c r="P123" s="3" t="s">
        <v>625</v>
      </c>
      <c r="Q123" s="6">
        <v>1</v>
      </c>
      <c r="R123" s="8">
        <v>2.2027999999999999</v>
      </c>
      <c r="S123" s="6">
        <v>2.9600000000000001E-2</v>
      </c>
      <c r="T123" s="2" t="s">
        <v>339</v>
      </c>
      <c r="U123" s="2" t="s">
        <v>42</v>
      </c>
      <c r="V123" s="2" t="s">
        <v>42</v>
      </c>
      <c r="W123" s="2" t="s">
        <v>43</v>
      </c>
      <c r="X123" s="2" t="s">
        <v>44</v>
      </c>
      <c r="Y123" s="6">
        <v>6.2481352000000001</v>
      </c>
      <c r="Z123" s="7">
        <v>-75.597650299999998</v>
      </c>
      <c r="AA123" s="2" t="s">
        <v>45</v>
      </c>
      <c r="AB123" s="7">
        <v>14324467</v>
      </c>
      <c r="AC123" s="2"/>
      <c r="AD123" s="2"/>
      <c r="AE123" s="7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11"/>
      <c r="AX123" s="21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spans="1:70" ht="12.75">
      <c r="A124" s="6">
        <v>1</v>
      </c>
      <c r="B124" s="2" t="s">
        <v>28</v>
      </c>
      <c r="C124" s="2" t="s">
        <v>626</v>
      </c>
      <c r="D124" s="7">
        <v>1</v>
      </c>
      <c r="E124" s="2" t="s">
        <v>627</v>
      </c>
      <c r="F124" s="2" t="s">
        <v>628</v>
      </c>
      <c r="G124" s="2" t="s">
        <v>629</v>
      </c>
      <c r="H124" s="2" t="s">
        <v>630</v>
      </c>
      <c r="I124" s="7">
        <v>0</v>
      </c>
      <c r="J124" s="2" t="s">
        <v>50</v>
      </c>
      <c r="K124" s="2" t="s">
        <v>35</v>
      </c>
      <c r="L124" s="2" t="s">
        <v>631</v>
      </c>
      <c r="M124" s="2" t="s">
        <v>632</v>
      </c>
      <c r="N124" s="7">
        <v>2</v>
      </c>
      <c r="O124" s="3" t="s">
        <v>633</v>
      </c>
      <c r="P124" s="2" t="s">
        <v>634</v>
      </c>
      <c r="Q124" s="6">
        <v>1</v>
      </c>
      <c r="R124" s="8">
        <v>1.8742000000000001</v>
      </c>
      <c r="S124" s="6">
        <v>1.23E-2</v>
      </c>
      <c r="T124" s="2" t="s">
        <v>339</v>
      </c>
      <c r="U124" s="2" t="s">
        <v>42</v>
      </c>
      <c r="V124" s="2" t="s">
        <v>42</v>
      </c>
      <c r="W124" s="2" t="s">
        <v>43</v>
      </c>
      <c r="X124" s="2" t="s">
        <v>44</v>
      </c>
      <c r="Y124" s="6">
        <v>6.2143462999999999</v>
      </c>
      <c r="Z124" s="7">
        <v>-75.586507999999995</v>
      </c>
      <c r="AA124" s="2" t="s">
        <v>45</v>
      </c>
      <c r="AB124" s="7">
        <v>14324467</v>
      </c>
      <c r="AC124" s="2"/>
      <c r="AD124" s="2"/>
      <c r="AE124" s="7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spans="1:70" ht="12.75">
      <c r="A125" s="6">
        <v>1</v>
      </c>
      <c r="B125" s="2" t="s">
        <v>28</v>
      </c>
      <c r="C125" s="2" t="s">
        <v>635</v>
      </c>
      <c r="D125" s="7">
        <v>1</v>
      </c>
      <c r="E125" s="2" t="s">
        <v>636</v>
      </c>
      <c r="F125" s="2" t="s">
        <v>637</v>
      </c>
      <c r="G125" s="2" t="s">
        <v>638</v>
      </c>
      <c r="H125" s="2"/>
      <c r="I125" s="7">
        <v>0</v>
      </c>
      <c r="J125" s="2" t="s">
        <v>50</v>
      </c>
      <c r="K125" s="2" t="s">
        <v>35</v>
      </c>
      <c r="L125" s="2" t="s">
        <v>639</v>
      </c>
      <c r="M125" s="2" t="s">
        <v>640</v>
      </c>
      <c r="N125" s="7">
        <v>1</v>
      </c>
      <c r="O125" s="3" t="s">
        <v>503</v>
      </c>
      <c r="P125" s="2" t="s">
        <v>504</v>
      </c>
      <c r="Q125" s="6">
        <v>1</v>
      </c>
      <c r="R125" s="8">
        <v>5.7114000000000003</v>
      </c>
      <c r="S125" s="9">
        <v>9.7000000000000003E-3</v>
      </c>
      <c r="T125" s="2" t="s">
        <v>339</v>
      </c>
      <c r="U125" s="2" t="s">
        <v>41</v>
      </c>
      <c r="V125" s="2" t="s">
        <v>42</v>
      </c>
      <c r="W125" s="2" t="s">
        <v>43</v>
      </c>
      <c r="X125" s="2" t="s">
        <v>44</v>
      </c>
      <c r="Y125" s="6">
        <v>6.2472912999999997</v>
      </c>
      <c r="Z125" s="7">
        <v>-75.559238699999995</v>
      </c>
      <c r="AA125" s="2" t="s">
        <v>45</v>
      </c>
      <c r="AB125" s="7">
        <v>14324467</v>
      </c>
      <c r="AC125" s="2"/>
      <c r="AD125" s="2"/>
      <c r="AE125" s="7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spans="1:70" ht="12.75">
      <c r="A126" s="6">
        <v>1</v>
      </c>
      <c r="B126" s="2" t="s">
        <v>28</v>
      </c>
      <c r="C126" s="2" t="s">
        <v>641</v>
      </c>
      <c r="D126" s="7">
        <v>1</v>
      </c>
      <c r="E126" s="2" t="s">
        <v>642</v>
      </c>
      <c r="F126" s="2" t="s">
        <v>643</v>
      </c>
      <c r="G126" s="2" t="s">
        <v>644</v>
      </c>
      <c r="H126" s="2"/>
      <c r="I126" s="7">
        <v>0</v>
      </c>
      <c r="J126" s="2" t="s">
        <v>50</v>
      </c>
      <c r="K126" s="2" t="s">
        <v>35</v>
      </c>
      <c r="L126" s="2" t="s">
        <v>645</v>
      </c>
      <c r="M126" s="2" t="s">
        <v>646</v>
      </c>
      <c r="N126" s="7">
        <v>3</v>
      </c>
      <c r="O126" s="3" t="s">
        <v>130</v>
      </c>
      <c r="P126" s="2" t="s">
        <v>131</v>
      </c>
      <c r="Q126" s="6">
        <v>1</v>
      </c>
      <c r="R126" s="8">
        <v>3.7239</v>
      </c>
      <c r="S126" s="9">
        <v>4.0099999999999997E-2</v>
      </c>
      <c r="T126" s="2" t="s">
        <v>339</v>
      </c>
      <c r="U126" s="2" t="s">
        <v>42</v>
      </c>
      <c r="V126" s="2" t="s">
        <v>42</v>
      </c>
      <c r="W126" s="2" t="s">
        <v>43</v>
      </c>
      <c r="X126" s="2" t="s">
        <v>44</v>
      </c>
      <c r="Y126" s="6">
        <v>6.2367780000000002</v>
      </c>
      <c r="Z126" s="7">
        <v>-75.571329199999994</v>
      </c>
      <c r="AA126" s="2" t="s">
        <v>45</v>
      </c>
      <c r="AB126" s="7">
        <v>14324467</v>
      </c>
      <c r="AC126" s="2"/>
      <c r="AD126" s="2"/>
      <c r="AE126" s="7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11"/>
      <c r="AX126" s="21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spans="1:70" ht="12.75">
      <c r="A127" s="6">
        <v>1</v>
      </c>
      <c r="B127" s="2" t="s">
        <v>28</v>
      </c>
      <c r="C127" s="2" t="s">
        <v>647</v>
      </c>
      <c r="D127" s="7">
        <v>1</v>
      </c>
      <c r="E127" s="2" t="s">
        <v>648</v>
      </c>
      <c r="F127" s="2" t="s">
        <v>649</v>
      </c>
      <c r="G127" s="2" t="s">
        <v>508</v>
      </c>
      <c r="H127" s="2" t="s">
        <v>650</v>
      </c>
      <c r="I127" s="7">
        <v>0</v>
      </c>
      <c r="J127" s="2" t="s">
        <v>50</v>
      </c>
      <c r="K127" s="2" t="s">
        <v>35</v>
      </c>
      <c r="L127" s="2" t="s">
        <v>651</v>
      </c>
      <c r="M127" s="2" t="s">
        <v>652</v>
      </c>
      <c r="N127" s="7">
        <v>1</v>
      </c>
      <c r="O127" s="3" t="s">
        <v>653</v>
      </c>
      <c r="P127" s="2" t="s">
        <v>654</v>
      </c>
      <c r="Q127" s="6">
        <v>1</v>
      </c>
      <c r="R127" s="8">
        <v>4.2</v>
      </c>
      <c r="S127" s="6">
        <v>0.1162</v>
      </c>
      <c r="T127" s="2" t="s">
        <v>339</v>
      </c>
      <c r="U127" s="2" t="s">
        <v>42</v>
      </c>
      <c r="V127" s="2" t="s">
        <v>42</v>
      </c>
      <c r="W127" s="2" t="s">
        <v>43</v>
      </c>
      <c r="X127" s="2" t="s">
        <v>44</v>
      </c>
      <c r="Y127" s="6">
        <v>6.2488653000000003</v>
      </c>
      <c r="Z127" s="7">
        <v>-75.566098400000001</v>
      </c>
      <c r="AA127" s="2" t="s">
        <v>45</v>
      </c>
      <c r="AB127" s="7">
        <v>14324467</v>
      </c>
      <c r="AC127" s="2"/>
      <c r="AD127" s="2"/>
      <c r="AE127" s="7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11"/>
      <c r="AW127" s="212"/>
      <c r="AX127" s="21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spans="1:70" ht="12.75">
      <c r="A128" s="6">
        <v>1</v>
      </c>
      <c r="B128" s="2" t="s">
        <v>28</v>
      </c>
      <c r="C128" s="2" t="s">
        <v>655</v>
      </c>
      <c r="D128" s="7">
        <v>2</v>
      </c>
      <c r="E128" s="2" t="s">
        <v>656</v>
      </c>
      <c r="F128" s="2" t="s">
        <v>657</v>
      </c>
      <c r="G128" s="2" t="s">
        <v>658</v>
      </c>
      <c r="H128" s="2"/>
      <c r="I128" s="7">
        <v>0</v>
      </c>
      <c r="J128" s="2" t="s">
        <v>50</v>
      </c>
      <c r="K128" s="2" t="s">
        <v>35</v>
      </c>
      <c r="L128" s="2" t="s">
        <v>659</v>
      </c>
      <c r="M128" s="2" t="s">
        <v>660</v>
      </c>
      <c r="N128" s="7">
        <v>1</v>
      </c>
      <c r="O128" s="2" t="s">
        <v>653</v>
      </c>
      <c r="P128" s="2" t="s">
        <v>654</v>
      </c>
      <c r="Q128" s="6">
        <v>1</v>
      </c>
      <c r="R128" s="8">
        <v>4.2</v>
      </c>
      <c r="S128" s="6">
        <v>0.1162</v>
      </c>
      <c r="T128" s="2" t="s">
        <v>339</v>
      </c>
      <c r="U128" s="2" t="s">
        <v>41</v>
      </c>
      <c r="V128" s="2" t="s">
        <v>42</v>
      </c>
      <c r="W128" s="2" t="s">
        <v>43</v>
      </c>
      <c r="X128" s="2" t="s">
        <v>44</v>
      </c>
      <c r="Y128" s="6">
        <v>6.2492710000000002</v>
      </c>
      <c r="Z128" s="7">
        <v>-75.566340999999994</v>
      </c>
      <c r="AA128" s="2" t="s">
        <v>45</v>
      </c>
      <c r="AB128" s="7">
        <v>14324467</v>
      </c>
      <c r="AC128" s="2"/>
      <c r="AD128" s="2"/>
      <c r="AE128" s="7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11"/>
      <c r="AW128" s="212"/>
      <c r="AX128" s="21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spans="1:70" ht="12.75">
      <c r="A129" s="6">
        <v>1</v>
      </c>
      <c r="B129" s="2" t="s">
        <v>28</v>
      </c>
      <c r="C129" s="2" t="s">
        <v>661</v>
      </c>
      <c r="D129" s="7">
        <v>4</v>
      </c>
      <c r="E129" s="2" t="s">
        <v>662</v>
      </c>
      <c r="F129" s="2" t="s">
        <v>663</v>
      </c>
      <c r="G129" s="2" t="s">
        <v>664</v>
      </c>
      <c r="H129" s="2"/>
      <c r="I129" s="7">
        <v>0</v>
      </c>
      <c r="J129" s="2" t="s">
        <v>366</v>
      </c>
      <c r="K129" s="2" t="s">
        <v>35</v>
      </c>
      <c r="L129" s="2" t="s">
        <v>665</v>
      </c>
      <c r="M129" s="2" t="s">
        <v>666</v>
      </c>
      <c r="N129" s="7">
        <v>1</v>
      </c>
      <c r="O129" s="2" t="s">
        <v>150</v>
      </c>
      <c r="P129" s="2" t="s">
        <v>151</v>
      </c>
      <c r="Q129" s="6">
        <v>1</v>
      </c>
      <c r="R129" s="8">
        <v>2.4722</v>
      </c>
      <c r="S129" s="9">
        <v>2.18E-2</v>
      </c>
      <c r="T129" s="2" t="s">
        <v>339</v>
      </c>
      <c r="U129" s="2" t="s">
        <v>42</v>
      </c>
      <c r="V129" s="2" t="s">
        <v>42</v>
      </c>
      <c r="W129" s="2" t="s">
        <v>43</v>
      </c>
      <c r="X129" s="2" t="s">
        <v>44</v>
      </c>
      <c r="Y129" s="6">
        <v>6.1673349000000002</v>
      </c>
      <c r="Z129" s="7">
        <v>-75.582804899999999</v>
      </c>
      <c r="AA129" s="2" t="s">
        <v>45</v>
      </c>
      <c r="AB129" s="7">
        <v>14324467</v>
      </c>
      <c r="AC129" s="2"/>
      <c r="AD129" s="2"/>
      <c r="AE129" s="7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11"/>
      <c r="AW129" s="212"/>
      <c r="AX129" s="21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spans="1:70" ht="12.75">
      <c r="A130" s="6">
        <v>1</v>
      </c>
      <c r="B130" s="2" t="s">
        <v>28</v>
      </c>
      <c r="C130" s="2" t="s">
        <v>661</v>
      </c>
      <c r="D130" s="7">
        <v>4</v>
      </c>
      <c r="E130" s="2" t="s">
        <v>662</v>
      </c>
      <c r="F130" s="2" t="s">
        <v>663</v>
      </c>
      <c r="G130" s="2" t="s">
        <v>664</v>
      </c>
      <c r="H130" s="2"/>
      <c r="I130" s="7">
        <v>0</v>
      </c>
      <c r="J130" s="2" t="s">
        <v>366</v>
      </c>
      <c r="K130" s="2" t="s">
        <v>35</v>
      </c>
      <c r="L130" s="2" t="s">
        <v>665</v>
      </c>
      <c r="M130" s="2" t="s">
        <v>666</v>
      </c>
      <c r="N130" s="7">
        <v>2</v>
      </c>
      <c r="O130" s="2" t="s">
        <v>667</v>
      </c>
      <c r="P130" s="2" t="s">
        <v>668</v>
      </c>
      <c r="Q130" s="6">
        <v>1</v>
      </c>
      <c r="R130" s="8">
        <v>3.2633000000000001</v>
      </c>
      <c r="S130" s="6">
        <v>2.6599999999999999E-2</v>
      </c>
      <c r="T130" s="2" t="s">
        <v>339</v>
      </c>
      <c r="U130" s="2" t="s">
        <v>42</v>
      </c>
      <c r="V130" s="2" t="s">
        <v>42</v>
      </c>
      <c r="W130" s="2" t="s">
        <v>43</v>
      </c>
      <c r="X130" s="2" t="s">
        <v>44</v>
      </c>
      <c r="Y130" s="6">
        <v>6.1673349000000002</v>
      </c>
      <c r="Z130" s="7">
        <v>-75.582804899999999</v>
      </c>
      <c r="AA130" s="2" t="s">
        <v>45</v>
      </c>
      <c r="AB130" s="7">
        <v>14324467</v>
      </c>
      <c r="AC130" s="2"/>
      <c r="AD130" s="2"/>
      <c r="AE130" s="7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11"/>
      <c r="AX130" s="21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spans="1:70" ht="12.75">
      <c r="A131" s="6">
        <v>1</v>
      </c>
      <c r="B131" s="2" t="s">
        <v>28</v>
      </c>
      <c r="C131" s="2" t="s">
        <v>669</v>
      </c>
      <c r="D131" s="7">
        <v>1</v>
      </c>
      <c r="E131" s="2" t="s">
        <v>670</v>
      </c>
      <c r="F131" s="2" t="s">
        <v>671</v>
      </c>
      <c r="G131" s="2" t="s">
        <v>672</v>
      </c>
      <c r="H131" s="2"/>
      <c r="I131" s="7">
        <v>0</v>
      </c>
      <c r="J131" s="2" t="s">
        <v>50</v>
      </c>
      <c r="K131" s="2" t="s">
        <v>35</v>
      </c>
      <c r="L131" s="2" t="s">
        <v>673</v>
      </c>
      <c r="M131" s="2" t="s">
        <v>674</v>
      </c>
      <c r="N131" s="7">
        <v>1</v>
      </c>
      <c r="O131" s="2" t="s">
        <v>675</v>
      </c>
      <c r="P131" s="2" t="s">
        <v>676</v>
      </c>
      <c r="Q131" s="6">
        <v>10</v>
      </c>
      <c r="R131" s="8">
        <v>23.85</v>
      </c>
      <c r="S131" s="9">
        <v>0.22600000000000001</v>
      </c>
      <c r="T131" s="2" t="s">
        <v>339</v>
      </c>
      <c r="U131" s="2" t="s">
        <v>41</v>
      </c>
      <c r="V131" s="2" t="s">
        <v>42</v>
      </c>
      <c r="W131" s="2" t="s">
        <v>43</v>
      </c>
      <c r="X131" s="2" t="s">
        <v>44</v>
      </c>
      <c r="Y131" s="6">
        <v>6.2451523</v>
      </c>
      <c r="Z131" s="7">
        <v>-75.545768100000004</v>
      </c>
      <c r="AA131" s="2" t="s">
        <v>45</v>
      </c>
      <c r="AB131" s="7">
        <v>14324467</v>
      </c>
      <c r="AC131" s="2"/>
      <c r="AD131" s="2"/>
      <c r="AE131" s="7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spans="1:70" ht="12.75">
      <c r="A132" s="6">
        <v>1</v>
      </c>
      <c r="B132" s="2" t="s">
        <v>28</v>
      </c>
      <c r="C132" s="2" t="s">
        <v>677</v>
      </c>
      <c r="D132" s="7">
        <v>1</v>
      </c>
      <c r="E132" s="2" t="s">
        <v>678</v>
      </c>
      <c r="F132" s="2" t="s">
        <v>679</v>
      </c>
      <c r="G132" s="2" t="s">
        <v>680</v>
      </c>
      <c r="H132" s="2"/>
      <c r="I132" s="7">
        <v>0</v>
      </c>
      <c r="J132" s="2" t="s">
        <v>169</v>
      </c>
      <c r="K132" s="2" t="s">
        <v>35</v>
      </c>
      <c r="L132" s="2" t="s">
        <v>681</v>
      </c>
      <c r="M132" s="2" t="s">
        <v>682</v>
      </c>
      <c r="N132" s="7">
        <v>1</v>
      </c>
      <c r="O132" s="2" t="s">
        <v>683</v>
      </c>
      <c r="P132" s="2" t="s">
        <v>684</v>
      </c>
      <c r="Q132" s="6">
        <v>1</v>
      </c>
      <c r="R132" s="8">
        <v>2.7052</v>
      </c>
      <c r="S132" s="9">
        <v>1.2999999999999999E-2</v>
      </c>
      <c r="T132" s="2" t="s">
        <v>339</v>
      </c>
      <c r="U132" s="2" t="s">
        <v>42</v>
      </c>
      <c r="V132" s="2" t="s">
        <v>42</v>
      </c>
      <c r="W132" s="2" t="s">
        <v>43</v>
      </c>
      <c r="X132" s="2" t="s">
        <v>44</v>
      </c>
      <c r="Y132" s="6">
        <v>60.716211899999998</v>
      </c>
      <c r="Z132" s="7">
        <v>52.558589400000002</v>
      </c>
      <c r="AA132" s="2" t="s">
        <v>45</v>
      </c>
      <c r="AB132" s="7">
        <v>14324467</v>
      </c>
      <c r="AC132" s="2"/>
      <c r="AD132" s="2"/>
      <c r="AE132" s="7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spans="1:70" ht="12.75">
      <c r="A133" s="6">
        <v>1</v>
      </c>
      <c r="B133" s="2" t="s">
        <v>28</v>
      </c>
      <c r="C133" s="2" t="s">
        <v>685</v>
      </c>
      <c r="D133" s="7">
        <v>1</v>
      </c>
      <c r="E133" s="2" t="s">
        <v>686</v>
      </c>
      <c r="F133" s="2" t="s">
        <v>687</v>
      </c>
      <c r="G133" s="2" t="s">
        <v>508</v>
      </c>
      <c r="H133" s="2"/>
      <c r="I133" s="7">
        <v>0</v>
      </c>
      <c r="J133" s="2" t="s">
        <v>50</v>
      </c>
      <c r="K133" s="2" t="s">
        <v>35</v>
      </c>
      <c r="L133" s="2" t="s">
        <v>688</v>
      </c>
      <c r="M133" s="2" t="s">
        <v>689</v>
      </c>
      <c r="N133" s="7">
        <v>1</v>
      </c>
      <c r="O133" s="2" t="s">
        <v>690</v>
      </c>
      <c r="P133" s="2" t="s">
        <v>691</v>
      </c>
      <c r="Q133" s="6">
        <v>1</v>
      </c>
      <c r="R133" s="8">
        <v>1.1060000000000001</v>
      </c>
      <c r="S133" s="9">
        <v>0.1386</v>
      </c>
      <c r="T133" s="2" t="s">
        <v>339</v>
      </c>
      <c r="U133" s="2" t="s">
        <v>42</v>
      </c>
      <c r="V133" s="2" t="s">
        <v>42</v>
      </c>
      <c r="W133" s="2" t="s">
        <v>43</v>
      </c>
      <c r="X133" s="2" t="s">
        <v>44</v>
      </c>
      <c r="Y133" s="6">
        <v>6.2468209999999997</v>
      </c>
      <c r="Z133" s="7">
        <v>-75.564937999999998</v>
      </c>
      <c r="AA133" s="2" t="s">
        <v>45</v>
      </c>
      <c r="AB133" s="7">
        <v>14324467</v>
      </c>
      <c r="AC133" s="2"/>
      <c r="AD133" s="2"/>
      <c r="AE133" s="7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spans="1:70" ht="12.75">
      <c r="A134" s="6">
        <v>1</v>
      </c>
      <c r="B134" s="2" t="s">
        <v>28</v>
      </c>
      <c r="C134" s="2" t="s">
        <v>685</v>
      </c>
      <c r="D134" s="7">
        <v>1</v>
      </c>
      <c r="E134" s="2" t="s">
        <v>686</v>
      </c>
      <c r="F134" s="2" t="s">
        <v>687</v>
      </c>
      <c r="G134" s="2" t="s">
        <v>508</v>
      </c>
      <c r="H134" s="2"/>
      <c r="I134" s="7">
        <v>0</v>
      </c>
      <c r="J134" s="2" t="s">
        <v>50</v>
      </c>
      <c r="K134" s="2" t="s">
        <v>35</v>
      </c>
      <c r="L134" s="2" t="s">
        <v>688</v>
      </c>
      <c r="M134" s="2" t="s">
        <v>689</v>
      </c>
      <c r="N134" s="7">
        <v>2</v>
      </c>
      <c r="O134" s="2" t="s">
        <v>692</v>
      </c>
      <c r="P134" s="2" t="s">
        <v>693</v>
      </c>
      <c r="Q134" s="6">
        <v>2</v>
      </c>
      <c r="R134" s="8">
        <v>3.7890000000000001</v>
      </c>
      <c r="S134" s="6">
        <v>9.9000000000000005E-2</v>
      </c>
      <c r="T134" s="2" t="s">
        <v>339</v>
      </c>
      <c r="U134" s="2" t="s">
        <v>42</v>
      </c>
      <c r="V134" s="2" t="s">
        <v>42</v>
      </c>
      <c r="W134" s="2" t="s">
        <v>43</v>
      </c>
      <c r="X134" s="2" t="s">
        <v>44</v>
      </c>
      <c r="Y134" s="6">
        <v>6.2468209999999997</v>
      </c>
      <c r="Z134" s="7">
        <v>-75.564937999999998</v>
      </c>
      <c r="AA134" s="2" t="s">
        <v>45</v>
      </c>
      <c r="AB134" s="7">
        <v>14324467</v>
      </c>
      <c r="AC134" s="2"/>
      <c r="AD134" s="2"/>
      <c r="AE134" s="7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11"/>
      <c r="AX134" s="21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spans="1:70" ht="12.75">
      <c r="A135" s="6">
        <v>1</v>
      </c>
      <c r="B135" s="2" t="s">
        <v>28</v>
      </c>
      <c r="C135" s="2" t="s">
        <v>694</v>
      </c>
      <c r="D135" s="7">
        <v>1</v>
      </c>
      <c r="E135" s="2" t="s">
        <v>695</v>
      </c>
      <c r="F135" s="2" t="s">
        <v>696</v>
      </c>
      <c r="G135" s="2" t="s">
        <v>508</v>
      </c>
      <c r="H135" s="2" t="s">
        <v>697</v>
      </c>
      <c r="I135" s="7">
        <v>0</v>
      </c>
      <c r="J135" s="2" t="s">
        <v>50</v>
      </c>
      <c r="K135" s="2" t="s">
        <v>35</v>
      </c>
      <c r="L135" s="2" t="s">
        <v>698</v>
      </c>
      <c r="M135" s="2" t="s">
        <v>699</v>
      </c>
      <c r="N135" s="7">
        <v>1</v>
      </c>
      <c r="O135" s="2" t="s">
        <v>700</v>
      </c>
      <c r="P135" s="2" t="s">
        <v>701</v>
      </c>
      <c r="Q135" s="6">
        <v>2</v>
      </c>
      <c r="R135" s="8">
        <v>6.3643999999999998</v>
      </c>
      <c r="S135" s="9">
        <v>2.1000000000000001E-2</v>
      </c>
      <c r="T135" s="2" t="s">
        <v>381</v>
      </c>
      <c r="U135" s="2" t="s">
        <v>42</v>
      </c>
      <c r="V135" s="2" t="s">
        <v>42</v>
      </c>
      <c r="W135" s="2" t="s">
        <v>43</v>
      </c>
      <c r="X135" s="2" t="s">
        <v>44</v>
      </c>
      <c r="Y135" s="6">
        <v>6.2457231000000002</v>
      </c>
      <c r="Z135" s="7">
        <v>-75.562696900000006</v>
      </c>
      <c r="AA135" s="2" t="s">
        <v>45</v>
      </c>
      <c r="AB135" s="7">
        <v>14324467</v>
      </c>
      <c r="AC135" s="2"/>
      <c r="AD135" s="2"/>
      <c r="AE135" s="7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11"/>
      <c r="AX135" s="21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spans="1:70" ht="12.75">
      <c r="A136" s="6">
        <v>1</v>
      </c>
      <c r="B136" s="2" t="s">
        <v>28</v>
      </c>
      <c r="C136" s="2" t="s">
        <v>702</v>
      </c>
      <c r="D136" s="7">
        <v>1</v>
      </c>
      <c r="E136" s="2" t="s">
        <v>703</v>
      </c>
      <c r="F136" s="2" t="s">
        <v>704</v>
      </c>
      <c r="G136" s="2" t="s">
        <v>705</v>
      </c>
      <c r="H136" s="2"/>
      <c r="I136" s="7">
        <v>0</v>
      </c>
      <c r="J136" s="2" t="s">
        <v>50</v>
      </c>
      <c r="K136" s="2" t="s">
        <v>35</v>
      </c>
      <c r="L136" s="2" t="s">
        <v>706</v>
      </c>
      <c r="M136" s="2" t="s">
        <v>707</v>
      </c>
      <c r="N136" s="7">
        <v>1</v>
      </c>
      <c r="O136" s="2" t="s">
        <v>473</v>
      </c>
      <c r="P136" s="2" t="s">
        <v>474</v>
      </c>
      <c r="Q136" s="6">
        <v>6</v>
      </c>
      <c r="R136" s="8">
        <v>8.85</v>
      </c>
      <c r="S136" s="9">
        <v>0.1356</v>
      </c>
      <c r="T136" s="2"/>
      <c r="U136" s="2" t="s">
        <v>41</v>
      </c>
      <c r="V136" s="2" t="s">
        <v>42</v>
      </c>
      <c r="W136" s="2" t="s">
        <v>43</v>
      </c>
      <c r="X136" s="2" t="s">
        <v>44</v>
      </c>
      <c r="Y136" s="6">
        <v>6.2460163</v>
      </c>
      <c r="Z136" s="7">
        <v>-75.564975799999999</v>
      </c>
      <c r="AA136" s="2" t="s">
        <v>45</v>
      </c>
      <c r="AB136" s="7">
        <v>14324467</v>
      </c>
      <c r="AC136" s="2"/>
      <c r="AD136" s="2"/>
      <c r="AE136" s="7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11"/>
      <c r="AW136" s="212"/>
      <c r="AX136" s="21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spans="1:70" ht="12.75">
      <c r="A137" s="6">
        <v>1</v>
      </c>
      <c r="B137" s="2" t="s">
        <v>28</v>
      </c>
      <c r="C137" s="2" t="s">
        <v>708</v>
      </c>
      <c r="D137" s="7">
        <v>1</v>
      </c>
      <c r="E137" s="2" t="s">
        <v>709</v>
      </c>
      <c r="F137" s="2" t="s">
        <v>710</v>
      </c>
      <c r="G137" s="2" t="s">
        <v>711</v>
      </c>
      <c r="H137" s="2" t="s">
        <v>712</v>
      </c>
      <c r="I137" s="7">
        <v>0</v>
      </c>
      <c r="J137" s="2" t="s">
        <v>50</v>
      </c>
      <c r="K137" s="2" t="s">
        <v>35</v>
      </c>
      <c r="L137" s="2" t="s">
        <v>713</v>
      </c>
      <c r="M137" s="2" t="s">
        <v>714</v>
      </c>
      <c r="N137" s="7">
        <v>3</v>
      </c>
      <c r="O137" s="2" t="s">
        <v>653</v>
      </c>
      <c r="P137" s="2" t="s">
        <v>654</v>
      </c>
      <c r="Q137" s="6">
        <v>1</v>
      </c>
      <c r="R137" s="8">
        <v>4.2</v>
      </c>
      <c r="S137" s="9">
        <v>0.1162</v>
      </c>
      <c r="T137" s="2" t="s">
        <v>339</v>
      </c>
      <c r="U137" s="2" t="s">
        <v>41</v>
      </c>
      <c r="V137" s="2" t="s">
        <v>42</v>
      </c>
      <c r="W137" s="2" t="s">
        <v>43</v>
      </c>
      <c r="X137" s="2" t="s">
        <v>44</v>
      </c>
      <c r="Y137" s="6">
        <v>6.2789390000000003</v>
      </c>
      <c r="Z137" s="7">
        <v>-75.552496000000005</v>
      </c>
      <c r="AA137" s="2" t="s">
        <v>45</v>
      </c>
      <c r="AB137" s="7">
        <v>14324467</v>
      </c>
      <c r="AC137" s="2"/>
      <c r="AD137" s="2"/>
      <c r="AE137" s="7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spans="1:70" ht="12.75">
      <c r="A138" s="6">
        <v>1</v>
      </c>
      <c r="B138" s="2" t="s">
        <v>28</v>
      </c>
      <c r="C138" s="2" t="s">
        <v>708</v>
      </c>
      <c r="D138" s="7">
        <v>1</v>
      </c>
      <c r="E138" s="2" t="s">
        <v>709</v>
      </c>
      <c r="F138" s="2" t="s">
        <v>710</v>
      </c>
      <c r="G138" s="2" t="s">
        <v>711</v>
      </c>
      <c r="H138" s="2" t="s">
        <v>712</v>
      </c>
      <c r="I138" s="7">
        <v>0</v>
      </c>
      <c r="J138" s="2" t="s">
        <v>50</v>
      </c>
      <c r="K138" s="2" t="s">
        <v>35</v>
      </c>
      <c r="L138" s="2" t="s">
        <v>713</v>
      </c>
      <c r="M138" s="2" t="s">
        <v>714</v>
      </c>
      <c r="N138" s="7">
        <v>4</v>
      </c>
      <c r="O138" s="2" t="s">
        <v>715</v>
      </c>
      <c r="P138" s="2" t="s">
        <v>716</v>
      </c>
      <c r="Q138" s="6">
        <v>1</v>
      </c>
      <c r="R138" s="8">
        <v>4.0286</v>
      </c>
      <c r="S138" s="9">
        <v>0.16750000000000001</v>
      </c>
      <c r="T138" s="2" t="s">
        <v>339</v>
      </c>
      <c r="U138" s="2" t="s">
        <v>41</v>
      </c>
      <c r="V138" s="2" t="s">
        <v>42</v>
      </c>
      <c r="W138" s="2" t="s">
        <v>43</v>
      </c>
      <c r="X138" s="2" t="s">
        <v>44</v>
      </c>
      <c r="Y138" s="6">
        <v>6.2789390000000003</v>
      </c>
      <c r="Z138" s="7">
        <v>-75.552496000000005</v>
      </c>
      <c r="AA138" s="2" t="s">
        <v>45</v>
      </c>
      <c r="AB138" s="7">
        <v>14324467</v>
      </c>
      <c r="AC138" s="2"/>
      <c r="AD138" s="2"/>
      <c r="AE138" s="7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11"/>
      <c r="AX138" s="21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spans="1:70" ht="12.75">
      <c r="A139" s="6">
        <v>1</v>
      </c>
      <c r="B139" s="2" t="s">
        <v>28</v>
      </c>
      <c r="C139" s="2" t="s">
        <v>717</v>
      </c>
      <c r="D139" s="7">
        <v>1</v>
      </c>
      <c r="E139" s="2" t="s">
        <v>718</v>
      </c>
      <c r="F139" s="2" t="s">
        <v>719</v>
      </c>
      <c r="G139" s="2" t="s">
        <v>720</v>
      </c>
      <c r="H139" s="2" t="s">
        <v>721</v>
      </c>
      <c r="I139" s="7">
        <v>0</v>
      </c>
      <c r="J139" s="2" t="s">
        <v>50</v>
      </c>
      <c r="K139" s="2" t="s">
        <v>35</v>
      </c>
      <c r="L139" s="2" t="s">
        <v>722</v>
      </c>
      <c r="M139" s="2" t="s">
        <v>723</v>
      </c>
      <c r="N139" s="7">
        <v>1</v>
      </c>
      <c r="O139" s="2" t="s">
        <v>692</v>
      </c>
      <c r="P139" s="2" t="s">
        <v>693</v>
      </c>
      <c r="Q139" s="6">
        <v>6</v>
      </c>
      <c r="R139" s="8">
        <v>11.367000000000001</v>
      </c>
      <c r="S139" s="9">
        <v>0.29699999999999999</v>
      </c>
      <c r="T139" s="2"/>
      <c r="U139" s="2" t="s">
        <v>41</v>
      </c>
      <c r="V139" s="2" t="s">
        <v>42</v>
      </c>
      <c r="W139" s="2" t="s">
        <v>43</v>
      </c>
      <c r="X139" s="2" t="s">
        <v>44</v>
      </c>
      <c r="Y139" s="6">
        <v>6.2449557999999996</v>
      </c>
      <c r="Z139" s="7">
        <v>-75.545626900000002</v>
      </c>
      <c r="AA139" s="2" t="s">
        <v>45</v>
      </c>
      <c r="AB139" s="7">
        <v>14324467</v>
      </c>
      <c r="AC139" s="2"/>
      <c r="AD139" s="2"/>
      <c r="AE139" s="7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11"/>
      <c r="AX139" s="21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spans="1:70" ht="12.75">
      <c r="A140" s="6">
        <v>1</v>
      </c>
      <c r="B140" s="2" t="s">
        <v>28</v>
      </c>
      <c r="C140" s="2" t="s">
        <v>724</v>
      </c>
      <c r="D140" s="7">
        <v>1</v>
      </c>
      <c r="E140" s="2" t="s">
        <v>725</v>
      </c>
      <c r="F140" s="2" t="s">
        <v>726</v>
      </c>
      <c r="G140" s="2" t="s">
        <v>727</v>
      </c>
      <c r="H140" s="2"/>
      <c r="I140" s="7">
        <v>0</v>
      </c>
      <c r="J140" s="2" t="s">
        <v>50</v>
      </c>
      <c r="K140" s="2" t="s">
        <v>35</v>
      </c>
      <c r="L140" s="2" t="s">
        <v>728</v>
      </c>
      <c r="M140" s="2" t="s">
        <v>729</v>
      </c>
      <c r="N140" s="7">
        <v>2</v>
      </c>
      <c r="O140" s="2" t="s">
        <v>565</v>
      </c>
      <c r="P140" s="2" t="s">
        <v>566</v>
      </c>
      <c r="Q140" s="6">
        <v>2</v>
      </c>
      <c r="R140" s="8">
        <v>2.5074000000000001</v>
      </c>
      <c r="S140" s="9">
        <v>2.4400000000000002E-2</v>
      </c>
      <c r="T140" s="2" t="s">
        <v>339</v>
      </c>
      <c r="U140" s="2" t="s">
        <v>42</v>
      </c>
      <c r="V140" s="2" t="s">
        <v>42</v>
      </c>
      <c r="W140" s="2" t="s">
        <v>43</v>
      </c>
      <c r="X140" s="2" t="s">
        <v>44</v>
      </c>
      <c r="Y140" s="6">
        <v>6.2459528999999998</v>
      </c>
      <c r="Z140" s="7">
        <v>-75.570724499999997</v>
      </c>
      <c r="AA140" s="2" t="s">
        <v>45</v>
      </c>
      <c r="AB140" s="7">
        <v>14324467</v>
      </c>
      <c r="AC140" s="2"/>
      <c r="AD140" s="2"/>
      <c r="AE140" s="7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11"/>
      <c r="AX140" s="21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spans="1:70" ht="12.75">
      <c r="A141" s="6">
        <v>1</v>
      </c>
      <c r="B141" s="2" t="s">
        <v>28</v>
      </c>
      <c r="C141" s="2" t="s">
        <v>730</v>
      </c>
      <c r="D141" s="7">
        <v>1</v>
      </c>
      <c r="E141" s="2" t="s">
        <v>731</v>
      </c>
      <c r="F141" s="2" t="s">
        <v>732</v>
      </c>
      <c r="G141" s="2" t="s">
        <v>733</v>
      </c>
      <c r="H141" s="2"/>
      <c r="I141" s="7">
        <v>0</v>
      </c>
      <c r="J141" s="2" t="s">
        <v>50</v>
      </c>
      <c r="K141" s="2" t="s">
        <v>35</v>
      </c>
      <c r="L141" s="2" t="s">
        <v>734</v>
      </c>
      <c r="M141" s="2" t="s">
        <v>735</v>
      </c>
      <c r="N141" s="7">
        <v>1</v>
      </c>
      <c r="O141" s="2" t="s">
        <v>53</v>
      </c>
      <c r="P141" s="2" t="s">
        <v>54</v>
      </c>
      <c r="Q141" s="6">
        <v>1</v>
      </c>
      <c r="R141" s="8">
        <v>1.2451000000000001</v>
      </c>
      <c r="S141" s="9">
        <v>3.8800000000000001E-2</v>
      </c>
      <c r="T141" s="2"/>
      <c r="U141" s="2" t="s">
        <v>41</v>
      </c>
      <c r="V141" s="2" t="s">
        <v>42</v>
      </c>
      <c r="W141" s="2" t="s">
        <v>43</v>
      </c>
      <c r="X141" s="2" t="s">
        <v>44</v>
      </c>
      <c r="Y141" s="6">
        <v>6.2559535999999998</v>
      </c>
      <c r="Z141" s="7">
        <v>-75.566308199999995</v>
      </c>
      <c r="AA141" s="2" t="s">
        <v>45</v>
      </c>
      <c r="AB141" s="7">
        <v>14324467</v>
      </c>
      <c r="AC141" s="2"/>
      <c r="AD141" s="2"/>
      <c r="AE141" s="7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spans="1:70" ht="12.75">
      <c r="A142" s="6">
        <v>1</v>
      </c>
      <c r="B142" s="2" t="s">
        <v>28</v>
      </c>
      <c r="C142" s="2" t="s">
        <v>730</v>
      </c>
      <c r="D142" s="7">
        <v>1</v>
      </c>
      <c r="E142" s="2" t="s">
        <v>731</v>
      </c>
      <c r="F142" s="2" t="s">
        <v>732</v>
      </c>
      <c r="G142" s="2" t="s">
        <v>733</v>
      </c>
      <c r="H142" s="2"/>
      <c r="I142" s="7">
        <v>0</v>
      </c>
      <c r="J142" s="2" t="s">
        <v>50</v>
      </c>
      <c r="K142" s="2" t="s">
        <v>35</v>
      </c>
      <c r="L142" s="2" t="s">
        <v>734</v>
      </c>
      <c r="M142" s="2" t="s">
        <v>735</v>
      </c>
      <c r="N142" s="7">
        <v>2</v>
      </c>
      <c r="O142" s="2" t="s">
        <v>526</v>
      </c>
      <c r="P142" s="2" t="s">
        <v>527</v>
      </c>
      <c r="Q142" s="6">
        <v>1</v>
      </c>
      <c r="R142" s="8">
        <v>1.8924000000000001</v>
      </c>
      <c r="S142" s="9">
        <v>5.7200000000000001E-2</v>
      </c>
      <c r="T142" s="2"/>
      <c r="U142" s="2" t="s">
        <v>41</v>
      </c>
      <c r="V142" s="2" t="s">
        <v>42</v>
      </c>
      <c r="W142" s="2" t="s">
        <v>43</v>
      </c>
      <c r="X142" s="2" t="s">
        <v>44</v>
      </c>
      <c r="Y142" s="6">
        <v>6.2559535999999998</v>
      </c>
      <c r="Z142" s="7">
        <v>-75.566308199999995</v>
      </c>
      <c r="AA142" s="2" t="s">
        <v>45</v>
      </c>
      <c r="AB142" s="7">
        <v>14324467</v>
      </c>
      <c r="AC142" s="2"/>
      <c r="AD142" s="2"/>
      <c r="AE142" s="7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spans="1:70" ht="12.75">
      <c r="A143" s="6">
        <v>1</v>
      </c>
      <c r="B143" s="2" t="s">
        <v>28</v>
      </c>
      <c r="C143" s="2" t="s">
        <v>736</v>
      </c>
      <c r="D143" s="7">
        <v>1</v>
      </c>
      <c r="E143" s="2" t="s">
        <v>737</v>
      </c>
      <c r="F143" s="2" t="s">
        <v>738</v>
      </c>
      <c r="G143" s="2" t="s">
        <v>508</v>
      </c>
      <c r="H143" s="2" t="s">
        <v>739</v>
      </c>
      <c r="I143" s="7">
        <v>0</v>
      </c>
      <c r="J143" s="2" t="s">
        <v>50</v>
      </c>
      <c r="K143" s="2" t="s">
        <v>35</v>
      </c>
      <c r="L143" s="2" t="s">
        <v>740</v>
      </c>
      <c r="M143" s="2" t="s">
        <v>741</v>
      </c>
      <c r="N143" s="7">
        <v>1</v>
      </c>
      <c r="O143" s="2" t="s">
        <v>742</v>
      </c>
      <c r="P143" s="2" t="s">
        <v>743</v>
      </c>
      <c r="Q143" s="6">
        <v>1</v>
      </c>
      <c r="R143" s="8">
        <v>2.2734999999999999</v>
      </c>
      <c r="S143" s="9">
        <v>4.2000000000000003E-2</v>
      </c>
      <c r="T143" s="2"/>
      <c r="U143" s="2" t="s">
        <v>42</v>
      </c>
      <c r="V143" s="2" t="s">
        <v>42</v>
      </c>
      <c r="W143" s="2" t="s">
        <v>43</v>
      </c>
      <c r="X143" s="2" t="s">
        <v>44</v>
      </c>
      <c r="Y143" s="6">
        <v>6.2501259999999998</v>
      </c>
      <c r="Z143" s="7">
        <v>-75.561419400000005</v>
      </c>
      <c r="AA143" s="2" t="s">
        <v>45</v>
      </c>
      <c r="AB143" s="7">
        <v>14324467</v>
      </c>
      <c r="AC143" s="2"/>
      <c r="AD143" s="2"/>
      <c r="AE143" s="7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spans="1:70" ht="12.75">
      <c r="A144" s="6">
        <v>1</v>
      </c>
      <c r="B144" s="2" t="s">
        <v>28</v>
      </c>
      <c r="C144" s="2" t="s">
        <v>736</v>
      </c>
      <c r="D144" s="7">
        <v>1</v>
      </c>
      <c r="E144" s="2" t="s">
        <v>737</v>
      </c>
      <c r="F144" s="2" t="s">
        <v>738</v>
      </c>
      <c r="G144" s="2" t="s">
        <v>508</v>
      </c>
      <c r="H144" s="2" t="s">
        <v>739</v>
      </c>
      <c r="I144" s="7">
        <v>0</v>
      </c>
      <c r="J144" s="2" t="s">
        <v>50</v>
      </c>
      <c r="K144" s="2" t="s">
        <v>35</v>
      </c>
      <c r="L144" s="2" t="s">
        <v>740</v>
      </c>
      <c r="M144" s="2" t="s">
        <v>741</v>
      </c>
      <c r="N144" s="7">
        <v>2</v>
      </c>
      <c r="O144" s="2" t="s">
        <v>495</v>
      </c>
      <c r="P144" s="2" t="s">
        <v>496</v>
      </c>
      <c r="Q144" s="6">
        <v>1</v>
      </c>
      <c r="R144" s="8">
        <v>4.1973000000000003</v>
      </c>
      <c r="S144" s="9">
        <v>4.4400000000000002E-2</v>
      </c>
      <c r="T144" s="2"/>
      <c r="U144" s="2" t="s">
        <v>42</v>
      </c>
      <c r="V144" s="2" t="s">
        <v>42</v>
      </c>
      <c r="W144" s="2" t="s">
        <v>43</v>
      </c>
      <c r="X144" s="2" t="s">
        <v>44</v>
      </c>
      <c r="Y144" s="6">
        <v>6.2501259999999998</v>
      </c>
      <c r="Z144" s="7">
        <v>-75.561419400000005</v>
      </c>
      <c r="AA144" s="2" t="s">
        <v>45</v>
      </c>
      <c r="AB144" s="7">
        <v>14324467</v>
      </c>
      <c r="AC144" s="2"/>
      <c r="AD144" s="2"/>
      <c r="AE144" s="7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spans="1:70" ht="12.75">
      <c r="A145" s="6">
        <v>1</v>
      </c>
      <c r="B145" s="2" t="s">
        <v>28</v>
      </c>
      <c r="C145" s="2" t="s">
        <v>744</v>
      </c>
      <c r="D145" s="7">
        <v>1</v>
      </c>
      <c r="E145" s="2" t="s">
        <v>745</v>
      </c>
      <c r="F145" s="2" t="s">
        <v>746</v>
      </c>
      <c r="G145" s="2" t="s">
        <v>747</v>
      </c>
      <c r="H145" s="2"/>
      <c r="I145" s="7">
        <v>0</v>
      </c>
      <c r="J145" s="2" t="s">
        <v>50</v>
      </c>
      <c r="K145" s="2" t="s">
        <v>35</v>
      </c>
      <c r="L145" s="2" t="s">
        <v>748</v>
      </c>
      <c r="M145" s="2" t="s">
        <v>749</v>
      </c>
      <c r="N145" s="7">
        <v>1</v>
      </c>
      <c r="O145" s="2" t="s">
        <v>653</v>
      </c>
      <c r="P145" s="2" t="s">
        <v>654</v>
      </c>
      <c r="Q145" s="6">
        <v>1</v>
      </c>
      <c r="R145" s="8">
        <v>4.2</v>
      </c>
      <c r="S145" s="6">
        <v>0.1162</v>
      </c>
      <c r="T145" s="2" t="s">
        <v>339</v>
      </c>
      <c r="U145" s="2" t="s">
        <v>42</v>
      </c>
      <c r="V145" s="2" t="s">
        <v>42</v>
      </c>
      <c r="W145" s="2" t="s">
        <v>43</v>
      </c>
      <c r="X145" s="2" t="s">
        <v>44</v>
      </c>
      <c r="Y145" s="6">
        <v>6.2091514999999999</v>
      </c>
      <c r="Z145" s="7">
        <v>-75.566971499999994</v>
      </c>
      <c r="AA145" s="2" t="s">
        <v>45</v>
      </c>
      <c r="AB145" s="7">
        <v>14324467</v>
      </c>
      <c r="AC145" s="2"/>
      <c r="AD145" s="2"/>
      <c r="AE145" s="7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spans="1:70" ht="12.75">
      <c r="A146" s="6">
        <v>1</v>
      </c>
      <c r="B146" s="2" t="s">
        <v>28</v>
      </c>
      <c r="C146" s="2" t="s">
        <v>750</v>
      </c>
      <c r="D146" s="7">
        <v>1</v>
      </c>
      <c r="E146" s="2" t="s">
        <v>751</v>
      </c>
      <c r="F146" s="2" t="s">
        <v>752</v>
      </c>
      <c r="G146" s="2"/>
      <c r="H146" s="2"/>
      <c r="I146" s="7">
        <v>0</v>
      </c>
      <c r="J146" s="2" t="s">
        <v>169</v>
      </c>
      <c r="K146" s="2" t="s">
        <v>35</v>
      </c>
      <c r="L146" s="2" t="s">
        <v>753</v>
      </c>
      <c r="M146" s="2" t="s">
        <v>754</v>
      </c>
      <c r="N146" s="7">
        <v>1</v>
      </c>
      <c r="O146" s="2" t="s">
        <v>755</v>
      </c>
      <c r="P146" s="2" t="s">
        <v>756</v>
      </c>
      <c r="Q146" s="6">
        <v>2</v>
      </c>
      <c r="R146" s="8">
        <v>5.92</v>
      </c>
      <c r="S146" s="9">
        <v>5.7799999999999997E-2</v>
      </c>
      <c r="T146" s="2" t="s">
        <v>339</v>
      </c>
      <c r="U146" s="2" t="s">
        <v>41</v>
      </c>
      <c r="V146" s="2" t="s">
        <v>42</v>
      </c>
      <c r="W146" s="2" t="s">
        <v>43</v>
      </c>
      <c r="X146" s="2" t="s">
        <v>44</v>
      </c>
      <c r="Y146" s="6">
        <v>6.3415900000000001</v>
      </c>
      <c r="Z146" s="7">
        <v>-75.547701700000005</v>
      </c>
      <c r="AA146" s="2" t="s">
        <v>45</v>
      </c>
      <c r="AB146" s="7">
        <v>14324467</v>
      </c>
      <c r="AC146" s="2"/>
      <c r="AD146" s="2"/>
      <c r="AE146" s="7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spans="1:70" ht="12.75">
      <c r="A147" s="6">
        <v>1</v>
      </c>
      <c r="B147" s="2" t="s">
        <v>28</v>
      </c>
      <c r="C147" s="2" t="s">
        <v>757</v>
      </c>
      <c r="D147" s="7">
        <v>3</v>
      </c>
      <c r="E147" s="2" t="s">
        <v>758</v>
      </c>
      <c r="F147" s="2" t="s">
        <v>759</v>
      </c>
      <c r="G147" s="2"/>
      <c r="H147" s="2"/>
      <c r="I147" s="7">
        <v>0</v>
      </c>
      <c r="J147" s="2" t="s">
        <v>50</v>
      </c>
      <c r="K147" s="2" t="s">
        <v>35</v>
      </c>
      <c r="L147" s="2" t="s">
        <v>760</v>
      </c>
      <c r="M147" s="2" t="s">
        <v>761</v>
      </c>
      <c r="N147" s="7">
        <v>1</v>
      </c>
      <c r="O147" s="2" t="s">
        <v>762</v>
      </c>
      <c r="P147" s="2" t="s">
        <v>763</v>
      </c>
      <c r="Q147" s="6">
        <v>1</v>
      </c>
      <c r="R147" s="8">
        <v>2.1734</v>
      </c>
      <c r="S147" s="6">
        <v>6.2300000000000001E-2</v>
      </c>
      <c r="T147" s="2" t="s">
        <v>339</v>
      </c>
      <c r="U147" s="2" t="s">
        <v>42</v>
      </c>
      <c r="V147" s="2" t="s">
        <v>42</v>
      </c>
      <c r="W147" s="2" t="s">
        <v>43</v>
      </c>
      <c r="X147" s="2" t="s">
        <v>44</v>
      </c>
      <c r="Y147" s="6">
        <v>6.2589952999999996</v>
      </c>
      <c r="Z147" s="7">
        <v>-75.604057100000006</v>
      </c>
      <c r="AA147" s="2" t="s">
        <v>45</v>
      </c>
      <c r="AB147" s="7">
        <v>14324467</v>
      </c>
      <c r="AC147" s="2"/>
      <c r="AD147" s="2"/>
      <c r="AE147" s="7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spans="1:70" ht="12.75">
      <c r="A148" s="6">
        <v>1</v>
      </c>
      <c r="B148" s="2" t="s">
        <v>28</v>
      </c>
      <c r="C148" s="2" t="s">
        <v>757</v>
      </c>
      <c r="D148" s="7">
        <v>3</v>
      </c>
      <c r="E148" s="2" t="s">
        <v>758</v>
      </c>
      <c r="F148" s="2" t="s">
        <v>759</v>
      </c>
      <c r="G148" s="2"/>
      <c r="H148" s="2"/>
      <c r="I148" s="7">
        <v>0</v>
      </c>
      <c r="J148" s="2" t="s">
        <v>50</v>
      </c>
      <c r="K148" s="2" t="s">
        <v>35</v>
      </c>
      <c r="L148" s="2" t="s">
        <v>760</v>
      </c>
      <c r="M148" s="2" t="s">
        <v>761</v>
      </c>
      <c r="N148" s="7">
        <v>2</v>
      </c>
      <c r="O148" s="2" t="s">
        <v>764</v>
      </c>
      <c r="P148" s="2" t="s">
        <v>765</v>
      </c>
      <c r="Q148" s="6">
        <v>1</v>
      </c>
      <c r="R148" s="8">
        <v>5.81</v>
      </c>
      <c r="S148" s="9">
        <v>2.5100000000000001E-2</v>
      </c>
      <c r="T148" s="2" t="s">
        <v>339</v>
      </c>
      <c r="U148" s="2" t="s">
        <v>42</v>
      </c>
      <c r="V148" s="2" t="s">
        <v>42</v>
      </c>
      <c r="W148" s="2" t="s">
        <v>43</v>
      </c>
      <c r="X148" s="2" t="s">
        <v>44</v>
      </c>
      <c r="Y148" s="6">
        <v>6.2589952999999996</v>
      </c>
      <c r="Z148" s="7">
        <v>-75.604057100000006</v>
      </c>
      <c r="AA148" s="2" t="s">
        <v>45</v>
      </c>
      <c r="AB148" s="7">
        <v>14324467</v>
      </c>
      <c r="AC148" s="2"/>
      <c r="AD148" s="2"/>
      <c r="AE148" s="7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spans="1:70" ht="12.75">
      <c r="A149" s="6">
        <v>1</v>
      </c>
      <c r="B149" s="2" t="s">
        <v>28</v>
      </c>
      <c r="C149" s="2" t="s">
        <v>757</v>
      </c>
      <c r="D149" s="7">
        <v>3</v>
      </c>
      <c r="E149" s="2" t="s">
        <v>758</v>
      </c>
      <c r="F149" s="2" t="s">
        <v>759</v>
      </c>
      <c r="G149" s="2"/>
      <c r="H149" s="2"/>
      <c r="I149" s="7">
        <v>0</v>
      </c>
      <c r="J149" s="2" t="s">
        <v>50</v>
      </c>
      <c r="K149" s="2" t="s">
        <v>35</v>
      </c>
      <c r="L149" s="2" t="s">
        <v>760</v>
      </c>
      <c r="M149" s="2" t="s">
        <v>761</v>
      </c>
      <c r="N149" s="7">
        <v>3</v>
      </c>
      <c r="O149" s="2" t="s">
        <v>766</v>
      </c>
      <c r="P149" s="2" t="s">
        <v>767</v>
      </c>
      <c r="Q149" s="6">
        <v>1</v>
      </c>
      <c r="R149" s="8">
        <v>2.4462999999999999</v>
      </c>
      <c r="S149" s="6">
        <v>9.9000000000000008E-3</v>
      </c>
      <c r="T149" s="2" t="s">
        <v>339</v>
      </c>
      <c r="U149" s="2" t="s">
        <v>42</v>
      </c>
      <c r="V149" s="2" t="s">
        <v>42</v>
      </c>
      <c r="W149" s="2" t="s">
        <v>43</v>
      </c>
      <c r="X149" s="2" t="s">
        <v>44</v>
      </c>
      <c r="Y149" s="6">
        <v>6.2589952999999996</v>
      </c>
      <c r="Z149" s="7">
        <v>-75.604057100000006</v>
      </c>
      <c r="AA149" s="2" t="s">
        <v>45</v>
      </c>
      <c r="AB149" s="7">
        <v>14324467</v>
      </c>
      <c r="AC149" s="2"/>
      <c r="AD149" s="2"/>
      <c r="AE149" s="7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spans="1:70" ht="12.75">
      <c r="A150" s="6">
        <v>1</v>
      </c>
      <c r="B150" s="2" t="s">
        <v>28</v>
      </c>
      <c r="C150" s="2" t="s">
        <v>757</v>
      </c>
      <c r="D150" s="7">
        <v>3</v>
      </c>
      <c r="E150" s="2" t="s">
        <v>758</v>
      </c>
      <c r="F150" s="2" t="s">
        <v>759</v>
      </c>
      <c r="G150" s="2"/>
      <c r="H150" s="2"/>
      <c r="I150" s="7">
        <v>0</v>
      </c>
      <c r="J150" s="2" t="s">
        <v>50</v>
      </c>
      <c r="K150" s="2" t="s">
        <v>35</v>
      </c>
      <c r="L150" s="2" t="s">
        <v>760</v>
      </c>
      <c r="M150" s="2" t="s">
        <v>761</v>
      </c>
      <c r="N150" s="7">
        <v>4</v>
      </c>
      <c r="O150" s="2" t="s">
        <v>768</v>
      </c>
      <c r="P150" s="2" t="s">
        <v>769</v>
      </c>
      <c r="Q150" s="6">
        <v>1</v>
      </c>
      <c r="R150" s="8">
        <v>2.1852</v>
      </c>
      <c r="S150" s="9">
        <v>7.3000000000000001E-3</v>
      </c>
      <c r="T150" s="2" t="s">
        <v>339</v>
      </c>
      <c r="U150" s="2" t="s">
        <v>42</v>
      </c>
      <c r="V150" s="2" t="s">
        <v>42</v>
      </c>
      <c r="W150" s="2" t="s">
        <v>43</v>
      </c>
      <c r="X150" s="2" t="s">
        <v>44</v>
      </c>
      <c r="Y150" s="6">
        <v>6.2589952999999996</v>
      </c>
      <c r="Z150" s="7">
        <v>-75.604057100000006</v>
      </c>
      <c r="AA150" s="2" t="s">
        <v>45</v>
      </c>
      <c r="AB150" s="7">
        <v>14324467</v>
      </c>
      <c r="AC150" s="2"/>
      <c r="AD150" s="2"/>
      <c r="AE150" s="7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spans="1:70" ht="12.75">
      <c r="A151" s="6">
        <v>1</v>
      </c>
      <c r="B151" s="2" t="s">
        <v>28</v>
      </c>
      <c r="C151" s="2" t="s">
        <v>757</v>
      </c>
      <c r="D151" s="7">
        <v>3</v>
      </c>
      <c r="E151" s="2" t="s">
        <v>758</v>
      </c>
      <c r="F151" s="2" t="s">
        <v>759</v>
      </c>
      <c r="G151" s="2"/>
      <c r="H151" s="2"/>
      <c r="I151" s="7">
        <v>0</v>
      </c>
      <c r="J151" s="2" t="s">
        <v>50</v>
      </c>
      <c r="K151" s="2" t="s">
        <v>35</v>
      </c>
      <c r="L151" s="2" t="s">
        <v>760</v>
      </c>
      <c r="M151" s="2" t="s">
        <v>761</v>
      </c>
      <c r="N151" s="7">
        <v>5</v>
      </c>
      <c r="O151" s="2" t="s">
        <v>418</v>
      </c>
      <c r="P151" s="2" t="s">
        <v>419</v>
      </c>
      <c r="Q151" s="6">
        <v>1</v>
      </c>
      <c r="R151" s="8">
        <v>3.2633000000000001</v>
      </c>
      <c r="S151" s="6">
        <v>1.2999999999999999E-2</v>
      </c>
      <c r="T151" s="2" t="s">
        <v>339</v>
      </c>
      <c r="U151" s="2" t="s">
        <v>42</v>
      </c>
      <c r="V151" s="2" t="s">
        <v>42</v>
      </c>
      <c r="W151" s="2" t="s">
        <v>43</v>
      </c>
      <c r="X151" s="2" t="s">
        <v>44</v>
      </c>
      <c r="Y151" s="6">
        <v>6.2589952999999996</v>
      </c>
      <c r="Z151" s="7">
        <v>-75.604057100000006</v>
      </c>
      <c r="AA151" s="2" t="s">
        <v>45</v>
      </c>
      <c r="AB151" s="7">
        <v>14324467</v>
      </c>
      <c r="AC151" s="2"/>
      <c r="AD151" s="2"/>
      <c r="AE151" s="7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spans="1:70" ht="12.75">
      <c r="A152" s="6">
        <v>1</v>
      </c>
      <c r="B152" s="2" t="s">
        <v>28</v>
      </c>
      <c r="C152" s="2" t="s">
        <v>770</v>
      </c>
      <c r="D152" s="7">
        <v>3</v>
      </c>
      <c r="E152" s="2" t="s">
        <v>771</v>
      </c>
      <c r="F152" s="2" t="s">
        <v>772</v>
      </c>
      <c r="G152" s="2" t="s">
        <v>773</v>
      </c>
      <c r="H152" s="2"/>
      <c r="I152" s="7">
        <v>0</v>
      </c>
      <c r="J152" s="2" t="s">
        <v>50</v>
      </c>
      <c r="K152" s="2" t="s">
        <v>35</v>
      </c>
      <c r="L152" s="2" t="s">
        <v>774</v>
      </c>
      <c r="M152" s="2" t="s">
        <v>775</v>
      </c>
      <c r="N152" s="7">
        <v>1</v>
      </c>
      <c r="O152" s="2" t="s">
        <v>142</v>
      </c>
      <c r="P152" s="2" t="s">
        <v>143</v>
      </c>
      <c r="Q152" s="6">
        <v>3</v>
      </c>
      <c r="R152" s="10">
        <v>10.7409</v>
      </c>
      <c r="S152" s="9">
        <v>0.38009999999999999</v>
      </c>
      <c r="T152" s="2" t="s">
        <v>339</v>
      </c>
      <c r="U152" s="2" t="s">
        <v>42</v>
      </c>
      <c r="V152" s="2" t="s">
        <v>42</v>
      </c>
      <c r="W152" s="2" t="s">
        <v>43</v>
      </c>
      <c r="X152" s="2" t="s">
        <v>44</v>
      </c>
      <c r="Y152" s="6">
        <v>6.2904286000000003</v>
      </c>
      <c r="Z152" s="7">
        <v>-75.570820100000006</v>
      </c>
      <c r="AA152" s="2" t="s">
        <v>45</v>
      </c>
      <c r="AB152" s="7">
        <v>14324467</v>
      </c>
      <c r="AC152" s="2"/>
      <c r="AD152" s="2"/>
      <c r="AE152" s="7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spans="1:70" ht="12.75">
      <c r="A153" s="6">
        <v>1</v>
      </c>
      <c r="B153" s="2" t="s">
        <v>28</v>
      </c>
      <c r="C153" s="2" t="s">
        <v>770</v>
      </c>
      <c r="D153" s="7">
        <v>3</v>
      </c>
      <c r="E153" s="2" t="s">
        <v>771</v>
      </c>
      <c r="F153" s="2" t="s">
        <v>772</v>
      </c>
      <c r="G153" s="2" t="s">
        <v>773</v>
      </c>
      <c r="H153" s="2"/>
      <c r="I153" s="7">
        <v>0</v>
      </c>
      <c r="J153" s="2" t="s">
        <v>50</v>
      </c>
      <c r="K153" s="2" t="s">
        <v>35</v>
      </c>
      <c r="L153" s="2" t="s">
        <v>774</v>
      </c>
      <c r="M153" s="2" t="s">
        <v>775</v>
      </c>
      <c r="N153" s="7">
        <v>2</v>
      </c>
      <c r="O153" s="2" t="s">
        <v>776</v>
      </c>
      <c r="P153" s="2" t="s">
        <v>777</v>
      </c>
      <c r="Q153" s="6">
        <v>1</v>
      </c>
      <c r="R153" s="10">
        <v>1.9590000000000001</v>
      </c>
      <c r="S153" s="9">
        <v>9.0200000000000002E-2</v>
      </c>
      <c r="T153" s="2" t="s">
        <v>339</v>
      </c>
      <c r="U153" s="2" t="s">
        <v>42</v>
      </c>
      <c r="V153" s="2" t="s">
        <v>42</v>
      </c>
      <c r="W153" s="2" t="s">
        <v>43</v>
      </c>
      <c r="X153" s="2" t="s">
        <v>44</v>
      </c>
      <c r="Y153" s="6">
        <v>6.2904286000000003</v>
      </c>
      <c r="Z153" s="7">
        <v>-75.570820100000006</v>
      </c>
      <c r="AA153" s="2" t="s">
        <v>45</v>
      </c>
      <c r="AB153" s="7">
        <v>14324467</v>
      </c>
      <c r="AC153" s="2"/>
      <c r="AD153" s="2"/>
      <c r="AE153" s="7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11"/>
      <c r="AX153" s="21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spans="1:70" ht="12.75">
      <c r="A154" s="6">
        <v>1</v>
      </c>
      <c r="B154" s="2" t="s">
        <v>28</v>
      </c>
      <c r="C154" s="2" t="s">
        <v>778</v>
      </c>
      <c r="D154" s="7">
        <v>1</v>
      </c>
      <c r="E154" s="2" t="s">
        <v>779</v>
      </c>
      <c r="F154" s="2" t="s">
        <v>780</v>
      </c>
      <c r="G154" s="2" t="s">
        <v>620</v>
      </c>
      <c r="H154" s="2" t="s">
        <v>781</v>
      </c>
      <c r="I154" s="7">
        <v>0</v>
      </c>
      <c r="J154" s="2" t="s">
        <v>50</v>
      </c>
      <c r="K154" s="2" t="s">
        <v>35</v>
      </c>
      <c r="L154" s="2" t="s">
        <v>782</v>
      </c>
      <c r="M154" s="2" t="s">
        <v>783</v>
      </c>
      <c r="N154" s="7">
        <v>1</v>
      </c>
      <c r="O154" s="2" t="s">
        <v>96</v>
      </c>
      <c r="P154" s="2" t="s">
        <v>97</v>
      </c>
      <c r="Q154" s="6">
        <v>1</v>
      </c>
      <c r="R154" s="10">
        <v>4.1738999999999997</v>
      </c>
      <c r="S154" s="9">
        <v>0.04</v>
      </c>
      <c r="T154" s="2" t="s">
        <v>339</v>
      </c>
      <c r="U154" s="2" t="s">
        <v>42</v>
      </c>
      <c r="V154" s="2" t="s">
        <v>42</v>
      </c>
      <c r="W154" s="2" t="s">
        <v>43</v>
      </c>
      <c r="X154" s="2" t="s">
        <v>44</v>
      </c>
      <c r="Y154" s="6">
        <v>6.2487405999999996</v>
      </c>
      <c r="Z154" s="7">
        <v>-75.601596599999993</v>
      </c>
      <c r="AA154" s="2" t="s">
        <v>45</v>
      </c>
      <c r="AB154" s="7">
        <v>14324467</v>
      </c>
      <c r="AC154" s="2"/>
      <c r="AD154" s="2"/>
      <c r="AE154" s="7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11"/>
      <c r="AX154" s="21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spans="1:70" ht="12.75">
      <c r="A155" s="6">
        <v>1</v>
      </c>
      <c r="B155" s="2" t="s">
        <v>28</v>
      </c>
      <c r="C155" s="2" t="s">
        <v>778</v>
      </c>
      <c r="D155" s="7">
        <v>1</v>
      </c>
      <c r="E155" s="2" t="s">
        <v>779</v>
      </c>
      <c r="F155" s="2" t="s">
        <v>780</v>
      </c>
      <c r="G155" s="2" t="s">
        <v>620</v>
      </c>
      <c r="H155" s="2" t="s">
        <v>781</v>
      </c>
      <c r="I155" s="7">
        <v>0</v>
      </c>
      <c r="J155" s="2" t="s">
        <v>50</v>
      </c>
      <c r="K155" s="2" t="s">
        <v>35</v>
      </c>
      <c r="L155" s="2" t="s">
        <v>782</v>
      </c>
      <c r="M155" s="2" t="s">
        <v>783</v>
      </c>
      <c r="N155" s="7">
        <v>2</v>
      </c>
      <c r="O155" s="2" t="s">
        <v>784</v>
      </c>
      <c r="P155" s="2" t="s">
        <v>785</v>
      </c>
      <c r="Q155" s="6">
        <v>1</v>
      </c>
      <c r="R155" s="10">
        <v>5.9858000000000002</v>
      </c>
      <c r="S155" s="9">
        <v>4.8399999999999999E-2</v>
      </c>
      <c r="T155" s="2" t="s">
        <v>339</v>
      </c>
      <c r="U155" s="2" t="s">
        <v>42</v>
      </c>
      <c r="V155" s="2" t="s">
        <v>42</v>
      </c>
      <c r="W155" s="2" t="s">
        <v>43</v>
      </c>
      <c r="X155" s="2" t="s">
        <v>44</v>
      </c>
      <c r="Y155" s="6">
        <v>6.2487405999999996</v>
      </c>
      <c r="Z155" s="7">
        <v>-75.601596599999993</v>
      </c>
      <c r="AA155" s="2" t="s">
        <v>45</v>
      </c>
      <c r="AB155" s="7">
        <v>14324467</v>
      </c>
      <c r="AC155" s="2"/>
      <c r="AD155" s="2"/>
      <c r="AE155" s="7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11"/>
      <c r="AW155" s="212"/>
      <c r="AX155" s="21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spans="1:70" ht="12.75">
      <c r="A156" s="6">
        <v>1</v>
      </c>
      <c r="B156" s="2" t="s">
        <v>28</v>
      </c>
      <c r="C156" s="2" t="s">
        <v>778</v>
      </c>
      <c r="D156" s="7">
        <v>1</v>
      </c>
      <c r="E156" s="2" t="s">
        <v>779</v>
      </c>
      <c r="F156" s="2" t="s">
        <v>780</v>
      </c>
      <c r="G156" s="2" t="s">
        <v>620</v>
      </c>
      <c r="H156" s="2" t="s">
        <v>781</v>
      </c>
      <c r="I156" s="7">
        <v>0</v>
      </c>
      <c r="J156" s="2" t="s">
        <v>50</v>
      </c>
      <c r="K156" s="2" t="s">
        <v>35</v>
      </c>
      <c r="L156" s="2" t="s">
        <v>782</v>
      </c>
      <c r="M156" s="2" t="s">
        <v>783</v>
      </c>
      <c r="N156" s="7">
        <v>3</v>
      </c>
      <c r="O156" s="2" t="s">
        <v>786</v>
      </c>
      <c r="P156" s="2" t="s">
        <v>787</v>
      </c>
      <c r="Q156" s="6">
        <v>10</v>
      </c>
      <c r="R156" s="10">
        <v>23.38</v>
      </c>
      <c r="S156" s="9">
        <v>0</v>
      </c>
      <c r="T156" s="2" t="s">
        <v>339</v>
      </c>
      <c r="U156" s="2" t="s">
        <v>42</v>
      </c>
      <c r="V156" s="2" t="s">
        <v>42</v>
      </c>
      <c r="W156" s="2" t="s">
        <v>43</v>
      </c>
      <c r="X156" s="2" t="s">
        <v>44</v>
      </c>
      <c r="Y156" s="6">
        <v>6.2487405999999996</v>
      </c>
      <c r="Z156" s="7">
        <v>-75.601596599999993</v>
      </c>
      <c r="AA156" s="2" t="s">
        <v>45</v>
      </c>
      <c r="AB156" s="7">
        <v>14324467</v>
      </c>
      <c r="AC156" s="2"/>
      <c r="AD156" s="2"/>
      <c r="AE156" s="7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spans="1:70" ht="12.75">
      <c r="A157" s="6">
        <v>1</v>
      </c>
      <c r="B157" s="2" t="s">
        <v>28</v>
      </c>
      <c r="C157" s="2" t="s">
        <v>788</v>
      </c>
      <c r="D157" s="7">
        <v>1</v>
      </c>
      <c r="E157" s="2" t="s">
        <v>789</v>
      </c>
      <c r="F157" s="2" t="s">
        <v>790</v>
      </c>
      <c r="G157" s="2" t="s">
        <v>629</v>
      </c>
      <c r="H157" s="2" t="s">
        <v>791</v>
      </c>
      <c r="I157" s="7">
        <v>0</v>
      </c>
      <c r="J157" s="2" t="s">
        <v>50</v>
      </c>
      <c r="K157" s="2" t="s">
        <v>35</v>
      </c>
      <c r="L157" s="2" t="s">
        <v>792</v>
      </c>
      <c r="M157" s="2" t="s">
        <v>793</v>
      </c>
      <c r="N157" s="7">
        <v>1</v>
      </c>
      <c r="O157" s="2" t="s">
        <v>580</v>
      </c>
      <c r="P157" s="2" t="s">
        <v>581</v>
      </c>
      <c r="Q157" s="6">
        <v>1</v>
      </c>
      <c r="R157" s="10">
        <v>3.4460999999999999</v>
      </c>
      <c r="S157" s="9">
        <v>3.6700000000000003E-2</v>
      </c>
      <c r="T157" s="2" t="s">
        <v>339</v>
      </c>
      <c r="U157" s="2" t="s">
        <v>42</v>
      </c>
      <c r="V157" s="2" t="s">
        <v>42</v>
      </c>
      <c r="W157" s="2" t="s">
        <v>43</v>
      </c>
      <c r="X157" s="2" t="s">
        <v>44</v>
      </c>
      <c r="Y157" s="6">
        <v>6.2122655</v>
      </c>
      <c r="Z157" s="7">
        <v>-75.585616999999999</v>
      </c>
      <c r="AA157" s="2" t="s">
        <v>45</v>
      </c>
      <c r="AB157" s="7">
        <v>14324467</v>
      </c>
      <c r="AC157" s="2"/>
      <c r="AD157" s="2"/>
      <c r="AE157" s="7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11"/>
      <c r="AX157" s="21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spans="1:70" ht="12.75">
      <c r="A158" s="6">
        <v>1</v>
      </c>
      <c r="B158" s="2" t="s">
        <v>28</v>
      </c>
      <c r="C158" s="2" t="s">
        <v>757</v>
      </c>
      <c r="D158" s="7">
        <v>1</v>
      </c>
      <c r="E158" s="2" t="s">
        <v>758</v>
      </c>
      <c r="F158" s="2" t="s">
        <v>794</v>
      </c>
      <c r="G158" s="2" t="s">
        <v>795</v>
      </c>
      <c r="H158" s="2"/>
      <c r="I158" s="7">
        <v>0</v>
      </c>
      <c r="J158" s="2" t="s">
        <v>50</v>
      </c>
      <c r="K158" s="2" t="s">
        <v>35</v>
      </c>
      <c r="L158" s="2" t="s">
        <v>796</v>
      </c>
      <c r="M158" s="2" t="s">
        <v>797</v>
      </c>
      <c r="N158" s="7">
        <v>1</v>
      </c>
      <c r="O158" s="2" t="s">
        <v>692</v>
      </c>
      <c r="P158" s="2" t="s">
        <v>693</v>
      </c>
      <c r="Q158" s="6">
        <v>1</v>
      </c>
      <c r="R158" s="10">
        <v>1.8945000000000001</v>
      </c>
      <c r="S158" s="9">
        <v>4.9500000000000002E-2</v>
      </c>
      <c r="T158" s="2" t="s">
        <v>339</v>
      </c>
      <c r="U158" s="2" t="s">
        <v>42</v>
      </c>
      <c r="V158" s="2" t="s">
        <v>42</v>
      </c>
      <c r="W158" s="2" t="s">
        <v>43</v>
      </c>
      <c r="X158" s="2" t="s">
        <v>44</v>
      </c>
      <c r="Y158" s="6">
        <v>6.2092352999999996</v>
      </c>
      <c r="Z158" s="7">
        <v>-75.585423399999996</v>
      </c>
      <c r="AA158" s="2" t="s">
        <v>45</v>
      </c>
      <c r="AB158" s="7">
        <v>14324467</v>
      </c>
      <c r="AC158" s="2"/>
      <c r="AD158" s="2"/>
      <c r="AE158" s="7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11"/>
      <c r="AX158" s="21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spans="1:70" ht="12.75">
      <c r="A159" s="6">
        <v>1</v>
      </c>
      <c r="B159" s="2" t="s">
        <v>28</v>
      </c>
      <c r="C159" s="2" t="s">
        <v>757</v>
      </c>
      <c r="D159" s="7">
        <v>1</v>
      </c>
      <c r="E159" s="2" t="s">
        <v>758</v>
      </c>
      <c r="F159" s="2" t="s">
        <v>794</v>
      </c>
      <c r="G159" s="2" t="s">
        <v>795</v>
      </c>
      <c r="H159" s="2"/>
      <c r="I159" s="7">
        <v>0</v>
      </c>
      <c r="J159" s="2" t="s">
        <v>50</v>
      </c>
      <c r="K159" s="2" t="s">
        <v>35</v>
      </c>
      <c r="L159" s="2" t="s">
        <v>796</v>
      </c>
      <c r="M159" s="2" t="s">
        <v>797</v>
      </c>
      <c r="N159" s="7">
        <v>3</v>
      </c>
      <c r="O159" s="2" t="s">
        <v>418</v>
      </c>
      <c r="P159" s="2" t="s">
        <v>419</v>
      </c>
      <c r="Q159" s="6">
        <v>1</v>
      </c>
      <c r="R159" s="10">
        <v>3.2633000000000001</v>
      </c>
      <c r="S159" s="9">
        <v>1.2999999999999999E-2</v>
      </c>
      <c r="T159" s="2" t="s">
        <v>339</v>
      </c>
      <c r="U159" s="2" t="s">
        <v>42</v>
      </c>
      <c r="V159" s="2" t="s">
        <v>42</v>
      </c>
      <c r="W159" s="2" t="s">
        <v>43</v>
      </c>
      <c r="X159" s="2" t="s">
        <v>44</v>
      </c>
      <c r="Y159" s="6">
        <v>6.2092352999999996</v>
      </c>
      <c r="Z159" s="7">
        <v>-75.585423399999996</v>
      </c>
      <c r="AA159" s="2" t="s">
        <v>45</v>
      </c>
      <c r="AB159" s="7">
        <v>14324467</v>
      </c>
      <c r="AC159" s="2"/>
      <c r="AD159" s="2"/>
      <c r="AE159" s="7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11"/>
      <c r="AX159" s="21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spans="1:70" ht="12.75">
      <c r="A160" s="6">
        <v>1</v>
      </c>
      <c r="B160" s="2" t="s">
        <v>28</v>
      </c>
      <c r="C160" s="2" t="s">
        <v>757</v>
      </c>
      <c r="D160" s="7">
        <v>1</v>
      </c>
      <c r="E160" s="2" t="s">
        <v>758</v>
      </c>
      <c r="F160" s="2" t="s">
        <v>794</v>
      </c>
      <c r="G160" s="2" t="s">
        <v>795</v>
      </c>
      <c r="H160" s="2"/>
      <c r="I160" s="7">
        <v>0</v>
      </c>
      <c r="J160" s="2" t="s">
        <v>50</v>
      </c>
      <c r="K160" s="2" t="s">
        <v>35</v>
      </c>
      <c r="L160" s="2" t="s">
        <v>796</v>
      </c>
      <c r="M160" s="2" t="s">
        <v>797</v>
      </c>
      <c r="N160" s="7">
        <v>4</v>
      </c>
      <c r="O160" s="2" t="s">
        <v>798</v>
      </c>
      <c r="P160" s="2" t="s">
        <v>799</v>
      </c>
      <c r="Q160" s="6">
        <v>1</v>
      </c>
      <c r="R160" s="10">
        <v>1.7101</v>
      </c>
      <c r="S160" s="9">
        <v>6.6600000000000006E-2</v>
      </c>
      <c r="T160" s="2" t="s">
        <v>339</v>
      </c>
      <c r="U160" s="2" t="s">
        <v>42</v>
      </c>
      <c r="V160" s="2" t="s">
        <v>42</v>
      </c>
      <c r="W160" s="2" t="s">
        <v>43</v>
      </c>
      <c r="X160" s="2" t="s">
        <v>44</v>
      </c>
      <c r="Y160" s="6">
        <v>6.2092352999999996</v>
      </c>
      <c r="Z160" s="7">
        <v>-75.585423399999996</v>
      </c>
      <c r="AA160" s="2" t="s">
        <v>45</v>
      </c>
      <c r="AB160" s="7">
        <v>14324467</v>
      </c>
      <c r="AC160" s="2"/>
      <c r="AD160" s="2"/>
      <c r="AE160" s="7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11"/>
      <c r="AX160" s="21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spans="1:70" ht="12.75">
      <c r="A161" s="6">
        <v>1</v>
      </c>
      <c r="B161" s="2" t="s">
        <v>28</v>
      </c>
      <c r="C161" s="2" t="s">
        <v>800</v>
      </c>
      <c r="D161" s="7">
        <v>1</v>
      </c>
      <c r="E161" s="2" t="s">
        <v>801</v>
      </c>
      <c r="F161" s="2" t="s">
        <v>802</v>
      </c>
      <c r="G161" s="2" t="s">
        <v>803</v>
      </c>
      <c r="H161" s="2" t="s">
        <v>804</v>
      </c>
      <c r="I161" s="7">
        <v>0</v>
      </c>
      <c r="J161" s="2" t="s">
        <v>169</v>
      </c>
      <c r="K161" s="2" t="s">
        <v>35</v>
      </c>
      <c r="L161" s="2" t="s">
        <v>805</v>
      </c>
      <c r="M161" s="2" t="s">
        <v>806</v>
      </c>
      <c r="N161" s="7">
        <v>1</v>
      </c>
      <c r="O161" s="2" t="s">
        <v>807</v>
      </c>
      <c r="P161" s="2" t="s">
        <v>808</v>
      </c>
      <c r="Q161" s="6">
        <v>1</v>
      </c>
      <c r="R161" s="10">
        <v>3.9251999999999998</v>
      </c>
      <c r="S161" s="9">
        <v>6.9000000000000006E-2</v>
      </c>
      <c r="T161" s="2" t="s">
        <v>339</v>
      </c>
      <c r="U161" s="2" t="s">
        <v>41</v>
      </c>
      <c r="V161" s="2" t="s">
        <v>42</v>
      </c>
      <c r="W161" s="2" t="s">
        <v>43</v>
      </c>
      <c r="X161" s="2" t="s">
        <v>44</v>
      </c>
      <c r="Y161" s="6">
        <v>6.3436862999999999</v>
      </c>
      <c r="Z161" s="7">
        <v>-75.546954600000007</v>
      </c>
      <c r="AA161" s="2" t="s">
        <v>45</v>
      </c>
      <c r="AB161" s="7">
        <v>14324467</v>
      </c>
      <c r="AC161" s="2"/>
      <c r="AD161" s="2"/>
      <c r="AE161" s="7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11"/>
      <c r="AX161" s="21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spans="1:70" ht="12.75">
      <c r="A162" s="6">
        <v>1</v>
      </c>
      <c r="B162" s="2" t="s">
        <v>28</v>
      </c>
      <c r="C162" s="2" t="s">
        <v>800</v>
      </c>
      <c r="D162" s="7">
        <v>1</v>
      </c>
      <c r="E162" s="2" t="s">
        <v>801</v>
      </c>
      <c r="F162" s="2" t="s">
        <v>802</v>
      </c>
      <c r="G162" s="2" t="s">
        <v>803</v>
      </c>
      <c r="H162" s="2" t="s">
        <v>804</v>
      </c>
      <c r="I162" s="7">
        <v>0</v>
      </c>
      <c r="J162" s="2" t="s">
        <v>169</v>
      </c>
      <c r="K162" s="2" t="s">
        <v>35</v>
      </c>
      <c r="L162" s="2" t="s">
        <v>805</v>
      </c>
      <c r="M162" s="2" t="s">
        <v>806</v>
      </c>
      <c r="N162" s="7">
        <v>2</v>
      </c>
      <c r="O162" s="2" t="s">
        <v>809</v>
      </c>
      <c r="P162" s="2" t="s">
        <v>810</v>
      </c>
      <c r="Q162" s="6">
        <v>1</v>
      </c>
      <c r="R162" s="10">
        <v>5.55</v>
      </c>
      <c r="S162" s="9">
        <v>5.1499999999999997E-2</v>
      </c>
      <c r="T162" s="2" t="s">
        <v>339</v>
      </c>
      <c r="U162" s="2" t="s">
        <v>41</v>
      </c>
      <c r="V162" s="2" t="s">
        <v>42</v>
      </c>
      <c r="W162" s="2" t="s">
        <v>43</v>
      </c>
      <c r="X162" s="2" t="s">
        <v>44</v>
      </c>
      <c r="Y162" s="6">
        <v>6.3436862999999999</v>
      </c>
      <c r="Z162" s="7">
        <v>-75.546954600000007</v>
      </c>
      <c r="AA162" s="2" t="s">
        <v>45</v>
      </c>
      <c r="AB162" s="7">
        <v>14324467</v>
      </c>
      <c r="AC162" s="2"/>
      <c r="AD162" s="2"/>
      <c r="AE162" s="7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11"/>
      <c r="AX162" s="21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spans="1:70" ht="12.75">
      <c r="A163" s="6">
        <v>1</v>
      </c>
      <c r="B163" s="2" t="s">
        <v>28</v>
      </c>
      <c r="C163" s="2" t="s">
        <v>811</v>
      </c>
      <c r="D163" s="7">
        <v>1</v>
      </c>
      <c r="E163" s="2" t="s">
        <v>812</v>
      </c>
      <c r="F163" s="2" t="s">
        <v>813</v>
      </c>
      <c r="G163" s="2" t="s">
        <v>814</v>
      </c>
      <c r="H163" s="2"/>
      <c r="I163" s="7">
        <v>0</v>
      </c>
      <c r="J163" s="2" t="s">
        <v>50</v>
      </c>
      <c r="K163" s="2" t="s">
        <v>35</v>
      </c>
      <c r="L163" s="2" t="s">
        <v>815</v>
      </c>
      <c r="M163" s="2" t="s">
        <v>816</v>
      </c>
      <c r="N163" s="7">
        <v>1</v>
      </c>
      <c r="O163" s="2" t="s">
        <v>379</v>
      </c>
      <c r="P163" s="2" t="s">
        <v>380</v>
      </c>
      <c r="Q163" s="6">
        <v>2</v>
      </c>
      <c r="R163" s="10">
        <v>5.8982000000000001</v>
      </c>
      <c r="S163" s="9">
        <v>0.13919999999999999</v>
      </c>
      <c r="T163" s="2" t="s">
        <v>339</v>
      </c>
      <c r="U163" s="2" t="s">
        <v>42</v>
      </c>
      <c r="V163" s="2" t="s">
        <v>42</v>
      </c>
      <c r="W163" s="2" t="s">
        <v>43</v>
      </c>
      <c r="X163" s="2" t="s">
        <v>44</v>
      </c>
      <c r="Y163" s="6">
        <v>6.1914990999999997</v>
      </c>
      <c r="Z163" s="7">
        <v>-75.5804543</v>
      </c>
      <c r="AA163" s="2" t="s">
        <v>45</v>
      </c>
      <c r="AB163" s="7">
        <v>14324467</v>
      </c>
      <c r="AC163" s="2"/>
      <c r="AD163" s="2"/>
      <c r="AE163" s="7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spans="1:70" ht="12.75">
      <c r="A164" s="6">
        <v>1</v>
      </c>
      <c r="B164" s="2" t="s">
        <v>28</v>
      </c>
      <c r="C164" s="2" t="s">
        <v>811</v>
      </c>
      <c r="D164" s="7">
        <v>1</v>
      </c>
      <c r="E164" s="2" t="s">
        <v>812</v>
      </c>
      <c r="F164" s="2" t="s">
        <v>813</v>
      </c>
      <c r="G164" s="2" t="s">
        <v>814</v>
      </c>
      <c r="H164" s="2"/>
      <c r="I164" s="7">
        <v>0</v>
      </c>
      <c r="J164" s="2" t="s">
        <v>50</v>
      </c>
      <c r="K164" s="2" t="s">
        <v>35</v>
      </c>
      <c r="L164" s="2" t="s">
        <v>815</v>
      </c>
      <c r="M164" s="2" t="s">
        <v>816</v>
      </c>
      <c r="N164" s="7">
        <v>2</v>
      </c>
      <c r="O164" s="2" t="s">
        <v>653</v>
      </c>
      <c r="P164" s="2" t="s">
        <v>654</v>
      </c>
      <c r="Q164" s="6">
        <v>1</v>
      </c>
      <c r="R164" s="10">
        <v>4.2</v>
      </c>
      <c r="S164" s="6">
        <v>0.1162</v>
      </c>
      <c r="T164" s="2" t="s">
        <v>339</v>
      </c>
      <c r="U164" s="2" t="s">
        <v>42</v>
      </c>
      <c r="V164" s="2" t="s">
        <v>42</v>
      </c>
      <c r="W164" s="2" t="s">
        <v>43</v>
      </c>
      <c r="X164" s="2" t="s">
        <v>44</v>
      </c>
      <c r="Y164" s="6">
        <v>6.1914990999999997</v>
      </c>
      <c r="Z164" s="7">
        <v>-75.5804543</v>
      </c>
      <c r="AA164" s="2" t="s">
        <v>45</v>
      </c>
      <c r="AB164" s="7">
        <v>14324467</v>
      </c>
      <c r="AC164" s="2"/>
      <c r="AD164" s="2"/>
      <c r="AE164" s="7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spans="1:70" ht="12.75">
      <c r="A165" s="6">
        <v>1</v>
      </c>
      <c r="B165" s="2" t="s">
        <v>28</v>
      </c>
      <c r="C165" s="2" t="s">
        <v>817</v>
      </c>
      <c r="D165" s="7">
        <v>1</v>
      </c>
      <c r="E165" s="2" t="s">
        <v>818</v>
      </c>
      <c r="F165" s="2" t="s">
        <v>819</v>
      </c>
      <c r="G165" s="2" t="s">
        <v>820</v>
      </c>
      <c r="H165" s="2"/>
      <c r="I165" s="7">
        <v>0</v>
      </c>
      <c r="J165" s="2" t="s">
        <v>50</v>
      </c>
      <c r="K165" s="2" t="s">
        <v>35</v>
      </c>
      <c r="L165" s="2" t="s">
        <v>821</v>
      </c>
      <c r="M165" s="2" t="s">
        <v>822</v>
      </c>
      <c r="N165" s="7">
        <v>1</v>
      </c>
      <c r="O165" s="2" t="s">
        <v>130</v>
      </c>
      <c r="P165" s="2" t="s">
        <v>131</v>
      </c>
      <c r="Q165" s="6">
        <v>1</v>
      </c>
      <c r="R165" s="10">
        <v>3.7239</v>
      </c>
      <c r="S165" s="9">
        <v>4.0099999999999997E-2</v>
      </c>
      <c r="T165" s="2"/>
      <c r="U165" s="2" t="s">
        <v>42</v>
      </c>
      <c r="V165" s="2" t="s">
        <v>42</v>
      </c>
      <c r="W165" s="2" t="s">
        <v>43</v>
      </c>
      <c r="X165" s="2" t="s">
        <v>44</v>
      </c>
      <c r="Y165" s="6">
        <v>6.1692780999999997</v>
      </c>
      <c r="Z165" s="7">
        <v>-75.589260600000003</v>
      </c>
      <c r="AA165" s="2" t="s">
        <v>45</v>
      </c>
      <c r="AB165" s="7">
        <v>14324467</v>
      </c>
      <c r="AC165" s="2"/>
      <c r="AD165" s="2"/>
      <c r="AE165" s="7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11"/>
      <c r="AX165" s="21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spans="1:70" ht="12.75">
      <c r="A166" s="6">
        <v>1</v>
      </c>
      <c r="B166" s="2" t="s">
        <v>28</v>
      </c>
      <c r="C166" s="2" t="s">
        <v>823</v>
      </c>
      <c r="D166" s="7">
        <v>3</v>
      </c>
      <c r="E166" s="2" t="s">
        <v>824</v>
      </c>
      <c r="F166" s="2" t="s">
        <v>825</v>
      </c>
      <c r="G166" s="2" t="s">
        <v>826</v>
      </c>
      <c r="H166" s="2"/>
      <c r="I166" s="7">
        <v>0</v>
      </c>
      <c r="J166" s="2" t="s">
        <v>50</v>
      </c>
      <c r="K166" s="2" t="s">
        <v>35</v>
      </c>
      <c r="L166" s="2" t="s">
        <v>827</v>
      </c>
      <c r="M166" s="2" t="s">
        <v>828</v>
      </c>
      <c r="N166" s="7">
        <v>1</v>
      </c>
      <c r="O166" s="2" t="s">
        <v>397</v>
      </c>
      <c r="P166" s="2" t="s">
        <v>398</v>
      </c>
      <c r="Q166" s="6">
        <v>1</v>
      </c>
      <c r="R166" s="10">
        <v>2.7183000000000002</v>
      </c>
      <c r="S166" s="6">
        <v>0.14399999999999999</v>
      </c>
      <c r="T166" s="2" t="s">
        <v>339</v>
      </c>
      <c r="U166" s="2" t="s">
        <v>42</v>
      </c>
      <c r="V166" s="2" t="s">
        <v>42</v>
      </c>
      <c r="W166" s="2" t="s">
        <v>43</v>
      </c>
      <c r="X166" s="2" t="s">
        <v>44</v>
      </c>
      <c r="Y166" s="6">
        <v>6.2475459999999998</v>
      </c>
      <c r="Z166" s="7">
        <v>-75.557646000000005</v>
      </c>
      <c r="AA166" s="2" t="s">
        <v>45</v>
      </c>
      <c r="AB166" s="7">
        <v>14324467</v>
      </c>
      <c r="AC166" s="2"/>
      <c r="AD166" s="2"/>
      <c r="AE166" s="7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spans="1:70" ht="12.75">
      <c r="A167" s="6">
        <v>1</v>
      </c>
      <c r="B167" s="2" t="s">
        <v>28</v>
      </c>
      <c r="C167" s="2" t="s">
        <v>829</v>
      </c>
      <c r="D167" s="7">
        <v>1</v>
      </c>
      <c r="E167" s="2" t="s">
        <v>830</v>
      </c>
      <c r="F167" s="2" t="s">
        <v>831</v>
      </c>
      <c r="G167" s="2" t="s">
        <v>832</v>
      </c>
      <c r="H167" s="2"/>
      <c r="I167" s="7">
        <v>0</v>
      </c>
      <c r="J167" s="2" t="s">
        <v>50</v>
      </c>
      <c r="K167" s="2" t="s">
        <v>35</v>
      </c>
      <c r="L167" s="2" t="s">
        <v>833</v>
      </c>
      <c r="M167" s="2" t="s">
        <v>834</v>
      </c>
      <c r="N167" s="7">
        <v>1</v>
      </c>
      <c r="O167" s="2" t="s">
        <v>248</v>
      </c>
      <c r="P167" s="2" t="s">
        <v>249</v>
      </c>
      <c r="Q167" s="6">
        <v>4</v>
      </c>
      <c r="R167" s="10">
        <v>11.263199999999999</v>
      </c>
      <c r="S167" s="9">
        <v>0.39400000000000002</v>
      </c>
      <c r="T167" s="2" t="s">
        <v>339</v>
      </c>
      <c r="U167" s="2" t="s">
        <v>41</v>
      </c>
      <c r="V167" s="2" t="s">
        <v>42</v>
      </c>
      <c r="W167" s="2" t="s">
        <v>43</v>
      </c>
      <c r="X167" s="2" t="s">
        <v>44</v>
      </c>
      <c r="Y167" s="6">
        <v>6.3019185999999996</v>
      </c>
      <c r="Z167" s="7">
        <v>-75.578679600000001</v>
      </c>
      <c r="AA167" s="2" t="s">
        <v>45</v>
      </c>
      <c r="AB167" s="7">
        <v>14324467</v>
      </c>
      <c r="AC167" s="2"/>
      <c r="AD167" s="2"/>
      <c r="AE167" s="7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spans="1:70" ht="12.75">
      <c r="A168" s="6">
        <v>1</v>
      </c>
      <c r="B168" s="2" t="s">
        <v>28</v>
      </c>
      <c r="C168" s="2" t="s">
        <v>835</v>
      </c>
      <c r="D168" s="7">
        <v>1</v>
      </c>
      <c r="E168" s="2" t="s">
        <v>836</v>
      </c>
      <c r="F168" s="2" t="s">
        <v>837</v>
      </c>
      <c r="G168" s="2" t="s">
        <v>838</v>
      </c>
      <c r="H168" s="2"/>
      <c r="I168" s="7">
        <v>0</v>
      </c>
      <c r="J168" s="2" t="s">
        <v>50</v>
      </c>
      <c r="K168" s="2" t="s">
        <v>35</v>
      </c>
      <c r="L168" s="2" t="s">
        <v>839</v>
      </c>
      <c r="M168" s="2" t="s">
        <v>840</v>
      </c>
      <c r="N168" s="7">
        <v>1</v>
      </c>
      <c r="O168" s="2" t="s">
        <v>607</v>
      </c>
      <c r="P168" s="2" t="s">
        <v>608</v>
      </c>
      <c r="Q168" s="6">
        <v>3</v>
      </c>
      <c r="R168" s="10">
        <v>12.476100000000001</v>
      </c>
      <c r="S168" s="9">
        <v>0.24390000000000001</v>
      </c>
      <c r="T168" s="2" t="s">
        <v>339</v>
      </c>
      <c r="U168" s="2" t="s">
        <v>42</v>
      </c>
      <c r="V168" s="2" t="s">
        <v>42</v>
      </c>
      <c r="W168" s="2" t="s">
        <v>43</v>
      </c>
      <c r="X168" s="2" t="s">
        <v>44</v>
      </c>
      <c r="Y168" s="6">
        <v>6.2926998000000003</v>
      </c>
      <c r="Z168" s="7">
        <v>-75.545215200000001</v>
      </c>
      <c r="AA168" s="2" t="s">
        <v>45</v>
      </c>
      <c r="AB168" s="7">
        <v>14324467</v>
      </c>
      <c r="AC168" s="2"/>
      <c r="AD168" s="2"/>
      <c r="AE168" s="7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11"/>
      <c r="AX168" s="21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spans="1:70" ht="12.75">
      <c r="A169" s="6">
        <v>1</v>
      </c>
      <c r="B169" s="2" t="s">
        <v>28</v>
      </c>
      <c r="C169" s="2" t="s">
        <v>841</v>
      </c>
      <c r="D169" s="7">
        <v>1</v>
      </c>
      <c r="E169" s="2" t="s">
        <v>842</v>
      </c>
      <c r="F169" s="2" t="s">
        <v>843</v>
      </c>
      <c r="G169" s="2" t="s">
        <v>844</v>
      </c>
      <c r="H169" s="2"/>
      <c r="I169" s="7">
        <v>0</v>
      </c>
      <c r="J169" s="2" t="s">
        <v>169</v>
      </c>
      <c r="K169" s="2" t="s">
        <v>35</v>
      </c>
      <c r="L169" s="2" t="s">
        <v>845</v>
      </c>
      <c r="M169" s="2" t="s">
        <v>846</v>
      </c>
      <c r="N169" s="7">
        <v>2</v>
      </c>
      <c r="O169" s="2" t="s">
        <v>397</v>
      </c>
      <c r="P169" s="2" t="s">
        <v>398</v>
      </c>
      <c r="Q169" s="6">
        <v>1</v>
      </c>
      <c r="R169" s="10">
        <v>2.7183000000000002</v>
      </c>
      <c r="S169" s="9">
        <v>0.14399999999999999</v>
      </c>
      <c r="T169" s="2" t="s">
        <v>339</v>
      </c>
      <c r="U169" s="2" t="s">
        <v>41</v>
      </c>
      <c r="V169" s="2" t="s">
        <v>42</v>
      </c>
      <c r="W169" s="2" t="s">
        <v>43</v>
      </c>
      <c r="X169" s="2" t="s">
        <v>44</v>
      </c>
      <c r="Y169" s="6">
        <v>6.3463868000000003</v>
      </c>
      <c r="Z169" s="7">
        <v>-75.554634500000006</v>
      </c>
      <c r="AA169" s="2" t="s">
        <v>45</v>
      </c>
      <c r="AB169" s="7">
        <v>14324467</v>
      </c>
      <c r="AC169" s="2"/>
      <c r="AD169" s="2"/>
      <c r="AE169" s="7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11"/>
      <c r="AX169" s="21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spans="1:70" ht="12.75">
      <c r="A170" s="6">
        <v>1</v>
      </c>
      <c r="B170" s="2" t="s">
        <v>28</v>
      </c>
      <c r="C170" s="2" t="s">
        <v>847</v>
      </c>
      <c r="D170" s="7">
        <v>1</v>
      </c>
      <c r="E170" s="2" t="s">
        <v>848</v>
      </c>
      <c r="F170" s="2" t="s">
        <v>849</v>
      </c>
      <c r="G170" s="2" t="s">
        <v>850</v>
      </c>
      <c r="H170" s="2"/>
      <c r="I170" s="7">
        <v>0</v>
      </c>
      <c r="J170" s="2" t="s">
        <v>50</v>
      </c>
      <c r="K170" s="2" t="s">
        <v>35</v>
      </c>
      <c r="L170" s="2" t="s">
        <v>851</v>
      </c>
      <c r="M170" s="2" t="s">
        <v>852</v>
      </c>
      <c r="N170" s="7">
        <v>1</v>
      </c>
      <c r="O170" s="2" t="s">
        <v>853</v>
      </c>
      <c r="P170" s="2" t="s">
        <v>854</v>
      </c>
      <c r="Q170" s="6">
        <v>1</v>
      </c>
      <c r="R170" s="10">
        <v>6</v>
      </c>
      <c r="S170" s="9">
        <v>5.5899999999999998E-2</v>
      </c>
      <c r="T170" s="2"/>
      <c r="U170" s="2" t="s">
        <v>42</v>
      </c>
      <c r="V170" s="2" t="s">
        <v>42</v>
      </c>
      <c r="W170" s="2" t="s">
        <v>43</v>
      </c>
      <c r="X170" s="2" t="s">
        <v>44</v>
      </c>
      <c r="Y170" s="6">
        <v>6.2259627000000002</v>
      </c>
      <c r="Z170" s="7">
        <v>-75.568480500000007</v>
      </c>
      <c r="AA170" s="2" t="s">
        <v>45</v>
      </c>
      <c r="AB170" s="7">
        <v>14324467</v>
      </c>
      <c r="AC170" s="2"/>
      <c r="AD170" s="2"/>
      <c r="AE170" s="7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11"/>
      <c r="AX170" s="21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spans="1:70" ht="12.75">
      <c r="A171" s="6">
        <v>1</v>
      </c>
      <c r="B171" s="2" t="s">
        <v>28</v>
      </c>
      <c r="C171" s="2" t="s">
        <v>847</v>
      </c>
      <c r="D171" s="7">
        <v>1</v>
      </c>
      <c r="E171" s="2" t="s">
        <v>848</v>
      </c>
      <c r="F171" s="2" t="s">
        <v>849</v>
      </c>
      <c r="G171" s="2" t="s">
        <v>850</v>
      </c>
      <c r="H171" s="2"/>
      <c r="I171" s="7">
        <v>0</v>
      </c>
      <c r="J171" s="2" t="s">
        <v>50</v>
      </c>
      <c r="K171" s="2" t="s">
        <v>35</v>
      </c>
      <c r="L171" s="2" t="s">
        <v>851</v>
      </c>
      <c r="M171" s="2" t="s">
        <v>852</v>
      </c>
      <c r="N171" s="7">
        <v>2</v>
      </c>
      <c r="O171" s="2" t="s">
        <v>855</v>
      </c>
      <c r="P171" s="2" t="s">
        <v>856</v>
      </c>
      <c r="Q171" s="6">
        <v>1</v>
      </c>
      <c r="R171" s="10">
        <v>4.7</v>
      </c>
      <c r="S171" s="9">
        <v>5.2299999999999999E-2</v>
      </c>
      <c r="T171" s="2"/>
      <c r="U171" s="2" t="s">
        <v>42</v>
      </c>
      <c r="V171" s="2" t="s">
        <v>42</v>
      </c>
      <c r="W171" s="2" t="s">
        <v>43</v>
      </c>
      <c r="X171" s="2" t="s">
        <v>44</v>
      </c>
      <c r="Y171" s="6">
        <v>6.2259627000000002</v>
      </c>
      <c r="Z171" s="7">
        <v>-75.568480500000007</v>
      </c>
      <c r="AA171" s="2" t="s">
        <v>45</v>
      </c>
      <c r="AB171" s="7">
        <v>14324467</v>
      </c>
      <c r="AC171" s="2"/>
      <c r="AD171" s="2"/>
      <c r="AE171" s="7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11"/>
      <c r="AX171" s="21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spans="1:70" ht="12.75">
      <c r="A172" s="6">
        <v>1</v>
      </c>
      <c r="B172" s="2" t="s">
        <v>28</v>
      </c>
      <c r="C172" s="2" t="s">
        <v>857</v>
      </c>
      <c r="D172" s="7">
        <v>1</v>
      </c>
      <c r="E172" s="2" t="s">
        <v>858</v>
      </c>
      <c r="F172" s="2" t="s">
        <v>859</v>
      </c>
      <c r="G172" s="2" t="s">
        <v>860</v>
      </c>
      <c r="H172" s="2" t="s">
        <v>861</v>
      </c>
      <c r="I172" s="7">
        <v>0</v>
      </c>
      <c r="J172" s="2" t="s">
        <v>552</v>
      </c>
      <c r="K172" s="2" t="s">
        <v>35</v>
      </c>
      <c r="L172" s="2" t="s">
        <v>862</v>
      </c>
      <c r="M172" s="2" t="s">
        <v>863</v>
      </c>
      <c r="N172" s="7">
        <v>1</v>
      </c>
      <c r="O172" s="2" t="s">
        <v>539</v>
      </c>
      <c r="P172" s="2" t="s">
        <v>540</v>
      </c>
      <c r="Q172" s="6">
        <v>3</v>
      </c>
      <c r="R172" s="10">
        <v>6.0077999999999996</v>
      </c>
      <c r="S172" s="9">
        <v>0.3201</v>
      </c>
      <c r="T172" s="2" t="s">
        <v>339</v>
      </c>
      <c r="U172" s="2" t="s">
        <v>42</v>
      </c>
      <c r="V172" s="2" t="s">
        <v>42</v>
      </c>
      <c r="W172" s="2" t="s">
        <v>43</v>
      </c>
      <c r="X172" s="2" t="s">
        <v>44</v>
      </c>
      <c r="Y172" s="6">
        <v>6.1531244999999997</v>
      </c>
      <c r="Z172" s="7">
        <v>-75.363657500000002</v>
      </c>
      <c r="AA172" s="2" t="s">
        <v>45</v>
      </c>
      <c r="AB172" s="7">
        <v>14324467</v>
      </c>
      <c r="AC172" s="2"/>
      <c r="AD172" s="2"/>
      <c r="AE172" s="7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11"/>
      <c r="AX172" s="21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spans="1:70" ht="12.75">
      <c r="A173" s="6">
        <v>1</v>
      </c>
      <c r="B173" s="2" t="s">
        <v>28</v>
      </c>
      <c r="C173" s="2" t="s">
        <v>857</v>
      </c>
      <c r="D173" s="7">
        <v>1</v>
      </c>
      <c r="E173" s="2" t="s">
        <v>858</v>
      </c>
      <c r="F173" s="2" t="s">
        <v>859</v>
      </c>
      <c r="G173" s="2" t="s">
        <v>860</v>
      </c>
      <c r="H173" s="2" t="s">
        <v>861</v>
      </c>
      <c r="I173" s="7">
        <v>0</v>
      </c>
      <c r="J173" s="2" t="s">
        <v>552</v>
      </c>
      <c r="K173" s="2" t="s">
        <v>35</v>
      </c>
      <c r="L173" s="2" t="s">
        <v>862</v>
      </c>
      <c r="M173" s="2" t="s">
        <v>863</v>
      </c>
      <c r="N173" s="7">
        <v>2</v>
      </c>
      <c r="O173" s="2" t="s">
        <v>653</v>
      </c>
      <c r="P173" s="2" t="s">
        <v>654</v>
      </c>
      <c r="Q173" s="6">
        <v>1</v>
      </c>
      <c r="R173" s="10">
        <v>4.2</v>
      </c>
      <c r="S173" s="9">
        <v>0.1162</v>
      </c>
      <c r="T173" s="2" t="s">
        <v>339</v>
      </c>
      <c r="U173" s="2" t="s">
        <v>42</v>
      </c>
      <c r="V173" s="2" t="s">
        <v>42</v>
      </c>
      <c r="W173" s="2" t="s">
        <v>43</v>
      </c>
      <c r="X173" s="2" t="s">
        <v>44</v>
      </c>
      <c r="Y173" s="6">
        <v>6.1531244999999997</v>
      </c>
      <c r="Z173" s="7">
        <v>-75.363657500000002</v>
      </c>
      <c r="AA173" s="2" t="s">
        <v>45</v>
      </c>
      <c r="AB173" s="7">
        <v>14324467</v>
      </c>
      <c r="AC173" s="2"/>
      <c r="AD173" s="2"/>
      <c r="AE173" s="7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11"/>
      <c r="AX173" s="21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spans="1:70" ht="12.75">
      <c r="A174" s="6">
        <v>1</v>
      </c>
      <c r="B174" s="2" t="s">
        <v>28</v>
      </c>
      <c r="C174" s="2" t="s">
        <v>857</v>
      </c>
      <c r="D174" s="7">
        <v>1</v>
      </c>
      <c r="E174" s="2" t="s">
        <v>858</v>
      </c>
      <c r="F174" s="2" t="s">
        <v>859</v>
      </c>
      <c r="G174" s="2" t="s">
        <v>860</v>
      </c>
      <c r="H174" s="2" t="s">
        <v>861</v>
      </c>
      <c r="I174" s="7">
        <v>0</v>
      </c>
      <c r="J174" s="2" t="s">
        <v>552</v>
      </c>
      <c r="K174" s="2" t="s">
        <v>35</v>
      </c>
      <c r="L174" s="2" t="s">
        <v>862</v>
      </c>
      <c r="M174" s="2" t="s">
        <v>863</v>
      </c>
      <c r="N174" s="7">
        <v>3</v>
      </c>
      <c r="O174" s="2" t="s">
        <v>221</v>
      </c>
      <c r="P174" s="2" t="s">
        <v>222</v>
      </c>
      <c r="Q174" s="6">
        <v>3</v>
      </c>
      <c r="R174" s="10">
        <v>5.6382000000000003</v>
      </c>
      <c r="S174" s="9">
        <v>7.1400000000000005E-2</v>
      </c>
      <c r="T174" s="2" t="s">
        <v>339</v>
      </c>
      <c r="U174" s="2" t="s">
        <v>42</v>
      </c>
      <c r="V174" s="2" t="s">
        <v>42</v>
      </c>
      <c r="W174" s="2" t="s">
        <v>43</v>
      </c>
      <c r="X174" s="2" t="s">
        <v>44</v>
      </c>
      <c r="Y174" s="6">
        <v>6.1531244999999997</v>
      </c>
      <c r="Z174" s="6">
        <v>-75.363657500000002</v>
      </c>
      <c r="AA174" s="2" t="s">
        <v>45</v>
      </c>
      <c r="AB174" s="7">
        <v>14324467</v>
      </c>
      <c r="AC174" s="2"/>
      <c r="AD174" s="2"/>
      <c r="AE174" s="7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11"/>
      <c r="AX174" s="21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spans="1:70" ht="12.75">
      <c r="A175" s="6">
        <v>1</v>
      </c>
      <c r="B175" s="2" t="s">
        <v>28</v>
      </c>
      <c r="C175" s="2" t="s">
        <v>857</v>
      </c>
      <c r="D175" s="7">
        <v>1</v>
      </c>
      <c r="E175" s="2" t="s">
        <v>858</v>
      </c>
      <c r="F175" s="2" t="s">
        <v>859</v>
      </c>
      <c r="G175" s="2" t="s">
        <v>860</v>
      </c>
      <c r="H175" s="2" t="s">
        <v>861</v>
      </c>
      <c r="I175" s="7">
        <v>0</v>
      </c>
      <c r="J175" s="2" t="s">
        <v>552</v>
      </c>
      <c r="K175" s="2" t="s">
        <v>35</v>
      </c>
      <c r="L175" s="2" t="s">
        <v>862</v>
      </c>
      <c r="M175" s="2" t="s">
        <v>863</v>
      </c>
      <c r="N175" s="7">
        <v>4</v>
      </c>
      <c r="O175" s="2" t="s">
        <v>503</v>
      </c>
      <c r="P175" s="2" t="s">
        <v>504</v>
      </c>
      <c r="Q175" s="6">
        <v>1</v>
      </c>
      <c r="R175" s="10">
        <v>5.7114000000000003</v>
      </c>
      <c r="S175" s="9">
        <v>9.7000000000000003E-3</v>
      </c>
      <c r="T175" s="2" t="s">
        <v>339</v>
      </c>
      <c r="U175" s="2" t="s">
        <v>42</v>
      </c>
      <c r="V175" s="2" t="s">
        <v>42</v>
      </c>
      <c r="W175" s="2" t="s">
        <v>43</v>
      </c>
      <c r="X175" s="2" t="s">
        <v>44</v>
      </c>
      <c r="Y175" s="6">
        <v>6.1531244999999997</v>
      </c>
      <c r="Z175" s="6">
        <v>-75.363657500000002</v>
      </c>
      <c r="AA175" s="2" t="s">
        <v>45</v>
      </c>
      <c r="AB175" s="7">
        <v>14324467</v>
      </c>
      <c r="AC175" s="2"/>
      <c r="AD175" s="2"/>
      <c r="AE175" s="7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11"/>
      <c r="AW175" s="212"/>
      <c r="AX175" s="21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spans="1:70" ht="12.75">
      <c r="A176" s="6">
        <v>1</v>
      </c>
      <c r="B176" s="2" t="s">
        <v>28</v>
      </c>
      <c r="C176" s="2" t="s">
        <v>864</v>
      </c>
      <c r="D176" s="7">
        <v>1</v>
      </c>
      <c r="E176" s="2" t="s">
        <v>865</v>
      </c>
      <c r="F176" s="2" t="s">
        <v>866</v>
      </c>
      <c r="G176" s="2" t="s">
        <v>535</v>
      </c>
      <c r="H176" s="2" t="s">
        <v>867</v>
      </c>
      <c r="I176" s="7">
        <v>0</v>
      </c>
      <c r="J176" s="2" t="s">
        <v>50</v>
      </c>
      <c r="K176" s="2" t="s">
        <v>35</v>
      </c>
      <c r="L176" s="2" t="s">
        <v>868</v>
      </c>
      <c r="M176" s="2" t="s">
        <v>869</v>
      </c>
      <c r="N176" s="7">
        <v>1</v>
      </c>
      <c r="O176" s="2" t="s">
        <v>870</v>
      </c>
      <c r="P176" s="2" t="s">
        <v>871</v>
      </c>
      <c r="Q176" s="6">
        <v>1</v>
      </c>
      <c r="R176" s="10">
        <v>4.9619999999999997</v>
      </c>
      <c r="S176" s="9">
        <v>0.16020000000000001</v>
      </c>
      <c r="T176" s="2" t="s">
        <v>339</v>
      </c>
      <c r="U176" s="2" t="s">
        <v>42</v>
      </c>
      <c r="V176" s="2" t="s">
        <v>42</v>
      </c>
      <c r="W176" s="2" t="s">
        <v>43</v>
      </c>
      <c r="X176" s="2" t="s">
        <v>44</v>
      </c>
      <c r="Y176" s="6">
        <v>6.2557676000000004</v>
      </c>
      <c r="Z176" s="7">
        <v>-75.616878400000004</v>
      </c>
      <c r="AA176" s="2" t="s">
        <v>45</v>
      </c>
      <c r="AB176" s="7">
        <v>14324467</v>
      </c>
      <c r="AC176" s="2"/>
      <c r="AD176" s="2"/>
      <c r="AE176" s="7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11"/>
      <c r="AW176" s="212"/>
      <c r="AX176" s="21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spans="1:70" ht="12.75">
      <c r="A177" s="6">
        <v>1</v>
      </c>
      <c r="B177" s="2" t="s">
        <v>28</v>
      </c>
      <c r="C177" s="2" t="s">
        <v>872</v>
      </c>
      <c r="D177" s="7">
        <v>1</v>
      </c>
      <c r="E177" s="2" t="s">
        <v>873</v>
      </c>
      <c r="F177" s="2" t="s">
        <v>874</v>
      </c>
      <c r="G177" s="2" t="s">
        <v>875</v>
      </c>
      <c r="H177" s="2"/>
      <c r="I177" s="7">
        <v>0</v>
      </c>
      <c r="J177" s="2" t="s">
        <v>50</v>
      </c>
      <c r="K177" s="2" t="s">
        <v>35</v>
      </c>
      <c r="L177" s="2" t="s">
        <v>876</v>
      </c>
      <c r="M177" s="2" t="s">
        <v>877</v>
      </c>
      <c r="N177" s="7">
        <v>1</v>
      </c>
      <c r="O177" s="2" t="s">
        <v>692</v>
      </c>
      <c r="P177" s="2" t="s">
        <v>693</v>
      </c>
      <c r="Q177" s="6">
        <v>2</v>
      </c>
      <c r="R177" s="10">
        <v>3.7890000000000001</v>
      </c>
      <c r="S177" s="9">
        <v>9.9000000000000005E-2</v>
      </c>
      <c r="T177" s="2" t="s">
        <v>339</v>
      </c>
      <c r="U177" s="2" t="s">
        <v>42</v>
      </c>
      <c r="V177" s="2" t="s">
        <v>42</v>
      </c>
      <c r="W177" s="2" t="s">
        <v>43</v>
      </c>
      <c r="X177" s="2" t="s">
        <v>44</v>
      </c>
      <c r="Y177" s="6">
        <v>6.2329249000000004</v>
      </c>
      <c r="Z177" s="7">
        <v>-75.537428899999995</v>
      </c>
      <c r="AA177" s="2" t="s">
        <v>45</v>
      </c>
      <c r="AB177" s="7">
        <v>14324467</v>
      </c>
      <c r="AC177" s="2"/>
      <c r="AD177" s="2"/>
      <c r="AE177" s="7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11"/>
      <c r="AW177" s="212"/>
      <c r="AX177" s="21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spans="1:70" ht="12.75">
      <c r="A178" s="6">
        <v>1</v>
      </c>
      <c r="B178" s="2" t="s">
        <v>28</v>
      </c>
      <c r="C178" s="2" t="s">
        <v>878</v>
      </c>
      <c r="D178" s="7">
        <v>1</v>
      </c>
      <c r="E178" s="2" t="s">
        <v>879</v>
      </c>
      <c r="F178" s="2" t="s">
        <v>880</v>
      </c>
      <c r="G178" s="2" t="s">
        <v>881</v>
      </c>
      <c r="H178" s="2" t="s">
        <v>882</v>
      </c>
      <c r="I178" s="7">
        <v>0</v>
      </c>
      <c r="J178" s="2" t="s">
        <v>50</v>
      </c>
      <c r="K178" s="2" t="s">
        <v>35</v>
      </c>
      <c r="L178" s="2" t="s">
        <v>883</v>
      </c>
      <c r="M178" s="2" t="s">
        <v>884</v>
      </c>
      <c r="N178" s="7">
        <v>1</v>
      </c>
      <c r="O178" s="2" t="s">
        <v>885</v>
      </c>
      <c r="P178" s="2" t="s">
        <v>886</v>
      </c>
      <c r="Q178" s="6">
        <v>1</v>
      </c>
      <c r="R178" s="10">
        <v>1.0219</v>
      </c>
      <c r="S178" s="6">
        <v>2.52E-2</v>
      </c>
      <c r="T178" s="2" t="s">
        <v>339</v>
      </c>
      <c r="U178" s="2" t="s">
        <v>42</v>
      </c>
      <c r="V178" s="2" t="s">
        <v>42</v>
      </c>
      <c r="W178" s="2" t="s">
        <v>43</v>
      </c>
      <c r="X178" s="2" t="s">
        <v>44</v>
      </c>
      <c r="Y178" s="6">
        <v>6.2226176000000004</v>
      </c>
      <c r="Z178" s="7">
        <v>-75.593305000000001</v>
      </c>
      <c r="AA178" s="2" t="s">
        <v>45</v>
      </c>
      <c r="AB178" s="7">
        <v>14324467</v>
      </c>
      <c r="AC178" s="2"/>
      <c r="AD178" s="2"/>
      <c r="AE178" s="7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spans="1:70" ht="12.75">
      <c r="A179" s="6">
        <v>1</v>
      </c>
      <c r="B179" s="2" t="s">
        <v>28</v>
      </c>
      <c r="C179" s="2" t="s">
        <v>878</v>
      </c>
      <c r="D179" s="7">
        <v>1</v>
      </c>
      <c r="E179" s="2" t="s">
        <v>879</v>
      </c>
      <c r="F179" s="2" t="s">
        <v>880</v>
      </c>
      <c r="G179" s="2" t="s">
        <v>881</v>
      </c>
      <c r="H179" s="2" t="s">
        <v>882</v>
      </c>
      <c r="I179" s="7">
        <v>0</v>
      </c>
      <c r="J179" s="2" t="s">
        <v>50</v>
      </c>
      <c r="K179" s="2" t="s">
        <v>35</v>
      </c>
      <c r="L179" s="2" t="s">
        <v>883</v>
      </c>
      <c r="M179" s="2" t="s">
        <v>884</v>
      </c>
      <c r="N179" s="7">
        <v>2</v>
      </c>
      <c r="O179" s="2" t="s">
        <v>887</v>
      </c>
      <c r="P179" s="2" t="s">
        <v>888</v>
      </c>
      <c r="Q179" s="6">
        <v>1</v>
      </c>
      <c r="R179" s="10">
        <v>0.88500000000000001</v>
      </c>
      <c r="S179" s="9">
        <v>2.23E-2</v>
      </c>
      <c r="T179" s="2" t="s">
        <v>339</v>
      </c>
      <c r="U179" s="2" t="s">
        <v>42</v>
      </c>
      <c r="V179" s="2" t="s">
        <v>42</v>
      </c>
      <c r="W179" s="2" t="s">
        <v>43</v>
      </c>
      <c r="X179" s="2" t="s">
        <v>44</v>
      </c>
      <c r="Y179" s="6">
        <v>6.2226176000000004</v>
      </c>
      <c r="Z179" s="7">
        <v>-75.593305000000001</v>
      </c>
      <c r="AA179" s="2" t="s">
        <v>45</v>
      </c>
      <c r="AB179" s="7">
        <v>14324467</v>
      </c>
      <c r="AC179" s="2"/>
      <c r="AD179" s="2"/>
      <c r="AE179" s="7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spans="1:70" ht="12.75">
      <c r="A180" s="6">
        <v>1</v>
      </c>
      <c r="B180" s="2" t="s">
        <v>28</v>
      </c>
      <c r="C180" s="2" t="s">
        <v>889</v>
      </c>
      <c r="D180" s="7">
        <v>1</v>
      </c>
      <c r="E180" s="2" t="s">
        <v>890</v>
      </c>
      <c r="F180" s="2" t="s">
        <v>891</v>
      </c>
      <c r="G180" s="2" t="s">
        <v>892</v>
      </c>
      <c r="H180" s="2"/>
      <c r="I180" s="7">
        <v>0</v>
      </c>
      <c r="J180" s="2" t="s">
        <v>50</v>
      </c>
      <c r="K180" s="2" t="s">
        <v>35</v>
      </c>
      <c r="L180" s="2" t="s">
        <v>893</v>
      </c>
      <c r="M180" s="2" t="s">
        <v>894</v>
      </c>
      <c r="N180" s="7">
        <v>1</v>
      </c>
      <c r="O180" s="2" t="s">
        <v>895</v>
      </c>
      <c r="P180" s="2" t="s">
        <v>896</v>
      </c>
      <c r="Q180" s="6">
        <v>1</v>
      </c>
      <c r="R180" s="10">
        <v>4.3499999999999996</v>
      </c>
      <c r="S180" s="9">
        <v>7.1999999999999995E-2</v>
      </c>
      <c r="T180" s="2" t="s">
        <v>339</v>
      </c>
      <c r="U180" s="2" t="s">
        <v>42</v>
      </c>
      <c r="V180" s="2" t="s">
        <v>42</v>
      </c>
      <c r="W180" s="2" t="s">
        <v>43</v>
      </c>
      <c r="X180" s="2" t="s">
        <v>44</v>
      </c>
      <c r="Y180" s="6">
        <v>6.2402568</v>
      </c>
      <c r="Z180" s="7">
        <v>-75.586414899999994</v>
      </c>
      <c r="AA180" s="2" t="s">
        <v>45</v>
      </c>
      <c r="AB180" s="7">
        <v>14324467</v>
      </c>
      <c r="AC180" s="2"/>
      <c r="AD180" s="2"/>
      <c r="AE180" s="7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11"/>
      <c r="AX180" s="21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spans="1:70" ht="12.75">
      <c r="A181" s="6">
        <v>1</v>
      </c>
      <c r="B181" s="2" t="s">
        <v>28</v>
      </c>
      <c r="C181" s="2" t="s">
        <v>897</v>
      </c>
      <c r="D181" s="7">
        <v>1</v>
      </c>
      <c r="E181" s="2" t="s">
        <v>898</v>
      </c>
      <c r="F181" s="2" t="s">
        <v>899</v>
      </c>
      <c r="G181" s="2" t="s">
        <v>900</v>
      </c>
      <c r="H181" s="2"/>
      <c r="I181" s="7">
        <v>0</v>
      </c>
      <c r="J181" s="2" t="s">
        <v>50</v>
      </c>
      <c r="K181" s="2" t="s">
        <v>35</v>
      </c>
      <c r="L181" s="2" t="s">
        <v>901</v>
      </c>
      <c r="M181" s="2" t="s">
        <v>902</v>
      </c>
      <c r="N181" s="7">
        <v>1</v>
      </c>
      <c r="O181" s="2" t="s">
        <v>903</v>
      </c>
      <c r="P181" s="2" t="s">
        <v>904</v>
      </c>
      <c r="Q181" s="6">
        <v>1</v>
      </c>
      <c r="R181" s="10">
        <v>2.2229000000000001</v>
      </c>
      <c r="S181" s="9">
        <v>8.5000000000000006E-2</v>
      </c>
      <c r="T181" s="2" t="s">
        <v>339</v>
      </c>
      <c r="U181" s="2" t="s">
        <v>41</v>
      </c>
      <c r="V181" s="2" t="s">
        <v>42</v>
      </c>
      <c r="W181" s="2" t="s">
        <v>43</v>
      </c>
      <c r="X181" s="2" t="s">
        <v>44</v>
      </c>
      <c r="Y181" s="6">
        <v>6.2558961000000002</v>
      </c>
      <c r="Z181" s="7">
        <v>-75.616424499999994</v>
      </c>
      <c r="AA181" s="2" t="s">
        <v>45</v>
      </c>
      <c r="AB181" s="7">
        <v>14324467</v>
      </c>
      <c r="AC181" s="2"/>
      <c r="AD181" s="2"/>
      <c r="AE181" s="7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11"/>
      <c r="AX181" s="21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spans="1:70" ht="12.75">
      <c r="A182" s="6">
        <v>1</v>
      </c>
      <c r="B182" s="2" t="s">
        <v>28</v>
      </c>
      <c r="C182" s="2" t="s">
        <v>897</v>
      </c>
      <c r="D182" s="7">
        <v>1</v>
      </c>
      <c r="E182" s="2" t="s">
        <v>898</v>
      </c>
      <c r="F182" s="2" t="s">
        <v>899</v>
      </c>
      <c r="G182" s="2" t="s">
        <v>900</v>
      </c>
      <c r="H182" s="2"/>
      <c r="I182" s="7">
        <v>0</v>
      </c>
      <c r="J182" s="2" t="s">
        <v>50</v>
      </c>
      <c r="K182" s="2" t="s">
        <v>35</v>
      </c>
      <c r="L182" s="2" t="s">
        <v>901</v>
      </c>
      <c r="M182" s="2" t="s">
        <v>902</v>
      </c>
      <c r="N182" s="7">
        <v>2</v>
      </c>
      <c r="O182" s="2" t="s">
        <v>464</v>
      </c>
      <c r="P182" s="2" t="s">
        <v>465</v>
      </c>
      <c r="Q182" s="6">
        <v>1</v>
      </c>
      <c r="R182" s="10">
        <v>3.5960000000000001</v>
      </c>
      <c r="S182" s="9">
        <v>0.10630000000000001</v>
      </c>
      <c r="T182" s="2" t="s">
        <v>339</v>
      </c>
      <c r="U182" s="2" t="s">
        <v>41</v>
      </c>
      <c r="V182" s="2" t="s">
        <v>42</v>
      </c>
      <c r="W182" s="2" t="s">
        <v>43</v>
      </c>
      <c r="X182" s="2" t="s">
        <v>44</v>
      </c>
      <c r="Y182" s="6">
        <v>6.2558961000000002</v>
      </c>
      <c r="Z182" s="7">
        <v>-75.616424499999994</v>
      </c>
      <c r="AA182" s="2" t="s">
        <v>45</v>
      </c>
      <c r="AB182" s="7">
        <v>14324467</v>
      </c>
      <c r="AC182" s="2"/>
      <c r="AD182" s="2"/>
      <c r="AE182" s="7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11"/>
      <c r="AX182" s="21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spans="1:70" ht="12.75">
      <c r="A183" s="6">
        <v>1</v>
      </c>
      <c r="B183" s="2" t="s">
        <v>28</v>
      </c>
      <c r="C183" s="2" t="s">
        <v>905</v>
      </c>
      <c r="D183" s="7">
        <v>1</v>
      </c>
      <c r="E183" s="2" t="s">
        <v>906</v>
      </c>
      <c r="F183" s="2" t="s">
        <v>907</v>
      </c>
      <c r="G183" s="2" t="s">
        <v>908</v>
      </c>
      <c r="H183" s="2" t="s">
        <v>909</v>
      </c>
      <c r="I183" s="7">
        <v>0</v>
      </c>
      <c r="J183" s="2" t="s">
        <v>50</v>
      </c>
      <c r="K183" s="2" t="s">
        <v>35</v>
      </c>
      <c r="L183" s="2" t="s">
        <v>910</v>
      </c>
      <c r="M183" s="2" t="s">
        <v>911</v>
      </c>
      <c r="N183" s="7">
        <v>1</v>
      </c>
      <c r="O183" s="2" t="s">
        <v>912</v>
      </c>
      <c r="P183" s="2" t="s">
        <v>913</v>
      </c>
      <c r="Q183" s="6">
        <v>1</v>
      </c>
      <c r="R183" s="10">
        <v>4.4324000000000003</v>
      </c>
      <c r="S183" s="9">
        <v>3.56E-2</v>
      </c>
      <c r="T183" s="2" t="s">
        <v>339</v>
      </c>
      <c r="U183" s="2" t="s">
        <v>41</v>
      </c>
      <c r="V183" s="2" t="s">
        <v>42</v>
      </c>
      <c r="W183" s="2" t="s">
        <v>43</v>
      </c>
      <c r="X183" s="2" t="s">
        <v>44</v>
      </c>
      <c r="Y183" s="6">
        <v>6.1985387999999997</v>
      </c>
      <c r="Z183" s="7">
        <v>-75.5564629</v>
      </c>
      <c r="AA183" s="2" t="s">
        <v>45</v>
      </c>
      <c r="AB183" s="7">
        <v>14324467</v>
      </c>
      <c r="AC183" s="2"/>
      <c r="AD183" s="2"/>
      <c r="AE183" s="7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spans="1:70" ht="12.75">
      <c r="A184" s="6">
        <v>1</v>
      </c>
      <c r="B184" s="2" t="s">
        <v>28</v>
      </c>
      <c r="C184" s="2" t="s">
        <v>914</v>
      </c>
      <c r="D184" s="7">
        <v>5</v>
      </c>
      <c r="E184" s="2" t="s">
        <v>915</v>
      </c>
      <c r="F184" s="2" t="s">
        <v>916</v>
      </c>
      <c r="G184" s="2" t="s">
        <v>917</v>
      </c>
      <c r="H184" s="2"/>
      <c r="I184" s="7">
        <v>0</v>
      </c>
      <c r="J184" s="2" t="s">
        <v>169</v>
      </c>
      <c r="K184" s="2" t="s">
        <v>35</v>
      </c>
      <c r="L184" s="2" t="s">
        <v>918</v>
      </c>
      <c r="M184" s="2" t="s">
        <v>919</v>
      </c>
      <c r="N184" s="7">
        <v>2</v>
      </c>
      <c r="O184" s="2" t="s">
        <v>130</v>
      </c>
      <c r="P184" s="2" t="s">
        <v>131</v>
      </c>
      <c r="Q184" s="6">
        <v>1</v>
      </c>
      <c r="R184" s="10">
        <v>3.7239</v>
      </c>
      <c r="S184" s="9">
        <v>4.0099999999999997E-2</v>
      </c>
      <c r="T184" s="2" t="s">
        <v>339</v>
      </c>
      <c r="U184" s="2" t="s">
        <v>42</v>
      </c>
      <c r="V184" s="2" t="s">
        <v>42</v>
      </c>
      <c r="W184" s="2" t="s">
        <v>43</v>
      </c>
      <c r="X184" s="2" t="s">
        <v>44</v>
      </c>
      <c r="Y184" s="6">
        <v>6.3371312</v>
      </c>
      <c r="Z184" s="7">
        <v>-75.560769100000002</v>
      </c>
      <c r="AA184" s="2" t="s">
        <v>45</v>
      </c>
      <c r="AB184" s="7">
        <v>14324467</v>
      </c>
      <c r="AC184" s="2"/>
      <c r="AD184" s="2"/>
      <c r="AE184" s="7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11"/>
      <c r="AX184" s="21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spans="1:70" ht="12.75">
      <c r="A185" s="6">
        <v>1</v>
      </c>
      <c r="B185" s="2" t="s">
        <v>28</v>
      </c>
      <c r="C185" s="2" t="s">
        <v>920</v>
      </c>
      <c r="D185" s="7">
        <v>1</v>
      </c>
      <c r="E185" s="2" t="s">
        <v>921</v>
      </c>
      <c r="F185" s="2" t="s">
        <v>922</v>
      </c>
      <c r="G185" s="2" t="s">
        <v>923</v>
      </c>
      <c r="H185" s="2" t="s">
        <v>924</v>
      </c>
      <c r="I185" s="7">
        <v>0</v>
      </c>
      <c r="J185" s="2" t="s">
        <v>50</v>
      </c>
      <c r="K185" s="2" t="s">
        <v>35</v>
      </c>
      <c r="L185" s="2" t="s">
        <v>925</v>
      </c>
      <c r="M185" s="2" t="s">
        <v>926</v>
      </c>
      <c r="N185" s="7">
        <v>1</v>
      </c>
      <c r="O185" s="2" t="s">
        <v>927</v>
      </c>
      <c r="P185" s="2" t="s">
        <v>928</v>
      </c>
      <c r="Q185" s="6">
        <v>1</v>
      </c>
      <c r="R185" s="10">
        <v>4.4942000000000002</v>
      </c>
      <c r="S185" s="9">
        <v>4.1000000000000002E-2</v>
      </c>
      <c r="T185" s="2" t="s">
        <v>339</v>
      </c>
      <c r="U185" s="2" t="s">
        <v>41</v>
      </c>
      <c r="V185" s="2" t="s">
        <v>42</v>
      </c>
      <c r="W185" s="2" t="s">
        <v>43</v>
      </c>
      <c r="X185" s="2" t="s">
        <v>44</v>
      </c>
      <c r="Y185" s="6">
        <v>6.2327421999999997</v>
      </c>
      <c r="Z185" s="7">
        <v>-75.596186200000005</v>
      </c>
      <c r="AA185" s="2" t="s">
        <v>45</v>
      </c>
      <c r="AB185" s="7">
        <v>14324467</v>
      </c>
      <c r="AC185" s="2"/>
      <c r="AD185" s="2"/>
      <c r="AE185" s="7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spans="1:70" ht="12.75">
      <c r="A186" s="6">
        <v>1</v>
      </c>
      <c r="B186" s="2" t="s">
        <v>28</v>
      </c>
      <c r="C186" s="2" t="s">
        <v>920</v>
      </c>
      <c r="D186" s="7">
        <v>1</v>
      </c>
      <c r="E186" s="2" t="s">
        <v>921</v>
      </c>
      <c r="F186" s="2" t="s">
        <v>922</v>
      </c>
      <c r="G186" s="2" t="s">
        <v>923</v>
      </c>
      <c r="H186" s="2" t="s">
        <v>924</v>
      </c>
      <c r="I186" s="7">
        <v>0</v>
      </c>
      <c r="J186" s="2" t="s">
        <v>50</v>
      </c>
      <c r="K186" s="2" t="s">
        <v>35</v>
      </c>
      <c r="L186" s="2" t="s">
        <v>925</v>
      </c>
      <c r="M186" s="2" t="s">
        <v>926</v>
      </c>
      <c r="N186" s="7">
        <v>3</v>
      </c>
      <c r="O186" s="2" t="s">
        <v>346</v>
      </c>
      <c r="P186" s="2" t="s">
        <v>347</v>
      </c>
      <c r="Q186" s="6">
        <v>1</v>
      </c>
      <c r="R186" s="10">
        <v>3.2749999999999999</v>
      </c>
      <c r="S186" s="9">
        <v>0.11650000000000001</v>
      </c>
      <c r="T186" s="2" t="s">
        <v>339</v>
      </c>
      <c r="U186" s="2" t="s">
        <v>41</v>
      </c>
      <c r="V186" s="2" t="s">
        <v>42</v>
      </c>
      <c r="W186" s="2" t="s">
        <v>43</v>
      </c>
      <c r="X186" s="2" t="s">
        <v>44</v>
      </c>
      <c r="Y186" s="6">
        <v>6.2327421999999997</v>
      </c>
      <c r="Z186" s="7">
        <v>-75.596186200000005</v>
      </c>
      <c r="AA186" s="2" t="s">
        <v>45</v>
      </c>
      <c r="AB186" s="7">
        <v>14324467</v>
      </c>
      <c r="AC186" s="2"/>
      <c r="AD186" s="2"/>
      <c r="AE186" s="7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spans="1:70" ht="12.75">
      <c r="A187" s="6">
        <v>1</v>
      </c>
      <c r="B187" s="2" t="s">
        <v>28</v>
      </c>
      <c r="C187" s="2" t="s">
        <v>929</v>
      </c>
      <c r="D187" s="7">
        <v>1</v>
      </c>
      <c r="E187" s="2" t="s">
        <v>930</v>
      </c>
      <c r="F187" s="2" t="s">
        <v>931</v>
      </c>
      <c r="G187" s="2" t="s">
        <v>932</v>
      </c>
      <c r="H187" s="2" t="s">
        <v>933</v>
      </c>
      <c r="I187" s="7">
        <v>0</v>
      </c>
      <c r="J187" s="2" t="s">
        <v>50</v>
      </c>
      <c r="K187" s="2" t="s">
        <v>35</v>
      </c>
      <c r="L187" s="2" t="s">
        <v>934</v>
      </c>
      <c r="M187" s="2" t="s">
        <v>935</v>
      </c>
      <c r="N187" s="7">
        <v>1</v>
      </c>
      <c r="O187" s="2" t="s">
        <v>250</v>
      </c>
      <c r="P187" s="2" t="s">
        <v>251</v>
      </c>
      <c r="Q187" s="6">
        <v>1</v>
      </c>
      <c r="R187" s="10">
        <v>4.8037000000000001</v>
      </c>
      <c r="S187" s="9">
        <v>0.18479999999999999</v>
      </c>
      <c r="T187" s="2" t="s">
        <v>339</v>
      </c>
      <c r="U187" s="2" t="s">
        <v>42</v>
      </c>
      <c r="V187" s="2" t="s">
        <v>42</v>
      </c>
      <c r="W187" s="2" t="s">
        <v>43</v>
      </c>
      <c r="X187" s="2" t="s">
        <v>44</v>
      </c>
      <c r="Y187" s="6">
        <v>6.2966550999999997</v>
      </c>
      <c r="Z187" s="7">
        <v>-75.566330800000003</v>
      </c>
      <c r="AA187" s="2" t="s">
        <v>45</v>
      </c>
      <c r="AB187" s="7">
        <v>14324467</v>
      </c>
      <c r="AC187" s="2"/>
      <c r="AD187" s="2"/>
      <c r="AE187" s="7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spans="1:70" ht="12.75">
      <c r="A188" s="6">
        <v>1</v>
      </c>
      <c r="B188" s="2" t="s">
        <v>28</v>
      </c>
      <c r="C188" s="2" t="s">
        <v>929</v>
      </c>
      <c r="D188" s="7">
        <v>1</v>
      </c>
      <c r="E188" s="2" t="s">
        <v>930</v>
      </c>
      <c r="F188" s="2" t="s">
        <v>931</v>
      </c>
      <c r="G188" s="2" t="s">
        <v>932</v>
      </c>
      <c r="H188" s="2" t="s">
        <v>933</v>
      </c>
      <c r="I188" s="7">
        <v>0</v>
      </c>
      <c r="J188" s="2" t="s">
        <v>50</v>
      </c>
      <c r="K188" s="2" t="s">
        <v>35</v>
      </c>
      <c r="L188" s="2" t="s">
        <v>934</v>
      </c>
      <c r="M188" s="2" t="s">
        <v>935</v>
      </c>
      <c r="N188" s="7">
        <v>2</v>
      </c>
      <c r="O188" s="2" t="s">
        <v>776</v>
      </c>
      <c r="P188" s="2" t="s">
        <v>777</v>
      </c>
      <c r="Q188" s="6">
        <v>1</v>
      </c>
      <c r="R188" s="10">
        <v>1.9590000000000001</v>
      </c>
      <c r="S188" s="9">
        <v>9.0200000000000002E-2</v>
      </c>
      <c r="T188" s="2" t="s">
        <v>339</v>
      </c>
      <c r="U188" s="2" t="s">
        <v>42</v>
      </c>
      <c r="V188" s="2" t="s">
        <v>42</v>
      </c>
      <c r="W188" s="2" t="s">
        <v>43</v>
      </c>
      <c r="X188" s="2" t="s">
        <v>44</v>
      </c>
      <c r="Y188" s="6">
        <v>6.2966550999999997</v>
      </c>
      <c r="Z188" s="7">
        <v>-75.566330800000003</v>
      </c>
      <c r="AA188" s="2" t="s">
        <v>45</v>
      </c>
      <c r="AB188" s="7">
        <v>14324467</v>
      </c>
      <c r="AC188" s="2"/>
      <c r="AD188" s="2"/>
      <c r="AE188" s="7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spans="1:70" ht="12.75">
      <c r="A189" s="6">
        <v>1</v>
      </c>
      <c r="B189" s="2" t="s">
        <v>28</v>
      </c>
      <c r="C189" s="2" t="s">
        <v>936</v>
      </c>
      <c r="D189" s="7">
        <v>3</v>
      </c>
      <c r="E189" s="2" t="s">
        <v>937</v>
      </c>
      <c r="F189" s="2" t="s">
        <v>938</v>
      </c>
      <c r="G189" s="2"/>
      <c r="H189" s="2"/>
      <c r="I189" s="7">
        <v>0</v>
      </c>
      <c r="J189" s="2" t="s">
        <v>50</v>
      </c>
      <c r="K189" s="2" t="s">
        <v>35</v>
      </c>
      <c r="L189" s="2" t="s">
        <v>939</v>
      </c>
      <c r="M189" s="2" t="s">
        <v>940</v>
      </c>
      <c r="N189" s="7">
        <v>1</v>
      </c>
      <c r="O189" s="2" t="s">
        <v>514</v>
      </c>
      <c r="P189" s="2" t="s">
        <v>515</v>
      </c>
      <c r="Q189" s="6">
        <v>1</v>
      </c>
      <c r="R189" s="10">
        <v>1.6839</v>
      </c>
      <c r="S189" s="9">
        <v>5.04E-2</v>
      </c>
      <c r="T189" s="2" t="s">
        <v>339</v>
      </c>
      <c r="U189" s="2" t="s">
        <v>42</v>
      </c>
      <c r="V189" s="2" t="s">
        <v>42</v>
      </c>
      <c r="W189" s="2" t="s">
        <v>43</v>
      </c>
      <c r="X189" s="2" t="s">
        <v>44</v>
      </c>
      <c r="Y189" s="6">
        <v>6.3030119999999998</v>
      </c>
      <c r="Z189" s="7">
        <v>-75.582400000000007</v>
      </c>
      <c r="AA189" s="2" t="s">
        <v>45</v>
      </c>
      <c r="AB189" s="7">
        <v>14324467</v>
      </c>
      <c r="AC189" s="2"/>
      <c r="AD189" s="2"/>
      <c r="AE189" s="7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spans="1:70" ht="12.75">
      <c r="A190" s="6">
        <v>1</v>
      </c>
      <c r="B190" s="2" t="s">
        <v>28</v>
      </c>
      <c r="C190" s="2" t="s">
        <v>936</v>
      </c>
      <c r="D190" s="7">
        <v>3</v>
      </c>
      <c r="E190" s="2" t="s">
        <v>937</v>
      </c>
      <c r="F190" s="2" t="s">
        <v>938</v>
      </c>
      <c r="G190" s="2"/>
      <c r="H190" s="2"/>
      <c r="I190" s="7">
        <v>0</v>
      </c>
      <c r="J190" s="2" t="s">
        <v>50</v>
      </c>
      <c r="K190" s="2" t="s">
        <v>35</v>
      </c>
      <c r="L190" s="2" t="s">
        <v>939</v>
      </c>
      <c r="M190" s="2" t="s">
        <v>940</v>
      </c>
      <c r="N190" s="7">
        <v>2</v>
      </c>
      <c r="O190" s="2" t="s">
        <v>530</v>
      </c>
      <c r="P190" s="2" t="s">
        <v>531</v>
      </c>
      <c r="Q190" s="6">
        <v>1</v>
      </c>
      <c r="R190" s="10">
        <v>4.0548999999999999</v>
      </c>
      <c r="S190" s="9">
        <v>3.8899999999999997E-2</v>
      </c>
      <c r="T190" s="2" t="s">
        <v>339</v>
      </c>
      <c r="U190" s="2" t="s">
        <v>42</v>
      </c>
      <c r="V190" s="2" t="s">
        <v>42</v>
      </c>
      <c r="W190" s="2" t="s">
        <v>43</v>
      </c>
      <c r="X190" s="2" t="s">
        <v>44</v>
      </c>
      <c r="Y190" s="6">
        <v>6.3030119999999998</v>
      </c>
      <c r="Z190" s="7">
        <v>-75.582400000000007</v>
      </c>
      <c r="AA190" s="2" t="s">
        <v>45</v>
      </c>
      <c r="AB190" s="7">
        <v>14324467</v>
      </c>
      <c r="AC190" s="2"/>
      <c r="AD190" s="2"/>
      <c r="AE190" s="7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spans="1:70" ht="12.75">
      <c r="A191" s="6">
        <v>1</v>
      </c>
      <c r="B191" s="2" t="s">
        <v>28</v>
      </c>
      <c r="C191" s="2" t="s">
        <v>941</v>
      </c>
      <c r="D191" s="7">
        <v>2</v>
      </c>
      <c r="E191" s="2" t="s">
        <v>942</v>
      </c>
      <c r="F191" s="2" t="s">
        <v>943</v>
      </c>
      <c r="G191" s="2"/>
      <c r="H191" s="2"/>
      <c r="I191" s="7">
        <v>0</v>
      </c>
      <c r="J191" s="2" t="s">
        <v>50</v>
      </c>
      <c r="K191" s="2" t="s">
        <v>35</v>
      </c>
      <c r="L191" s="2" t="s">
        <v>944</v>
      </c>
      <c r="M191" s="2" t="s">
        <v>945</v>
      </c>
      <c r="N191" s="7">
        <v>2</v>
      </c>
      <c r="O191" s="2" t="s">
        <v>130</v>
      </c>
      <c r="P191" s="2" t="s">
        <v>131</v>
      </c>
      <c r="Q191" s="6">
        <v>1</v>
      </c>
      <c r="R191" s="10">
        <v>3.7239</v>
      </c>
      <c r="S191" s="6">
        <v>4.0099999999999997E-2</v>
      </c>
      <c r="T191" s="2" t="s">
        <v>339</v>
      </c>
      <c r="U191" s="2" t="s">
        <v>42</v>
      </c>
      <c r="V191" s="2" t="s">
        <v>42</v>
      </c>
      <c r="W191" s="2" t="s">
        <v>43</v>
      </c>
      <c r="X191" s="2" t="s">
        <v>44</v>
      </c>
      <c r="Y191" s="6">
        <v>6.2712351999999996</v>
      </c>
      <c r="Z191" s="7">
        <v>-75.558440300000001</v>
      </c>
      <c r="AA191" s="2" t="s">
        <v>45</v>
      </c>
      <c r="AB191" s="7">
        <v>14324467</v>
      </c>
      <c r="AC191" s="2"/>
      <c r="AD191" s="2"/>
      <c r="AE191" s="7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spans="1:70" ht="12.75">
      <c r="A192" s="6">
        <v>1</v>
      </c>
      <c r="B192" s="2" t="s">
        <v>28</v>
      </c>
      <c r="C192" s="2" t="s">
        <v>946</v>
      </c>
      <c r="D192" s="7">
        <v>1</v>
      </c>
      <c r="E192" s="2" t="s">
        <v>947</v>
      </c>
      <c r="F192" s="2" t="s">
        <v>948</v>
      </c>
      <c r="G192" s="2" t="s">
        <v>949</v>
      </c>
      <c r="H192" s="2" t="s">
        <v>950</v>
      </c>
      <c r="I192" s="7">
        <v>0</v>
      </c>
      <c r="J192" s="2" t="s">
        <v>169</v>
      </c>
      <c r="K192" s="2" t="s">
        <v>35</v>
      </c>
      <c r="L192" s="2" t="s">
        <v>951</v>
      </c>
      <c r="M192" s="2" t="s">
        <v>952</v>
      </c>
      <c r="N192" s="7">
        <v>1</v>
      </c>
      <c r="O192" s="2" t="s">
        <v>953</v>
      </c>
      <c r="P192" s="2" t="s">
        <v>954</v>
      </c>
      <c r="Q192" s="6">
        <v>1</v>
      </c>
      <c r="R192" s="10">
        <v>2.2879999999999998</v>
      </c>
      <c r="S192" s="9">
        <v>0.1041</v>
      </c>
      <c r="T192" s="2" t="s">
        <v>358</v>
      </c>
      <c r="U192" s="2" t="s">
        <v>42</v>
      </c>
      <c r="V192" s="2" t="s">
        <v>42</v>
      </c>
      <c r="W192" s="2" t="s">
        <v>43</v>
      </c>
      <c r="X192" s="2" t="s">
        <v>44</v>
      </c>
      <c r="Y192" s="6">
        <v>6.3413146999999999</v>
      </c>
      <c r="Z192" s="7">
        <v>-75.559117999999998</v>
      </c>
      <c r="AA192" s="2" t="s">
        <v>45</v>
      </c>
      <c r="AB192" s="7">
        <v>14324467</v>
      </c>
      <c r="AC192" s="2"/>
      <c r="AD192" s="2"/>
      <c r="AE192" s="7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spans="1:70" ht="12.75">
      <c r="A193" s="6">
        <v>1</v>
      </c>
      <c r="B193" s="2" t="s">
        <v>28</v>
      </c>
      <c r="C193" s="2" t="s">
        <v>946</v>
      </c>
      <c r="D193" s="7">
        <v>1</v>
      </c>
      <c r="E193" s="2" t="s">
        <v>947</v>
      </c>
      <c r="F193" s="2" t="s">
        <v>948</v>
      </c>
      <c r="G193" s="2" t="s">
        <v>949</v>
      </c>
      <c r="H193" s="2" t="s">
        <v>950</v>
      </c>
      <c r="I193" s="7">
        <v>0</v>
      </c>
      <c r="J193" s="2" t="s">
        <v>169</v>
      </c>
      <c r="K193" s="2" t="s">
        <v>35</v>
      </c>
      <c r="L193" s="2" t="s">
        <v>951</v>
      </c>
      <c r="M193" s="2" t="s">
        <v>952</v>
      </c>
      <c r="N193" s="7">
        <v>2</v>
      </c>
      <c r="O193" s="2" t="s">
        <v>955</v>
      </c>
      <c r="P193" s="2" t="s">
        <v>956</v>
      </c>
      <c r="Q193" s="6">
        <v>1</v>
      </c>
      <c r="R193" s="10">
        <v>4.0091999999999999</v>
      </c>
      <c r="S193" s="9">
        <v>0.1578</v>
      </c>
      <c r="T193" s="2" t="s">
        <v>358</v>
      </c>
      <c r="U193" s="2" t="s">
        <v>42</v>
      </c>
      <c r="V193" s="2" t="s">
        <v>42</v>
      </c>
      <c r="W193" s="2" t="s">
        <v>43</v>
      </c>
      <c r="X193" s="2" t="s">
        <v>44</v>
      </c>
      <c r="Y193" s="6">
        <v>6.3413146999999999</v>
      </c>
      <c r="Z193" s="7">
        <v>-75.559117999999998</v>
      </c>
      <c r="AA193" s="2" t="s">
        <v>45</v>
      </c>
      <c r="AB193" s="7">
        <v>14324467</v>
      </c>
      <c r="AC193" s="2"/>
      <c r="AD193" s="2"/>
      <c r="AE193" s="7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spans="1:70" ht="12.75">
      <c r="A194" s="6">
        <v>1</v>
      </c>
      <c r="B194" s="2" t="s">
        <v>28</v>
      </c>
      <c r="C194" s="2" t="s">
        <v>946</v>
      </c>
      <c r="D194" s="7">
        <v>1</v>
      </c>
      <c r="E194" s="2" t="s">
        <v>947</v>
      </c>
      <c r="F194" s="2" t="s">
        <v>948</v>
      </c>
      <c r="G194" s="2" t="s">
        <v>949</v>
      </c>
      <c r="H194" s="2" t="s">
        <v>950</v>
      </c>
      <c r="I194" s="7">
        <v>0</v>
      </c>
      <c r="J194" s="2" t="s">
        <v>169</v>
      </c>
      <c r="K194" s="2" t="s">
        <v>35</v>
      </c>
      <c r="L194" s="2" t="s">
        <v>951</v>
      </c>
      <c r="M194" s="2" t="s">
        <v>952</v>
      </c>
      <c r="N194" s="7">
        <v>3</v>
      </c>
      <c r="O194" s="2" t="s">
        <v>503</v>
      </c>
      <c r="P194" s="2" t="s">
        <v>504</v>
      </c>
      <c r="Q194" s="6">
        <v>1</v>
      </c>
      <c r="R194" s="10">
        <v>5.7114000000000003</v>
      </c>
      <c r="S194" s="9">
        <v>9.7000000000000003E-3</v>
      </c>
      <c r="T194" s="2" t="s">
        <v>358</v>
      </c>
      <c r="U194" s="2" t="s">
        <v>42</v>
      </c>
      <c r="V194" s="2" t="s">
        <v>42</v>
      </c>
      <c r="W194" s="2" t="s">
        <v>43</v>
      </c>
      <c r="X194" s="2" t="s">
        <v>44</v>
      </c>
      <c r="Y194" s="6">
        <v>6.3413146999999999</v>
      </c>
      <c r="Z194" s="7">
        <v>-75.559117999999998</v>
      </c>
      <c r="AA194" s="2" t="s">
        <v>45</v>
      </c>
      <c r="AB194" s="7">
        <v>14324467</v>
      </c>
      <c r="AC194" s="2"/>
      <c r="AD194" s="2"/>
      <c r="AE194" s="7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spans="1:70" ht="12.75">
      <c r="A195" s="6">
        <v>1</v>
      </c>
      <c r="B195" s="2" t="s">
        <v>28</v>
      </c>
      <c r="C195" s="2" t="s">
        <v>957</v>
      </c>
      <c r="D195" s="7">
        <v>3</v>
      </c>
      <c r="E195" s="2" t="s">
        <v>958</v>
      </c>
      <c r="F195" s="2" t="s">
        <v>959</v>
      </c>
      <c r="G195" s="2" t="s">
        <v>960</v>
      </c>
      <c r="H195" s="2"/>
      <c r="I195" s="7">
        <v>0</v>
      </c>
      <c r="J195" s="2" t="s">
        <v>50</v>
      </c>
      <c r="K195" s="2" t="s">
        <v>35</v>
      </c>
      <c r="L195" s="2" t="s">
        <v>961</v>
      </c>
      <c r="M195" s="2" t="s">
        <v>962</v>
      </c>
      <c r="N195" s="7">
        <v>1</v>
      </c>
      <c r="O195" s="2" t="s">
        <v>130</v>
      </c>
      <c r="P195" s="2" t="s">
        <v>131</v>
      </c>
      <c r="Q195" s="6">
        <v>1</v>
      </c>
      <c r="R195" s="10">
        <v>3.7239</v>
      </c>
      <c r="S195" s="6">
        <v>4.0099999999999997E-2</v>
      </c>
      <c r="T195" s="2" t="s">
        <v>358</v>
      </c>
      <c r="U195" s="2" t="s">
        <v>42</v>
      </c>
      <c r="V195" s="2" t="s">
        <v>42</v>
      </c>
      <c r="W195" s="2" t="s">
        <v>43</v>
      </c>
      <c r="X195" s="2" t="s">
        <v>44</v>
      </c>
      <c r="Y195" s="6">
        <v>6.2244159000000003</v>
      </c>
      <c r="Z195" s="7">
        <v>-75.584687799999998</v>
      </c>
      <c r="AA195" s="2" t="s">
        <v>45</v>
      </c>
      <c r="AB195" s="7">
        <v>14324467</v>
      </c>
      <c r="AC195" s="2"/>
      <c r="AD195" s="2"/>
      <c r="AE195" s="7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spans="1:70" ht="12.75">
      <c r="A196" s="6">
        <v>1</v>
      </c>
      <c r="B196" s="2" t="s">
        <v>28</v>
      </c>
      <c r="C196" s="2" t="s">
        <v>957</v>
      </c>
      <c r="D196" s="7">
        <v>3</v>
      </c>
      <c r="E196" s="2" t="s">
        <v>958</v>
      </c>
      <c r="F196" s="2" t="s">
        <v>959</v>
      </c>
      <c r="G196" s="2" t="s">
        <v>960</v>
      </c>
      <c r="H196" s="2"/>
      <c r="I196" s="7">
        <v>0</v>
      </c>
      <c r="J196" s="2" t="s">
        <v>50</v>
      </c>
      <c r="K196" s="2" t="s">
        <v>35</v>
      </c>
      <c r="L196" s="2" t="s">
        <v>961</v>
      </c>
      <c r="M196" s="2" t="s">
        <v>962</v>
      </c>
      <c r="N196" s="7">
        <v>2</v>
      </c>
      <c r="O196" s="2" t="s">
        <v>565</v>
      </c>
      <c r="P196" s="2" t="s">
        <v>566</v>
      </c>
      <c r="Q196" s="6">
        <v>1</v>
      </c>
      <c r="R196" s="10">
        <v>1.2537</v>
      </c>
      <c r="S196" s="9">
        <v>1.2200000000000001E-2</v>
      </c>
      <c r="T196" s="2" t="s">
        <v>358</v>
      </c>
      <c r="U196" s="2" t="s">
        <v>42</v>
      </c>
      <c r="V196" s="2" t="s">
        <v>42</v>
      </c>
      <c r="W196" s="2" t="s">
        <v>43</v>
      </c>
      <c r="X196" s="2" t="s">
        <v>44</v>
      </c>
      <c r="Y196" s="6">
        <v>6.2244159000000003</v>
      </c>
      <c r="Z196" s="7">
        <v>-75.584687799999998</v>
      </c>
      <c r="AA196" s="2" t="s">
        <v>45</v>
      </c>
      <c r="AB196" s="7">
        <v>14324467</v>
      </c>
      <c r="AC196" s="2"/>
      <c r="AD196" s="2"/>
      <c r="AE196" s="7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spans="1:70" ht="12.75">
      <c r="A197" s="6">
        <v>1</v>
      </c>
      <c r="B197" s="2" t="s">
        <v>28</v>
      </c>
      <c r="C197" s="2" t="s">
        <v>963</v>
      </c>
      <c r="D197" s="7">
        <v>1</v>
      </c>
      <c r="E197" s="2" t="s">
        <v>964</v>
      </c>
      <c r="F197" s="2" t="s">
        <v>965</v>
      </c>
      <c r="G197" s="2" t="s">
        <v>966</v>
      </c>
      <c r="H197" s="2"/>
      <c r="I197" s="7">
        <v>0</v>
      </c>
      <c r="J197" s="2" t="s">
        <v>50</v>
      </c>
      <c r="K197" s="2" t="s">
        <v>35</v>
      </c>
      <c r="L197" s="2" t="s">
        <v>967</v>
      </c>
      <c r="M197" s="2" t="s">
        <v>968</v>
      </c>
      <c r="N197" s="7">
        <v>1</v>
      </c>
      <c r="O197" s="2" t="s">
        <v>969</v>
      </c>
      <c r="P197" s="2" t="s">
        <v>970</v>
      </c>
      <c r="Q197" s="6">
        <v>1</v>
      </c>
      <c r="R197" s="10">
        <v>1.8711</v>
      </c>
      <c r="S197" s="6">
        <v>1.5E-3</v>
      </c>
      <c r="T197" s="2" t="s">
        <v>339</v>
      </c>
      <c r="U197" s="2" t="s">
        <v>42</v>
      </c>
      <c r="V197" s="2" t="s">
        <v>42</v>
      </c>
      <c r="W197" s="2" t="s">
        <v>43</v>
      </c>
      <c r="X197" s="2" t="s">
        <v>44</v>
      </c>
      <c r="Y197" s="6">
        <v>6.2826829000000002</v>
      </c>
      <c r="Z197" s="7">
        <v>-75.6175961</v>
      </c>
      <c r="AA197" s="2" t="s">
        <v>45</v>
      </c>
      <c r="AB197" s="7">
        <v>14324467</v>
      </c>
      <c r="AC197" s="2"/>
      <c r="AD197" s="2"/>
      <c r="AE197" s="7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spans="1:70" ht="12.75">
      <c r="A198" s="6">
        <v>1</v>
      </c>
      <c r="B198" s="2" t="s">
        <v>28</v>
      </c>
      <c r="C198" s="2" t="s">
        <v>971</v>
      </c>
      <c r="D198" s="7">
        <v>1</v>
      </c>
      <c r="E198" s="2" t="s">
        <v>972</v>
      </c>
      <c r="F198" s="2" t="s">
        <v>973</v>
      </c>
      <c r="G198" s="2" t="s">
        <v>974</v>
      </c>
      <c r="H198" s="2"/>
      <c r="I198" s="7">
        <v>0</v>
      </c>
      <c r="J198" s="2" t="s">
        <v>50</v>
      </c>
      <c r="K198" s="2" t="s">
        <v>35</v>
      </c>
      <c r="L198" s="2" t="s">
        <v>975</v>
      </c>
      <c r="M198" s="2" t="s">
        <v>976</v>
      </c>
      <c r="N198" s="7">
        <v>1</v>
      </c>
      <c r="O198" s="2" t="s">
        <v>977</v>
      </c>
      <c r="P198" s="2" t="s">
        <v>978</v>
      </c>
      <c r="Q198" s="6">
        <v>1</v>
      </c>
      <c r="R198" s="10">
        <v>0.67920000000000003</v>
      </c>
      <c r="S198" s="9">
        <v>5.8900000000000001E-2</v>
      </c>
      <c r="T198" s="2" t="s">
        <v>339</v>
      </c>
      <c r="U198" s="2" t="s">
        <v>42</v>
      </c>
      <c r="V198" s="2" t="s">
        <v>42</v>
      </c>
      <c r="W198" s="2" t="s">
        <v>43</v>
      </c>
      <c r="X198" s="2" t="s">
        <v>44</v>
      </c>
      <c r="Y198" s="6">
        <v>6.2706717999999997</v>
      </c>
      <c r="Z198" s="7">
        <v>-75.577564100000004</v>
      </c>
      <c r="AA198" s="2" t="s">
        <v>45</v>
      </c>
      <c r="AB198" s="7">
        <v>14324467</v>
      </c>
      <c r="AC198" s="2"/>
      <c r="AD198" s="2"/>
      <c r="AE198" s="7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spans="1:70" ht="12.75">
      <c r="A199" s="6">
        <v>1</v>
      </c>
      <c r="B199" s="2" t="s">
        <v>28</v>
      </c>
      <c r="C199" s="2" t="s">
        <v>971</v>
      </c>
      <c r="D199" s="7">
        <v>1</v>
      </c>
      <c r="E199" s="2" t="s">
        <v>972</v>
      </c>
      <c r="F199" s="2" t="s">
        <v>973</v>
      </c>
      <c r="G199" s="2" t="s">
        <v>974</v>
      </c>
      <c r="H199" s="2"/>
      <c r="I199" s="7">
        <v>0</v>
      </c>
      <c r="J199" s="2" t="s">
        <v>50</v>
      </c>
      <c r="K199" s="2" t="s">
        <v>35</v>
      </c>
      <c r="L199" s="2" t="s">
        <v>975</v>
      </c>
      <c r="M199" s="2" t="s">
        <v>976</v>
      </c>
      <c r="N199" s="7">
        <v>2</v>
      </c>
      <c r="O199" s="2" t="s">
        <v>979</v>
      </c>
      <c r="P199" s="2" t="s">
        <v>980</v>
      </c>
      <c r="Q199" s="6">
        <v>1</v>
      </c>
      <c r="R199" s="10">
        <v>1.3445</v>
      </c>
      <c r="S199" s="9">
        <v>7.4999999999999997E-2</v>
      </c>
      <c r="T199" s="2" t="s">
        <v>339</v>
      </c>
      <c r="U199" s="2" t="s">
        <v>42</v>
      </c>
      <c r="V199" s="2" t="s">
        <v>42</v>
      </c>
      <c r="W199" s="2" t="s">
        <v>43</v>
      </c>
      <c r="X199" s="2" t="s">
        <v>44</v>
      </c>
      <c r="Y199" s="6">
        <v>6.2706717999999997</v>
      </c>
      <c r="Z199" s="7">
        <v>-75.577564100000004</v>
      </c>
      <c r="AA199" s="2" t="s">
        <v>45</v>
      </c>
      <c r="AB199" s="7">
        <v>14324467</v>
      </c>
      <c r="AC199" s="2"/>
      <c r="AD199" s="2"/>
      <c r="AE199" s="7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spans="1:70" ht="12.75">
      <c r="A200" s="6">
        <v>1</v>
      </c>
      <c r="B200" s="2" t="s">
        <v>28</v>
      </c>
      <c r="C200" s="2" t="s">
        <v>981</v>
      </c>
      <c r="D200" s="7">
        <v>1</v>
      </c>
      <c r="E200" s="2" t="s">
        <v>982</v>
      </c>
      <c r="F200" s="2" t="s">
        <v>983</v>
      </c>
      <c r="G200" s="2" t="s">
        <v>984</v>
      </c>
      <c r="H200" s="2"/>
      <c r="I200" s="7">
        <v>0</v>
      </c>
      <c r="J200" s="2" t="s">
        <v>50</v>
      </c>
      <c r="K200" s="2" t="s">
        <v>35</v>
      </c>
      <c r="L200" s="2" t="s">
        <v>985</v>
      </c>
      <c r="M200" s="2" t="s">
        <v>986</v>
      </c>
      <c r="N200" s="7">
        <v>1</v>
      </c>
      <c r="O200" s="2" t="s">
        <v>987</v>
      </c>
      <c r="P200" s="2" t="s">
        <v>988</v>
      </c>
      <c r="Q200" s="6">
        <v>1</v>
      </c>
      <c r="R200" s="10">
        <v>3.8959999999999999</v>
      </c>
      <c r="S200" s="9">
        <v>3.6700000000000003E-2</v>
      </c>
      <c r="T200" s="2" t="s">
        <v>339</v>
      </c>
      <c r="U200" s="2" t="s">
        <v>42</v>
      </c>
      <c r="V200" s="2" t="s">
        <v>42</v>
      </c>
      <c r="W200" s="2" t="s">
        <v>43</v>
      </c>
      <c r="X200" s="2" t="s">
        <v>44</v>
      </c>
      <c r="Y200" s="6">
        <v>6.2612889999999997</v>
      </c>
      <c r="Z200" s="7">
        <v>-75.590090200000006</v>
      </c>
      <c r="AA200" s="2" t="s">
        <v>45</v>
      </c>
      <c r="AB200" s="7">
        <v>14324467</v>
      </c>
      <c r="AC200" s="2"/>
      <c r="AD200" s="2"/>
      <c r="AE200" s="7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spans="1:70" ht="12.75">
      <c r="A201" s="6">
        <v>1</v>
      </c>
      <c r="B201" s="2" t="s">
        <v>28</v>
      </c>
      <c r="C201" s="2" t="s">
        <v>989</v>
      </c>
      <c r="D201" s="7">
        <v>1</v>
      </c>
      <c r="E201" s="2" t="s">
        <v>990</v>
      </c>
      <c r="F201" s="2" t="s">
        <v>991</v>
      </c>
      <c r="G201" s="2"/>
      <c r="H201" s="2"/>
      <c r="I201" s="7">
        <v>0</v>
      </c>
      <c r="J201" s="2" t="s">
        <v>50</v>
      </c>
      <c r="K201" s="2" t="s">
        <v>35</v>
      </c>
      <c r="L201" s="2" t="s">
        <v>992</v>
      </c>
      <c r="M201" s="2" t="s">
        <v>993</v>
      </c>
      <c r="N201" s="7">
        <v>1</v>
      </c>
      <c r="O201" s="2" t="s">
        <v>807</v>
      </c>
      <c r="P201" s="2" t="s">
        <v>808</v>
      </c>
      <c r="Q201" s="6">
        <v>1</v>
      </c>
      <c r="R201" s="10">
        <v>3.9251999999999998</v>
      </c>
      <c r="S201" s="11">
        <v>6.9000000000000006E-2</v>
      </c>
      <c r="T201" s="2" t="s">
        <v>381</v>
      </c>
      <c r="U201" s="2" t="s">
        <v>42</v>
      </c>
      <c r="V201" s="2" t="s">
        <v>42</v>
      </c>
      <c r="W201" s="2" t="s">
        <v>43</v>
      </c>
      <c r="X201" s="2" t="s">
        <v>44</v>
      </c>
      <c r="Y201" s="6">
        <v>6.2490800000000002</v>
      </c>
      <c r="Z201" s="7">
        <v>-75.557518700000003</v>
      </c>
      <c r="AA201" s="2" t="s">
        <v>45</v>
      </c>
      <c r="AB201" s="7">
        <v>14324467</v>
      </c>
      <c r="AC201" s="2"/>
      <c r="AD201" s="2"/>
      <c r="AE201" s="7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spans="1:70" ht="12.75">
      <c r="A202" s="6">
        <v>1</v>
      </c>
      <c r="B202" s="2" t="s">
        <v>28</v>
      </c>
      <c r="C202" s="2" t="s">
        <v>994</v>
      </c>
      <c r="D202" s="7">
        <v>1</v>
      </c>
      <c r="E202" s="2" t="s">
        <v>995</v>
      </c>
      <c r="F202" s="2" t="s">
        <v>996</v>
      </c>
      <c r="G202" s="2" t="s">
        <v>997</v>
      </c>
      <c r="H202" s="2"/>
      <c r="I202" s="7">
        <v>0</v>
      </c>
      <c r="J202" s="2" t="s">
        <v>50</v>
      </c>
      <c r="K202" s="2" t="s">
        <v>35</v>
      </c>
      <c r="L202" s="2" t="s">
        <v>998</v>
      </c>
      <c r="M202" s="2" t="s">
        <v>999</v>
      </c>
      <c r="N202" s="7">
        <v>1</v>
      </c>
      <c r="O202" s="2" t="s">
        <v>539</v>
      </c>
      <c r="P202" s="2" t="s">
        <v>540</v>
      </c>
      <c r="Q202" s="6">
        <v>3</v>
      </c>
      <c r="R202" s="10">
        <v>6.0077999999999996</v>
      </c>
      <c r="S202" s="11">
        <v>0.3201</v>
      </c>
      <c r="T202" s="2" t="s">
        <v>381</v>
      </c>
      <c r="U202" s="2" t="s">
        <v>41</v>
      </c>
      <c r="V202" s="2" t="s">
        <v>42</v>
      </c>
      <c r="W202" s="2" t="s">
        <v>43</v>
      </c>
      <c r="X202" s="2" t="s">
        <v>44</v>
      </c>
      <c r="Y202" s="6">
        <v>6.2611829999999999</v>
      </c>
      <c r="Z202" s="7">
        <v>-75.597168999999994</v>
      </c>
      <c r="AA202" s="2" t="s">
        <v>45</v>
      </c>
      <c r="AB202" s="7">
        <v>14324467</v>
      </c>
      <c r="AC202" s="2"/>
      <c r="AD202" s="2"/>
      <c r="AE202" s="7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spans="1:70" ht="12.75">
      <c r="A203" s="6">
        <v>1</v>
      </c>
      <c r="B203" s="2" t="s">
        <v>28</v>
      </c>
      <c r="C203" s="2" t="s">
        <v>994</v>
      </c>
      <c r="D203" s="7">
        <v>1</v>
      </c>
      <c r="E203" s="2" t="s">
        <v>995</v>
      </c>
      <c r="F203" s="2" t="s">
        <v>996</v>
      </c>
      <c r="G203" s="2" t="s">
        <v>997</v>
      </c>
      <c r="H203" s="2"/>
      <c r="I203" s="7">
        <v>0</v>
      </c>
      <c r="J203" s="2" t="s">
        <v>50</v>
      </c>
      <c r="K203" s="2" t="s">
        <v>35</v>
      </c>
      <c r="L203" s="2" t="s">
        <v>998</v>
      </c>
      <c r="M203" s="2" t="s">
        <v>999</v>
      </c>
      <c r="N203" s="7">
        <v>2</v>
      </c>
      <c r="O203" s="2" t="s">
        <v>1000</v>
      </c>
      <c r="P203" s="2" t="s">
        <v>1001</v>
      </c>
      <c r="Q203" s="6">
        <v>1</v>
      </c>
      <c r="R203" s="10">
        <v>3.0011999999999999</v>
      </c>
      <c r="S203" s="11">
        <v>2.5399999999999999E-2</v>
      </c>
      <c r="T203" s="2" t="s">
        <v>381</v>
      </c>
      <c r="U203" s="2" t="s">
        <v>41</v>
      </c>
      <c r="V203" s="2" t="s">
        <v>42</v>
      </c>
      <c r="W203" s="2" t="s">
        <v>43</v>
      </c>
      <c r="X203" s="2" t="s">
        <v>44</v>
      </c>
      <c r="Y203" s="6">
        <v>6.2611829999999999</v>
      </c>
      <c r="Z203" s="7">
        <v>-75.597168999999994</v>
      </c>
      <c r="AA203" s="2" t="s">
        <v>45</v>
      </c>
      <c r="AB203" s="7">
        <v>14324467</v>
      </c>
      <c r="AC203" s="2"/>
      <c r="AD203" s="2"/>
      <c r="AE203" s="7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spans="1:70" ht="12.75">
      <c r="A204" s="6">
        <v>1</v>
      </c>
      <c r="B204" s="2" t="s">
        <v>28</v>
      </c>
      <c r="C204" s="2" t="s">
        <v>1002</v>
      </c>
      <c r="D204" s="7">
        <v>2</v>
      </c>
      <c r="E204" s="2" t="s">
        <v>1003</v>
      </c>
      <c r="F204" s="2" t="s">
        <v>1004</v>
      </c>
      <c r="G204" s="2"/>
      <c r="H204" s="2"/>
      <c r="I204" s="12">
        <v>0</v>
      </c>
      <c r="J204" s="2" t="s">
        <v>50</v>
      </c>
      <c r="K204" s="2" t="s">
        <v>35</v>
      </c>
      <c r="L204" s="2" t="s">
        <v>1005</v>
      </c>
      <c r="M204" s="2" t="s">
        <v>1006</v>
      </c>
      <c r="N204" s="7">
        <v>2</v>
      </c>
      <c r="O204" s="2" t="s">
        <v>477</v>
      </c>
      <c r="P204" s="2" t="s">
        <v>478</v>
      </c>
      <c r="Q204" s="6">
        <v>2</v>
      </c>
      <c r="R204" s="10">
        <v>5.2283999999999997</v>
      </c>
      <c r="S204" s="11">
        <v>1.34E-2</v>
      </c>
      <c r="T204" s="2" t="s">
        <v>339</v>
      </c>
      <c r="U204" s="2" t="s">
        <v>41</v>
      </c>
      <c r="V204" s="2" t="s">
        <v>42</v>
      </c>
      <c r="W204" s="2" t="s">
        <v>43</v>
      </c>
      <c r="X204" s="2" t="s">
        <v>44</v>
      </c>
      <c r="Y204" s="6">
        <v>6.2833769999999998</v>
      </c>
      <c r="Z204" s="7">
        <v>-75.559586999999993</v>
      </c>
      <c r="AA204" s="2" t="s">
        <v>45</v>
      </c>
      <c r="AB204" s="7">
        <v>14324467</v>
      </c>
      <c r="AC204" s="2"/>
      <c r="AD204" s="2"/>
      <c r="AE204" s="7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spans="1:70" ht="12.75">
      <c r="A205" s="6">
        <v>1</v>
      </c>
      <c r="B205" s="2" t="s">
        <v>28</v>
      </c>
      <c r="C205" s="2" t="s">
        <v>1007</v>
      </c>
      <c r="D205" s="7">
        <v>1</v>
      </c>
      <c r="E205" s="2" t="s">
        <v>1008</v>
      </c>
      <c r="F205" s="2" t="s">
        <v>1009</v>
      </c>
      <c r="G205" s="2" t="s">
        <v>1010</v>
      </c>
      <c r="H205" s="2" t="s">
        <v>1011</v>
      </c>
      <c r="I205" s="7">
        <v>0</v>
      </c>
      <c r="J205" s="2" t="s">
        <v>34</v>
      </c>
      <c r="K205" s="2" t="s">
        <v>35</v>
      </c>
      <c r="L205" s="2" t="s">
        <v>1012</v>
      </c>
      <c r="M205" s="2" t="s">
        <v>1013</v>
      </c>
      <c r="N205" s="7">
        <v>1</v>
      </c>
      <c r="O205" s="2" t="s">
        <v>607</v>
      </c>
      <c r="P205" s="2" t="s">
        <v>608</v>
      </c>
      <c r="Q205" s="6">
        <v>1</v>
      </c>
      <c r="R205" s="10">
        <v>4.1586999999999996</v>
      </c>
      <c r="S205" s="11">
        <v>8.1299999999999997E-2</v>
      </c>
      <c r="T205" s="2" t="s">
        <v>339</v>
      </c>
      <c r="U205" s="2" t="s">
        <v>42</v>
      </c>
      <c r="V205" s="2" t="s">
        <v>42</v>
      </c>
      <c r="W205" s="2" t="s">
        <v>43</v>
      </c>
      <c r="X205" s="2" t="s">
        <v>44</v>
      </c>
      <c r="Y205" s="6">
        <v>6.1680846999999996</v>
      </c>
      <c r="Z205" s="7">
        <v>-75.624468500000006</v>
      </c>
      <c r="AA205" s="2" t="s">
        <v>45</v>
      </c>
      <c r="AB205" s="7">
        <v>14324467</v>
      </c>
      <c r="AC205" s="2"/>
      <c r="AD205" s="2"/>
      <c r="AE205" s="7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spans="1:70" ht="12.75">
      <c r="A206" s="6">
        <v>1</v>
      </c>
      <c r="B206" s="2" t="s">
        <v>28</v>
      </c>
      <c r="C206" s="2" t="s">
        <v>1007</v>
      </c>
      <c r="D206" s="7">
        <v>1</v>
      </c>
      <c r="E206" s="2" t="s">
        <v>1008</v>
      </c>
      <c r="F206" s="2" t="s">
        <v>1009</v>
      </c>
      <c r="G206" s="2" t="s">
        <v>1010</v>
      </c>
      <c r="H206" s="2" t="s">
        <v>1011</v>
      </c>
      <c r="I206" s="7">
        <v>0</v>
      </c>
      <c r="J206" s="2" t="s">
        <v>34</v>
      </c>
      <c r="K206" s="2" t="s">
        <v>35</v>
      </c>
      <c r="L206" s="2" t="s">
        <v>1012</v>
      </c>
      <c r="M206" s="2" t="s">
        <v>1013</v>
      </c>
      <c r="N206" s="7">
        <v>2</v>
      </c>
      <c r="O206" s="2" t="s">
        <v>418</v>
      </c>
      <c r="P206" s="2" t="s">
        <v>419</v>
      </c>
      <c r="Q206" s="6">
        <v>1</v>
      </c>
      <c r="R206" s="10">
        <v>3.2633000000000001</v>
      </c>
      <c r="S206" s="11">
        <v>1.2999999999999999E-2</v>
      </c>
      <c r="T206" s="2" t="s">
        <v>339</v>
      </c>
      <c r="U206" s="2" t="s">
        <v>42</v>
      </c>
      <c r="V206" s="2" t="s">
        <v>42</v>
      </c>
      <c r="W206" s="2" t="s">
        <v>43</v>
      </c>
      <c r="X206" s="2" t="s">
        <v>44</v>
      </c>
      <c r="Y206" s="6">
        <v>6.1680846999999996</v>
      </c>
      <c r="Z206" s="7">
        <v>-75.624468500000006</v>
      </c>
      <c r="AA206" s="2" t="s">
        <v>45</v>
      </c>
      <c r="AB206" s="7">
        <v>14324467</v>
      </c>
      <c r="AC206" s="2"/>
      <c r="AD206" s="2"/>
      <c r="AE206" s="7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spans="1:70" ht="12.75">
      <c r="A207" s="6">
        <v>1</v>
      </c>
      <c r="B207" s="2" t="s">
        <v>28</v>
      </c>
      <c r="C207" s="2" t="s">
        <v>600</v>
      </c>
      <c r="D207" s="7">
        <v>1</v>
      </c>
      <c r="E207" s="2" t="s">
        <v>601</v>
      </c>
      <c r="F207" s="2" t="s">
        <v>602</v>
      </c>
      <c r="G207" s="2" t="s">
        <v>603</v>
      </c>
      <c r="H207" s="2" t="s">
        <v>604</v>
      </c>
      <c r="I207" s="7">
        <v>0</v>
      </c>
      <c r="J207" s="2" t="s">
        <v>50</v>
      </c>
      <c r="K207" s="2" t="s">
        <v>35</v>
      </c>
      <c r="L207" s="2" t="s">
        <v>1014</v>
      </c>
      <c r="M207" s="2" t="s">
        <v>1015</v>
      </c>
      <c r="N207" s="7">
        <v>1</v>
      </c>
      <c r="O207" s="2" t="s">
        <v>397</v>
      </c>
      <c r="P207" s="2" t="s">
        <v>398</v>
      </c>
      <c r="Q207" s="6">
        <v>1</v>
      </c>
      <c r="R207" s="10">
        <v>2.7183000000000002</v>
      </c>
      <c r="S207" s="11">
        <v>0.14399999999999999</v>
      </c>
      <c r="T207" s="2" t="s">
        <v>381</v>
      </c>
      <c r="U207" s="2" t="s">
        <v>42</v>
      </c>
      <c r="V207" s="2" t="s">
        <v>42</v>
      </c>
      <c r="W207" s="2" t="s">
        <v>43</v>
      </c>
      <c r="X207" s="2" t="s">
        <v>44</v>
      </c>
      <c r="Y207" s="6">
        <v>6.2456570999999999</v>
      </c>
      <c r="Z207" s="7">
        <v>-75.559442500000003</v>
      </c>
      <c r="AA207" s="2" t="s">
        <v>45</v>
      </c>
      <c r="AB207" s="7">
        <v>14324467</v>
      </c>
      <c r="AC207" s="2"/>
      <c r="AD207" s="2"/>
      <c r="AE207" s="7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spans="1:70" ht="12.75">
      <c r="A208" s="6">
        <v>1</v>
      </c>
      <c r="B208" s="2" t="s">
        <v>28</v>
      </c>
      <c r="C208" s="2" t="s">
        <v>1016</v>
      </c>
      <c r="D208" s="7">
        <v>1</v>
      </c>
      <c r="E208" s="2" t="s">
        <v>1017</v>
      </c>
      <c r="F208" s="2" t="s">
        <v>1018</v>
      </c>
      <c r="G208" s="2" t="s">
        <v>1019</v>
      </c>
      <c r="H208" s="2"/>
      <c r="I208" s="7">
        <v>0</v>
      </c>
      <c r="J208" s="2" t="s">
        <v>34</v>
      </c>
      <c r="K208" s="2" t="s">
        <v>35</v>
      </c>
      <c r="L208" s="2" t="s">
        <v>1020</v>
      </c>
      <c r="M208" s="2" t="s">
        <v>1021</v>
      </c>
      <c r="N208" s="7">
        <v>1</v>
      </c>
      <c r="O208" s="2" t="s">
        <v>1022</v>
      </c>
      <c r="P208" s="2" t="s">
        <v>1023</v>
      </c>
      <c r="Q208" s="6">
        <v>1</v>
      </c>
      <c r="R208" s="10">
        <v>9.9071999999999996</v>
      </c>
      <c r="S208" s="11">
        <v>1.7600000000000001E-2</v>
      </c>
      <c r="T208" s="2" t="s">
        <v>339</v>
      </c>
      <c r="U208" s="2" t="s">
        <v>42</v>
      </c>
      <c r="V208" s="2" t="s">
        <v>42</v>
      </c>
      <c r="W208" s="2" t="s">
        <v>43</v>
      </c>
      <c r="X208" s="2" t="s">
        <v>44</v>
      </c>
      <c r="Y208" s="6">
        <v>6.1860289000000002</v>
      </c>
      <c r="Z208" s="7">
        <v>-75.594242499999993</v>
      </c>
      <c r="AA208" s="2" t="s">
        <v>45</v>
      </c>
      <c r="AB208" s="7">
        <v>14324467</v>
      </c>
      <c r="AC208" s="2"/>
      <c r="AD208" s="2"/>
      <c r="AE208" s="7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spans="1:70" ht="12.75">
      <c r="A209" s="6">
        <v>1</v>
      </c>
      <c r="B209" s="2" t="s">
        <v>28</v>
      </c>
      <c r="C209" s="2" t="s">
        <v>829</v>
      </c>
      <c r="D209" s="7">
        <v>1</v>
      </c>
      <c r="E209" s="2" t="s">
        <v>830</v>
      </c>
      <c r="F209" s="2" t="s">
        <v>831</v>
      </c>
      <c r="G209" s="2" t="s">
        <v>832</v>
      </c>
      <c r="H209" s="2"/>
      <c r="I209" s="7">
        <v>0</v>
      </c>
      <c r="J209" s="2" t="s">
        <v>50</v>
      </c>
      <c r="K209" s="2" t="s">
        <v>35</v>
      </c>
      <c r="L209" s="2" t="s">
        <v>1024</v>
      </c>
      <c r="M209" s="2" t="s">
        <v>1025</v>
      </c>
      <c r="N209" s="7">
        <v>1</v>
      </c>
      <c r="O209" s="2" t="s">
        <v>853</v>
      </c>
      <c r="P209" s="2" t="s">
        <v>854</v>
      </c>
      <c r="Q209" s="6">
        <v>1</v>
      </c>
      <c r="R209" s="10">
        <v>6</v>
      </c>
      <c r="S209" s="11">
        <v>5.5899999999999998E-2</v>
      </c>
      <c r="T209" s="2" t="s">
        <v>339</v>
      </c>
      <c r="U209" s="2" t="s">
        <v>41</v>
      </c>
      <c r="V209" s="2" t="s">
        <v>42</v>
      </c>
      <c r="W209" s="2" t="s">
        <v>43</v>
      </c>
      <c r="X209" s="2" t="s">
        <v>44</v>
      </c>
      <c r="Y209" s="6">
        <v>6.3019185999999996</v>
      </c>
      <c r="Z209" s="7">
        <v>-75.578679600000001</v>
      </c>
      <c r="AA209" s="2" t="s">
        <v>45</v>
      </c>
      <c r="AB209" s="7">
        <v>14324467</v>
      </c>
      <c r="AC209" s="2"/>
      <c r="AD209" s="2"/>
      <c r="AE209" s="7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spans="1:70" ht="12.75">
      <c r="A210" s="6">
        <v>1</v>
      </c>
      <c r="B210" s="2" t="s">
        <v>28</v>
      </c>
      <c r="C210" s="2" t="s">
        <v>829</v>
      </c>
      <c r="D210" s="7">
        <v>1</v>
      </c>
      <c r="E210" s="2" t="s">
        <v>830</v>
      </c>
      <c r="F210" s="2" t="s">
        <v>831</v>
      </c>
      <c r="G210" s="2" t="s">
        <v>832</v>
      </c>
      <c r="H210" s="2"/>
      <c r="I210" s="7">
        <v>0</v>
      </c>
      <c r="J210" s="2" t="s">
        <v>50</v>
      </c>
      <c r="K210" s="2" t="s">
        <v>35</v>
      </c>
      <c r="L210" s="2" t="s">
        <v>1024</v>
      </c>
      <c r="M210" s="2" t="s">
        <v>1025</v>
      </c>
      <c r="N210" s="7">
        <v>2</v>
      </c>
      <c r="O210" s="2" t="s">
        <v>855</v>
      </c>
      <c r="P210" s="2" t="s">
        <v>856</v>
      </c>
      <c r="Q210" s="6">
        <v>1</v>
      </c>
      <c r="R210" s="10">
        <v>4.7</v>
      </c>
      <c r="S210" s="11">
        <v>5.2299999999999999E-2</v>
      </c>
      <c r="T210" s="2" t="s">
        <v>339</v>
      </c>
      <c r="U210" s="2" t="s">
        <v>41</v>
      </c>
      <c r="V210" s="2" t="s">
        <v>42</v>
      </c>
      <c r="W210" s="2" t="s">
        <v>43</v>
      </c>
      <c r="X210" s="2" t="s">
        <v>44</v>
      </c>
      <c r="Y210" s="6">
        <v>6.3019185999999996</v>
      </c>
      <c r="Z210" s="7">
        <v>-75.578679600000001</v>
      </c>
      <c r="AA210" s="2" t="s">
        <v>45</v>
      </c>
      <c r="AB210" s="7">
        <v>14324467</v>
      </c>
      <c r="AC210" s="2"/>
      <c r="AD210" s="2"/>
      <c r="AE210" s="7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spans="1:70" ht="12.75">
      <c r="A211" s="6">
        <v>1</v>
      </c>
      <c r="B211" s="2" t="s">
        <v>28</v>
      </c>
      <c r="C211" s="2" t="s">
        <v>1026</v>
      </c>
      <c r="D211" s="7">
        <v>1</v>
      </c>
      <c r="E211" s="2" t="s">
        <v>1027</v>
      </c>
      <c r="F211" s="2" t="s">
        <v>1028</v>
      </c>
      <c r="G211" s="2" t="s">
        <v>1029</v>
      </c>
      <c r="H211" s="2"/>
      <c r="I211" s="7">
        <v>0</v>
      </c>
      <c r="J211" s="2" t="s">
        <v>34</v>
      </c>
      <c r="K211" s="2" t="s">
        <v>35</v>
      </c>
      <c r="L211" s="2" t="s">
        <v>1030</v>
      </c>
      <c r="M211" s="2" t="s">
        <v>1031</v>
      </c>
      <c r="N211" s="7">
        <v>1</v>
      </c>
      <c r="O211" s="2" t="s">
        <v>588</v>
      </c>
      <c r="P211" s="2" t="s">
        <v>589</v>
      </c>
      <c r="Q211" s="6">
        <v>2</v>
      </c>
      <c r="R211" s="10">
        <v>2.7728000000000002</v>
      </c>
      <c r="S211" s="11">
        <v>6.4600000000000005E-2</v>
      </c>
      <c r="T211" s="2"/>
      <c r="U211" s="2" t="s">
        <v>42</v>
      </c>
      <c r="V211" s="2" t="s">
        <v>42</v>
      </c>
      <c r="W211" s="2" t="s">
        <v>43</v>
      </c>
      <c r="X211" s="2" t="s">
        <v>44</v>
      </c>
      <c r="Y211" s="6">
        <v>6.1631619000000004</v>
      </c>
      <c r="Z211" s="7">
        <v>-75.625886899999998</v>
      </c>
      <c r="AA211" s="2" t="s">
        <v>45</v>
      </c>
      <c r="AB211" s="7">
        <v>14324467</v>
      </c>
      <c r="AC211" s="2"/>
      <c r="AD211" s="2"/>
      <c r="AE211" s="7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spans="1:70" ht="12.75">
      <c r="A212" s="6">
        <v>1</v>
      </c>
      <c r="B212" s="2" t="s">
        <v>28</v>
      </c>
      <c r="C212" s="2" t="s">
        <v>1026</v>
      </c>
      <c r="D212" s="7">
        <v>1</v>
      </c>
      <c r="E212" s="2" t="s">
        <v>1027</v>
      </c>
      <c r="F212" s="2" t="s">
        <v>1028</v>
      </c>
      <c r="G212" s="2" t="s">
        <v>1029</v>
      </c>
      <c r="H212" s="2"/>
      <c r="I212" s="7">
        <v>0</v>
      </c>
      <c r="J212" s="2" t="s">
        <v>34</v>
      </c>
      <c r="K212" s="2" t="s">
        <v>35</v>
      </c>
      <c r="L212" s="2" t="s">
        <v>1030</v>
      </c>
      <c r="M212" s="2" t="s">
        <v>1031</v>
      </c>
      <c r="N212" s="7">
        <v>2</v>
      </c>
      <c r="O212" s="2" t="s">
        <v>416</v>
      </c>
      <c r="P212" s="2" t="s">
        <v>417</v>
      </c>
      <c r="Q212" s="6">
        <v>1</v>
      </c>
      <c r="R212" s="10">
        <v>3.88</v>
      </c>
      <c r="S212" s="11">
        <v>8.7300000000000003E-2</v>
      </c>
      <c r="T212" s="2"/>
      <c r="U212" s="2" t="s">
        <v>42</v>
      </c>
      <c r="V212" s="2" t="s">
        <v>42</v>
      </c>
      <c r="W212" s="2" t="s">
        <v>43</v>
      </c>
      <c r="X212" s="2" t="s">
        <v>44</v>
      </c>
      <c r="Y212" s="6">
        <v>6.1631619000000004</v>
      </c>
      <c r="Z212" s="7">
        <v>-75.625886899999998</v>
      </c>
      <c r="AA212" s="2" t="s">
        <v>45</v>
      </c>
      <c r="AB212" s="7">
        <v>14324467</v>
      </c>
      <c r="AC212" s="2"/>
      <c r="AD212" s="2"/>
      <c r="AE212" s="7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spans="1:70" ht="12.75">
      <c r="A213" s="6">
        <v>1</v>
      </c>
      <c r="B213" s="2" t="s">
        <v>28</v>
      </c>
      <c r="C213" s="2" t="s">
        <v>1026</v>
      </c>
      <c r="D213" s="7">
        <v>1</v>
      </c>
      <c r="E213" s="2" t="s">
        <v>1027</v>
      </c>
      <c r="F213" s="2" t="s">
        <v>1028</v>
      </c>
      <c r="G213" s="2" t="s">
        <v>1029</v>
      </c>
      <c r="H213" s="2"/>
      <c r="I213" s="7">
        <v>0</v>
      </c>
      <c r="J213" s="2" t="s">
        <v>34</v>
      </c>
      <c r="K213" s="2" t="s">
        <v>35</v>
      </c>
      <c r="L213" s="2" t="s">
        <v>1030</v>
      </c>
      <c r="M213" s="2" t="s">
        <v>1031</v>
      </c>
      <c r="N213" s="7">
        <v>3</v>
      </c>
      <c r="O213" s="2" t="s">
        <v>766</v>
      </c>
      <c r="P213" s="2" t="s">
        <v>767</v>
      </c>
      <c r="Q213" s="6">
        <v>1</v>
      </c>
      <c r="R213" s="10">
        <v>2.4462999999999999</v>
      </c>
      <c r="S213" s="6">
        <v>9.9000000000000008E-3</v>
      </c>
      <c r="T213" s="2"/>
      <c r="U213" s="2" t="s">
        <v>42</v>
      </c>
      <c r="V213" s="2" t="s">
        <v>42</v>
      </c>
      <c r="W213" s="2" t="s">
        <v>43</v>
      </c>
      <c r="X213" s="2" t="s">
        <v>44</v>
      </c>
      <c r="Y213" s="6">
        <v>6.1631619000000004</v>
      </c>
      <c r="Z213" s="7">
        <v>-75.625886899999998</v>
      </c>
      <c r="AA213" s="2" t="s">
        <v>45</v>
      </c>
      <c r="AB213" s="7">
        <v>14324467</v>
      </c>
      <c r="AC213" s="2"/>
      <c r="AD213" s="2"/>
      <c r="AE213" s="7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spans="1:70" ht="12.75">
      <c r="A214" s="6">
        <v>1</v>
      </c>
      <c r="B214" s="2" t="s">
        <v>28</v>
      </c>
      <c r="C214" s="2" t="s">
        <v>1026</v>
      </c>
      <c r="D214" s="7">
        <v>1</v>
      </c>
      <c r="E214" s="2" t="s">
        <v>1027</v>
      </c>
      <c r="F214" s="2" t="s">
        <v>1028</v>
      </c>
      <c r="G214" s="2" t="s">
        <v>1029</v>
      </c>
      <c r="H214" s="2"/>
      <c r="I214" s="7">
        <v>0</v>
      </c>
      <c r="J214" s="2" t="s">
        <v>34</v>
      </c>
      <c r="K214" s="2" t="s">
        <v>35</v>
      </c>
      <c r="L214" s="2" t="s">
        <v>1030</v>
      </c>
      <c r="M214" s="2" t="s">
        <v>1031</v>
      </c>
      <c r="N214" s="7">
        <v>4</v>
      </c>
      <c r="O214" s="2" t="s">
        <v>1032</v>
      </c>
      <c r="P214" s="2" t="s">
        <v>1033</v>
      </c>
      <c r="Q214" s="6">
        <v>1</v>
      </c>
      <c r="R214" s="10">
        <v>2.2488999999999999</v>
      </c>
      <c r="S214" s="11">
        <v>6.7999999999999996E-3</v>
      </c>
      <c r="T214" s="2"/>
      <c r="U214" s="2" t="s">
        <v>42</v>
      </c>
      <c r="V214" s="2" t="s">
        <v>42</v>
      </c>
      <c r="W214" s="2" t="s">
        <v>43</v>
      </c>
      <c r="X214" s="2" t="s">
        <v>44</v>
      </c>
      <c r="Y214" s="6">
        <v>6.1631619000000004</v>
      </c>
      <c r="Z214" s="7">
        <v>-75.625886899999998</v>
      </c>
      <c r="AA214" s="2" t="s">
        <v>45</v>
      </c>
      <c r="AB214" s="7">
        <v>14324467</v>
      </c>
      <c r="AC214" s="2"/>
      <c r="AD214" s="2"/>
      <c r="AE214" s="7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spans="1:70" ht="12.75">
      <c r="A215" s="6">
        <v>1</v>
      </c>
      <c r="B215" s="2" t="s">
        <v>28</v>
      </c>
      <c r="C215" s="2" t="s">
        <v>1026</v>
      </c>
      <c r="D215" s="7">
        <v>1</v>
      </c>
      <c r="E215" s="2" t="s">
        <v>1027</v>
      </c>
      <c r="F215" s="2" t="s">
        <v>1028</v>
      </c>
      <c r="G215" s="2" t="s">
        <v>1029</v>
      </c>
      <c r="H215" s="2"/>
      <c r="I215" s="7">
        <v>0</v>
      </c>
      <c r="J215" s="2" t="s">
        <v>34</v>
      </c>
      <c r="K215" s="2" t="s">
        <v>35</v>
      </c>
      <c r="L215" s="2" t="s">
        <v>1030</v>
      </c>
      <c r="M215" s="2" t="s">
        <v>1031</v>
      </c>
      <c r="N215" s="7">
        <v>5</v>
      </c>
      <c r="O215" s="2" t="s">
        <v>418</v>
      </c>
      <c r="P215" s="2" t="s">
        <v>419</v>
      </c>
      <c r="Q215" s="6">
        <v>1</v>
      </c>
      <c r="R215" s="10">
        <v>3.2633000000000001</v>
      </c>
      <c r="S215" s="11">
        <v>1.2999999999999999E-2</v>
      </c>
      <c r="T215" s="2"/>
      <c r="U215" s="2" t="s">
        <v>42</v>
      </c>
      <c r="V215" s="2" t="s">
        <v>42</v>
      </c>
      <c r="W215" s="2" t="s">
        <v>43</v>
      </c>
      <c r="X215" s="2" t="s">
        <v>44</v>
      </c>
      <c r="Y215" s="6">
        <v>6.1631619000000004</v>
      </c>
      <c r="Z215" s="7">
        <v>-75.625886899999998</v>
      </c>
      <c r="AA215" s="2" t="s">
        <v>45</v>
      </c>
      <c r="AB215" s="7">
        <v>14324467</v>
      </c>
      <c r="AC215" s="2"/>
      <c r="AD215" s="2"/>
      <c r="AE215" s="7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spans="1:70" ht="12.75">
      <c r="A216" s="6">
        <v>1</v>
      </c>
      <c r="B216" s="2" t="s">
        <v>28</v>
      </c>
      <c r="C216" s="2" t="s">
        <v>1034</v>
      </c>
      <c r="D216" s="7">
        <v>3</v>
      </c>
      <c r="E216" s="2" t="s">
        <v>1035</v>
      </c>
      <c r="F216" s="2" t="s">
        <v>1036</v>
      </c>
      <c r="G216" s="2" t="s">
        <v>194</v>
      </c>
      <c r="H216" s="2"/>
      <c r="I216" s="7">
        <v>0</v>
      </c>
      <c r="J216" s="2" t="s">
        <v>115</v>
      </c>
      <c r="K216" s="2" t="s">
        <v>35</v>
      </c>
      <c r="L216" s="2" t="s">
        <v>1037</v>
      </c>
      <c r="M216" s="2" t="s">
        <v>1038</v>
      </c>
      <c r="N216" s="7">
        <v>1</v>
      </c>
      <c r="O216" s="2" t="s">
        <v>346</v>
      </c>
      <c r="P216" s="2" t="s">
        <v>347</v>
      </c>
      <c r="Q216" s="6">
        <v>1</v>
      </c>
      <c r="R216" s="10">
        <v>3.2749999999999999</v>
      </c>
      <c r="S216" s="11">
        <v>0.11650000000000001</v>
      </c>
      <c r="T216" s="2" t="s">
        <v>381</v>
      </c>
      <c r="U216" s="2" t="s">
        <v>42</v>
      </c>
      <c r="V216" s="2" t="s">
        <v>42</v>
      </c>
      <c r="W216" s="2" t="s">
        <v>43</v>
      </c>
      <c r="X216" s="2" t="s">
        <v>44</v>
      </c>
      <c r="Y216" s="6">
        <v>6.3783512</v>
      </c>
      <c r="Z216" s="7">
        <v>-75.444416700000005</v>
      </c>
      <c r="AA216" s="2" t="s">
        <v>45</v>
      </c>
      <c r="AB216" s="7">
        <v>14324467</v>
      </c>
      <c r="AC216" s="2"/>
      <c r="AD216" s="2"/>
      <c r="AE216" s="7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spans="1:70" ht="12.75">
      <c r="A217" s="6">
        <v>1</v>
      </c>
      <c r="B217" s="2" t="s">
        <v>28</v>
      </c>
      <c r="C217" s="2" t="s">
        <v>1034</v>
      </c>
      <c r="D217" s="7">
        <v>3</v>
      </c>
      <c r="E217" s="2" t="s">
        <v>1035</v>
      </c>
      <c r="F217" s="2" t="s">
        <v>1036</v>
      </c>
      <c r="G217" s="2" t="s">
        <v>194</v>
      </c>
      <c r="H217" s="2"/>
      <c r="I217" s="7">
        <v>0</v>
      </c>
      <c r="J217" s="2" t="s">
        <v>115</v>
      </c>
      <c r="K217" s="2" t="s">
        <v>35</v>
      </c>
      <c r="L217" s="2" t="s">
        <v>1037</v>
      </c>
      <c r="M217" s="2" t="s">
        <v>1038</v>
      </c>
      <c r="N217" s="7">
        <v>2</v>
      </c>
      <c r="O217" s="2" t="s">
        <v>348</v>
      </c>
      <c r="P217" s="2" t="s">
        <v>349</v>
      </c>
      <c r="Q217" s="6">
        <v>2</v>
      </c>
      <c r="R217" s="10">
        <v>4.774</v>
      </c>
      <c r="S217" s="11">
        <v>0.17</v>
      </c>
      <c r="T217" s="2" t="s">
        <v>381</v>
      </c>
      <c r="U217" s="2" t="s">
        <v>42</v>
      </c>
      <c r="V217" s="2" t="s">
        <v>42</v>
      </c>
      <c r="W217" s="2" t="s">
        <v>43</v>
      </c>
      <c r="X217" s="2" t="s">
        <v>44</v>
      </c>
      <c r="Y217" s="6">
        <v>6.3783512</v>
      </c>
      <c r="Z217" s="7">
        <v>-75.444416700000005</v>
      </c>
      <c r="AA217" s="2" t="s">
        <v>45</v>
      </c>
      <c r="AB217" s="7">
        <v>14324467</v>
      </c>
      <c r="AC217" s="2"/>
      <c r="AD217" s="2"/>
      <c r="AE217" s="7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spans="1:70" ht="12.75">
      <c r="A218" s="6">
        <v>1</v>
      </c>
      <c r="B218" s="2" t="s">
        <v>28</v>
      </c>
      <c r="C218" s="2" t="s">
        <v>1039</v>
      </c>
      <c r="D218" s="7">
        <v>1</v>
      </c>
      <c r="E218" s="2" t="s">
        <v>1040</v>
      </c>
      <c r="F218" s="2" t="s">
        <v>1041</v>
      </c>
      <c r="G218" s="2" t="s">
        <v>1042</v>
      </c>
      <c r="H218" s="2"/>
      <c r="I218" s="7">
        <v>0</v>
      </c>
      <c r="J218" s="2" t="s">
        <v>34</v>
      </c>
      <c r="K218" s="2" t="s">
        <v>35</v>
      </c>
      <c r="L218" s="2" t="s">
        <v>1043</v>
      </c>
      <c r="M218" s="2" t="s">
        <v>1044</v>
      </c>
      <c r="N218" s="7">
        <v>1</v>
      </c>
      <c r="O218" s="2" t="s">
        <v>160</v>
      </c>
      <c r="P218" s="2" t="s">
        <v>161</v>
      </c>
      <c r="Q218" s="6">
        <v>1</v>
      </c>
      <c r="R218" s="10">
        <v>4.0426000000000002</v>
      </c>
      <c r="S218" s="11">
        <v>4.0800000000000003E-2</v>
      </c>
      <c r="T218" s="2" t="s">
        <v>339</v>
      </c>
      <c r="U218" s="2" t="s">
        <v>42</v>
      </c>
      <c r="V218" s="2" t="s">
        <v>42</v>
      </c>
      <c r="W218" s="2" t="s">
        <v>43</v>
      </c>
      <c r="X218" s="2" t="s">
        <v>44</v>
      </c>
      <c r="Y218" s="6">
        <v>6.1776255000000004</v>
      </c>
      <c r="Z218" s="7">
        <v>-75.598163600000007</v>
      </c>
      <c r="AA218" s="2" t="s">
        <v>45</v>
      </c>
      <c r="AB218" s="7">
        <v>14324467</v>
      </c>
      <c r="AC218" s="2"/>
      <c r="AD218" s="2"/>
      <c r="AE218" s="7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spans="1:70" ht="12.75">
      <c r="A219" s="6">
        <v>1</v>
      </c>
      <c r="B219" s="2" t="s">
        <v>28</v>
      </c>
      <c r="C219" s="2" t="s">
        <v>1045</v>
      </c>
      <c r="D219" s="7">
        <v>1</v>
      </c>
      <c r="E219" s="2" t="s">
        <v>1046</v>
      </c>
      <c r="F219" s="2" t="s">
        <v>1047</v>
      </c>
      <c r="G219" s="2" t="s">
        <v>1048</v>
      </c>
      <c r="H219" s="2" t="s">
        <v>1049</v>
      </c>
      <c r="I219" s="7">
        <v>0</v>
      </c>
      <c r="J219" s="2" t="s">
        <v>50</v>
      </c>
      <c r="K219" s="2" t="s">
        <v>35</v>
      </c>
      <c r="L219" s="2" t="s">
        <v>1050</v>
      </c>
      <c r="M219" s="2" t="s">
        <v>1051</v>
      </c>
      <c r="N219" s="7">
        <v>1</v>
      </c>
      <c r="O219" s="2" t="s">
        <v>130</v>
      </c>
      <c r="P219" s="2" t="s">
        <v>131</v>
      </c>
      <c r="Q219" s="6">
        <v>2</v>
      </c>
      <c r="R219" s="10">
        <v>7.4478</v>
      </c>
      <c r="S219" s="6">
        <v>8.0199999999999994E-2</v>
      </c>
      <c r="T219" s="2" t="s">
        <v>339</v>
      </c>
      <c r="U219" s="2" t="s">
        <v>41</v>
      </c>
      <c r="V219" s="2" t="s">
        <v>42</v>
      </c>
      <c r="W219" s="2" t="s">
        <v>43</v>
      </c>
      <c r="X219" s="2" t="s">
        <v>44</v>
      </c>
      <c r="Y219" s="6">
        <v>6.2568634999999997</v>
      </c>
      <c r="Z219" s="7">
        <v>-75.602451700000003</v>
      </c>
      <c r="AA219" s="2" t="s">
        <v>45</v>
      </c>
      <c r="AB219" s="7">
        <v>14324467</v>
      </c>
      <c r="AC219" s="2"/>
      <c r="AD219" s="2"/>
      <c r="AE219" s="7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spans="1:70" ht="12.75">
      <c r="A220" s="6">
        <v>1</v>
      </c>
      <c r="B220" s="2" t="s">
        <v>28</v>
      </c>
      <c r="C220" s="2" t="s">
        <v>1052</v>
      </c>
      <c r="D220" s="7">
        <v>2</v>
      </c>
      <c r="E220" s="2" t="s">
        <v>1053</v>
      </c>
      <c r="F220" s="2" t="s">
        <v>1054</v>
      </c>
      <c r="G220" s="2" t="s">
        <v>263</v>
      </c>
      <c r="H220" s="2"/>
      <c r="I220" s="7">
        <v>0</v>
      </c>
      <c r="J220" s="2" t="s">
        <v>169</v>
      </c>
      <c r="K220" s="2" t="s">
        <v>35</v>
      </c>
      <c r="L220" s="2" t="s">
        <v>1055</v>
      </c>
      <c r="M220" s="2" t="s">
        <v>1056</v>
      </c>
      <c r="N220" s="7">
        <v>1</v>
      </c>
      <c r="O220" s="2" t="s">
        <v>148</v>
      </c>
      <c r="P220" s="2" t="s">
        <v>149</v>
      </c>
      <c r="Q220" s="6">
        <v>1</v>
      </c>
      <c r="R220" s="10">
        <v>2.3826000000000001</v>
      </c>
      <c r="S220" s="11">
        <v>0.1067</v>
      </c>
      <c r="T220" s="2" t="s">
        <v>358</v>
      </c>
      <c r="U220" s="2" t="s">
        <v>42</v>
      </c>
      <c r="V220" s="2" t="s">
        <v>42</v>
      </c>
      <c r="W220" s="2" t="s">
        <v>43</v>
      </c>
      <c r="X220" s="2" t="s">
        <v>44</v>
      </c>
      <c r="Y220" s="6">
        <v>6.3129049999999998</v>
      </c>
      <c r="Z220" s="7">
        <v>-75.563498999999993</v>
      </c>
      <c r="AA220" s="2" t="s">
        <v>45</v>
      </c>
      <c r="AB220" s="7">
        <v>14324467</v>
      </c>
      <c r="AC220" s="2"/>
      <c r="AD220" s="2"/>
      <c r="AE220" s="7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spans="1:70" ht="12.75">
      <c r="A221" s="6">
        <v>1</v>
      </c>
      <c r="B221" s="2" t="s">
        <v>28</v>
      </c>
      <c r="C221" s="2" t="s">
        <v>1057</v>
      </c>
      <c r="D221" s="7">
        <v>1</v>
      </c>
      <c r="E221" s="2" t="s">
        <v>1058</v>
      </c>
      <c r="F221" s="2" t="s">
        <v>1059</v>
      </c>
      <c r="G221" s="2" t="s">
        <v>1060</v>
      </c>
      <c r="H221" s="2" t="s">
        <v>1061</v>
      </c>
      <c r="I221" s="7">
        <v>0</v>
      </c>
      <c r="J221" s="2" t="s">
        <v>71</v>
      </c>
      <c r="K221" s="2" t="s">
        <v>35</v>
      </c>
      <c r="L221" s="2" t="s">
        <v>1062</v>
      </c>
      <c r="M221" s="2" t="s">
        <v>1063</v>
      </c>
      <c r="N221" s="7">
        <v>1</v>
      </c>
      <c r="O221" s="2" t="s">
        <v>580</v>
      </c>
      <c r="P221" s="2" t="s">
        <v>581</v>
      </c>
      <c r="Q221" s="6">
        <v>1</v>
      </c>
      <c r="R221" s="10">
        <v>3.4460999999999999</v>
      </c>
      <c r="S221" s="6">
        <v>3.6700000000000003E-2</v>
      </c>
      <c r="T221" s="2"/>
      <c r="U221" s="2" t="s">
        <v>42</v>
      </c>
      <c r="V221" s="2" t="s">
        <v>42</v>
      </c>
      <c r="W221" s="2" t="s">
        <v>43</v>
      </c>
      <c r="X221" s="2" t="s">
        <v>44</v>
      </c>
      <c r="Y221" s="6">
        <v>6.1534566999999996</v>
      </c>
      <c r="Z221" s="7">
        <v>-75.616803700000006</v>
      </c>
      <c r="AA221" s="2" t="s">
        <v>45</v>
      </c>
      <c r="AB221" s="7">
        <v>14324467</v>
      </c>
      <c r="AC221" s="2"/>
      <c r="AD221" s="2"/>
      <c r="AE221" s="7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spans="1:70" ht="12.75">
      <c r="A222" s="6">
        <v>1</v>
      </c>
      <c r="B222" s="2" t="s">
        <v>28</v>
      </c>
      <c r="C222" s="2" t="s">
        <v>1057</v>
      </c>
      <c r="D222" s="7">
        <v>1</v>
      </c>
      <c r="E222" s="2" t="s">
        <v>1058</v>
      </c>
      <c r="F222" s="2" t="s">
        <v>1059</v>
      </c>
      <c r="G222" s="2" t="s">
        <v>1060</v>
      </c>
      <c r="H222" s="2" t="s">
        <v>1061</v>
      </c>
      <c r="I222" s="7">
        <v>0</v>
      </c>
      <c r="J222" s="2" t="s">
        <v>71</v>
      </c>
      <c r="K222" s="2" t="s">
        <v>35</v>
      </c>
      <c r="L222" s="2" t="s">
        <v>1062</v>
      </c>
      <c r="M222" s="2" t="s">
        <v>1063</v>
      </c>
      <c r="N222" s="7">
        <v>2</v>
      </c>
      <c r="O222" s="2" t="s">
        <v>624</v>
      </c>
      <c r="P222" s="2" t="s">
        <v>625</v>
      </c>
      <c r="Q222" s="6">
        <v>1</v>
      </c>
      <c r="R222" s="10">
        <v>2.2027999999999999</v>
      </c>
      <c r="S222" s="11">
        <v>2.9600000000000001E-2</v>
      </c>
      <c r="T222" s="2"/>
      <c r="U222" s="2" t="s">
        <v>42</v>
      </c>
      <c r="V222" s="2" t="s">
        <v>42</v>
      </c>
      <c r="W222" s="2" t="s">
        <v>43</v>
      </c>
      <c r="X222" s="2" t="s">
        <v>44</v>
      </c>
      <c r="Y222" s="6">
        <v>6.1534566999999996</v>
      </c>
      <c r="Z222" s="7">
        <v>-75.616803700000006</v>
      </c>
      <c r="AA222" s="2" t="s">
        <v>45</v>
      </c>
      <c r="AB222" s="7">
        <v>14324467</v>
      </c>
      <c r="AC222" s="2"/>
      <c r="AD222" s="2"/>
      <c r="AE222" s="7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spans="1:70" ht="12.75">
      <c r="A223" s="6">
        <v>1</v>
      </c>
      <c r="B223" s="2" t="s">
        <v>28</v>
      </c>
      <c r="C223" s="2" t="s">
        <v>1064</v>
      </c>
      <c r="D223" s="7">
        <v>1</v>
      </c>
      <c r="E223" s="2" t="s">
        <v>1065</v>
      </c>
      <c r="F223" s="2" t="s">
        <v>1066</v>
      </c>
      <c r="G223" s="2" t="s">
        <v>1067</v>
      </c>
      <c r="H223" s="2" t="s">
        <v>1068</v>
      </c>
      <c r="I223" s="7">
        <v>0</v>
      </c>
      <c r="J223" s="2" t="s">
        <v>34</v>
      </c>
      <c r="K223" s="2" t="s">
        <v>35</v>
      </c>
      <c r="L223" s="2" t="s">
        <v>1069</v>
      </c>
      <c r="M223" s="2" t="s">
        <v>1070</v>
      </c>
      <c r="N223" s="7">
        <v>1</v>
      </c>
      <c r="O223" s="2" t="s">
        <v>397</v>
      </c>
      <c r="P223" s="2" t="s">
        <v>398</v>
      </c>
      <c r="Q223" s="6">
        <v>1</v>
      </c>
      <c r="R223" s="10">
        <v>2.7183000000000002</v>
      </c>
      <c r="S223" s="11">
        <v>0.14399999999999999</v>
      </c>
      <c r="T223" s="2" t="s">
        <v>339</v>
      </c>
      <c r="U223" s="2" t="s">
        <v>41</v>
      </c>
      <c r="V223" s="2" t="s">
        <v>42</v>
      </c>
      <c r="W223" s="2" t="s">
        <v>43</v>
      </c>
      <c r="X223" s="2" t="s">
        <v>44</v>
      </c>
      <c r="Y223" s="6">
        <v>6.1834164999999999</v>
      </c>
      <c r="Z223" s="7">
        <v>-75.5960769</v>
      </c>
      <c r="AA223" s="2" t="s">
        <v>45</v>
      </c>
      <c r="AB223" s="7">
        <v>14324467</v>
      </c>
      <c r="AC223" s="2"/>
      <c r="AD223" s="2"/>
      <c r="AE223" s="7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spans="1:70" ht="12.75">
      <c r="A224" s="6">
        <v>1</v>
      </c>
      <c r="B224" s="2" t="s">
        <v>28</v>
      </c>
      <c r="C224" s="2" t="s">
        <v>1071</v>
      </c>
      <c r="D224" s="7">
        <v>2</v>
      </c>
      <c r="E224" s="2" t="s">
        <v>1072</v>
      </c>
      <c r="F224" s="2" t="s">
        <v>1073</v>
      </c>
      <c r="G224" s="2" t="s">
        <v>1074</v>
      </c>
      <c r="H224" s="2"/>
      <c r="I224" s="7">
        <v>0</v>
      </c>
      <c r="J224" s="2" t="s">
        <v>1075</v>
      </c>
      <c r="K224" s="2" t="s">
        <v>35</v>
      </c>
      <c r="L224" s="2" t="s">
        <v>1076</v>
      </c>
      <c r="M224" s="2" t="s">
        <v>1077</v>
      </c>
      <c r="N224" s="7">
        <v>1</v>
      </c>
      <c r="O224" s="2" t="s">
        <v>580</v>
      </c>
      <c r="P224" s="2" t="s">
        <v>581</v>
      </c>
      <c r="Q224" s="6">
        <v>1</v>
      </c>
      <c r="R224" s="10">
        <v>3.4460999999999999</v>
      </c>
      <c r="S224" s="11">
        <v>3.6700000000000003E-2</v>
      </c>
      <c r="T224" s="2" t="s">
        <v>339</v>
      </c>
      <c r="U224" s="2" t="s">
        <v>41</v>
      </c>
      <c r="V224" s="2" t="s">
        <v>42</v>
      </c>
      <c r="W224" s="2" t="s">
        <v>43</v>
      </c>
      <c r="X224" s="2" t="s">
        <v>44</v>
      </c>
      <c r="Y224" s="6">
        <v>6.1519164999999996</v>
      </c>
      <c r="Z224" s="7">
        <v>-75.6367592</v>
      </c>
      <c r="AA224" s="2" t="s">
        <v>45</v>
      </c>
      <c r="AB224" s="7">
        <v>14324467</v>
      </c>
      <c r="AC224" s="2"/>
      <c r="AD224" s="2"/>
      <c r="AE224" s="7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13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spans="1:70" ht="12.75">
      <c r="A225" s="6">
        <v>1</v>
      </c>
      <c r="B225" s="2" t="s">
        <v>28</v>
      </c>
      <c r="C225" s="2" t="s">
        <v>1078</v>
      </c>
      <c r="D225" s="7">
        <v>1</v>
      </c>
      <c r="E225" s="2" t="s">
        <v>1079</v>
      </c>
      <c r="F225" s="2" t="s">
        <v>1080</v>
      </c>
      <c r="G225" s="2" t="s">
        <v>1081</v>
      </c>
      <c r="H225" s="2"/>
      <c r="I225" s="7">
        <v>0</v>
      </c>
      <c r="J225" s="2" t="s">
        <v>50</v>
      </c>
      <c r="K225" s="2" t="s">
        <v>35</v>
      </c>
      <c r="L225" s="2" t="s">
        <v>1082</v>
      </c>
      <c r="M225" s="2" t="s">
        <v>1083</v>
      </c>
      <c r="N225" s="7">
        <v>1</v>
      </c>
      <c r="O225" s="2" t="s">
        <v>516</v>
      </c>
      <c r="P225" s="2" t="s">
        <v>517</v>
      </c>
      <c r="Q225" s="6">
        <v>1</v>
      </c>
      <c r="R225" s="10">
        <v>4.8297999999999996</v>
      </c>
      <c r="S225" s="11">
        <v>8.6900000000000005E-2</v>
      </c>
      <c r="T225" s="2"/>
      <c r="U225" s="2" t="s">
        <v>41</v>
      </c>
      <c r="V225" s="2" t="s">
        <v>42</v>
      </c>
      <c r="W225" s="2" t="s">
        <v>43</v>
      </c>
      <c r="X225" s="2" t="s">
        <v>44</v>
      </c>
      <c r="Y225" s="6">
        <v>6.2334484000000003</v>
      </c>
      <c r="Z225" s="7">
        <v>-75.536213000000004</v>
      </c>
      <c r="AA225" s="2" t="s">
        <v>45</v>
      </c>
      <c r="AB225" s="7">
        <v>14324467</v>
      </c>
      <c r="AC225" s="2"/>
      <c r="AD225" s="2"/>
      <c r="AE225" s="7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13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spans="1:70" ht="12.75">
      <c r="A226" s="6">
        <v>1</v>
      </c>
      <c r="B226" s="2" t="s">
        <v>28</v>
      </c>
      <c r="C226" s="2" t="s">
        <v>1084</v>
      </c>
      <c r="D226" s="7">
        <v>1</v>
      </c>
      <c r="E226" s="2" t="s">
        <v>1085</v>
      </c>
      <c r="F226" s="2" t="s">
        <v>1086</v>
      </c>
      <c r="G226" s="2" t="s">
        <v>1087</v>
      </c>
      <c r="H226" s="2"/>
      <c r="I226" s="7">
        <v>0</v>
      </c>
      <c r="J226" s="2" t="s">
        <v>71</v>
      </c>
      <c r="K226" s="2" t="s">
        <v>35</v>
      </c>
      <c r="L226" s="2" t="s">
        <v>1088</v>
      </c>
      <c r="M226" s="2" t="s">
        <v>1089</v>
      </c>
      <c r="N226" s="7">
        <v>1</v>
      </c>
      <c r="O226" s="2" t="s">
        <v>146</v>
      </c>
      <c r="P226" s="2" t="s">
        <v>147</v>
      </c>
      <c r="Q226" s="6">
        <v>1</v>
      </c>
      <c r="R226" s="10">
        <v>2.7183000000000002</v>
      </c>
      <c r="S226" s="11">
        <v>0.14399999999999999</v>
      </c>
      <c r="T226" s="2" t="s">
        <v>381</v>
      </c>
      <c r="U226" s="2" t="s">
        <v>42</v>
      </c>
      <c r="V226" s="2" t="s">
        <v>42</v>
      </c>
      <c r="W226" s="2" t="s">
        <v>43</v>
      </c>
      <c r="X226" s="2" t="s">
        <v>44</v>
      </c>
      <c r="Y226" s="6">
        <v>6.1480145000000004</v>
      </c>
      <c r="Z226" s="7">
        <v>-75.621322199999994</v>
      </c>
      <c r="AA226" s="2" t="s">
        <v>45</v>
      </c>
      <c r="AB226" s="7">
        <v>14324467</v>
      </c>
      <c r="AC226" s="2"/>
      <c r="AD226" s="2"/>
      <c r="AE226" s="7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13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spans="1:70" ht="12.75">
      <c r="A227" s="6">
        <v>1</v>
      </c>
      <c r="B227" s="2" t="s">
        <v>28</v>
      </c>
      <c r="C227" s="2" t="s">
        <v>1084</v>
      </c>
      <c r="D227" s="7">
        <v>1</v>
      </c>
      <c r="E227" s="2" t="s">
        <v>1085</v>
      </c>
      <c r="F227" s="2" t="s">
        <v>1086</v>
      </c>
      <c r="G227" s="2" t="s">
        <v>1087</v>
      </c>
      <c r="H227" s="2"/>
      <c r="I227" s="7">
        <v>0</v>
      </c>
      <c r="J227" s="2" t="s">
        <v>71</v>
      </c>
      <c r="K227" s="2" t="s">
        <v>35</v>
      </c>
      <c r="L227" s="2" t="s">
        <v>1088</v>
      </c>
      <c r="M227" s="2" t="s">
        <v>1089</v>
      </c>
      <c r="N227" s="7">
        <v>2</v>
      </c>
      <c r="O227" s="2" t="s">
        <v>148</v>
      </c>
      <c r="P227" s="2" t="s">
        <v>149</v>
      </c>
      <c r="Q227" s="6">
        <v>1</v>
      </c>
      <c r="R227" s="10">
        <v>2.3826000000000001</v>
      </c>
      <c r="S227" s="11">
        <v>0.1067</v>
      </c>
      <c r="T227" s="2" t="s">
        <v>381</v>
      </c>
      <c r="U227" s="2" t="s">
        <v>42</v>
      </c>
      <c r="V227" s="2" t="s">
        <v>42</v>
      </c>
      <c r="W227" s="2" t="s">
        <v>43</v>
      </c>
      <c r="X227" s="2" t="s">
        <v>44</v>
      </c>
      <c r="Y227" s="6">
        <v>6.1480145000000004</v>
      </c>
      <c r="Z227" s="7">
        <v>-75.621322199999994</v>
      </c>
      <c r="AA227" s="2" t="s">
        <v>45</v>
      </c>
      <c r="AB227" s="7">
        <v>14324467</v>
      </c>
      <c r="AC227" s="2"/>
      <c r="AD227" s="2"/>
      <c r="AE227" s="7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13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spans="1:70" ht="12.75">
      <c r="A228" s="6">
        <v>1</v>
      </c>
      <c r="B228" s="2" t="s">
        <v>28</v>
      </c>
      <c r="C228" s="2" t="s">
        <v>1090</v>
      </c>
      <c r="D228" s="7">
        <v>1</v>
      </c>
      <c r="E228" s="2" t="s">
        <v>1091</v>
      </c>
      <c r="F228" s="2" t="s">
        <v>1092</v>
      </c>
      <c r="G228" s="2" t="s">
        <v>1093</v>
      </c>
      <c r="H228" s="2"/>
      <c r="I228" s="7">
        <v>0</v>
      </c>
      <c r="J228" s="2" t="s">
        <v>50</v>
      </c>
      <c r="K228" s="2" t="s">
        <v>35</v>
      </c>
      <c r="L228" s="2" t="s">
        <v>1094</v>
      </c>
      <c r="M228" s="2" t="s">
        <v>1095</v>
      </c>
      <c r="N228" s="7">
        <v>2</v>
      </c>
      <c r="O228" s="2" t="s">
        <v>503</v>
      </c>
      <c r="P228" s="2" t="s">
        <v>504</v>
      </c>
      <c r="Q228" s="6">
        <v>1</v>
      </c>
      <c r="R228" s="10">
        <v>5.7114000000000003</v>
      </c>
      <c r="S228" s="11">
        <v>9.7000000000000003E-3</v>
      </c>
      <c r="T228" s="2" t="s">
        <v>339</v>
      </c>
      <c r="U228" s="2" t="s">
        <v>41</v>
      </c>
      <c r="V228" s="2" t="s">
        <v>42</v>
      </c>
      <c r="W228" s="2" t="s">
        <v>43</v>
      </c>
      <c r="X228" s="2" t="s">
        <v>44</v>
      </c>
      <c r="Y228" s="6">
        <v>6.2502899999999997</v>
      </c>
      <c r="Z228" s="7">
        <v>-75.606809799999994</v>
      </c>
      <c r="AA228" s="2" t="s">
        <v>45</v>
      </c>
      <c r="AB228" s="7">
        <v>14324467</v>
      </c>
      <c r="AC228" s="2"/>
      <c r="AD228" s="2"/>
      <c r="AE228" s="7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13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spans="1:70" ht="12.75">
      <c r="A229" s="6">
        <v>1</v>
      </c>
      <c r="B229" s="2" t="s">
        <v>28</v>
      </c>
      <c r="C229" s="2" t="s">
        <v>1096</v>
      </c>
      <c r="D229" s="7">
        <v>1</v>
      </c>
      <c r="E229" s="2" t="s">
        <v>1097</v>
      </c>
      <c r="F229" s="2" t="s">
        <v>1098</v>
      </c>
      <c r="G229" s="2" t="s">
        <v>1099</v>
      </c>
      <c r="H229" s="2"/>
      <c r="I229" s="7">
        <v>0</v>
      </c>
      <c r="J229" s="2" t="s">
        <v>50</v>
      </c>
      <c r="K229" s="2" t="s">
        <v>35</v>
      </c>
      <c r="L229" s="2" t="s">
        <v>1100</v>
      </c>
      <c r="M229" s="2" t="s">
        <v>1101</v>
      </c>
      <c r="N229" s="7">
        <v>1</v>
      </c>
      <c r="O229" s="2" t="s">
        <v>399</v>
      </c>
      <c r="P229" s="2" t="s">
        <v>400</v>
      </c>
      <c r="Q229" s="6">
        <v>10</v>
      </c>
      <c r="R229" s="10">
        <v>21.026</v>
      </c>
      <c r="S229" s="6">
        <v>1.0669999999999999</v>
      </c>
      <c r="T229" s="2" t="s">
        <v>381</v>
      </c>
      <c r="U229" s="2" t="s">
        <v>42</v>
      </c>
      <c r="V229" s="2" t="s">
        <v>42</v>
      </c>
      <c r="W229" s="2" t="s">
        <v>43</v>
      </c>
      <c r="X229" s="2" t="s">
        <v>44</v>
      </c>
      <c r="Y229" s="6">
        <v>6.2839898999999999</v>
      </c>
      <c r="Z229" s="7">
        <v>-75.586493899999994</v>
      </c>
      <c r="AA229" s="2" t="s">
        <v>45</v>
      </c>
      <c r="AB229" s="7">
        <v>14324467</v>
      </c>
      <c r="AC229" s="2"/>
      <c r="AD229" s="2"/>
      <c r="AE229" s="7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13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spans="1:70" ht="12.75">
      <c r="A230" s="6">
        <v>1</v>
      </c>
      <c r="B230" s="2" t="s">
        <v>28</v>
      </c>
      <c r="C230" s="2" t="s">
        <v>1096</v>
      </c>
      <c r="D230" s="7">
        <v>1</v>
      </c>
      <c r="E230" s="2" t="s">
        <v>1097</v>
      </c>
      <c r="F230" s="2" t="s">
        <v>1098</v>
      </c>
      <c r="G230" s="2" t="s">
        <v>1099</v>
      </c>
      <c r="H230" s="2"/>
      <c r="I230" s="7">
        <v>0</v>
      </c>
      <c r="J230" s="2" t="s">
        <v>50</v>
      </c>
      <c r="K230" s="2" t="s">
        <v>35</v>
      </c>
      <c r="L230" s="2" t="s">
        <v>1100</v>
      </c>
      <c r="M230" s="2" t="s">
        <v>1101</v>
      </c>
      <c r="N230" s="7">
        <v>2</v>
      </c>
      <c r="O230" s="2" t="s">
        <v>1102</v>
      </c>
      <c r="P230" s="2" t="s">
        <v>1103</v>
      </c>
      <c r="Q230" s="6">
        <v>5</v>
      </c>
      <c r="R230" s="10">
        <v>11.797000000000001</v>
      </c>
      <c r="S230" s="11">
        <v>3.6499999999999998E-2</v>
      </c>
      <c r="T230" s="2" t="s">
        <v>381</v>
      </c>
      <c r="U230" s="2" t="s">
        <v>42</v>
      </c>
      <c r="V230" s="2" t="s">
        <v>42</v>
      </c>
      <c r="W230" s="2" t="s">
        <v>43</v>
      </c>
      <c r="X230" s="2" t="s">
        <v>44</v>
      </c>
      <c r="Y230" s="6">
        <v>6.2839898999999999</v>
      </c>
      <c r="Z230" s="7">
        <v>-75.586493899999994</v>
      </c>
      <c r="AA230" s="2" t="s">
        <v>45</v>
      </c>
      <c r="AB230" s="7">
        <v>14324467</v>
      </c>
      <c r="AC230" s="2"/>
      <c r="AD230" s="2"/>
      <c r="AE230" s="7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13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spans="1:70" ht="12.75">
      <c r="A231" s="6">
        <v>1</v>
      </c>
      <c r="B231" s="2" t="s">
        <v>28</v>
      </c>
      <c r="C231" s="2" t="s">
        <v>1096</v>
      </c>
      <c r="D231" s="7">
        <v>1</v>
      </c>
      <c r="E231" s="2" t="s">
        <v>1097</v>
      </c>
      <c r="F231" s="2" t="s">
        <v>1098</v>
      </c>
      <c r="G231" s="2" t="s">
        <v>1099</v>
      </c>
      <c r="H231" s="2"/>
      <c r="I231" s="7">
        <v>0</v>
      </c>
      <c r="J231" s="2" t="s">
        <v>50</v>
      </c>
      <c r="K231" s="2" t="s">
        <v>35</v>
      </c>
      <c r="L231" s="2" t="s">
        <v>1100</v>
      </c>
      <c r="M231" s="2" t="s">
        <v>1101</v>
      </c>
      <c r="N231" s="7">
        <v>3</v>
      </c>
      <c r="O231" s="2" t="s">
        <v>1104</v>
      </c>
      <c r="P231" s="2" t="s">
        <v>1105</v>
      </c>
      <c r="Q231" s="6">
        <v>1</v>
      </c>
      <c r="R231" s="10">
        <v>2.1956000000000002</v>
      </c>
      <c r="S231" s="11">
        <v>5.7999999999999996E-3</v>
      </c>
      <c r="T231" s="2" t="s">
        <v>381</v>
      </c>
      <c r="U231" s="2" t="s">
        <v>42</v>
      </c>
      <c r="V231" s="2" t="s">
        <v>42</v>
      </c>
      <c r="W231" s="2" t="s">
        <v>43</v>
      </c>
      <c r="X231" s="2" t="s">
        <v>44</v>
      </c>
      <c r="Y231" s="6">
        <v>6.2839898999999999</v>
      </c>
      <c r="Z231" s="7">
        <v>-75.586493899999994</v>
      </c>
      <c r="AA231" s="2" t="s">
        <v>45</v>
      </c>
      <c r="AB231" s="7">
        <v>14324467</v>
      </c>
      <c r="AC231" s="2"/>
      <c r="AD231" s="2"/>
      <c r="AE231" s="7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13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spans="1:70" ht="12.75">
      <c r="A232" s="6">
        <v>1</v>
      </c>
      <c r="B232" s="2" t="s">
        <v>28</v>
      </c>
      <c r="C232" s="2" t="s">
        <v>1096</v>
      </c>
      <c r="D232" s="7">
        <v>1</v>
      </c>
      <c r="E232" s="2" t="s">
        <v>1097</v>
      </c>
      <c r="F232" s="2" t="s">
        <v>1098</v>
      </c>
      <c r="G232" s="2" t="s">
        <v>1099</v>
      </c>
      <c r="H232" s="2"/>
      <c r="I232" s="7">
        <v>0</v>
      </c>
      <c r="J232" s="2" t="s">
        <v>50</v>
      </c>
      <c r="K232" s="2" t="s">
        <v>35</v>
      </c>
      <c r="L232" s="2" t="s">
        <v>1100</v>
      </c>
      <c r="M232" s="2" t="s">
        <v>1101</v>
      </c>
      <c r="N232" s="7">
        <v>4</v>
      </c>
      <c r="O232" s="2" t="s">
        <v>1022</v>
      </c>
      <c r="P232" s="2" t="s">
        <v>1023</v>
      </c>
      <c r="Q232" s="6">
        <v>1</v>
      </c>
      <c r="R232" s="10">
        <v>9.9071999999999996</v>
      </c>
      <c r="S232" s="11">
        <v>1.7600000000000001E-2</v>
      </c>
      <c r="T232" s="2" t="s">
        <v>381</v>
      </c>
      <c r="U232" s="2" t="s">
        <v>42</v>
      </c>
      <c r="V232" s="2" t="s">
        <v>42</v>
      </c>
      <c r="W232" s="2" t="s">
        <v>43</v>
      </c>
      <c r="X232" s="2" t="s">
        <v>44</v>
      </c>
      <c r="Y232" s="6">
        <v>6.2839898999999999</v>
      </c>
      <c r="Z232" s="7">
        <v>-75.586493899999994</v>
      </c>
      <c r="AA232" s="2" t="s">
        <v>45</v>
      </c>
      <c r="AB232" s="7">
        <v>14324467</v>
      </c>
      <c r="AC232" s="2"/>
      <c r="AD232" s="2"/>
      <c r="AE232" s="7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13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spans="1:70" ht="12.75">
      <c r="A233" s="6">
        <v>1</v>
      </c>
      <c r="B233" s="2" t="s">
        <v>28</v>
      </c>
      <c r="C233" s="2" t="s">
        <v>1106</v>
      </c>
      <c r="D233" s="7">
        <v>1</v>
      </c>
      <c r="E233" s="2" t="s">
        <v>1107</v>
      </c>
      <c r="F233" s="2" t="s">
        <v>1108</v>
      </c>
      <c r="G233" s="2" t="s">
        <v>1109</v>
      </c>
      <c r="H233" s="2"/>
      <c r="I233" s="7">
        <v>0</v>
      </c>
      <c r="J233" s="2" t="s">
        <v>1110</v>
      </c>
      <c r="K233" s="2" t="s">
        <v>35</v>
      </c>
      <c r="L233" s="2" t="s">
        <v>1111</v>
      </c>
      <c r="M233" s="2" t="s">
        <v>1112</v>
      </c>
      <c r="N233" s="7">
        <v>1</v>
      </c>
      <c r="O233" s="2" t="s">
        <v>397</v>
      </c>
      <c r="P233" s="2" t="s">
        <v>398</v>
      </c>
      <c r="Q233" s="6">
        <v>15</v>
      </c>
      <c r="R233" s="10">
        <v>40.774500000000003</v>
      </c>
      <c r="S233" s="11">
        <v>2.16</v>
      </c>
      <c r="T233" s="2" t="s">
        <v>339</v>
      </c>
      <c r="U233" s="2" t="s">
        <v>41</v>
      </c>
      <c r="V233" s="2" t="s">
        <v>42</v>
      </c>
      <c r="W233" s="2" t="s">
        <v>43</v>
      </c>
      <c r="X233" s="2" t="s">
        <v>44</v>
      </c>
      <c r="Y233" s="6">
        <v>6.1744912999999997</v>
      </c>
      <c r="Z233" s="7">
        <v>-75.347974500000007</v>
      </c>
      <c r="AA233" s="2" t="s">
        <v>45</v>
      </c>
      <c r="AB233" s="7">
        <v>14324467</v>
      </c>
      <c r="AC233" s="2"/>
      <c r="AD233" s="2"/>
      <c r="AE233" s="7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13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spans="1:70" ht="12.75">
      <c r="A234" s="6">
        <v>1</v>
      </c>
      <c r="B234" s="2" t="s">
        <v>28</v>
      </c>
      <c r="C234" s="2" t="s">
        <v>1113</v>
      </c>
      <c r="D234" s="7">
        <v>1</v>
      </c>
      <c r="E234" s="2" t="s">
        <v>1114</v>
      </c>
      <c r="F234" s="2" t="s">
        <v>1115</v>
      </c>
      <c r="G234" s="2" t="s">
        <v>1116</v>
      </c>
      <c r="H234" s="2"/>
      <c r="I234" s="7">
        <v>0</v>
      </c>
      <c r="J234" s="2" t="s">
        <v>50</v>
      </c>
      <c r="K234" s="2" t="s">
        <v>35</v>
      </c>
      <c r="L234" s="2" t="s">
        <v>1117</v>
      </c>
      <c r="M234" s="2" t="s">
        <v>1118</v>
      </c>
      <c r="N234" s="7">
        <v>1</v>
      </c>
      <c r="O234" s="2" t="s">
        <v>1119</v>
      </c>
      <c r="P234" s="2" t="s">
        <v>1120</v>
      </c>
      <c r="Q234" s="6">
        <v>1</v>
      </c>
      <c r="R234" s="10">
        <v>1.3755999999999999</v>
      </c>
      <c r="S234" s="11">
        <v>5.7599999999999998E-2</v>
      </c>
      <c r="T234" s="2" t="s">
        <v>339</v>
      </c>
      <c r="U234" s="2" t="s">
        <v>42</v>
      </c>
      <c r="V234" s="2" t="s">
        <v>42</v>
      </c>
      <c r="W234" s="2" t="s">
        <v>43</v>
      </c>
      <c r="X234" s="2" t="s">
        <v>44</v>
      </c>
      <c r="Y234" s="6">
        <v>6.2352499999999997</v>
      </c>
      <c r="Z234" s="7">
        <v>-75.555988999999997</v>
      </c>
      <c r="AA234" s="2" t="s">
        <v>45</v>
      </c>
      <c r="AB234" s="7">
        <v>14324467</v>
      </c>
      <c r="AC234" s="2"/>
      <c r="AD234" s="2"/>
      <c r="AE234" s="7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13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spans="1:70" ht="12.75">
      <c r="A235" s="6">
        <v>1</v>
      </c>
      <c r="B235" s="2" t="s">
        <v>28</v>
      </c>
      <c r="C235" s="2" t="s">
        <v>1113</v>
      </c>
      <c r="D235" s="7">
        <v>1</v>
      </c>
      <c r="E235" s="2" t="s">
        <v>1114</v>
      </c>
      <c r="F235" s="2" t="s">
        <v>1115</v>
      </c>
      <c r="G235" s="2" t="s">
        <v>1116</v>
      </c>
      <c r="H235" s="2"/>
      <c r="I235" s="7">
        <v>0</v>
      </c>
      <c r="J235" s="2" t="s">
        <v>50</v>
      </c>
      <c r="K235" s="2" t="s">
        <v>35</v>
      </c>
      <c r="L235" s="2" t="s">
        <v>1117</v>
      </c>
      <c r="M235" s="2" t="s">
        <v>1118</v>
      </c>
      <c r="N235" s="7">
        <v>2</v>
      </c>
      <c r="O235" s="2" t="s">
        <v>136</v>
      </c>
      <c r="P235" s="2" t="s">
        <v>137</v>
      </c>
      <c r="Q235" s="6">
        <v>2</v>
      </c>
      <c r="R235" s="10">
        <v>4.9480000000000004</v>
      </c>
      <c r="S235" s="11">
        <v>0.18540000000000001</v>
      </c>
      <c r="T235" s="2" t="s">
        <v>339</v>
      </c>
      <c r="U235" s="2" t="s">
        <v>42</v>
      </c>
      <c r="V235" s="2" t="s">
        <v>42</v>
      </c>
      <c r="W235" s="2" t="s">
        <v>43</v>
      </c>
      <c r="X235" s="2" t="s">
        <v>44</v>
      </c>
      <c r="Y235" s="6">
        <v>6.2352499999999997</v>
      </c>
      <c r="Z235" s="7">
        <v>-75.555988999999997</v>
      </c>
      <c r="AA235" s="2" t="s">
        <v>45</v>
      </c>
      <c r="AB235" s="7">
        <v>14324467</v>
      </c>
      <c r="AC235" s="2"/>
      <c r="AD235" s="2"/>
      <c r="AE235" s="7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13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spans="1:70" ht="12.75">
      <c r="A236" s="6">
        <v>1</v>
      </c>
      <c r="B236" s="2" t="s">
        <v>28</v>
      </c>
      <c r="C236" s="2" t="s">
        <v>1121</v>
      </c>
      <c r="D236" s="7">
        <v>1</v>
      </c>
      <c r="E236" s="2" t="s">
        <v>1122</v>
      </c>
      <c r="F236" s="2" t="s">
        <v>1123</v>
      </c>
      <c r="G236" s="2" t="s">
        <v>1124</v>
      </c>
      <c r="H236" s="2" t="s">
        <v>1125</v>
      </c>
      <c r="I236" s="7">
        <v>0</v>
      </c>
      <c r="J236" s="2" t="s">
        <v>127</v>
      </c>
      <c r="K236" s="2" t="s">
        <v>35</v>
      </c>
      <c r="L236" s="2" t="s">
        <v>1126</v>
      </c>
      <c r="M236" s="2" t="s">
        <v>1127</v>
      </c>
      <c r="N236" s="7">
        <v>1</v>
      </c>
      <c r="O236" s="2" t="s">
        <v>464</v>
      </c>
      <c r="P236" s="2" t="s">
        <v>465</v>
      </c>
      <c r="Q236" s="6">
        <v>1</v>
      </c>
      <c r="R236" s="10">
        <v>3.5960000000000001</v>
      </c>
      <c r="S236" s="11">
        <v>0.10630000000000001</v>
      </c>
      <c r="T236" s="2" t="s">
        <v>339</v>
      </c>
      <c r="U236" s="2" t="s">
        <v>42</v>
      </c>
      <c r="V236" s="2" t="s">
        <v>42</v>
      </c>
      <c r="W236" s="2" t="s">
        <v>43</v>
      </c>
      <c r="X236" s="2" t="s">
        <v>44</v>
      </c>
      <c r="Y236" s="6">
        <v>6.3460033999999998</v>
      </c>
      <c r="Z236" s="7">
        <v>-75.509794900000003</v>
      </c>
      <c r="AA236" s="2" t="s">
        <v>45</v>
      </c>
      <c r="AB236" s="7">
        <v>14324467</v>
      </c>
      <c r="AC236" s="2"/>
      <c r="AD236" s="2"/>
      <c r="AE236" s="7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13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spans="1:70" ht="12.75">
      <c r="A237" s="6">
        <v>1</v>
      </c>
      <c r="B237" s="2" t="s">
        <v>28</v>
      </c>
      <c r="C237" s="2" t="s">
        <v>1121</v>
      </c>
      <c r="D237" s="7">
        <v>1</v>
      </c>
      <c r="E237" s="2" t="s">
        <v>1122</v>
      </c>
      <c r="F237" s="2" t="s">
        <v>1123</v>
      </c>
      <c r="G237" s="2" t="s">
        <v>1124</v>
      </c>
      <c r="H237" s="2" t="s">
        <v>1125</v>
      </c>
      <c r="I237" s="7">
        <v>0</v>
      </c>
      <c r="J237" s="2" t="s">
        <v>127</v>
      </c>
      <c r="K237" s="2" t="s">
        <v>35</v>
      </c>
      <c r="L237" s="2" t="s">
        <v>1126</v>
      </c>
      <c r="M237" s="2" t="s">
        <v>1127</v>
      </c>
      <c r="N237" s="7">
        <v>3</v>
      </c>
      <c r="O237" s="2" t="s">
        <v>477</v>
      </c>
      <c r="P237" s="2" t="s">
        <v>478</v>
      </c>
      <c r="Q237" s="6">
        <v>1</v>
      </c>
      <c r="R237" s="10">
        <v>2.6141999999999999</v>
      </c>
      <c r="S237" s="11">
        <v>6.7000000000000002E-3</v>
      </c>
      <c r="T237" s="2" t="s">
        <v>339</v>
      </c>
      <c r="U237" s="2" t="s">
        <v>42</v>
      </c>
      <c r="V237" s="2" t="s">
        <v>42</v>
      </c>
      <c r="W237" s="2" t="s">
        <v>43</v>
      </c>
      <c r="X237" s="2" t="s">
        <v>44</v>
      </c>
      <c r="Y237" s="6">
        <v>6.3460033999999998</v>
      </c>
      <c r="Z237" s="7">
        <v>-75.509794900000003</v>
      </c>
      <c r="AA237" s="2" t="s">
        <v>45</v>
      </c>
      <c r="AB237" s="7">
        <v>14324467</v>
      </c>
      <c r="AC237" s="2"/>
      <c r="AD237" s="2"/>
      <c r="AE237" s="7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13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spans="1:70" ht="12.75">
      <c r="A238" s="6">
        <v>1</v>
      </c>
      <c r="B238" s="2" t="s">
        <v>28</v>
      </c>
      <c r="C238" s="2" t="s">
        <v>1128</v>
      </c>
      <c r="D238" s="7">
        <v>1</v>
      </c>
      <c r="E238" s="2" t="s">
        <v>1129</v>
      </c>
      <c r="F238" s="2" t="s">
        <v>1130</v>
      </c>
      <c r="G238" s="2" t="s">
        <v>1131</v>
      </c>
      <c r="H238" s="2" t="s">
        <v>1132</v>
      </c>
      <c r="I238" s="7">
        <v>0</v>
      </c>
      <c r="J238" s="2" t="s">
        <v>50</v>
      </c>
      <c r="K238" s="2" t="s">
        <v>35</v>
      </c>
      <c r="L238" s="2" t="s">
        <v>1133</v>
      </c>
      <c r="M238" s="2" t="s">
        <v>1134</v>
      </c>
      <c r="N238" s="7">
        <v>1</v>
      </c>
      <c r="O238" s="2" t="s">
        <v>539</v>
      </c>
      <c r="P238" s="2" t="s">
        <v>540</v>
      </c>
      <c r="Q238" s="6">
        <v>1</v>
      </c>
      <c r="R238" s="10">
        <v>2.0026000000000002</v>
      </c>
      <c r="S238" s="11">
        <v>0.1067</v>
      </c>
      <c r="T238" s="2"/>
      <c r="U238" s="2" t="s">
        <v>42</v>
      </c>
      <c r="V238" s="2" t="s">
        <v>42</v>
      </c>
      <c r="W238" s="2" t="s">
        <v>43</v>
      </c>
      <c r="X238" s="2" t="s">
        <v>44</v>
      </c>
      <c r="Y238" s="6">
        <v>6.2091532999999997</v>
      </c>
      <c r="Z238" s="7">
        <v>-75.566951700000004</v>
      </c>
      <c r="AA238" s="2" t="s">
        <v>45</v>
      </c>
      <c r="AB238" s="7">
        <v>14324467</v>
      </c>
      <c r="AC238" s="2"/>
      <c r="AD238" s="2"/>
      <c r="AE238" s="7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13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spans="1:70" ht="12.75">
      <c r="A239" s="6">
        <v>1</v>
      </c>
      <c r="B239" s="2" t="s">
        <v>28</v>
      </c>
      <c r="C239" s="2" t="s">
        <v>1135</v>
      </c>
      <c r="D239" s="7">
        <v>1</v>
      </c>
      <c r="E239" s="2" t="s">
        <v>1136</v>
      </c>
      <c r="F239" s="2" t="s">
        <v>1137</v>
      </c>
      <c r="G239" s="2" t="s">
        <v>1138</v>
      </c>
      <c r="H239" s="2" t="s">
        <v>1139</v>
      </c>
      <c r="I239" s="7">
        <v>0</v>
      </c>
      <c r="J239" s="2" t="s">
        <v>34</v>
      </c>
      <c r="K239" s="2" t="s">
        <v>35</v>
      </c>
      <c r="L239" s="2" t="s">
        <v>1140</v>
      </c>
      <c r="M239" s="2" t="s">
        <v>1141</v>
      </c>
      <c r="N239" s="7">
        <v>1</v>
      </c>
      <c r="O239" s="2" t="s">
        <v>130</v>
      </c>
      <c r="P239" s="2" t="s">
        <v>131</v>
      </c>
      <c r="Q239" s="6">
        <v>1</v>
      </c>
      <c r="R239" s="10">
        <v>3.7239</v>
      </c>
      <c r="S239" s="11">
        <v>4.0099999999999997E-2</v>
      </c>
      <c r="T239" s="2" t="s">
        <v>339</v>
      </c>
      <c r="U239" s="2" t="s">
        <v>42</v>
      </c>
      <c r="V239" s="2" t="s">
        <v>42</v>
      </c>
      <c r="W239" s="2" t="s">
        <v>43</v>
      </c>
      <c r="X239" s="2" t="s">
        <v>44</v>
      </c>
      <c r="Y239" s="6">
        <v>6.1880211999999997</v>
      </c>
      <c r="Z239" s="7">
        <v>-75.594188399999993</v>
      </c>
      <c r="AA239" s="2" t="s">
        <v>45</v>
      </c>
      <c r="AB239" s="7">
        <v>14324467</v>
      </c>
      <c r="AC239" s="2"/>
      <c r="AD239" s="2"/>
      <c r="AE239" s="7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13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spans="1:70" ht="12.75">
      <c r="A240" s="6">
        <v>1</v>
      </c>
      <c r="B240" s="2" t="s">
        <v>28</v>
      </c>
      <c r="C240" s="2" t="s">
        <v>1142</v>
      </c>
      <c r="D240" s="7">
        <v>1</v>
      </c>
      <c r="E240" s="2" t="s">
        <v>1143</v>
      </c>
      <c r="F240" s="2" t="s">
        <v>1144</v>
      </c>
      <c r="G240" s="2" t="s">
        <v>1145</v>
      </c>
      <c r="H240" s="2"/>
      <c r="I240" s="7">
        <v>0</v>
      </c>
      <c r="J240" s="2" t="s">
        <v>1075</v>
      </c>
      <c r="K240" s="2" t="s">
        <v>35</v>
      </c>
      <c r="L240" s="2" t="s">
        <v>1146</v>
      </c>
      <c r="M240" s="2" t="s">
        <v>1147</v>
      </c>
      <c r="N240" s="7">
        <v>1</v>
      </c>
      <c r="O240" s="2" t="s">
        <v>397</v>
      </c>
      <c r="P240" s="2" t="s">
        <v>398</v>
      </c>
      <c r="Q240" s="6">
        <v>1</v>
      </c>
      <c r="R240" s="10">
        <v>2.7183000000000002</v>
      </c>
      <c r="S240" s="11">
        <v>0.14399999999999999</v>
      </c>
      <c r="T240" s="2" t="s">
        <v>339</v>
      </c>
      <c r="U240" s="2" t="s">
        <v>42</v>
      </c>
      <c r="V240" s="2" t="s">
        <v>42</v>
      </c>
      <c r="W240" s="2" t="s">
        <v>43</v>
      </c>
      <c r="X240" s="2" t="s">
        <v>44</v>
      </c>
      <c r="Y240" s="6">
        <v>6.1223843000000002</v>
      </c>
      <c r="Z240" s="7">
        <v>-75.634301899999997</v>
      </c>
      <c r="AA240" s="2" t="s">
        <v>45</v>
      </c>
      <c r="AB240" s="7">
        <v>14324467</v>
      </c>
      <c r="AC240" s="2"/>
      <c r="AD240" s="2"/>
      <c r="AE240" s="7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13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spans="1:70" ht="12.75">
      <c r="A241" s="6">
        <v>1</v>
      </c>
      <c r="B241" s="2" t="s">
        <v>28</v>
      </c>
      <c r="C241" s="2" t="s">
        <v>1142</v>
      </c>
      <c r="D241" s="7">
        <v>1</v>
      </c>
      <c r="E241" s="2" t="s">
        <v>1143</v>
      </c>
      <c r="F241" s="2" t="s">
        <v>1144</v>
      </c>
      <c r="G241" s="2" t="s">
        <v>1145</v>
      </c>
      <c r="H241" s="2"/>
      <c r="I241" s="7">
        <v>0</v>
      </c>
      <c r="J241" s="2" t="s">
        <v>1075</v>
      </c>
      <c r="K241" s="2" t="s">
        <v>35</v>
      </c>
      <c r="L241" s="2" t="s">
        <v>1146</v>
      </c>
      <c r="M241" s="2" t="s">
        <v>1147</v>
      </c>
      <c r="N241" s="7">
        <v>2</v>
      </c>
      <c r="O241" s="2" t="s">
        <v>1148</v>
      </c>
      <c r="P241" s="2" t="s">
        <v>1149</v>
      </c>
      <c r="Q241" s="6">
        <v>1</v>
      </c>
      <c r="R241" s="10">
        <v>2.5907</v>
      </c>
      <c r="S241" s="11">
        <v>5.11E-2</v>
      </c>
      <c r="T241" s="2" t="s">
        <v>339</v>
      </c>
      <c r="U241" s="2" t="s">
        <v>42</v>
      </c>
      <c r="V241" s="2" t="s">
        <v>42</v>
      </c>
      <c r="W241" s="2" t="s">
        <v>43</v>
      </c>
      <c r="X241" s="2" t="s">
        <v>44</v>
      </c>
      <c r="Y241" s="6">
        <v>6.1223843000000002</v>
      </c>
      <c r="Z241" s="7">
        <v>-75.634301899999997</v>
      </c>
      <c r="AA241" s="2" t="s">
        <v>45</v>
      </c>
      <c r="AB241" s="7">
        <v>14324467</v>
      </c>
      <c r="AC241" s="2"/>
      <c r="AD241" s="2"/>
      <c r="AE241" s="7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13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spans="1:70" ht="12.75">
      <c r="A242" s="6">
        <v>1</v>
      </c>
      <c r="B242" s="2" t="s">
        <v>28</v>
      </c>
      <c r="C242" s="2" t="s">
        <v>1150</v>
      </c>
      <c r="D242" s="7">
        <v>3</v>
      </c>
      <c r="E242" s="2" t="s">
        <v>1151</v>
      </c>
      <c r="F242" s="2" t="s">
        <v>1152</v>
      </c>
      <c r="G242" s="2"/>
      <c r="H242" s="2"/>
      <c r="I242" s="7">
        <v>0</v>
      </c>
      <c r="J242" s="2" t="s">
        <v>34</v>
      </c>
      <c r="K242" s="2" t="s">
        <v>35</v>
      </c>
      <c r="L242" s="2" t="s">
        <v>1153</v>
      </c>
      <c r="M242" s="2" t="s">
        <v>1154</v>
      </c>
      <c r="N242" s="7">
        <v>1</v>
      </c>
      <c r="O242" s="2" t="s">
        <v>1155</v>
      </c>
      <c r="P242" s="2" t="s">
        <v>1156</v>
      </c>
      <c r="Q242" s="6">
        <v>1</v>
      </c>
      <c r="R242" s="10">
        <v>2.153</v>
      </c>
      <c r="S242" s="11">
        <v>0.1041</v>
      </c>
      <c r="T242" s="2" t="s">
        <v>339</v>
      </c>
      <c r="U242" s="2" t="s">
        <v>41</v>
      </c>
      <c r="V242" s="2" t="s">
        <v>42</v>
      </c>
      <c r="W242" s="2" t="s">
        <v>43</v>
      </c>
      <c r="X242" s="2" t="s">
        <v>44</v>
      </c>
      <c r="Y242" s="6">
        <v>6.1702053000000001</v>
      </c>
      <c r="Z242" s="7">
        <v>-75.609263600000006</v>
      </c>
      <c r="AA242" s="2" t="s">
        <v>45</v>
      </c>
      <c r="AB242" s="7">
        <v>14324467</v>
      </c>
      <c r="AC242" s="2"/>
      <c r="AD242" s="2"/>
      <c r="AE242" s="7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13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spans="1:70" ht="12.75">
      <c r="A243" s="6">
        <v>1</v>
      </c>
      <c r="B243" s="2" t="s">
        <v>28</v>
      </c>
      <c r="C243" s="2" t="s">
        <v>1150</v>
      </c>
      <c r="D243" s="7">
        <v>3</v>
      </c>
      <c r="E243" s="2" t="s">
        <v>1151</v>
      </c>
      <c r="F243" s="2" t="s">
        <v>1152</v>
      </c>
      <c r="G243" s="2"/>
      <c r="H243" s="2"/>
      <c r="I243" s="7">
        <v>0</v>
      </c>
      <c r="J243" s="2" t="s">
        <v>34</v>
      </c>
      <c r="K243" s="2" t="s">
        <v>35</v>
      </c>
      <c r="L243" s="2" t="s">
        <v>1153</v>
      </c>
      <c r="M243" s="2" t="s">
        <v>1154</v>
      </c>
      <c r="N243" s="7">
        <v>2</v>
      </c>
      <c r="O243" s="2" t="s">
        <v>503</v>
      </c>
      <c r="P243" s="2" t="s">
        <v>504</v>
      </c>
      <c r="Q243" s="6">
        <v>1</v>
      </c>
      <c r="R243" s="10">
        <v>5.7114000000000003</v>
      </c>
      <c r="S243" s="11">
        <v>9.7000000000000003E-3</v>
      </c>
      <c r="T243" s="2" t="s">
        <v>339</v>
      </c>
      <c r="U243" s="2" t="s">
        <v>41</v>
      </c>
      <c r="V243" s="2" t="s">
        <v>42</v>
      </c>
      <c r="W243" s="2" t="s">
        <v>43</v>
      </c>
      <c r="X243" s="2" t="s">
        <v>44</v>
      </c>
      <c r="Y243" s="6">
        <v>6.1702053000000001</v>
      </c>
      <c r="Z243" s="7">
        <v>-75.609263600000006</v>
      </c>
      <c r="AA243" s="2" t="s">
        <v>45</v>
      </c>
      <c r="AB243" s="7">
        <v>14324467</v>
      </c>
      <c r="AC243" s="2"/>
      <c r="AD243" s="2"/>
      <c r="AE243" s="7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13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spans="1:70" ht="12.75">
      <c r="A244" s="6">
        <v>1</v>
      </c>
      <c r="B244" s="2" t="s">
        <v>28</v>
      </c>
      <c r="C244" s="2" t="s">
        <v>1157</v>
      </c>
      <c r="D244" s="7">
        <v>1</v>
      </c>
      <c r="E244" s="2" t="s">
        <v>1158</v>
      </c>
      <c r="F244" s="2" t="s">
        <v>1159</v>
      </c>
      <c r="G244" s="2" t="s">
        <v>1160</v>
      </c>
      <c r="H244" s="2"/>
      <c r="I244" s="7">
        <v>0</v>
      </c>
      <c r="J244" s="2" t="s">
        <v>50</v>
      </c>
      <c r="K244" s="2" t="s">
        <v>35</v>
      </c>
      <c r="L244" s="2" t="s">
        <v>1161</v>
      </c>
      <c r="M244" s="2" t="s">
        <v>1162</v>
      </c>
      <c r="N244" s="7">
        <v>1</v>
      </c>
      <c r="O244" s="2" t="s">
        <v>1163</v>
      </c>
      <c r="P244" s="2" t="s">
        <v>1164</v>
      </c>
      <c r="Q244" s="6">
        <v>1</v>
      </c>
      <c r="R244" s="10">
        <v>4.2939999999999996</v>
      </c>
      <c r="S244" s="11">
        <v>1.17E-2</v>
      </c>
      <c r="T244" s="2"/>
      <c r="U244" s="2" t="s">
        <v>42</v>
      </c>
      <c r="V244" s="2" t="s">
        <v>42</v>
      </c>
      <c r="W244" s="2" t="s">
        <v>43</v>
      </c>
      <c r="X244" s="2" t="s">
        <v>44</v>
      </c>
      <c r="Y244" s="6">
        <v>6.2339808999999997</v>
      </c>
      <c r="Z244" s="7">
        <v>-75.568505200000004</v>
      </c>
      <c r="AA244" s="2" t="s">
        <v>45</v>
      </c>
      <c r="AB244" s="7">
        <v>14324467</v>
      </c>
      <c r="AC244" s="2"/>
      <c r="AD244" s="2"/>
      <c r="AE244" s="7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13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spans="1:70" ht="12.75">
      <c r="A245" s="6">
        <v>1</v>
      </c>
      <c r="B245" s="2" t="s">
        <v>28</v>
      </c>
      <c r="C245" s="2" t="s">
        <v>1157</v>
      </c>
      <c r="D245" s="7">
        <v>1</v>
      </c>
      <c r="E245" s="2" t="s">
        <v>1158</v>
      </c>
      <c r="F245" s="2" t="s">
        <v>1159</v>
      </c>
      <c r="G245" s="2" t="s">
        <v>1160</v>
      </c>
      <c r="H245" s="2"/>
      <c r="I245" s="7">
        <v>0</v>
      </c>
      <c r="J245" s="2" t="s">
        <v>50</v>
      </c>
      <c r="K245" s="2" t="s">
        <v>35</v>
      </c>
      <c r="L245" s="2" t="s">
        <v>1161</v>
      </c>
      <c r="M245" s="2" t="s">
        <v>1162</v>
      </c>
      <c r="N245" s="7">
        <v>2</v>
      </c>
      <c r="O245" s="2" t="s">
        <v>1165</v>
      </c>
      <c r="P245" s="2" t="s">
        <v>1166</v>
      </c>
      <c r="Q245" s="6">
        <v>1</v>
      </c>
      <c r="R245" s="10">
        <v>4.0590999999999999</v>
      </c>
      <c r="S245" s="11">
        <v>1.04E-2</v>
      </c>
      <c r="T245" s="2"/>
      <c r="U245" s="2" t="s">
        <v>42</v>
      </c>
      <c r="V245" s="2" t="s">
        <v>42</v>
      </c>
      <c r="W245" s="2" t="s">
        <v>43</v>
      </c>
      <c r="X245" s="2" t="s">
        <v>44</v>
      </c>
      <c r="Y245" s="6">
        <v>6.2339808999999997</v>
      </c>
      <c r="Z245" s="7">
        <v>-75.568505200000004</v>
      </c>
      <c r="AA245" s="2" t="s">
        <v>45</v>
      </c>
      <c r="AB245" s="7">
        <v>14324467</v>
      </c>
      <c r="AC245" s="2"/>
      <c r="AD245" s="2"/>
      <c r="AE245" s="7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13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spans="1:70" ht="12.75">
      <c r="A246" s="6">
        <v>1</v>
      </c>
      <c r="B246" s="2" t="s">
        <v>28</v>
      </c>
      <c r="C246" s="2" t="s">
        <v>1167</v>
      </c>
      <c r="D246" s="7">
        <v>1</v>
      </c>
      <c r="E246" s="2" t="s">
        <v>1168</v>
      </c>
      <c r="F246" s="2" t="s">
        <v>1169</v>
      </c>
      <c r="G246" s="2" t="s">
        <v>1170</v>
      </c>
      <c r="H246" s="2" t="s">
        <v>1171</v>
      </c>
      <c r="I246" s="7">
        <v>0</v>
      </c>
      <c r="J246" s="2" t="s">
        <v>1172</v>
      </c>
      <c r="K246" s="2" t="s">
        <v>35</v>
      </c>
      <c r="L246" s="2" t="s">
        <v>1173</v>
      </c>
      <c r="M246" s="2" t="s">
        <v>1174</v>
      </c>
      <c r="N246" s="7">
        <v>1</v>
      </c>
      <c r="O246" s="2" t="s">
        <v>1175</v>
      </c>
      <c r="P246" s="2" t="s">
        <v>1176</v>
      </c>
      <c r="Q246" s="6">
        <v>3</v>
      </c>
      <c r="R246" s="10">
        <v>5.859</v>
      </c>
      <c r="S246" s="11">
        <v>0.27810000000000001</v>
      </c>
      <c r="T246" s="2" t="s">
        <v>339</v>
      </c>
      <c r="U246" s="2" t="s">
        <v>42</v>
      </c>
      <c r="V246" s="2" t="s">
        <v>42</v>
      </c>
      <c r="W246" s="2" t="s">
        <v>43</v>
      </c>
      <c r="X246" s="2" t="s">
        <v>44</v>
      </c>
      <c r="Y246" s="6">
        <v>5.9732535999999996</v>
      </c>
      <c r="Z246" s="7">
        <v>-75.358750799999996</v>
      </c>
      <c r="AA246" s="2" t="s">
        <v>45</v>
      </c>
      <c r="AB246" s="7">
        <v>14324467</v>
      </c>
      <c r="AC246" s="2"/>
      <c r="AD246" s="2"/>
      <c r="AE246" s="7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13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spans="1:70" ht="12.75">
      <c r="A247" s="6">
        <v>1</v>
      </c>
      <c r="B247" s="2" t="s">
        <v>28</v>
      </c>
      <c r="C247" s="2" t="s">
        <v>1167</v>
      </c>
      <c r="D247" s="7">
        <v>1</v>
      </c>
      <c r="E247" s="2" t="s">
        <v>1168</v>
      </c>
      <c r="F247" s="2" t="s">
        <v>1169</v>
      </c>
      <c r="G247" s="2" t="s">
        <v>1170</v>
      </c>
      <c r="H247" s="2" t="s">
        <v>1171</v>
      </c>
      <c r="I247" s="7">
        <v>0</v>
      </c>
      <c r="J247" s="2" t="s">
        <v>1172</v>
      </c>
      <c r="K247" s="2" t="s">
        <v>35</v>
      </c>
      <c r="L247" s="2" t="s">
        <v>1173</v>
      </c>
      <c r="M247" s="2" t="s">
        <v>1174</v>
      </c>
      <c r="N247" s="7">
        <v>2</v>
      </c>
      <c r="O247" s="2" t="s">
        <v>1177</v>
      </c>
      <c r="P247" s="2" t="s">
        <v>1178</v>
      </c>
      <c r="Q247" s="6">
        <v>2</v>
      </c>
      <c r="R247" s="10">
        <v>4.1837999999999997</v>
      </c>
      <c r="S247" s="11">
        <v>2.2800000000000001E-2</v>
      </c>
      <c r="T247" s="2" t="s">
        <v>339</v>
      </c>
      <c r="U247" s="2" t="s">
        <v>42</v>
      </c>
      <c r="V247" s="2" t="s">
        <v>42</v>
      </c>
      <c r="W247" s="2" t="s">
        <v>43</v>
      </c>
      <c r="X247" s="2" t="s">
        <v>44</v>
      </c>
      <c r="Y247" s="6">
        <v>5.9732535999999996</v>
      </c>
      <c r="Z247" s="7">
        <v>-75.358750799999996</v>
      </c>
      <c r="AA247" s="2" t="s">
        <v>45</v>
      </c>
      <c r="AB247" s="7">
        <v>14324467</v>
      </c>
      <c r="AC247" s="2"/>
      <c r="AD247" s="2"/>
      <c r="AE247" s="7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13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spans="1:70" ht="12.75">
      <c r="A248" s="6">
        <v>1</v>
      </c>
      <c r="B248" s="2" t="s">
        <v>28</v>
      </c>
      <c r="C248" s="2" t="s">
        <v>1179</v>
      </c>
      <c r="D248" s="7">
        <v>1</v>
      </c>
      <c r="E248" s="2" t="s">
        <v>1180</v>
      </c>
      <c r="F248" s="2" t="s">
        <v>1181</v>
      </c>
      <c r="G248" s="2" t="s">
        <v>1182</v>
      </c>
      <c r="H248" s="2"/>
      <c r="I248" s="7">
        <v>0</v>
      </c>
      <c r="J248" s="2" t="s">
        <v>34</v>
      </c>
      <c r="K248" s="2" t="s">
        <v>35</v>
      </c>
      <c r="L248" s="2" t="s">
        <v>1183</v>
      </c>
      <c r="M248" s="2" t="s">
        <v>1184</v>
      </c>
      <c r="N248" s="7">
        <v>1</v>
      </c>
      <c r="O248" s="2" t="s">
        <v>1185</v>
      </c>
      <c r="P248" s="2" t="s">
        <v>1186</v>
      </c>
      <c r="Q248" s="6">
        <v>4</v>
      </c>
      <c r="R248" s="10">
        <v>2.5648</v>
      </c>
      <c r="S248" s="11">
        <v>0.112</v>
      </c>
      <c r="T248" s="2" t="s">
        <v>339</v>
      </c>
      <c r="U248" s="2" t="s">
        <v>41</v>
      </c>
      <c r="V248" s="2" t="s">
        <v>42</v>
      </c>
      <c r="W248" s="2" t="s">
        <v>43</v>
      </c>
      <c r="X248" s="2" t="s">
        <v>44</v>
      </c>
      <c r="Y248" s="6">
        <v>6.1698199999999996</v>
      </c>
      <c r="Z248" s="7">
        <v>-75.611954999999995</v>
      </c>
      <c r="AA248" s="2" t="s">
        <v>45</v>
      </c>
      <c r="AB248" s="7">
        <v>14324467</v>
      </c>
      <c r="AC248" s="2"/>
      <c r="AD248" s="2"/>
      <c r="AE248" s="7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13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spans="1:70" ht="12.75">
      <c r="A249" s="6">
        <v>1</v>
      </c>
      <c r="B249" s="2" t="s">
        <v>28</v>
      </c>
      <c r="C249" s="2" t="s">
        <v>1179</v>
      </c>
      <c r="D249" s="7">
        <v>1</v>
      </c>
      <c r="E249" s="2" t="s">
        <v>1180</v>
      </c>
      <c r="F249" s="2" t="s">
        <v>1181</v>
      </c>
      <c r="G249" s="2" t="s">
        <v>1182</v>
      </c>
      <c r="H249" s="2"/>
      <c r="I249" s="7">
        <v>0</v>
      </c>
      <c r="J249" s="2" t="s">
        <v>34</v>
      </c>
      <c r="K249" s="2" t="s">
        <v>35</v>
      </c>
      <c r="L249" s="2" t="s">
        <v>1183</v>
      </c>
      <c r="M249" s="2" t="s">
        <v>1184</v>
      </c>
      <c r="N249" s="7">
        <v>2</v>
      </c>
      <c r="O249" s="2" t="s">
        <v>755</v>
      </c>
      <c r="P249" s="2" t="s">
        <v>756</v>
      </c>
      <c r="Q249" s="6">
        <v>1</v>
      </c>
      <c r="R249" s="10">
        <v>2.96</v>
      </c>
      <c r="S249" s="11">
        <v>2.8899999999999999E-2</v>
      </c>
      <c r="T249" s="2" t="s">
        <v>339</v>
      </c>
      <c r="U249" s="2" t="s">
        <v>41</v>
      </c>
      <c r="V249" s="2" t="s">
        <v>42</v>
      </c>
      <c r="W249" s="2" t="s">
        <v>43</v>
      </c>
      <c r="X249" s="2" t="s">
        <v>44</v>
      </c>
      <c r="Y249" s="6">
        <v>6.1698199999999996</v>
      </c>
      <c r="Z249" s="7">
        <v>-75.611954999999995</v>
      </c>
      <c r="AA249" s="2" t="s">
        <v>45</v>
      </c>
      <c r="AB249" s="7">
        <v>14324467</v>
      </c>
      <c r="AC249" s="2"/>
      <c r="AD249" s="2"/>
      <c r="AE249" s="7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13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spans="1:70" ht="12.75">
      <c r="A250" s="6">
        <v>1</v>
      </c>
      <c r="B250" s="2" t="s">
        <v>28</v>
      </c>
      <c r="C250" s="2" t="s">
        <v>1179</v>
      </c>
      <c r="D250" s="7">
        <v>1</v>
      </c>
      <c r="E250" s="2" t="s">
        <v>1180</v>
      </c>
      <c r="F250" s="2" t="s">
        <v>1181</v>
      </c>
      <c r="G250" s="2" t="s">
        <v>1182</v>
      </c>
      <c r="H250" s="2"/>
      <c r="I250" s="7">
        <v>0</v>
      </c>
      <c r="J250" s="2" t="s">
        <v>34</v>
      </c>
      <c r="K250" s="2" t="s">
        <v>35</v>
      </c>
      <c r="L250" s="2" t="s">
        <v>1183</v>
      </c>
      <c r="M250" s="2" t="s">
        <v>1184</v>
      </c>
      <c r="N250" s="7">
        <v>3</v>
      </c>
      <c r="O250" s="2" t="s">
        <v>221</v>
      </c>
      <c r="P250" s="2" t="s">
        <v>222</v>
      </c>
      <c r="Q250" s="6">
        <v>1</v>
      </c>
      <c r="R250" s="10">
        <v>1.8794</v>
      </c>
      <c r="S250" s="11">
        <v>2.3800000000000002E-2</v>
      </c>
      <c r="T250" s="2" t="s">
        <v>339</v>
      </c>
      <c r="U250" s="2" t="s">
        <v>41</v>
      </c>
      <c r="V250" s="2" t="s">
        <v>42</v>
      </c>
      <c r="W250" s="2" t="s">
        <v>43</v>
      </c>
      <c r="X250" s="2" t="s">
        <v>44</v>
      </c>
      <c r="Y250" s="6">
        <v>6.1698199999999996</v>
      </c>
      <c r="Z250" s="7">
        <v>-75.611954999999995</v>
      </c>
      <c r="AA250" s="2" t="s">
        <v>45</v>
      </c>
      <c r="AB250" s="7">
        <v>14324467</v>
      </c>
      <c r="AC250" s="2"/>
      <c r="AD250" s="2"/>
      <c r="AE250" s="7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13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spans="1:70" ht="12.75">
      <c r="A251" s="6">
        <v>1</v>
      </c>
      <c r="B251" s="2" t="s">
        <v>28</v>
      </c>
      <c r="C251" s="2" t="s">
        <v>1187</v>
      </c>
      <c r="D251" s="7">
        <v>1</v>
      </c>
      <c r="E251" s="2" t="s">
        <v>1188</v>
      </c>
      <c r="F251" s="2" t="s">
        <v>1189</v>
      </c>
      <c r="G251" s="2" t="s">
        <v>1190</v>
      </c>
      <c r="H251" s="2"/>
      <c r="I251" s="7">
        <v>0</v>
      </c>
      <c r="J251" s="2" t="s">
        <v>50</v>
      </c>
      <c r="K251" s="2" t="s">
        <v>35</v>
      </c>
      <c r="L251" s="2" t="s">
        <v>1191</v>
      </c>
      <c r="M251" s="2" t="s">
        <v>1192</v>
      </c>
      <c r="N251" s="7">
        <v>1</v>
      </c>
      <c r="O251" s="2" t="s">
        <v>715</v>
      </c>
      <c r="P251" s="2" t="s">
        <v>716</v>
      </c>
      <c r="Q251" s="6">
        <v>1</v>
      </c>
      <c r="R251" s="10">
        <v>4.0286</v>
      </c>
      <c r="S251" s="11">
        <v>0.16750000000000001</v>
      </c>
      <c r="T251" s="2" t="s">
        <v>339</v>
      </c>
      <c r="U251" s="2" t="s">
        <v>41</v>
      </c>
      <c r="V251" s="2" t="s">
        <v>42</v>
      </c>
      <c r="W251" s="2" t="s">
        <v>43</v>
      </c>
      <c r="X251" s="2" t="s">
        <v>44</v>
      </c>
      <c r="Y251" s="6">
        <v>6.2772791000000003</v>
      </c>
      <c r="Z251" s="7">
        <v>-75.635260700000003</v>
      </c>
      <c r="AA251" s="2" t="s">
        <v>45</v>
      </c>
      <c r="AB251" s="7">
        <v>14324467</v>
      </c>
      <c r="AC251" s="2"/>
      <c r="AD251" s="2"/>
      <c r="AE251" s="7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13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spans="1:70" ht="12.75">
      <c r="A252" s="6">
        <v>1</v>
      </c>
      <c r="B252" s="2" t="s">
        <v>28</v>
      </c>
      <c r="C252" s="2" t="s">
        <v>1193</v>
      </c>
      <c r="D252" s="7">
        <v>1</v>
      </c>
      <c r="E252" s="2" t="s">
        <v>1194</v>
      </c>
      <c r="F252" s="2" t="s">
        <v>1195</v>
      </c>
      <c r="G252" s="2" t="s">
        <v>1196</v>
      </c>
      <c r="H252" s="2" t="s">
        <v>1197</v>
      </c>
      <c r="I252" s="7">
        <v>0</v>
      </c>
      <c r="J252" s="2" t="s">
        <v>34</v>
      </c>
      <c r="K252" s="2" t="s">
        <v>35</v>
      </c>
      <c r="L252" s="2" t="s">
        <v>1198</v>
      </c>
      <c r="M252" s="2" t="s">
        <v>1199</v>
      </c>
      <c r="N252" s="7">
        <v>1</v>
      </c>
      <c r="O252" s="2" t="s">
        <v>1175</v>
      </c>
      <c r="P252" s="2" t="s">
        <v>1176</v>
      </c>
      <c r="Q252" s="6">
        <v>1</v>
      </c>
      <c r="R252" s="10">
        <v>1.9530000000000001</v>
      </c>
      <c r="S252" s="11">
        <v>9.2700000000000005E-2</v>
      </c>
      <c r="T252" s="2" t="s">
        <v>339</v>
      </c>
      <c r="U252" s="2" t="s">
        <v>41</v>
      </c>
      <c r="V252" s="2" t="s">
        <v>42</v>
      </c>
      <c r="W252" s="2" t="s">
        <v>43</v>
      </c>
      <c r="X252" s="2" t="s">
        <v>44</v>
      </c>
      <c r="Y252" s="6">
        <v>6.1795226999999997</v>
      </c>
      <c r="Z252" s="7">
        <v>-75.609373399999996</v>
      </c>
      <c r="AA252" s="2" t="s">
        <v>45</v>
      </c>
      <c r="AB252" s="7">
        <v>14324467</v>
      </c>
      <c r="AC252" s="2"/>
      <c r="AD252" s="2"/>
      <c r="AE252" s="7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13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spans="1:70" ht="12.75">
      <c r="A253" s="6">
        <v>1</v>
      </c>
      <c r="B253" s="2" t="s">
        <v>28</v>
      </c>
      <c r="C253" s="2" t="s">
        <v>1200</v>
      </c>
      <c r="D253" s="7">
        <v>1</v>
      </c>
      <c r="E253" s="2" t="s">
        <v>1201</v>
      </c>
      <c r="F253" s="2" t="s">
        <v>1202</v>
      </c>
      <c r="G253" s="2" t="s">
        <v>1203</v>
      </c>
      <c r="H253" s="2"/>
      <c r="I253" s="7">
        <v>0</v>
      </c>
      <c r="J253" s="2" t="s">
        <v>34</v>
      </c>
      <c r="K253" s="2" t="s">
        <v>35</v>
      </c>
      <c r="L253" s="2" t="s">
        <v>1204</v>
      </c>
      <c r="M253" s="2" t="s">
        <v>1205</v>
      </c>
      <c r="N253" s="7">
        <v>1</v>
      </c>
      <c r="O253" s="2" t="s">
        <v>1206</v>
      </c>
      <c r="P253" s="2" t="s">
        <v>1207</v>
      </c>
      <c r="Q253" s="6">
        <v>1</v>
      </c>
      <c r="R253" s="10">
        <v>8.5397999999999996</v>
      </c>
      <c r="S253" s="11">
        <v>0.12809999999999999</v>
      </c>
      <c r="T253" s="2"/>
      <c r="U253" s="2" t="s">
        <v>42</v>
      </c>
      <c r="V253" s="2" t="s">
        <v>42</v>
      </c>
      <c r="W253" s="2" t="s">
        <v>43</v>
      </c>
      <c r="X253" s="2" t="s">
        <v>44</v>
      </c>
      <c r="Y253" s="6">
        <v>6.1797279999999999</v>
      </c>
      <c r="Z253" s="7">
        <v>-75.609649000000005</v>
      </c>
      <c r="AA253" s="2" t="s">
        <v>45</v>
      </c>
      <c r="AB253" s="7">
        <v>14324467</v>
      </c>
      <c r="AC253" s="2"/>
      <c r="AD253" s="2"/>
      <c r="AE253" s="7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spans="1:70" ht="12.75">
      <c r="A254" s="6">
        <v>1</v>
      </c>
      <c r="B254" s="2" t="s">
        <v>28</v>
      </c>
      <c r="C254" s="2" t="s">
        <v>1200</v>
      </c>
      <c r="D254" s="7">
        <v>1</v>
      </c>
      <c r="E254" s="2" t="s">
        <v>1201</v>
      </c>
      <c r="F254" s="2" t="s">
        <v>1202</v>
      </c>
      <c r="G254" s="2" t="s">
        <v>1203</v>
      </c>
      <c r="H254" s="2"/>
      <c r="I254" s="7">
        <v>0</v>
      </c>
      <c r="J254" s="2" t="s">
        <v>34</v>
      </c>
      <c r="K254" s="2" t="s">
        <v>35</v>
      </c>
      <c r="L254" s="2" t="s">
        <v>1204</v>
      </c>
      <c r="M254" s="2" t="s">
        <v>1205</v>
      </c>
      <c r="N254" s="7">
        <v>2</v>
      </c>
      <c r="O254" s="2" t="s">
        <v>1208</v>
      </c>
      <c r="P254" s="2" t="s">
        <v>1209</v>
      </c>
      <c r="Q254" s="6">
        <v>1</v>
      </c>
      <c r="R254" s="10">
        <v>4.8528000000000002</v>
      </c>
      <c r="S254" s="11">
        <v>8.3000000000000001E-3</v>
      </c>
      <c r="T254" s="2"/>
      <c r="U254" s="2" t="s">
        <v>42</v>
      </c>
      <c r="V254" s="2" t="s">
        <v>42</v>
      </c>
      <c r="W254" s="2" t="s">
        <v>43</v>
      </c>
      <c r="X254" s="2" t="s">
        <v>44</v>
      </c>
      <c r="Y254" s="6">
        <v>6.1797279999999999</v>
      </c>
      <c r="Z254" s="7">
        <v>-75.609649000000005</v>
      </c>
      <c r="AA254" s="2" t="s">
        <v>45</v>
      </c>
      <c r="AB254" s="7">
        <v>14324467</v>
      </c>
      <c r="AC254" s="2"/>
      <c r="AD254" s="2"/>
      <c r="AE254" s="7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spans="1:70" ht="12.75">
      <c r="A255" s="6">
        <v>1</v>
      </c>
      <c r="B255" s="2" t="s">
        <v>28</v>
      </c>
      <c r="C255" s="2" t="s">
        <v>1210</v>
      </c>
      <c r="D255" s="7">
        <v>4</v>
      </c>
      <c r="E255" s="2" t="s">
        <v>1211</v>
      </c>
      <c r="F255" s="2" t="s">
        <v>1212</v>
      </c>
      <c r="G255" s="2" t="s">
        <v>1203</v>
      </c>
      <c r="H255" s="2"/>
      <c r="I255" s="7">
        <v>0</v>
      </c>
      <c r="J255" s="2" t="s">
        <v>34</v>
      </c>
      <c r="K255" s="2" t="s">
        <v>35</v>
      </c>
      <c r="L255" s="2" t="s">
        <v>1213</v>
      </c>
      <c r="M255" s="2" t="s">
        <v>1214</v>
      </c>
      <c r="N255" s="7">
        <v>1</v>
      </c>
      <c r="O255" s="2" t="s">
        <v>1185</v>
      </c>
      <c r="P255" s="2" t="s">
        <v>1186</v>
      </c>
      <c r="Q255" s="6">
        <v>3</v>
      </c>
      <c r="R255" s="10">
        <v>1.9236</v>
      </c>
      <c r="S255" s="11">
        <v>8.4000000000000005E-2</v>
      </c>
      <c r="T255" s="2"/>
      <c r="U255" s="2" t="s">
        <v>42</v>
      </c>
      <c r="V255" s="2" t="s">
        <v>42</v>
      </c>
      <c r="W255" s="2" t="s">
        <v>43</v>
      </c>
      <c r="X255" s="2" t="s">
        <v>44</v>
      </c>
      <c r="Y255" s="6">
        <v>6.1813520000000004</v>
      </c>
      <c r="Z255" s="7">
        <v>-75.6088393</v>
      </c>
      <c r="AA255" s="2" t="s">
        <v>45</v>
      </c>
      <c r="AB255" s="7">
        <v>14324467</v>
      </c>
      <c r="AC255" s="2"/>
      <c r="AD255" s="2"/>
      <c r="AE255" s="7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spans="1:70" ht="12.75">
      <c r="A256" s="6">
        <v>1</v>
      </c>
      <c r="B256" s="2" t="s">
        <v>28</v>
      </c>
      <c r="C256" s="2" t="s">
        <v>1210</v>
      </c>
      <c r="D256" s="7">
        <v>4</v>
      </c>
      <c r="E256" s="2" t="s">
        <v>1211</v>
      </c>
      <c r="F256" s="2" t="s">
        <v>1212</v>
      </c>
      <c r="G256" s="2" t="s">
        <v>1203</v>
      </c>
      <c r="H256" s="2"/>
      <c r="I256" s="7">
        <v>0</v>
      </c>
      <c r="J256" s="2" t="s">
        <v>34</v>
      </c>
      <c r="K256" s="2" t="s">
        <v>35</v>
      </c>
      <c r="L256" s="2" t="s">
        <v>1213</v>
      </c>
      <c r="M256" s="2" t="s">
        <v>1214</v>
      </c>
      <c r="N256" s="7">
        <v>2</v>
      </c>
      <c r="O256" s="2" t="s">
        <v>1215</v>
      </c>
      <c r="P256" s="2" t="s">
        <v>1216</v>
      </c>
      <c r="Q256" s="6">
        <v>1</v>
      </c>
      <c r="R256" s="10">
        <v>1.0169999999999999</v>
      </c>
      <c r="S256" s="11">
        <v>3.3599999999999998E-2</v>
      </c>
      <c r="T256" s="2"/>
      <c r="U256" s="2" t="s">
        <v>42</v>
      </c>
      <c r="V256" s="2" t="s">
        <v>42</v>
      </c>
      <c r="W256" s="2" t="s">
        <v>43</v>
      </c>
      <c r="X256" s="2" t="s">
        <v>44</v>
      </c>
      <c r="Y256" s="6">
        <v>6.1813520000000004</v>
      </c>
      <c r="Z256" s="7">
        <v>-75.6088393</v>
      </c>
      <c r="AA256" s="2" t="s">
        <v>45</v>
      </c>
      <c r="AB256" s="7">
        <v>14324467</v>
      </c>
      <c r="AC256" s="2"/>
      <c r="AD256" s="2"/>
      <c r="AE256" s="7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spans="1:70" ht="12.75">
      <c r="A257" s="6">
        <v>1</v>
      </c>
      <c r="B257" s="2" t="s">
        <v>28</v>
      </c>
      <c r="C257" s="2" t="s">
        <v>1210</v>
      </c>
      <c r="D257" s="7">
        <v>4</v>
      </c>
      <c r="E257" s="2" t="s">
        <v>1211</v>
      </c>
      <c r="F257" s="2" t="s">
        <v>1212</v>
      </c>
      <c r="G257" s="2" t="s">
        <v>1203</v>
      </c>
      <c r="H257" s="2"/>
      <c r="I257" s="7">
        <v>0</v>
      </c>
      <c r="J257" s="2" t="s">
        <v>34</v>
      </c>
      <c r="K257" s="2" t="s">
        <v>35</v>
      </c>
      <c r="L257" s="2" t="s">
        <v>1213</v>
      </c>
      <c r="M257" s="2" t="s">
        <v>1214</v>
      </c>
      <c r="N257" s="7">
        <v>3</v>
      </c>
      <c r="O257" s="2" t="s">
        <v>514</v>
      </c>
      <c r="P257" s="2" t="s">
        <v>515</v>
      </c>
      <c r="Q257" s="6">
        <v>1</v>
      </c>
      <c r="R257" s="10">
        <v>1.6839</v>
      </c>
      <c r="S257" s="11">
        <v>5.04E-2</v>
      </c>
      <c r="T257" s="2"/>
      <c r="U257" s="2" t="s">
        <v>42</v>
      </c>
      <c r="V257" s="2" t="s">
        <v>42</v>
      </c>
      <c r="W257" s="2" t="s">
        <v>43</v>
      </c>
      <c r="X257" s="2" t="s">
        <v>44</v>
      </c>
      <c r="Y257" s="6">
        <v>6.1813520000000004</v>
      </c>
      <c r="Z257" s="7">
        <v>-75.6088393</v>
      </c>
      <c r="AA257" s="2" t="s">
        <v>45</v>
      </c>
      <c r="AB257" s="7">
        <v>14324467</v>
      </c>
      <c r="AC257" s="2"/>
      <c r="AD257" s="2"/>
      <c r="AE257" s="7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spans="1:70" ht="12.75">
      <c r="A258" s="6">
        <v>1</v>
      </c>
      <c r="B258" s="2" t="s">
        <v>28</v>
      </c>
      <c r="C258" s="2" t="s">
        <v>1217</v>
      </c>
      <c r="D258" s="7">
        <v>1</v>
      </c>
      <c r="E258" s="2" t="s">
        <v>1218</v>
      </c>
      <c r="F258" s="2" t="s">
        <v>1219</v>
      </c>
      <c r="G258" s="2" t="s">
        <v>1220</v>
      </c>
      <c r="H258" s="2"/>
      <c r="I258" s="7">
        <v>0</v>
      </c>
      <c r="J258" s="2" t="s">
        <v>34</v>
      </c>
      <c r="K258" s="2" t="s">
        <v>35</v>
      </c>
      <c r="L258" s="2" t="s">
        <v>1221</v>
      </c>
      <c r="M258" s="2" t="s">
        <v>1222</v>
      </c>
      <c r="N258" s="7">
        <v>2</v>
      </c>
      <c r="O258" s="2" t="s">
        <v>397</v>
      </c>
      <c r="P258" s="2" t="s">
        <v>398</v>
      </c>
      <c r="Q258" s="6">
        <v>1</v>
      </c>
      <c r="R258" s="10">
        <v>2.7183000000000002</v>
      </c>
      <c r="S258" s="11">
        <v>0.14399999999999999</v>
      </c>
      <c r="T258" s="2" t="s">
        <v>339</v>
      </c>
      <c r="U258" s="2" t="s">
        <v>41</v>
      </c>
      <c r="V258" s="2" t="s">
        <v>42</v>
      </c>
      <c r="W258" s="2" t="s">
        <v>43</v>
      </c>
      <c r="X258" s="2" t="s">
        <v>44</v>
      </c>
      <c r="Y258" s="6">
        <v>6.1649149000000003</v>
      </c>
      <c r="Z258" s="7">
        <v>-75.620223999999993</v>
      </c>
      <c r="AA258" s="2" t="s">
        <v>45</v>
      </c>
      <c r="AB258" s="7">
        <v>14324467</v>
      </c>
      <c r="AC258" s="2"/>
      <c r="AD258" s="2"/>
      <c r="AE258" s="7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spans="1:70" ht="12.75">
      <c r="A259" s="6">
        <v>1</v>
      </c>
      <c r="B259" s="2" t="s">
        <v>28</v>
      </c>
      <c r="C259" s="2" t="s">
        <v>1223</v>
      </c>
      <c r="D259" s="7">
        <v>1</v>
      </c>
      <c r="E259" s="2" t="s">
        <v>1224</v>
      </c>
      <c r="F259" s="2" t="s">
        <v>1225</v>
      </c>
      <c r="G259" s="2" t="s">
        <v>1226</v>
      </c>
      <c r="H259" s="2"/>
      <c r="I259" s="7">
        <v>0</v>
      </c>
      <c r="J259" s="2" t="s">
        <v>50</v>
      </c>
      <c r="K259" s="2" t="s">
        <v>35</v>
      </c>
      <c r="L259" s="2" t="s">
        <v>1227</v>
      </c>
      <c r="M259" s="2" t="s">
        <v>1228</v>
      </c>
      <c r="N259" s="7">
        <v>1</v>
      </c>
      <c r="O259" s="2" t="s">
        <v>1229</v>
      </c>
      <c r="P259" s="2" t="s">
        <v>1230</v>
      </c>
      <c r="Q259" s="6">
        <v>1</v>
      </c>
      <c r="R259" s="10">
        <v>3.85</v>
      </c>
      <c r="S259" s="11">
        <v>3.1E-2</v>
      </c>
      <c r="T259" s="2"/>
      <c r="U259" s="2" t="s">
        <v>42</v>
      </c>
      <c r="V259" s="2" t="s">
        <v>42</v>
      </c>
      <c r="W259" s="2" t="s">
        <v>43</v>
      </c>
      <c r="X259" s="2" t="s">
        <v>44</v>
      </c>
      <c r="Y259" s="6">
        <v>6.2608854999999997</v>
      </c>
      <c r="Z259" s="7">
        <v>-75.564416600000001</v>
      </c>
      <c r="AA259" s="2" t="s">
        <v>45</v>
      </c>
      <c r="AB259" s="7">
        <v>14324467</v>
      </c>
      <c r="AC259" s="2"/>
      <c r="AD259" s="2"/>
      <c r="AE259" s="7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spans="1:70" ht="12.75">
      <c r="A260" s="6">
        <v>1</v>
      </c>
      <c r="B260" s="2" t="s">
        <v>28</v>
      </c>
      <c r="C260" s="2" t="s">
        <v>1231</v>
      </c>
      <c r="D260" s="7">
        <v>1</v>
      </c>
      <c r="E260" s="2" t="s">
        <v>1232</v>
      </c>
      <c r="F260" s="2" t="s">
        <v>1233</v>
      </c>
      <c r="G260" s="2" t="s">
        <v>1234</v>
      </c>
      <c r="H260" s="2"/>
      <c r="I260" s="7">
        <v>0</v>
      </c>
      <c r="J260" s="2" t="s">
        <v>34</v>
      </c>
      <c r="K260" s="2" t="s">
        <v>35</v>
      </c>
      <c r="L260" s="2" t="s">
        <v>1235</v>
      </c>
      <c r="M260" s="2" t="s">
        <v>1236</v>
      </c>
      <c r="N260" s="7">
        <v>1</v>
      </c>
      <c r="O260" s="2" t="s">
        <v>432</v>
      </c>
      <c r="P260" s="2" t="s">
        <v>433</v>
      </c>
      <c r="Q260" s="6">
        <v>2</v>
      </c>
      <c r="R260" s="10">
        <v>4.3616000000000001</v>
      </c>
      <c r="S260" s="11">
        <v>0.17680000000000001</v>
      </c>
      <c r="T260" s="2" t="s">
        <v>339</v>
      </c>
      <c r="U260" s="2" t="s">
        <v>41</v>
      </c>
      <c r="V260" s="2" t="s">
        <v>42</v>
      </c>
      <c r="W260" s="2" t="s">
        <v>43</v>
      </c>
      <c r="X260" s="2" t="s">
        <v>44</v>
      </c>
      <c r="Y260" s="6">
        <v>6.2028477000000004</v>
      </c>
      <c r="Z260" s="7">
        <v>-75.585183599999993</v>
      </c>
      <c r="AA260" s="2" t="s">
        <v>45</v>
      </c>
      <c r="AB260" s="7">
        <v>14324467</v>
      </c>
      <c r="AC260" s="2"/>
      <c r="AD260" s="2"/>
      <c r="AE260" s="7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spans="1:70" ht="12.75">
      <c r="A261" s="6">
        <v>1</v>
      </c>
      <c r="B261" s="2" t="s">
        <v>28</v>
      </c>
      <c r="C261" s="2" t="s">
        <v>1231</v>
      </c>
      <c r="D261" s="7">
        <v>1</v>
      </c>
      <c r="E261" s="2" t="s">
        <v>1232</v>
      </c>
      <c r="F261" s="2" t="s">
        <v>1233</v>
      </c>
      <c r="G261" s="13" t="s">
        <v>1234</v>
      </c>
      <c r="H261" s="13"/>
      <c r="I261" s="7">
        <v>0</v>
      </c>
      <c r="J261" s="2" t="s">
        <v>34</v>
      </c>
      <c r="K261" s="2" t="s">
        <v>35</v>
      </c>
      <c r="L261" s="2" t="s">
        <v>1235</v>
      </c>
      <c r="M261" s="2" t="s">
        <v>1236</v>
      </c>
      <c r="N261" s="7">
        <v>2</v>
      </c>
      <c r="O261" s="2" t="s">
        <v>477</v>
      </c>
      <c r="P261" s="2" t="s">
        <v>478</v>
      </c>
      <c r="Q261" s="6">
        <v>2</v>
      </c>
      <c r="R261" s="10">
        <v>5.2283999999999997</v>
      </c>
      <c r="S261" s="11">
        <v>1.34E-2</v>
      </c>
      <c r="T261" s="2" t="s">
        <v>339</v>
      </c>
      <c r="U261" s="2" t="s">
        <v>41</v>
      </c>
      <c r="V261" s="2" t="s">
        <v>42</v>
      </c>
      <c r="W261" s="2" t="s">
        <v>43</v>
      </c>
      <c r="X261" s="2" t="s">
        <v>44</v>
      </c>
      <c r="Y261" s="6">
        <v>6.2028477000000004</v>
      </c>
      <c r="Z261" s="7">
        <v>-75.585183599999993</v>
      </c>
      <c r="AA261" s="2" t="s">
        <v>45</v>
      </c>
      <c r="AB261" s="7">
        <v>14324467</v>
      </c>
      <c r="AC261" s="2"/>
      <c r="AD261" s="2"/>
      <c r="AE261" s="7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spans="1:70" ht="12.75">
      <c r="A262" s="6">
        <v>1</v>
      </c>
      <c r="B262" s="2" t="s">
        <v>28</v>
      </c>
      <c r="C262" s="2" t="s">
        <v>1237</v>
      </c>
      <c r="D262" s="7">
        <v>1</v>
      </c>
      <c r="E262" s="2" t="s">
        <v>1238</v>
      </c>
      <c r="F262" s="2" t="s">
        <v>1239</v>
      </c>
      <c r="G262" s="13" t="s">
        <v>1240</v>
      </c>
      <c r="H262" s="13" t="s">
        <v>1241</v>
      </c>
      <c r="I262" s="7">
        <v>0</v>
      </c>
      <c r="J262" s="2" t="s">
        <v>1242</v>
      </c>
      <c r="K262" s="2" t="s">
        <v>35</v>
      </c>
      <c r="L262" s="2" t="s">
        <v>1243</v>
      </c>
      <c r="M262" s="2" t="s">
        <v>1244</v>
      </c>
      <c r="N262" s="7">
        <v>1</v>
      </c>
      <c r="O262" s="2" t="s">
        <v>189</v>
      </c>
      <c r="P262" s="2" t="s">
        <v>190</v>
      </c>
      <c r="Q262" s="6">
        <v>1</v>
      </c>
      <c r="R262" s="10">
        <v>9.0938999999999997</v>
      </c>
      <c r="S262" s="11">
        <v>7.0900000000000005E-2</v>
      </c>
      <c r="T262" s="2" t="s">
        <v>339</v>
      </c>
      <c r="U262" s="2" t="s">
        <v>42</v>
      </c>
      <c r="V262" s="2" t="s">
        <v>42</v>
      </c>
      <c r="W262" s="2" t="s">
        <v>43</v>
      </c>
      <c r="X262" s="2" t="s">
        <v>44</v>
      </c>
      <c r="Y262" s="6">
        <v>6.4371229999999997</v>
      </c>
      <c r="Z262" s="7">
        <v>-75.330950000000001</v>
      </c>
      <c r="AA262" s="2" t="s">
        <v>45</v>
      </c>
      <c r="AB262" s="7">
        <v>14324467</v>
      </c>
      <c r="AC262" s="2"/>
      <c r="AD262" s="2"/>
      <c r="AE262" s="7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spans="1:70" ht="12.75">
      <c r="A263" s="6">
        <v>1</v>
      </c>
      <c r="B263" s="2" t="s">
        <v>28</v>
      </c>
      <c r="C263" s="2" t="s">
        <v>1245</v>
      </c>
      <c r="D263" s="7">
        <v>3</v>
      </c>
      <c r="E263" s="2" t="s">
        <v>1246</v>
      </c>
      <c r="F263" s="2" t="s">
        <v>1247</v>
      </c>
      <c r="G263" s="2" t="s">
        <v>1248</v>
      </c>
      <c r="H263" s="2" t="s">
        <v>1249</v>
      </c>
      <c r="I263" s="7">
        <v>0</v>
      </c>
      <c r="J263" s="2" t="s">
        <v>50</v>
      </c>
      <c r="K263" s="2" t="s">
        <v>35</v>
      </c>
      <c r="L263" s="2" t="s">
        <v>1250</v>
      </c>
      <c r="M263" s="2" t="s">
        <v>1251</v>
      </c>
      <c r="N263" s="7">
        <v>2</v>
      </c>
      <c r="O263" s="2" t="s">
        <v>580</v>
      </c>
      <c r="P263" s="2" t="s">
        <v>581</v>
      </c>
      <c r="Q263" s="6">
        <v>1</v>
      </c>
      <c r="R263" s="10">
        <v>3.4460999999999999</v>
      </c>
      <c r="S263" s="11">
        <v>3.6700000000000003E-2</v>
      </c>
      <c r="T263" s="2" t="s">
        <v>1252</v>
      </c>
      <c r="U263" s="2" t="s">
        <v>42</v>
      </c>
      <c r="V263" s="2" t="s">
        <v>42</v>
      </c>
      <c r="W263" s="2" t="s">
        <v>43</v>
      </c>
      <c r="X263" s="2" t="s">
        <v>44</v>
      </c>
      <c r="Y263" s="6">
        <v>6.2343975</v>
      </c>
      <c r="Z263" s="7">
        <v>-75.612582700000004</v>
      </c>
      <c r="AA263" s="2" t="s">
        <v>45</v>
      </c>
      <c r="AB263" s="7">
        <v>14324467</v>
      </c>
      <c r="AC263" s="2"/>
      <c r="AD263" s="2"/>
      <c r="AE263" s="7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spans="1:70" ht="12.75">
      <c r="A264" s="6">
        <v>1</v>
      </c>
      <c r="B264" s="2" t="s">
        <v>28</v>
      </c>
      <c r="C264" s="2" t="s">
        <v>872</v>
      </c>
      <c r="D264" s="7">
        <v>1</v>
      </c>
      <c r="E264" s="2" t="s">
        <v>873</v>
      </c>
      <c r="F264" s="2" t="s">
        <v>874</v>
      </c>
      <c r="G264" s="2" t="s">
        <v>875</v>
      </c>
      <c r="H264" s="2"/>
      <c r="I264" s="7">
        <v>0</v>
      </c>
      <c r="J264" s="2" t="s">
        <v>50</v>
      </c>
      <c r="K264" s="2" t="s">
        <v>35</v>
      </c>
      <c r="L264" s="2" t="s">
        <v>1253</v>
      </c>
      <c r="M264" s="2" t="s">
        <v>1254</v>
      </c>
      <c r="N264" s="7">
        <v>1</v>
      </c>
      <c r="O264" s="2" t="s">
        <v>690</v>
      </c>
      <c r="P264" s="2" t="s">
        <v>691</v>
      </c>
      <c r="Q264" s="6">
        <v>1</v>
      </c>
      <c r="R264" s="10">
        <v>1.1060000000000001</v>
      </c>
      <c r="S264" s="11">
        <v>0.1386</v>
      </c>
      <c r="T264" s="2" t="s">
        <v>339</v>
      </c>
      <c r="U264" s="2" t="s">
        <v>42</v>
      </c>
      <c r="V264" s="2" t="s">
        <v>42</v>
      </c>
      <c r="W264" s="2" t="s">
        <v>43</v>
      </c>
      <c r="X264" s="2" t="s">
        <v>44</v>
      </c>
      <c r="Y264" s="6">
        <v>6.2329249000000004</v>
      </c>
      <c r="Z264" s="7">
        <v>-75.537428899999995</v>
      </c>
      <c r="AA264" s="2" t="s">
        <v>45</v>
      </c>
      <c r="AB264" s="7">
        <v>14324467</v>
      </c>
      <c r="AC264" s="2"/>
      <c r="AD264" s="2"/>
      <c r="AE264" s="7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spans="1:70" ht="12.75">
      <c r="A265" s="6">
        <v>1</v>
      </c>
      <c r="B265" s="2" t="s">
        <v>28</v>
      </c>
      <c r="C265" s="2" t="s">
        <v>872</v>
      </c>
      <c r="D265" s="7">
        <v>1</v>
      </c>
      <c r="E265" s="2" t="s">
        <v>873</v>
      </c>
      <c r="F265" s="2" t="s">
        <v>874</v>
      </c>
      <c r="G265" s="13" t="s">
        <v>875</v>
      </c>
      <c r="H265" s="13"/>
      <c r="I265" s="7">
        <v>0</v>
      </c>
      <c r="J265" s="2" t="s">
        <v>50</v>
      </c>
      <c r="K265" s="2" t="s">
        <v>35</v>
      </c>
      <c r="L265" s="2" t="s">
        <v>1253</v>
      </c>
      <c r="M265" s="2" t="s">
        <v>1254</v>
      </c>
      <c r="N265" s="7">
        <v>2</v>
      </c>
      <c r="O265" s="2" t="s">
        <v>762</v>
      </c>
      <c r="P265" s="2" t="s">
        <v>763</v>
      </c>
      <c r="Q265" s="6">
        <v>1</v>
      </c>
      <c r="R265" s="10">
        <v>2.1734</v>
      </c>
      <c r="S265" s="11">
        <v>6.2300000000000001E-2</v>
      </c>
      <c r="T265" s="2" t="s">
        <v>339</v>
      </c>
      <c r="U265" s="2" t="s">
        <v>42</v>
      </c>
      <c r="V265" s="2" t="s">
        <v>42</v>
      </c>
      <c r="W265" s="2" t="s">
        <v>43</v>
      </c>
      <c r="X265" s="2" t="s">
        <v>44</v>
      </c>
      <c r="Y265" s="6">
        <v>6.2329249000000004</v>
      </c>
      <c r="Z265" s="7">
        <v>-75.537428899999995</v>
      </c>
      <c r="AA265" s="2" t="s">
        <v>45</v>
      </c>
      <c r="AB265" s="7">
        <v>14324467</v>
      </c>
      <c r="AC265" s="2"/>
      <c r="AD265" s="2"/>
      <c r="AE265" s="7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spans="1:70" ht="12.75">
      <c r="A266" s="6">
        <v>1</v>
      </c>
      <c r="B266" s="2" t="s">
        <v>28</v>
      </c>
      <c r="C266" s="2" t="s">
        <v>872</v>
      </c>
      <c r="D266" s="7">
        <v>1</v>
      </c>
      <c r="E266" s="2" t="s">
        <v>873</v>
      </c>
      <c r="F266" s="2" t="s">
        <v>874</v>
      </c>
      <c r="G266" s="13" t="s">
        <v>875</v>
      </c>
      <c r="H266" s="13"/>
      <c r="I266" s="7">
        <v>0</v>
      </c>
      <c r="J266" s="2" t="s">
        <v>50</v>
      </c>
      <c r="K266" s="2" t="s">
        <v>35</v>
      </c>
      <c r="L266" s="2" t="s">
        <v>1253</v>
      </c>
      <c r="M266" s="2" t="s">
        <v>1254</v>
      </c>
      <c r="N266" s="7">
        <v>3</v>
      </c>
      <c r="O266" s="2" t="s">
        <v>416</v>
      </c>
      <c r="P266" s="2" t="s">
        <v>417</v>
      </c>
      <c r="Q266" s="6">
        <v>1</v>
      </c>
      <c r="R266" s="10">
        <v>3.88</v>
      </c>
      <c r="S266" s="11">
        <v>8.7300000000000003E-2</v>
      </c>
      <c r="T266" s="2" t="s">
        <v>339</v>
      </c>
      <c r="U266" s="2" t="s">
        <v>42</v>
      </c>
      <c r="V266" s="2" t="s">
        <v>42</v>
      </c>
      <c r="W266" s="2" t="s">
        <v>43</v>
      </c>
      <c r="X266" s="2" t="s">
        <v>44</v>
      </c>
      <c r="Y266" s="6">
        <v>6.2329249000000004</v>
      </c>
      <c r="Z266" s="7">
        <v>-75.537428899999995</v>
      </c>
      <c r="AA266" s="2" t="s">
        <v>45</v>
      </c>
      <c r="AB266" s="7">
        <v>14324467</v>
      </c>
      <c r="AC266" s="2"/>
      <c r="AD266" s="2"/>
      <c r="AE266" s="7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spans="1:70" ht="12.75">
      <c r="A267" s="6">
        <v>1</v>
      </c>
      <c r="B267" s="2" t="s">
        <v>28</v>
      </c>
      <c r="C267" s="2" t="s">
        <v>1255</v>
      </c>
      <c r="D267" s="7">
        <v>1</v>
      </c>
      <c r="E267" s="2" t="s">
        <v>1256</v>
      </c>
      <c r="F267" s="2" t="s">
        <v>1257</v>
      </c>
      <c r="G267" s="13" t="s">
        <v>1248</v>
      </c>
      <c r="H267" s="13" t="s">
        <v>1258</v>
      </c>
      <c r="I267" s="7">
        <v>0</v>
      </c>
      <c r="J267" s="2" t="s">
        <v>50</v>
      </c>
      <c r="K267" s="2" t="s">
        <v>35</v>
      </c>
      <c r="L267" s="2" t="s">
        <v>1259</v>
      </c>
      <c r="M267" s="2" t="s">
        <v>1260</v>
      </c>
      <c r="N267" s="7">
        <v>1</v>
      </c>
      <c r="O267" s="2" t="s">
        <v>742</v>
      </c>
      <c r="P267" s="2" t="s">
        <v>743</v>
      </c>
      <c r="Q267" s="6">
        <v>1</v>
      </c>
      <c r="R267" s="10">
        <v>2.2734999999999999</v>
      </c>
      <c r="S267" s="11">
        <v>4.2000000000000003E-2</v>
      </c>
      <c r="T267" s="2" t="s">
        <v>1261</v>
      </c>
      <c r="U267" s="2" t="s">
        <v>41</v>
      </c>
      <c r="V267" s="2" t="s">
        <v>42</v>
      </c>
      <c r="W267" s="2" t="s">
        <v>43</v>
      </c>
      <c r="X267" s="2" t="s">
        <v>44</v>
      </c>
      <c r="Y267" s="6">
        <v>6.2343697999999996</v>
      </c>
      <c r="Z267" s="7">
        <v>-75.612921299999996</v>
      </c>
      <c r="AA267" s="2" t="s">
        <v>45</v>
      </c>
      <c r="AB267" s="7">
        <v>14324467</v>
      </c>
      <c r="AC267" s="2"/>
      <c r="AD267" s="2"/>
      <c r="AE267" s="7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spans="1:70" ht="12.75">
      <c r="A268" s="6">
        <v>1</v>
      </c>
      <c r="B268" s="2" t="s">
        <v>28</v>
      </c>
      <c r="C268" s="2" t="s">
        <v>1255</v>
      </c>
      <c r="D268" s="7">
        <v>1</v>
      </c>
      <c r="E268" s="2" t="s">
        <v>1256</v>
      </c>
      <c r="F268" s="2" t="s">
        <v>1257</v>
      </c>
      <c r="G268" s="2" t="s">
        <v>1248</v>
      </c>
      <c r="H268" s="2" t="s">
        <v>1258</v>
      </c>
      <c r="I268" s="7">
        <v>0</v>
      </c>
      <c r="J268" s="2" t="s">
        <v>50</v>
      </c>
      <c r="K268" s="2" t="s">
        <v>35</v>
      </c>
      <c r="L268" s="2" t="s">
        <v>1259</v>
      </c>
      <c r="M268" s="2" t="s">
        <v>1260</v>
      </c>
      <c r="N268" s="7">
        <v>2</v>
      </c>
      <c r="O268" s="2" t="s">
        <v>1262</v>
      </c>
      <c r="P268" s="2" t="s">
        <v>1263</v>
      </c>
      <c r="Q268" s="6">
        <v>1</v>
      </c>
      <c r="R268" s="10">
        <v>2.9510999999999998</v>
      </c>
      <c r="S268" s="11">
        <v>4.7699999999999999E-2</v>
      </c>
      <c r="T268" s="2" t="s">
        <v>1261</v>
      </c>
      <c r="U268" s="2" t="s">
        <v>41</v>
      </c>
      <c r="V268" s="2" t="s">
        <v>42</v>
      </c>
      <c r="W268" s="2" t="s">
        <v>43</v>
      </c>
      <c r="X268" s="2" t="s">
        <v>44</v>
      </c>
      <c r="Y268" s="6">
        <v>6.2343697999999996</v>
      </c>
      <c r="Z268" s="7">
        <v>-75.612921299999996</v>
      </c>
      <c r="AA268" s="2" t="s">
        <v>45</v>
      </c>
      <c r="AB268" s="7">
        <v>14324467</v>
      </c>
      <c r="AC268" s="2"/>
      <c r="AD268" s="2"/>
      <c r="AE268" s="7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spans="1:70" ht="12.75">
      <c r="A269" s="6">
        <v>1</v>
      </c>
      <c r="B269" s="2" t="s">
        <v>28</v>
      </c>
      <c r="C269" s="2" t="s">
        <v>1264</v>
      </c>
      <c r="D269" s="7">
        <v>1</v>
      </c>
      <c r="E269" s="2" t="s">
        <v>1265</v>
      </c>
      <c r="F269" s="2" t="s">
        <v>1266</v>
      </c>
      <c r="G269" s="2" t="s">
        <v>1267</v>
      </c>
      <c r="H269" s="2" t="s">
        <v>1268</v>
      </c>
      <c r="I269" s="7">
        <v>0</v>
      </c>
      <c r="J269" s="2" t="s">
        <v>34</v>
      </c>
      <c r="K269" s="2" t="s">
        <v>35</v>
      </c>
      <c r="L269" s="2" t="s">
        <v>1269</v>
      </c>
      <c r="M269" s="2" t="s">
        <v>1270</v>
      </c>
      <c r="N269" s="7">
        <v>1</v>
      </c>
      <c r="O269" s="2" t="s">
        <v>503</v>
      </c>
      <c r="P269" s="2" t="s">
        <v>504</v>
      </c>
      <c r="Q269" s="6">
        <v>1</v>
      </c>
      <c r="R269" s="10">
        <v>5.7114000000000003</v>
      </c>
      <c r="S269" s="11">
        <v>9.7000000000000003E-3</v>
      </c>
      <c r="T269" s="2" t="s">
        <v>339</v>
      </c>
      <c r="U269" s="2" t="s">
        <v>42</v>
      </c>
      <c r="V269" s="2" t="s">
        <v>42</v>
      </c>
      <c r="W269" s="2" t="s">
        <v>43</v>
      </c>
      <c r="X269" s="2" t="s">
        <v>44</v>
      </c>
      <c r="Y269" s="6">
        <v>6.1657400000000004</v>
      </c>
      <c r="Z269" s="7">
        <v>-75.620384999999999</v>
      </c>
      <c r="AA269" s="2" t="s">
        <v>45</v>
      </c>
      <c r="AB269" s="7">
        <v>14324467</v>
      </c>
      <c r="AC269" s="2"/>
      <c r="AD269" s="2"/>
      <c r="AE269" s="7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spans="1:70" ht="12.75">
      <c r="A270" s="6">
        <v>1</v>
      </c>
      <c r="B270" s="2" t="s">
        <v>28</v>
      </c>
      <c r="C270" s="2" t="s">
        <v>1271</v>
      </c>
      <c r="D270" s="7">
        <v>1</v>
      </c>
      <c r="E270" s="2" t="s">
        <v>1272</v>
      </c>
      <c r="F270" s="2" t="s">
        <v>1273</v>
      </c>
      <c r="G270" s="2" t="s">
        <v>508</v>
      </c>
      <c r="H270" s="2" t="s">
        <v>1274</v>
      </c>
      <c r="I270" s="7">
        <v>0</v>
      </c>
      <c r="J270" s="2" t="s">
        <v>1242</v>
      </c>
      <c r="K270" s="2" t="s">
        <v>35</v>
      </c>
      <c r="L270" s="2" t="s">
        <v>1275</v>
      </c>
      <c r="M270" s="2" t="s">
        <v>1276</v>
      </c>
      <c r="N270" s="7">
        <v>1</v>
      </c>
      <c r="O270" s="2" t="s">
        <v>539</v>
      </c>
      <c r="P270" s="2" t="s">
        <v>540</v>
      </c>
      <c r="Q270" s="6">
        <v>1</v>
      </c>
      <c r="R270" s="10">
        <v>2.0026000000000002</v>
      </c>
      <c r="S270" s="11">
        <v>0.1067</v>
      </c>
      <c r="T270" s="2" t="s">
        <v>339</v>
      </c>
      <c r="U270" s="2" t="s">
        <v>42</v>
      </c>
      <c r="V270" s="2" t="s">
        <v>42</v>
      </c>
      <c r="W270" s="2" t="s">
        <v>43</v>
      </c>
      <c r="X270" s="2" t="s">
        <v>44</v>
      </c>
      <c r="Y270" s="6">
        <v>6.4381652000000003</v>
      </c>
      <c r="Z270" s="7">
        <v>-75.330642800000007</v>
      </c>
      <c r="AA270" s="2" t="s">
        <v>45</v>
      </c>
      <c r="AB270" s="7">
        <v>14324467</v>
      </c>
      <c r="AC270" s="2"/>
      <c r="AD270" s="2"/>
      <c r="AE270" s="7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spans="1:70" ht="12.75">
      <c r="A271" s="6">
        <v>1</v>
      </c>
      <c r="B271" s="2" t="s">
        <v>28</v>
      </c>
      <c r="C271" s="2" t="s">
        <v>1277</v>
      </c>
      <c r="D271" s="7">
        <v>1</v>
      </c>
      <c r="E271" s="2" t="s">
        <v>1278</v>
      </c>
      <c r="F271" s="2" t="s">
        <v>1279</v>
      </c>
      <c r="G271" s="2" t="s">
        <v>1203</v>
      </c>
      <c r="H271" s="2" t="s">
        <v>1280</v>
      </c>
      <c r="I271" s="7">
        <v>0</v>
      </c>
      <c r="J271" s="2" t="s">
        <v>34</v>
      </c>
      <c r="K271" s="2" t="s">
        <v>35</v>
      </c>
      <c r="L271" s="2" t="s">
        <v>1281</v>
      </c>
      <c r="M271" s="2" t="s">
        <v>1282</v>
      </c>
      <c r="N271" s="7">
        <v>1</v>
      </c>
      <c r="O271" s="2" t="s">
        <v>250</v>
      </c>
      <c r="P271" s="2" t="s">
        <v>251</v>
      </c>
      <c r="Q271" s="6">
        <v>1</v>
      </c>
      <c r="R271" s="10">
        <v>4.8037000000000001</v>
      </c>
      <c r="S271" s="11">
        <v>0.18479999999999999</v>
      </c>
      <c r="T271" s="2" t="s">
        <v>339</v>
      </c>
      <c r="U271" s="2" t="s">
        <v>42</v>
      </c>
      <c r="V271" s="2" t="s">
        <v>42</v>
      </c>
      <c r="W271" s="2" t="s">
        <v>43</v>
      </c>
      <c r="X271" s="2" t="s">
        <v>44</v>
      </c>
      <c r="Y271" s="6">
        <v>6.1793418999999998</v>
      </c>
      <c r="Z271" s="7">
        <v>-75.608895000000004</v>
      </c>
      <c r="AA271" s="2" t="s">
        <v>45</v>
      </c>
      <c r="AB271" s="7">
        <v>14324467</v>
      </c>
      <c r="AC271" s="2"/>
      <c r="AD271" s="2"/>
      <c r="AE271" s="7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spans="1:70" ht="12.75">
      <c r="A272" s="6">
        <v>1</v>
      </c>
      <c r="B272" s="2" t="s">
        <v>28</v>
      </c>
      <c r="C272" s="2" t="s">
        <v>1277</v>
      </c>
      <c r="D272" s="7">
        <v>1</v>
      </c>
      <c r="E272" s="2" t="s">
        <v>1278</v>
      </c>
      <c r="F272" s="2" t="s">
        <v>1279</v>
      </c>
      <c r="G272" s="2" t="s">
        <v>1203</v>
      </c>
      <c r="H272" s="2" t="s">
        <v>1280</v>
      </c>
      <c r="I272" s="7">
        <v>0</v>
      </c>
      <c r="J272" s="2" t="s">
        <v>34</v>
      </c>
      <c r="K272" s="2" t="s">
        <v>35</v>
      </c>
      <c r="L272" s="2" t="s">
        <v>1281</v>
      </c>
      <c r="M272" s="2" t="s">
        <v>1282</v>
      </c>
      <c r="N272" s="7">
        <v>3</v>
      </c>
      <c r="O272" s="2" t="s">
        <v>397</v>
      </c>
      <c r="P272" s="2" t="s">
        <v>398</v>
      </c>
      <c r="Q272" s="6">
        <v>1</v>
      </c>
      <c r="R272" s="10">
        <v>2.7183000000000002</v>
      </c>
      <c r="S272" s="11">
        <v>0.14399999999999999</v>
      </c>
      <c r="T272" s="2" t="s">
        <v>339</v>
      </c>
      <c r="U272" s="2" t="s">
        <v>42</v>
      </c>
      <c r="V272" s="2" t="s">
        <v>42</v>
      </c>
      <c r="W272" s="2" t="s">
        <v>43</v>
      </c>
      <c r="X272" s="2" t="s">
        <v>44</v>
      </c>
      <c r="Y272" s="6">
        <v>6.1793418999999998</v>
      </c>
      <c r="Z272" s="7">
        <v>-75.608895000000004</v>
      </c>
      <c r="AA272" s="2" t="s">
        <v>45</v>
      </c>
      <c r="AB272" s="7">
        <v>14324467</v>
      </c>
      <c r="AC272" s="2"/>
      <c r="AD272" s="2"/>
      <c r="AE272" s="7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spans="1:70" ht="12.75">
      <c r="A273" s="6">
        <v>1</v>
      </c>
      <c r="B273" s="2" t="s">
        <v>28</v>
      </c>
      <c r="C273" s="2" t="s">
        <v>1277</v>
      </c>
      <c r="D273" s="7">
        <v>1</v>
      </c>
      <c r="E273" s="2" t="s">
        <v>1278</v>
      </c>
      <c r="F273" s="2" t="s">
        <v>1279</v>
      </c>
      <c r="G273" s="2" t="s">
        <v>1203</v>
      </c>
      <c r="H273" s="2" t="s">
        <v>1280</v>
      </c>
      <c r="I273" s="7">
        <v>0</v>
      </c>
      <c r="J273" s="2" t="s">
        <v>34</v>
      </c>
      <c r="K273" s="2" t="s">
        <v>35</v>
      </c>
      <c r="L273" s="2" t="s">
        <v>1281</v>
      </c>
      <c r="M273" s="2" t="s">
        <v>1282</v>
      </c>
      <c r="N273" s="7">
        <v>4</v>
      </c>
      <c r="O273" s="2" t="s">
        <v>1283</v>
      </c>
      <c r="P273" s="2" t="s">
        <v>1284</v>
      </c>
      <c r="Q273" s="6">
        <v>1</v>
      </c>
      <c r="R273" s="10">
        <v>0.87939999999999996</v>
      </c>
      <c r="S273" s="11">
        <v>2.7799999999999998E-2</v>
      </c>
      <c r="T273" s="2" t="s">
        <v>339</v>
      </c>
      <c r="U273" s="2" t="s">
        <v>42</v>
      </c>
      <c r="V273" s="2" t="s">
        <v>42</v>
      </c>
      <c r="W273" s="2" t="s">
        <v>43</v>
      </c>
      <c r="X273" s="2" t="s">
        <v>44</v>
      </c>
      <c r="Y273" s="6">
        <v>6.1793418999999998</v>
      </c>
      <c r="Z273" s="7">
        <v>-75.608895000000004</v>
      </c>
      <c r="AA273" s="2" t="s">
        <v>45</v>
      </c>
      <c r="AB273" s="7">
        <v>14324467</v>
      </c>
      <c r="AC273" s="2"/>
      <c r="AD273" s="2"/>
      <c r="AE273" s="7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spans="1:70" ht="12.75">
      <c r="A274" s="6">
        <v>1</v>
      </c>
      <c r="B274" s="2" t="s">
        <v>28</v>
      </c>
      <c r="C274" s="2" t="s">
        <v>1285</v>
      </c>
      <c r="D274" s="7">
        <v>1</v>
      </c>
      <c r="E274" s="2" t="s">
        <v>1286</v>
      </c>
      <c r="F274" s="2" t="s">
        <v>1287</v>
      </c>
      <c r="G274" s="2" t="s">
        <v>1288</v>
      </c>
      <c r="H274" s="2" t="s">
        <v>1289</v>
      </c>
      <c r="I274" s="7">
        <v>0</v>
      </c>
      <c r="J274" s="2" t="s">
        <v>50</v>
      </c>
      <c r="K274" s="2" t="s">
        <v>35</v>
      </c>
      <c r="L274" s="2" t="s">
        <v>1290</v>
      </c>
      <c r="M274" s="2" t="s">
        <v>1291</v>
      </c>
      <c r="N274" s="7">
        <v>1</v>
      </c>
      <c r="O274" s="2" t="s">
        <v>399</v>
      </c>
      <c r="P274" s="2" t="s">
        <v>400</v>
      </c>
      <c r="Q274" s="6">
        <v>1</v>
      </c>
      <c r="R274" s="10">
        <v>2.1025999999999998</v>
      </c>
      <c r="S274" s="11">
        <v>0.1067</v>
      </c>
      <c r="T274" s="2" t="s">
        <v>339</v>
      </c>
      <c r="U274" s="2" t="s">
        <v>42</v>
      </c>
      <c r="V274" s="2" t="s">
        <v>42</v>
      </c>
      <c r="W274" s="2" t="s">
        <v>43</v>
      </c>
      <c r="X274" s="2" t="s">
        <v>44</v>
      </c>
      <c r="Y274" s="6">
        <v>6.2592835000000004</v>
      </c>
      <c r="Z274" s="7">
        <v>-75.564515599999993</v>
      </c>
      <c r="AA274" s="2" t="s">
        <v>45</v>
      </c>
      <c r="AB274" s="7">
        <v>14324467</v>
      </c>
      <c r="AC274" s="2"/>
      <c r="AD274" s="2"/>
      <c r="AE274" s="7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spans="1:70" ht="12.75">
      <c r="A275" s="6">
        <v>1</v>
      </c>
      <c r="B275" s="2" t="s">
        <v>28</v>
      </c>
      <c r="C275" s="2" t="s">
        <v>1292</v>
      </c>
      <c r="D275" s="7">
        <v>1</v>
      </c>
      <c r="E275" s="2" t="s">
        <v>1293</v>
      </c>
      <c r="F275" s="2" t="s">
        <v>1294</v>
      </c>
      <c r="G275" s="2" t="s">
        <v>1131</v>
      </c>
      <c r="H275" s="2" t="s">
        <v>1295</v>
      </c>
      <c r="I275" s="7">
        <v>0</v>
      </c>
      <c r="J275" s="2" t="s">
        <v>50</v>
      </c>
      <c r="K275" s="2" t="s">
        <v>35</v>
      </c>
      <c r="L275" s="2" t="s">
        <v>1296</v>
      </c>
      <c r="M275" s="2" t="s">
        <v>1297</v>
      </c>
      <c r="N275" s="7">
        <v>1</v>
      </c>
      <c r="O275" s="2" t="s">
        <v>807</v>
      </c>
      <c r="P275" s="2" t="s">
        <v>808</v>
      </c>
      <c r="Q275" s="6">
        <v>1</v>
      </c>
      <c r="R275" s="10">
        <v>3.9251999999999998</v>
      </c>
      <c r="S275" s="11">
        <v>6.9000000000000006E-2</v>
      </c>
      <c r="T275" s="2" t="s">
        <v>1298</v>
      </c>
      <c r="U275" s="2" t="s">
        <v>42</v>
      </c>
      <c r="V275" s="2" t="s">
        <v>42</v>
      </c>
      <c r="W275" s="2" t="s">
        <v>43</v>
      </c>
      <c r="X275" s="2" t="s">
        <v>44</v>
      </c>
      <c r="Y275" s="6">
        <v>6.2098019999999998</v>
      </c>
      <c r="Z275" s="7">
        <v>-75.572869999999995</v>
      </c>
      <c r="AA275" s="2" t="s">
        <v>45</v>
      </c>
      <c r="AB275" s="7">
        <v>14324467</v>
      </c>
      <c r="AC275" s="2"/>
      <c r="AD275" s="2"/>
      <c r="AE275" s="7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spans="1:70" ht="12.75">
      <c r="A276" s="6">
        <v>1</v>
      </c>
      <c r="B276" s="2" t="s">
        <v>28</v>
      </c>
      <c r="C276" s="2" t="s">
        <v>1292</v>
      </c>
      <c r="D276" s="7">
        <v>1</v>
      </c>
      <c r="E276" s="2" t="s">
        <v>1293</v>
      </c>
      <c r="F276" s="2" t="s">
        <v>1294</v>
      </c>
      <c r="G276" s="2" t="s">
        <v>1131</v>
      </c>
      <c r="H276" s="2" t="s">
        <v>1295</v>
      </c>
      <c r="I276" s="7">
        <v>0</v>
      </c>
      <c r="J276" s="2" t="s">
        <v>50</v>
      </c>
      <c r="K276" s="2" t="s">
        <v>35</v>
      </c>
      <c r="L276" s="2" t="s">
        <v>1296</v>
      </c>
      <c r="M276" s="2" t="s">
        <v>1297</v>
      </c>
      <c r="N276" s="7">
        <v>2</v>
      </c>
      <c r="O276" s="2" t="s">
        <v>516</v>
      </c>
      <c r="P276" s="2" t="s">
        <v>517</v>
      </c>
      <c r="Q276" s="6">
        <v>1</v>
      </c>
      <c r="R276" s="10">
        <v>4.8297999999999996</v>
      </c>
      <c r="S276" s="11">
        <v>8.6900000000000005E-2</v>
      </c>
      <c r="T276" s="2" t="s">
        <v>1298</v>
      </c>
      <c r="U276" s="2" t="s">
        <v>42</v>
      </c>
      <c r="V276" s="2" t="s">
        <v>42</v>
      </c>
      <c r="W276" s="2" t="s">
        <v>43</v>
      </c>
      <c r="X276" s="2" t="s">
        <v>44</v>
      </c>
      <c r="Y276" s="6">
        <v>6.2098019999999998</v>
      </c>
      <c r="Z276" s="6">
        <v>-75.572869999999995</v>
      </c>
      <c r="AA276" s="2" t="s">
        <v>45</v>
      </c>
      <c r="AB276" s="7">
        <v>14324467</v>
      </c>
      <c r="AC276" s="2"/>
      <c r="AD276" s="2"/>
      <c r="AE276" s="7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spans="1:70" ht="12.75">
      <c r="A277" s="6">
        <v>1</v>
      </c>
      <c r="B277" s="2" t="s">
        <v>28</v>
      </c>
      <c r="C277" s="2" t="s">
        <v>1292</v>
      </c>
      <c r="D277" s="7">
        <v>1</v>
      </c>
      <c r="E277" s="2" t="s">
        <v>1293</v>
      </c>
      <c r="F277" s="2" t="s">
        <v>1294</v>
      </c>
      <c r="G277" s="2" t="s">
        <v>1131</v>
      </c>
      <c r="H277" s="2" t="s">
        <v>1295</v>
      </c>
      <c r="I277" s="7">
        <v>0</v>
      </c>
      <c r="J277" s="2" t="s">
        <v>50</v>
      </c>
      <c r="K277" s="2" t="s">
        <v>35</v>
      </c>
      <c r="L277" s="2" t="s">
        <v>1296</v>
      </c>
      <c r="M277" s="2" t="s">
        <v>1297</v>
      </c>
      <c r="N277" s="7">
        <v>3</v>
      </c>
      <c r="O277" s="2" t="s">
        <v>1299</v>
      </c>
      <c r="P277" s="2" t="s">
        <v>1300</v>
      </c>
      <c r="Q277" s="6">
        <v>1</v>
      </c>
      <c r="R277" s="10">
        <v>8.6572999999999993</v>
      </c>
      <c r="S277" s="11">
        <v>6.0999999999999999E-2</v>
      </c>
      <c r="T277" s="2" t="s">
        <v>1298</v>
      </c>
      <c r="U277" s="2" t="s">
        <v>42</v>
      </c>
      <c r="V277" s="2" t="s">
        <v>42</v>
      </c>
      <c r="W277" s="2" t="s">
        <v>43</v>
      </c>
      <c r="X277" s="2" t="s">
        <v>44</v>
      </c>
      <c r="Y277" s="6">
        <v>6.2098019999999998</v>
      </c>
      <c r="Z277" s="6">
        <v>-75.572869999999995</v>
      </c>
      <c r="AA277" s="2" t="s">
        <v>45</v>
      </c>
      <c r="AB277" s="7">
        <v>14324467</v>
      </c>
      <c r="AC277" s="2"/>
      <c r="AD277" s="2"/>
      <c r="AE277" s="7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spans="1:70" ht="12.75">
      <c r="A278" s="6">
        <v>1</v>
      </c>
      <c r="B278" s="2" t="s">
        <v>28</v>
      </c>
      <c r="C278" s="2" t="s">
        <v>1301</v>
      </c>
      <c r="D278" s="7">
        <v>1</v>
      </c>
      <c r="E278" s="2" t="s">
        <v>1302</v>
      </c>
      <c r="F278" s="2" t="s">
        <v>1303</v>
      </c>
      <c r="G278" s="2" t="s">
        <v>1304</v>
      </c>
      <c r="H278" s="2"/>
      <c r="I278" s="7">
        <v>0</v>
      </c>
      <c r="J278" s="2" t="s">
        <v>50</v>
      </c>
      <c r="K278" s="2" t="s">
        <v>35</v>
      </c>
      <c r="L278" s="2" t="s">
        <v>1305</v>
      </c>
      <c r="M278" s="2" t="s">
        <v>1306</v>
      </c>
      <c r="N278" s="7">
        <v>2</v>
      </c>
      <c r="O278" s="2" t="s">
        <v>348</v>
      </c>
      <c r="P278" s="2" t="s">
        <v>349</v>
      </c>
      <c r="Q278" s="6">
        <v>1</v>
      </c>
      <c r="R278" s="10">
        <v>2.387</v>
      </c>
      <c r="S278" s="11">
        <v>8.5000000000000006E-2</v>
      </c>
      <c r="T278" s="2" t="s">
        <v>358</v>
      </c>
      <c r="U278" s="2" t="s">
        <v>41</v>
      </c>
      <c r="V278" s="2" t="s">
        <v>42</v>
      </c>
      <c r="W278" s="2" t="s">
        <v>43</v>
      </c>
      <c r="X278" s="2" t="s">
        <v>44</v>
      </c>
      <c r="Y278" s="6">
        <v>6.2727691999999999</v>
      </c>
      <c r="Z278" s="7">
        <v>-75.609538900000004</v>
      </c>
      <c r="AA278" s="2" t="s">
        <v>45</v>
      </c>
      <c r="AB278" s="7">
        <v>14324467</v>
      </c>
      <c r="AC278" s="2"/>
      <c r="AD278" s="2"/>
      <c r="AE278" s="7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spans="1:70" ht="12.75">
      <c r="A279" s="6">
        <v>1</v>
      </c>
      <c r="B279" s="2" t="s">
        <v>28</v>
      </c>
      <c r="C279" s="2" t="s">
        <v>1307</v>
      </c>
      <c r="D279" s="7">
        <v>1</v>
      </c>
      <c r="E279" s="2" t="s">
        <v>1308</v>
      </c>
      <c r="F279" s="2" t="s">
        <v>1309</v>
      </c>
      <c r="G279" s="2" t="s">
        <v>1310</v>
      </c>
      <c r="H279" s="2"/>
      <c r="I279" s="7">
        <v>0</v>
      </c>
      <c r="J279" s="2" t="s">
        <v>1311</v>
      </c>
      <c r="K279" s="2" t="s">
        <v>35</v>
      </c>
      <c r="L279" s="2" t="s">
        <v>1312</v>
      </c>
      <c r="M279" s="2" t="s">
        <v>1313</v>
      </c>
      <c r="N279" s="7">
        <v>1</v>
      </c>
      <c r="O279" s="2" t="s">
        <v>1022</v>
      </c>
      <c r="P279" s="2" t="s">
        <v>1023</v>
      </c>
      <c r="Q279" s="6">
        <v>2</v>
      </c>
      <c r="R279" s="10">
        <v>19.814399999999999</v>
      </c>
      <c r="S279" s="11">
        <v>3.5200000000000002E-2</v>
      </c>
      <c r="T279" s="2" t="s">
        <v>1314</v>
      </c>
      <c r="U279" s="2" t="s">
        <v>42</v>
      </c>
      <c r="V279" s="2" t="s">
        <v>42</v>
      </c>
      <c r="W279" s="2" t="s">
        <v>43</v>
      </c>
      <c r="X279" s="2" t="s">
        <v>44</v>
      </c>
      <c r="Y279" s="6">
        <v>6.1817335</v>
      </c>
      <c r="Z279" s="6">
        <v>-75.604929400000003</v>
      </c>
      <c r="AA279" s="2" t="s">
        <v>45</v>
      </c>
      <c r="AB279" s="7">
        <v>14324467</v>
      </c>
      <c r="AC279" s="2"/>
      <c r="AD279" s="2"/>
      <c r="AE279" s="7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spans="1:70" ht="12.75">
      <c r="A280" s="6">
        <v>1</v>
      </c>
      <c r="B280" s="2" t="s">
        <v>28</v>
      </c>
      <c r="C280" s="2" t="s">
        <v>1315</v>
      </c>
      <c r="D280" s="7">
        <v>1</v>
      </c>
      <c r="E280" s="2" t="s">
        <v>1316</v>
      </c>
      <c r="F280" s="2" t="s">
        <v>1317</v>
      </c>
      <c r="G280" s="2" t="s">
        <v>1318</v>
      </c>
      <c r="H280" s="2" t="s">
        <v>1319</v>
      </c>
      <c r="I280" s="7">
        <v>0</v>
      </c>
      <c r="J280" s="2" t="s">
        <v>34</v>
      </c>
      <c r="K280" s="2" t="s">
        <v>35</v>
      </c>
      <c r="L280" s="2" t="s">
        <v>1320</v>
      </c>
      <c r="M280" s="2" t="s">
        <v>1321</v>
      </c>
      <c r="N280" s="7">
        <v>1</v>
      </c>
      <c r="O280" s="2" t="s">
        <v>473</v>
      </c>
      <c r="P280" s="2" t="s">
        <v>474</v>
      </c>
      <c r="Q280" s="6">
        <v>2</v>
      </c>
      <c r="R280" s="10">
        <v>2.95</v>
      </c>
      <c r="S280" s="11">
        <v>4.5199999999999997E-2</v>
      </c>
      <c r="T280" s="2" t="s">
        <v>339</v>
      </c>
      <c r="U280" s="2" t="s">
        <v>41</v>
      </c>
      <c r="V280" s="2" t="s">
        <v>42</v>
      </c>
      <c r="W280" s="2" t="s">
        <v>43</v>
      </c>
      <c r="X280" s="2" t="s">
        <v>44</v>
      </c>
      <c r="Y280" s="6">
        <v>6.1710912999999996</v>
      </c>
      <c r="Z280" s="6">
        <v>-75.609397700000002</v>
      </c>
      <c r="AA280" s="2" t="s">
        <v>45</v>
      </c>
      <c r="AB280" s="7">
        <v>14324467</v>
      </c>
      <c r="AC280" s="2"/>
      <c r="AD280" s="2"/>
      <c r="AE280" s="7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spans="1:70" ht="12.75">
      <c r="A281" s="6">
        <v>1</v>
      </c>
      <c r="B281" s="2" t="s">
        <v>28</v>
      </c>
      <c r="C281" s="2" t="s">
        <v>1322</v>
      </c>
      <c r="D281" s="7">
        <v>1</v>
      </c>
      <c r="E281" s="2" t="s">
        <v>1323</v>
      </c>
      <c r="F281" s="2" t="s">
        <v>1324</v>
      </c>
      <c r="G281" s="2" t="s">
        <v>1325</v>
      </c>
      <c r="H281" s="2" t="s">
        <v>1326</v>
      </c>
      <c r="I281" s="7">
        <v>0</v>
      </c>
      <c r="J281" s="2" t="s">
        <v>50</v>
      </c>
      <c r="K281" s="2" t="s">
        <v>35</v>
      </c>
      <c r="L281" s="2" t="s">
        <v>1327</v>
      </c>
      <c r="M281" s="2" t="s">
        <v>1328</v>
      </c>
      <c r="N281" s="7">
        <v>1</v>
      </c>
      <c r="O281" s="2" t="s">
        <v>555</v>
      </c>
      <c r="P281" s="2" t="s">
        <v>556</v>
      </c>
      <c r="Q281" s="6">
        <v>1</v>
      </c>
      <c r="R281" s="10">
        <v>1.4426000000000001</v>
      </c>
      <c r="S281" s="11">
        <v>3.1699999999999999E-2</v>
      </c>
      <c r="T281" s="2" t="s">
        <v>339</v>
      </c>
      <c r="U281" s="2" t="s">
        <v>42</v>
      </c>
      <c r="V281" s="2" t="s">
        <v>42</v>
      </c>
      <c r="W281" s="2" t="s">
        <v>43</v>
      </c>
      <c r="X281" s="2" t="s">
        <v>44</v>
      </c>
      <c r="Y281" s="6">
        <v>6.2422902999999996</v>
      </c>
      <c r="Z281" s="7">
        <v>-75.548122000000006</v>
      </c>
      <c r="AA281" s="2" t="s">
        <v>45</v>
      </c>
      <c r="AB281" s="7">
        <v>14324467</v>
      </c>
      <c r="AC281" s="2"/>
      <c r="AD281" s="2"/>
      <c r="AE281" s="7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spans="1:70" ht="12.75">
      <c r="A282" s="6">
        <v>1</v>
      </c>
      <c r="B282" s="2" t="s">
        <v>28</v>
      </c>
      <c r="C282" s="2" t="s">
        <v>1329</v>
      </c>
      <c r="D282" s="7">
        <v>1</v>
      </c>
      <c r="E282" s="2" t="s">
        <v>1330</v>
      </c>
      <c r="F282" s="2" t="s">
        <v>1331</v>
      </c>
      <c r="G282" s="2" t="s">
        <v>1332</v>
      </c>
      <c r="H282" s="2"/>
      <c r="I282" s="7">
        <v>0</v>
      </c>
      <c r="J282" s="2" t="s">
        <v>34</v>
      </c>
      <c r="K282" s="2" t="s">
        <v>35</v>
      </c>
      <c r="L282" s="2" t="s">
        <v>1333</v>
      </c>
      <c r="M282" s="2" t="s">
        <v>1334</v>
      </c>
      <c r="N282" s="7">
        <v>1</v>
      </c>
      <c r="O282" s="2" t="s">
        <v>1335</v>
      </c>
      <c r="P282" s="2" t="s">
        <v>1336</v>
      </c>
      <c r="Q282" s="6">
        <v>2</v>
      </c>
      <c r="R282" s="10">
        <v>10.2788</v>
      </c>
      <c r="S282" s="11">
        <v>1.7999999999999999E-2</v>
      </c>
      <c r="T282" s="2"/>
      <c r="U282" s="2" t="s">
        <v>42</v>
      </c>
      <c r="V282" s="2" t="s">
        <v>42</v>
      </c>
      <c r="W282" s="2" t="s">
        <v>43</v>
      </c>
      <c r="X282" s="2" t="s">
        <v>44</v>
      </c>
      <c r="Y282" s="6">
        <v>6.1650093000000004</v>
      </c>
      <c r="Z282" s="7">
        <v>-75.619610600000001</v>
      </c>
      <c r="AA282" s="2" t="s">
        <v>45</v>
      </c>
      <c r="AB282" s="7">
        <v>14324467</v>
      </c>
      <c r="AC282" s="2"/>
      <c r="AD282" s="2"/>
      <c r="AE282" s="7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spans="1:70" ht="12.75">
      <c r="A283" s="6">
        <v>1</v>
      </c>
      <c r="B283" s="2" t="s">
        <v>28</v>
      </c>
      <c r="C283" s="2" t="s">
        <v>1337</v>
      </c>
      <c r="D283" s="7">
        <v>1</v>
      </c>
      <c r="E283" s="2" t="s">
        <v>1338</v>
      </c>
      <c r="F283" s="2" t="s">
        <v>1339</v>
      </c>
      <c r="G283" s="2" t="s">
        <v>1340</v>
      </c>
      <c r="H283" s="2" t="s">
        <v>1341</v>
      </c>
      <c r="I283" s="7">
        <v>0</v>
      </c>
      <c r="J283" s="2" t="s">
        <v>34</v>
      </c>
      <c r="K283" s="2" t="s">
        <v>35</v>
      </c>
      <c r="L283" s="2" t="s">
        <v>1342</v>
      </c>
      <c r="M283" s="2" t="s">
        <v>1343</v>
      </c>
      <c r="N283" s="7">
        <v>1</v>
      </c>
      <c r="O283" s="2" t="s">
        <v>473</v>
      </c>
      <c r="P283" s="2" t="s">
        <v>474</v>
      </c>
      <c r="Q283" s="6">
        <v>5</v>
      </c>
      <c r="R283" s="10">
        <v>7.375</v>
      </c>
      <c r="S283" s="11">
        <v>0.113</v>
      </c>
      <c r="T283" s="2" t="s">
        <v>339</v>
      </c>
      <c r="U283" s="2" t="s">
        <v>42</v>
      </c>
      <c r="V283" s="2" t="s">
        <v>42</v>
      </c>
      <c r="W283" s="2" t="s">
        <v>43</v>
      </c>
      <c r="X283" s="2" t="s">
        <v>44</v>
      </c>
      <c r="Y283" s="6">
        <v>6.1727103000000003</v>
      </c>
      <c r="Z283" s="7">
        <v>-75.612321300000005</v>
      </c>
      <c r="AA283" s="2" t="s">
        <v>45</v>
      </c>
      <c r="AB283" s="7">
        <v>14324467</v>
      </c>
      <c r="AC283" s="2"/>
      <c r="AD283" s="2"/>
      <c r="AE283" s="7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spans="1:70" ht="12.75">
      <c r="A284" s="6">
        <v>1</v>
      </c>
      <c r="B284" s="2" t="s">
        <v>28</v>
      </c>
      <c r="C284" s="2" t="s">
        <v>1344</v>
      </c>
      <c r="D284" s="7">
        <v>1</v>
      </c>
      <c r="E284" s="2" t="s">
        <v>1345</v>
      </c>
      <c r="F284" s="2" t="s">
        <v>1346</v>
      </c>
      <c r="G284" s="2" t="s">
        <v>1347</v>
      </c>
      <c r="H284" s="2"/>
      <c r="I284" s="7">
        <v>0</v>
      </c>
      <c r="J284" s="2" t="s">
        <v>50</v>
      </c>
      <c r="K284" s="2" t="s">
        <v>35</v>
      </c>
      <c r="L284" s="2" t="s">
        <v>1348</v>
      </c>
      <c r="M284" s="2" t="s">
        <v>1349</v>
      </c>
      <c r="N284" s="7">
        <v>1</v>
      </c>
      <c r="O284" s="2" t="s">
        <v>1350</v>
      </c>
      <c r="P284" s="2" t="s">
        <v>1351</v>
      </c>
      <c r="Q284" s="6">
        <v>1</v>
      </c>
      <c r="R284" s="10">
        <v>3.2</v>
      </c>
      <c r="S284" s="11">
        <v>4.8000000000000001E-2</v>
      </c>
      <c r="T284" s="2" t="s">
        <v>339</v>
      </c>
      <c r="U284" s="2" t="s">
        <v>42</v>
      </c>
      <c r="V284" s="2" t="s">
        <v>42</v>
      </c>
      <c r="W284" s="2" t="s">
        <v>43</v>
      </c>
      <c r="X284" s="2" t="s">
        <v>44</v>
      </c>
      <c r="Y284" s="6">
        <v>6.1985131000000004</v>
      </c>
      <c r="Z284" s="7">
        <v>-75.556457800000004</v>
      </c>
      <c r="AA284" s="2" t="s">
        <v>45</v>
      </c>
      <c r="AB284" s="7">
        <v>14324467</v>
      </c>
      <c r="AC284" s="2"/>
      <c r="AD284" s="2"/>
      <c r="AE284" s="7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spans="1:70" ht="12.75">
      <c r="A285" s="6">
        <v>1</v>
      </c>
      <c r="B285" s="2" t="s">
        <v>28</v>
      </c>
      <c r="C285" s="2" t="s">
        <v>1344</v>
      </c>
      <c r="D285" s="7">
        <v>1</v>
      </c>
      <c r="E285" s="2" t="s">
        <v>1345</v>
      </c>
      <c r="F285" s="2" t="s">
        <v>1346</v>
      </c>
      <c r="G285" s="2" t="s">
        <v>1347</v>
      </c>
      <c r="H285" s="2"/>
      <c r="I285" s="7">
        <v>0</v>
      </c>
      <c r="J285" s="2" t="s">
        <v>50</v>
      </c>
      <c r="K285" s="2" t="s">
        <v>35</v>
      </c>
      <c r="L285" s="2" t="s">
        <v>1348</v>
      </c>
      <c r="M285" s="2" t="s">
        <v>1349</v>
      </c>
      <c r="N285" s="7">
        <v>2</v>
      </c>
      <c r="O285" s="2" t="s">
        <v>1352</v>
      </c>
      <c r="P285" s="2" t="s">
        <v>1353</v>
      </c>
      <c r="Q285" s="6">
        <v>1</v>
      </c>
      <c r="R285" s="10">
        <v>4.95</v>
      </c>
      <c r="S285" s="11">
        <v>7.1999999999999995E-2</v>
      </c>
      <c r="T285" s="2" t="s">
        <v>339</v>
      </c>
      <c r="U285" s="2" t="s">
        <v>42</v>
      </c>
      <c r="V285" s="2" t="s">
        <v>42</v>
      </c>
      <c r="W285" s="2" t="s">
        <v>43</v>
      </c>
      <c r="X285" s="2" t="s">
        <v>44</v>
      </c>
      <c r="Y285" s="6">
        <v>6.1985131000000004</v>
      </c>
      <c r="Z285" s="7">
        <v>-75.556457800000004</v>
      </c>
      <c r="AA285" s="2" t="s">
        <v>45</v>
      </c>
      <c r="AB285" s="7">
        <v>14324467</v>
      </c>
      <c r="AC285" s="2"/>
      <c r="AD285" s="2"/>
      <c r="AE285" s="7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spans="1:70" ht="12.75">
      <c r="A286" s="6">
        <v>1</v>
      </c>
      <c r="B286" s="2" t="s">
        <v>28</v>
      </c>
      <c r="C286" s="2" t="s">
        <v>1354</v>
      </c>
      <c r="D286" s="7">
        <v>1</v>
      </c>
      <c r="E286" s="2" t="s">
        <v>1355</v>
      </c>
      <c r="F286" s="2" t="s">
        <v>1356</v>
      </c>
      <c r="G286" s="2" t="s">
        <v>1357</v>
      </c>
      <c r="H286" s="2"/>
      <c r="I286" s="7">
        <v>0</v>
      </c>
      <c r="J286" s="2" t="s">
        <v>50</v>
      </c>
      <c r="K286" s="2" t="s">
        <v>35</v>
      </c>
      <c r="L286" s="2" t="s">
        <v>1358</v>
      </c>
      <c r="M286" s="2" t="s">
        <v>1359</v>
      </c>
      <c r="N286" s="7">
        <v>1</v>
      </c>
      <c r="O286" s="2" t="s">
        <v>56</v>
      </c>
      <c r="P286" s="2" t="s">
        <v>57</v>
      </c>
      <c r="Q286" s="6">
        <v>1</v>
      </c>
      <c r="R286" s="10">
        <v>3.8349000000000002</v>
      </c>
      <c r="S286" s="11">
        <v>3.8899999999999997E-2</v>
      </c>
      <c r="T286" s="2" t="s">
        <v>381</v>
      </c>
      <c r="U286" s="2" t="s">
        <v>41</v>
      </c>
      <c r="V286" s="2" t="s">
        <v>42</v>
      </c>
      <c r="W286" s="2" t="s">
        <v>43</v>
      </c>
      <c r="X286" s="2" t="s">
        <v>44</v>
      </c>
      <c r="Y286" s="6">
        <v>6.2650676000000001</v>
      </c>
      <c r="Z286" s="7">
        <v>-75.548182699999998</v>
      </c>
      <c r="AA286" s="2" t="s">
        <v>45</v>
      </c>
      <c r="AB286" s="7">
        <v>14324467</v>
      </c>
      <c r="AC286" s="2"/>
      <c r="AD286" s="2"/>
      <c r="AE286" s="7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spans="1:70" ht="12.75">
      <c r="A287" s="6">
        <v>1</v>
      </c>
      <c r="B287" s="2" t="s">
        <v>28</v>
      </c>
      <c r="C287" s="2" t="s">
        <v>1354</v>
      </c>
      <c r="D287" s="7">
        <v>1</v>
      </c>
      <c r="E287" s="2" t="s">
        <v>1355</v>
      </c>
      <c r="F287" s="2" t="s">
        <v>1356</v>
      </c>
      <c r="G287" s="13" t="s">
        <v>1357</v>
      </c>
      <c r="H287" s="13"/>
      <c r="I287" s="7">
        <v>0</v>
      </c>
      <c r="J287" s="2" t="s">
        <v>50</v>
      </c>
      <c r="K287" s="2" t="s">
        <v>35</v>
      </c>
      <c r="L287" s="2" t="s">
        <v>1358</v>
      </c>
      <c r="M287" s="2" t="s">
        <v>1359</v>
      </c>
      <c r="N287" s="7">
        <v>2</v>
      </c>
      <c r="O287" s="2" t="s">
        <v>158</v>
      </c>
      <c r="P287" s="2" t="s">
        <v>159</v>
      </c>
      <c r="Q287" s="6">
        <v>1</v>
      </c>
      <c r="R287" s="10">
        <v>4.5609000000000002</v>
      </c>
      <c r="S287" s="11">
        <v>4.1399999999999999E-2</v>
      </c>
      <c r="T287" s="2" t="s">
        <v>381</v>
      </c>
      <c r="U287" s="2" t="s">
        <v>41</v>
      </c>
      <c r="V287" s="2" t="s">
        <v>42</v>
      </c>
      <c r="W287" s="2" t="s">
        <v>43</v>
      </c>
      <c r="X287" s="2" t="s">
        <v>44</v>
      </c>
      <c r="Y287" s="6">
        <v>6.2650676000000001</v>
      </c>
      <c r="Z287" s="7">
        <v>-75.548182699999998</v>
      </c>
      <c r="AA287" s="2" t="s">
        <v>45</v>
      </c>
      <c r="AB287" s="7">
        <v>14324467</v>
      </c>
      <c r="AC287" s="2"/>
      <c r="AD287" s="2"/>
      <c r="AE287" s="7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spans="1:70" ht="12.75">
      <c r="A288" s="6">
        <v>1</v>
      </c>
      <c r="B288" s="2" t="s">
        <v>28</v>
      </c>
      <c r="C288" s="2" t="s">
        <v>1354</v>
      </c>
      <c r="D288" s="7">
        <v>1</v>
      </c>
      <c r="E288" s="2" t="s">
        <v>1355</v>
      </c>
      <c r="F288" s="2" t="s">
        <v>1356</v>
      </c>
      <c r="G288" s="13" t="s">
        <v>1357</v>
      </c>
      <c r="H288" s="13"/>
      <c r="I288" s="7">
        <v>0</v>
      </c>
      <c r="J288" s="2" t="s">
        <v>50</v>
      </c>
      <c r="K288" s="2" t="s">
        <v>35</v>
      </c>
      <c r="L288" s="2" t="s">
        <v>1358</v>
      </c>
      <c r="M288" s="2" t="s">
        <v>1359</v>
      </c>
      <c r="N288" s="7">
        <v>3</v>
      </c>
      <c r="O288" s="2" t="s">
        <v>1360</v>
      </c>
      <c r="P288" s="2" t="s">
        <v>1361</v>
      </c>
      <c r="Q288" s="6">
        <v>1</v>
      </c>
      <c r="R288" s="10">
        <v>5.1157000000000004</v>
      </c>
      <c r="S288" s="11">
        <v>5.1999999999999998E-2</v>
      </c>
      <c r="T288" s="2" t="s">
        <v>381</v>
      </c>
      <c r="U288" s="2" t="s">
        <v>41</v>
      </c>
      <c r="V288" s="2" t="s">
        <v>42</v>
      </c>
      <c r="W288" s="2" t="s">
        <v>43</v>
      </c>
      <c r="X288" s="2" t="s">
        <v>44</v>
      </c>
      <c r="Y288" s="6">
        <v>6.2650676000000001</v>
      </c>
      <c r="Z288" s="7">
        <v>-75.548182699999998</v>
      </c>
      <c r="AA288" s="2" t="s">
        <v>45</v>
      </c>
      <c r="AB288" s="7">
        <v>14324467</v>
      </c>
      <c r="AC288" s="2"/>
      <c r="AD288" s="2"/>
      <c r="AE288" s="7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spans="1:70" ht="12.75">
      <c r="A289" s="6">
        <v>1</v>
      </c>
      <c r="B289" s="2" t="s">
        <v>28</v>
      </c>
      <c r="C289" s="2" t="s">
        <v>1362</v>
      </c>
      <c r="D289" s="7">
        <v>1</v>
      </c>
      <c r="E289" s="2" t="s">
        <v>1363</v>
      </c>
      <c r="F289" s="2" t="s">
        <v>1364</v>
      </c>
      <c r="G289" s="2" t="s">
        <v>1365</v>
      </c>
      <c r="H289" s="2"/>
      <c r="I289" s="7">
        <v>0</v>
      </c>
      <c r="J289" s="2" t="s">
        <v>34</v>
      </c>
      <c r="K289" s="2" t="s">
        <v>35</v>
      </c>
      <c r="L289" s="2" t="s">
        <v>1366</v>
      </c>
      <c r="M289" s="2" t="s">
        <v>1367</v>
      </c>
      <c r="N289" s="7">
        <v>1</v>
      </c>
      <c r="O289" s="2" t="s">
        <v>607</v>
      </c>
      <c r="P289" s="2" t="s">
        <v>608</v>
      </c>
      <c r="Q289" s="6">
        <v>1</v>
      </c>
      <c r="R289" s="10">
        <v>4.1586999999999996</v>
      </c>
      <c r="S289" s="11">
        <v>8.1299999999999997E-2</v>
      </c>
      <c r="T289" s="2"/>
      <c r="U289" s="2" t="s">
        <v>41</v>
      </c>
      <c r="V289" s="2" t="s">
        <v>42</v>
      </c>
      <c r="W289" s="2" t="s">
        <v>43</v>
      </c>
      <c r="X289" s="2" t="s">
        <v>44</v>
      </c>
      <c r="Y289" s="6">
        <v>6.1839519999999997</v>
      </c>
      <c r="Z289" s="7">
        <v>-75.600647600000002</v>
      </c>
      <c r="AA289" s="2" t="s">
        <v>45</v>
      </c>
      <c r="AB289" s="7">
        <v>14324467</v>
      </c>
      <c r="AC289" s="2"/>
      <c r="AD289" s="2"/>
      <c r="AE289" s="7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spans="1:70" ht="12.75">
      <c r="A290" s="6">
        <v>1</v>
      </c>
      <c r="B290" s="2" t="s">
        <v>28</v>
      </c>
      <c r="C290" s="2" t="s">
        <v>1368</v>
      </c>
      <c r="D290" s="7">
        <v>1</v>
      </c>
      <c r="E290" s="2" t="s">
        <v>1369</v>
      </c>
      <c r="F290" s="2" t="s">
        <v>1370</v>
      </c>
      <c r="G290" s="2" t="s">
        <v>1371</v>
      </c>
      <c r="H290" s="2" t="s">
        <v>1372</v>
      </c>
      <c r="I290" s="7">
        <v>0</v>
      </c>
      <c r="J290" s="2" t="s">
        <v>50</v>
      </c>
      <c r="K290" s="2" t="s">
        <v>35</v>
      </c>
      <c r="L290" s="2" t="s">
        <v>1373</v>
      </c>
      <c r="M290" s="2" t="s">
        <v>1374</v>
      </c>
      <c r="N290" s="7">
        <v>2</v>
      </c>
      <c r="O290" s="2" t="s">
        <v>162</v>
      </c>
      <c r="P290" s="2" t="s">
        <v>163</v>
      </c>
      <c r="Q290" s="6">
        <v>1</v>
      </c>
      <c r="R290" s="10">
        <v>5.3136000000000001</v>
      </c>
      <c r="S290" s="11">
        <v>5.6300000000000003E-2</v>
      </c>
      <c r="T290" s="2"/>
      <c r="U290" s="2" t="s">
        <v>42</v>
      </c>
      <c r="V290" s="2" t="s">
        <v>42</v>
      </c>
      <c r="W290" s="2" t="s">
        <v>43</v>
      </c>
      <c r="X290" s="2" t="s">
        <v>44</v>
      </c>
      <c r="Y290" s="6">
        <v>6.2469239999999999</v>
      </c>
      <c r="Z290" s="7">
        <v>-75.562000999999995</v>
      </c>
      <c r="AA290" s="2" t="s">
        <v>45</v>
      </c>
      <c r="AB290" s="7">
        <v>14324467</v>
      </c>
      <c r="AC290" s="2"/>
      <c r="AD290" s="2"/>
      <c r="AE290" s="7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spans="1:70" ht="12.75">
      <c r="A291" s="6">
        <v>1</v>
      </c>
      <c r="B291" s="2" t="s">
        <v>28</v>
      </c>
      <c r="C291" s="2" t="s">
        <v>1375</v>
      </c>
      <c r="D291" s="7">
        <v>4</v>
      </c>
      <c r="E291" s="2" t="s">
        <v>1376</v>
      </c>
      <c r="F291" s="2" t="s">
        <v>1377</v>
      </c>
      <c r="G291" s="2" t="s">
        <v>1378</v>
      </c>
      <c r="H291" s="2"/>
      <c r="I291" s="7">
        <v>0</v>
      </c>
      <c r="J291" s="2" t="s">
        <v>50</v>
      </c>
      <c r="K291" s="2" t="s">
        <v>35</v>
      </c>
      <c r="L291" s="2" t="s">
        <v>1379</v>
      </c>
      <c r="M291" s="2" t="s">
        <v>1380</v>
      </c>
      <c r="N291" s="7">
        <v>1</v>
      </c>
      <c r="O291" s="2" t="s">
        <v>1381</v>
      </c>
      <c r="P291" s="2" t="s">
        <v>1382</v>
      </c>
      <c r="Q291" s="6">
        <v>1</v>
      </c>
      <c r="R291" s="10">
        <v>2.5215000000000001</v>
      </c>
      <c r="S291" s="11">
        <v>7.5600000000000001E-2</v>
      </c>
      <c r="T291" s="2"/>
      <c r="U291" s="2" t="s">
        <v>42</v>
      </c>
      <c r="V291" s="2" t="s">
        <v>42</v>
      </c>
      <c r="W291" s="2" t="s">
        <v>43</v>
      </c>
      <c r="X291" s="2" t="s">
        <v>44</v>
      </c>
      <c r="Y291" s="6">
        <v>6.2473533999999997</v>
      </c>
      <c r="Z291" s="7">
        <v>-75.566028500000002</v>
      </c>
      <c r="AA291" s="2" t="s">
        <v>45</v>
      </c>
      <c r="AB291" s="7">
        <v>14324467</v>
      </c>
      <c r="AC291" s="2"/>
      <c r="AD291" s="2"/>
      <c r="AE291" s="7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spans="1:70" ht="12.75">
      <c r="A292" s="6">
        <v>1</v>
      </c>
      <c r="B292" s="2" t="s">
        <v>28</v>
      </c>
      <c r="C292" s="2" t="s">
        <v>1383</v>
      </c>
      <c r="D292" s="7">
        <v>1</v>
      </c>
      <c r="E292" s="2" t="s">
        <v>1384</v>
      </c>
      <c r="F292" s="2" t="s">
        <v>1385</v>
      </c>
      <c r="G292" s="2" t="s">
        <v>1386</v>
      </c>
      <c r="H292" s="2" t="s">
        <v>1387</v>
      </c>
      <c r="I292" s="7">
        <v>0</v>
      </c>
      <c r="J292" s="2" t="s">
        <v>50</v>
      </c>
      <c r="K292" s="2" t="s">
        <v>35</v>
      </c>
      <c r="L292" s="2" t="s">
        <v>1388</v>
      </c>
      <c r="M292" s="2" t="s">
        <v>1389</v>
      </c>
      <c r="N292" s="7">
        <v>1</v>
      </c>
      <c r="O292" s="2" t="s">
        <v>539</v>
      </c>
      <c r="P292" s="2" t="s">
        <v>540</v>
      </c>
      <c r="Q292" s="6">
        <v>1</v>
      </c>
      <c r="R292" s="10">
        <v>2.0026000000000002</v>
      </c>
      <c r="S292" s="11">
        <v>0.1067</v>
      </c>
      <c r="T292" s="2" t="s">
        <v>339</v>
      </c>
      <c r="U292" s="2" t="s">
        <v>42</v>
      </c>
      <c r="V292" s="2" t="s">
        <v>42</v>
      </c>
      <c r="W292" s="2" t="s">
        <v>43</v>
      </c>
      <c r="X292" s="2" t="s">
        <v>44</v>
      </c>
      <c r="Y292" s="6">
        <v>6.2977461999999997</v>
      </c>
      <c r="Z292" s="7">
        <v>-75.554002600000004</v>
      </c>
      <c r="AA292" s="2" t="s">
        <v>45</v>
      </c>
      <c r="AB292" s="7">
        <v>14324467</v>
      </c>
      <c r="AC292" s="2"/>
      <c r="AD292" s="2"/>
      <c r="AE292" s="7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spans="1:70" ht="12.75">
      <c r="A293" s="6">
        <v>1</v>
      </c>
      <c r="B293" s="2" t="s">
        <v>28</v>
      </c>
      <c r="C293" s="2" t="s">
        <v>1383</v>
      </c>
      <c r="D293" s="7">
        <v>1</v>
      </c>
      <c r="E293" s="2" t="s">
        <v>1384</v>
      </c>
      <c r="F293" s="2" t="s">
        <v>1385</v>
      </c>
      <c r="G293" s="13" t="s">
        <v>1386</v>
      </c>
      <c r="H293" s="2" t="s">
        <v>1387</v>
      </c>
      <c r="I293" s="7">
        <v>0</v>
      </c>
      <c r="J293" s="2" t="s">
        <v>50</v>
      </c>
      <c r="K293" s="2" t="s">
        <v>35</v>
      </c>
      <c r="L293" s="2" t="s">
        <v>1388</v>
      </c>
      <c r="M293" s="2" t="s">
        <v>1389</v>
      </c>
      <c r="N293" s="7">
        <v>3</v>
      </c>
      <c r="O293" s="2" t="s">
        <v>1390</v>
      </c>
      <c r="P293" s="2" t="s">
        <v>1391</v>
      </c>
      <c r="Q293" s="6">
        <v>1</v>
      </c>
      <c r="R293" s="10">
        <v>3.2509000000000001</v>
      </c>
      <c r="S293" s="11">
        <v>3.6799999999999999E-2</v>
      </c>
      <c r="T293" s="2" t="s">
        <v>339</v>
      </c>
      <c r="U293" s="2" t="s">
        <v>42</v>
      </c>
      <c r="V293" s="2" t="s">
        <v>42</v>
      </c>
      <c r="W293" s="2" t="s">
        <v>43</v>
      </c>
      <c r="X293" s="2" t="s">
        <v>44</v>
      </c>
      <c r="Y293" s="6">
        <v>6.2977461999999997</v>
      </c>
      <c r="Z293" s="7">
        <v>-75.554002600000004</v>
      </c>
      <c r="AA293" s="2" t="s">
        <v>45</v>
      </c>
      <c r="AB293" s="7">
        <v>14324467</v>
      </c>
      <c r="AC293" s="2"/>
      <c r="AD293" s="2"/>
      <c r="AE293" s="7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spans="1:70" ht="12.75">
      <c r="A294" s="6">
        <v>1</v>
      </c>
      <c r="B294" s="2" t="s">
        <v>28</v>
      </c>
      <c r="C294" s="2" t="s">
        <v>1392</v>
      </c>
      <c r="D294" s="7">
        <v>1</v>
      </c>
      <c r="E294" s="2" t="s">
        <v>1393</v>
      </c>
      <c r="F294" s="2" t="s">
        <v>1394</v>
      </c>
      <c r="G294" s="2" t="s">
        <v>1395</v>
      </c>
      <c r="H294" s="2"/>
      <c r="I294" s="7">
        <v>0</v>
      </c>
      <c r="J294" s="2" t="s">
        <v>34</v>
      </c>
      <c r="K294" s="2" t="s">
        <v>35</v>
      </c>
      <c r="L294" s="2" t="s">
        <v>1396</v>
      </c>
      <c r="M294" s="2" t="s">
        <v>1397</v>
      </c>
      <c r="N294" s="7">
        <v>1</v>
      </c>
      <c r="O294" s="2" t="s">
        <v>397</v>
      </c>
      <c r="P294" s="2" t="s">
        <v>398</v>
      </c>
      <c r="Q294" s="6">
        <v>1</v>
      </c>
      <c r="R294" s="10">
        <v>2.7183000000000002</v>
      </c>
      <c r="S294" s="11">
        <v>0.14399999999999999</v>
      </c>
      <c r="T294" s="2" t="s">
        <v>339</v>
      </c>
      <c r="U294" s="2" t="s">
        <v>42</v>
      </c>
      <c r="V294" s="2" t="s">
        <v>42</v>
      </c>
      <c r="W294" s="2" t="s">
        <v>43</v>
      </c>
      <c r="X294" s="2" t="s">
        <v>44</v>
      </c>
      <c r="Y294" s="6">
        <v>6.1734030999999998</v>
      </c>
      <c r="Z294" s="7">
        <v>-75.608309300000002</v>
      </c>
      <c r="AA294" s="2" t="s">
        <v>45</v>
      </c>
      <c r="AB294" s="7">
        <v>14324467</v>
      </c>
      <c r="AC294" s="2"/>
      <c r="AD294" s="2"/>
      <c r="AE294" s="7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spans="1:70" ht="12.75">
      <c r="A295" s="6">
        <v>1</v>
      </c>
      <c r="B295" s="2" t="s">
        <v>28</v>
      </c>
      <c r="C295" s="2" t="s">
        <v>1398</v>
      </c>
      <c r="D295" s="7">
        <v>1</v>
      </c>
      <c r="E295" s="2" t="s">
        <v>1399</v>
      </c>
      <c r="F295" s="2" t="s">
        <v>1400</v>
      </c>
      <c r="G295" s="2" t="s">
        <v>1401</v>
      </c>
      <c r="H295" s="2"/>
      <c r="I295" s="7">
        <v>0</v>
      </c>
      <c r="J295" s="2" t="s">
        <v>50</v>
      </c>
      <c r="K295" s="2" t="s">
        <v>35</v>
      </c>
      <c r="L295" s="2" t="s">
        <v>1402</v>
      </c>
      <c r="M295" s="2" t="s">
        <v>1403</v>
      </c>
      <c r="N295" s="7">
        <v>1</v>
      </c>
      <c r="O295" s="2" t="s">
        <v>776</v>
      </c>
      <c r="P295" s="2" t="s">
        <v>777</v>
      </c>
      <c r="Q295" s="6">
        <v>2</v>
      </c>
      <c r="R295" s="10">
        <v>3.9180000000000001</v>
      </c>
      <c r="S295" s="11">
        <v>0.1804</v>
      </c>
      <c r="T295" s="2" t="s">
        <v>381</v>
      </c>
      <c r="U295" s="2" t="s">
        <v>42</v>
      </c>
      <c r="V295" s="2" t="s">
        <v>42</v>
      </c>
      <c r="W295" s="2" t="s">
        <v>43</v>
      </c>
      <c r="X295" s="2" t="s">
        <v>44</v>
      </c>
      <c r="Y295" s="6">
        <v>6.2832884</v>
      </c>
      <c r="Z295" s="7">
        <v>-75.590674800000002</v>
      </c>
      <c r="AA295" s="2" t="s">
        <v>45</v>
      </c>
      <c r="AB295" s="7">
        <v>14324467</v>
      </c>
      <c r="AC295" s="2"/>
      <c r="AD295" s="2"/>
      <c r="AE295" s="7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spans="1:70" ht="12.75">
      <c r="A296" s="6">
        <v>1</v>
      </c>
      <c r="B296" s="2" t="s">
        <v>28</v>
      </c>
      <c r="C296" s="2" t="s">
        <v>1404</v>
      </c>
      <c r="D296" s="7">
        <v>3</v>
      </c>
      <c r="E296" s="2" t="s">
        <v>1405</v>
      </c>
      <c r="F296" s="2" t="s">
        <v>1406</v>
      </c>
      <c r="G296" s="2" t="s">
        <v>1407</v>
      </c>
      <c r="H296" s="2"/>
      <c r="I296" s="7">
        <v>0</v>
      </c>
      <c r="J296" s="2" t="s">
        <v>50</v>
      </c>
      <c r="K296" s="2" t="s">
        <v>35</v>
      </c>
      <c r="L296" s="2" t="s">
        <v>1408</v>
      </c>
      <c r="M296" s="2" t="s">
        <v>1409</v>
      </c>
      <c r="N296" s="7">
        <v>1</v>
      </c>
      <c r="O296" s="2" t="s">
        <v>1410</v>
      </c>
      <c r="P296" s="2" t="s">
        <v>1411</v>
      </c>
      <c r="Q296" s="6">
        <v>1</v>
      </c>
      <c r="R296" s="10">
        <v>2.653</v>
      </c>
      <c r="S296" s="11">
        <v>0.11310000000000001</v>
      </c>
      <c r="T296" s="2" t="s">
        <v>339</v>
      </c>
      <c r="U296" s="2" t="s">
        <v>41</v>
      </c>
      <c r="V296" s="2" t="s">
        <v>42</v>
      </c>
      <c r="W296" s="2" t="s">
        <v>43</v>
      </c>
      <c r="X296" s="2" t="s">
        <v>44</v>
      </c>
      <c r="Y296" s="6">
        <v>6.2650389999999998</v>
      </c>
      <c r="Z296" s="7">
        <v>-75.592934999999997</v>
      </c>
      <c r="AA296" s="2" t="s">
        <v>45</v>
      </c>
      <c r="AB296" s="7">
        <v>14324467</v>
      </c>
      <c r="AC296" s="2"/>
      <c r="AD296" s="2"/>
      <c r="AE296" s="7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spans="1:70" ht="12.75">
      <c r="A297" s="6">
        <v>1</v>
      </c>
      <c r="B297" s="2" t="s">
        <v>28</v>
      </c>
      <c r="C297" s="2" t="s">
        <v>1404</v>
      </c>
      <c r="D297" s="7">
        <v>3</v>
      </c>
      <c r="E297" s="2" t="s">
        <v>1405</v>
      </c>
      <c r="F297" s="2" t="s">
        <v>1406</v>
      </c>
      <c r="G297" s="2" t="s">
        <v>1407</v>
      </c>
      <c r="H297" s="2"/>
      <c r="I297" s="7">
        <v>0</v>
      </c>
      <c r="J297" s="2" t="s">
        <v>50</v>
      </c>
      <c r="K297" s="2" t="s">
        <v>35</v>
      </c>
      <c r="L297" s="2" t="s">
        <v>1408</v>
      </c>
      <c r="M297" s="2" t="s">
        <v>1409</v>
      </c>
      <c r="N297" s="7">
        <v>2</v>
      </c>
      <c r="O297" s="2" t="s">
        <v>1412</v>
      </c>
      <c r="P297" s="2" t="s">
        <v>1413</v>
      </c>
      <c r="Q297" s="6">
        <v>3</v>
      </c>
      <c r="R297" s="10">
        <v>4.2450000000000001</v>
      </c>
      <c r="S297" s="11">
        <v>6.7799999999999999E-2</v>
      </c>
      <c r="T297" s="2" t="s">
        <v>339</v>
      </c>
      <c r="U297" s="2" t="s">
        <v>41</v>
      </c>
      <c r="V297" s="2" t="s">
        <v>42</v>
      </c>
      <c r="W297" s="2" t="s">
        <v>43</v>
      </c>
      <c r="X297" s="2" t="s">
        <v>44</v>
      </c>
      <c r="Y297" s="6">
        <v>6.2650389999999998</v>
      </c>
      <c r="Z297" s="6">
        <v>-75.592934999999997</v>
      </c>
      <c r="AA297" s="2" t="s">
        <v>45</v>
      </c>
      <c r="AB297" s="7">
        <v>14324467</v>
      </c>
      <c r="AC297" s="2"/>
      <c r="AD297" s="2"/>
      <c r="AE297" s="7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spans="1:70" ht="12.75">
      <c r="A298" s="6">
        <v>1</v>
      </c>
      <c r="B298" s="2" t="s">
        <v>28</v>
      </c>
      <c r="C298" s="2" t="s">
        <v>1404</v>
      </c>
      <c r="D298" s="7">
        <v>3</v>
      </c>
      <c r="E298" s="2" t="s">
        <v>1405</v>
      </c>
      <c r="F298" s="2" t="s">
        <v>1406</v>
      </c>
      <c r="G298" s="2" t="s">
        <v>1407</v>
      </c>
      <c r="H298" s="2"/>
      <c r="I298" s="7">
        <v>0</v>
      </c>
      <c r="J298" s="2" t="s">
        <v>50</v>
      </c>
      <c r="K298" s="2" t="s">
        <v>35</v>
      </c>
      <c r="L298" s="2" t="s">
        <v>1408</v>
      </c>
      <c r="M298" s="2" t="s">
        <v>1409</v>
      </c>
      <c r="N298" s="7">
        <v>3</v>
      </c>
      <c r="O298" s="2" t="s">
        <v>565</v>
      </c>
      <c r="P298" s="2" t="s">
        <v>566</v>
      </c>
      <c r="Q298" s="6">
        <v>2</v>
      </c>
      <c r="R298" s="10">
        <v>2.5074000000000001</v>
      </c>
      <c r="S298" s="11">
        <v>2.4400000000000002E-2</v>
      </c>
      <c r="T298" s="2" t="s">
        <v>339</v>
      </c>
      <c r="U298" s="2" t="s">
        <v>41</v>
      </c>
      <c r="V298" s="2" t="s">
        <v>42</v>
      </c>
      <c r="W298" s="2" t="s">
        <v>43</v>
      </c>
      <c r="X298" s="2" t="s">
        <v>44</v>
      </c>
      <c r="Y298" s="6">
        <v>6.2650389999999998</v>
      </c>
      <c r="Z298" s="6">
        <v>-75.592934999999997</v>
      </c>
      <c r="AA298" s="2" t="s">
        <v>45</v>
      </c>
      <c r="AB298" s="7">
        <v>14324467</v>
      </c>
      <c r="AC298" s="2"/>
      <c r="AD298" s="2"/>
      <c r="AE298" s="7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spans="1:70" ht="12.75">
      <c r="A299" s="6">
        <v>1</v>
      </c>
      <c r="B299" s="2" t="s">
        <v>28</v>
      </c>
      <c r="C299" s="2" t="s">
        <v>1404</v>
      </c>
      <c r="D299" s="7">
        <v>3</v>
      </c>
      <c r="E299" s="2" t="s">
        <v>1405</v>
      </c>
      <c r="F299" s="2" t="s">
        <v>1406</v>
      </c>
      <c r="G299" s="2" t="s">
        <v>1407</v>
      </c>
      <c r="H299" s="2"/>
      <c r="I299" s="7">
        <v>0</v>
      </c>
      <c r="J299" s="2" t="s">
        <v>50</v>
      </c>
      <c r="K299" s="2" t="s">
        <v>35</v>
      </c>
      <c r="L299" s="2" t="s">
        <v>1408</v>
      </c>
      <c r="M299" s="2" t="s">
        <v>1409</v>
      </c>
      <c r="N299" s="7">
        <v>4</v>
      </c>
      <c r="O299" s="2" t="s">
        <v>477</v>
      </c>
      <c r="P299" s="2" t="s">
        <v>478</v>
      </c>
      <c r="Q299" s="6">
        <v>1</v>
      </c>
      <c r="R299" s="10">
        <v>2.6141999999999999</v>
      </c>
      <c r="S299" s="11">
        <v>6.7000000000000002E-3</v>
      </c>
      <c r="T299" s="2" t="s">
        <v>339</v>
      </c>
      <c r="U299" s="2" t="s">
        <v>41</v>
      </c>
      <c r="V299" s="2" t="s">
        <v>42</v>
      </c>
      <c r="W299" s="2" t="s">
        <v>43</v>
      </c>
      <c r="X299" s="2" t="s">
        <v>44</v>
      </c>
      <c r="Y299" s="6">
        <v>6.2650389999999998</v>
      </c>
      <c r="Z299" s="7">
        <v>-75.592934999999997</v>
      </c>
      <c r="AA299" s="2" t="s">
        <v>45</v>
      </c>
      <c r="AB299" s="7">
        <v>14324467</v>
      </c>
      <c r="AC299" s="2"/>
      <c r="AD299" s="2"/>
      <c r="AE299" s="7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spans="1:70" ht="12.75">
      <c r="A300" s="6">
        <v>1</v>
      </c>
      <c r="B300" s="2" t="s">
        <v>28</v>
      </c>
      <c r="C300" s="2" t="s">
        <v>1414</v>
      </c>
      <c r="D300" s="7">
        <v>1</v>
      </c>
      <c r="E300" s="2" t="s">
        <v>1415</v>
      </c>
      <c r="F300" s="2" t="s">
        <v>1416</v>
      </c>
      <c r="G300" s="2" t="s">
        <v>1417</v>
      </c>
      <c r="H300" s="2" t="s">
        <v>1418</v>
      </c>
      <c r="I300" s="7">
        <v>0</v>
      </c>
      <c r="J300" s="2" t="s">
        <v>34</v>
      </c>
      <c r="K300" s="2" t="s">
        <v>35</v>
      </c>
      <c r="L300" s="2" t="s">
        <v>1419</v>
      </c>
      <c r="M300" s="2" t="s">
        <v>1420</v>
      </c>
      <c r="N300" s="7">
        <v>1</v>
      </c>
      <c r="O300" s="2" t="s">
        <v>1421</v>
      </c>
      <c r="P300" s="2" t="s">
        <v>1422</v>
      </c>
      <c r="Q300" s="6">
        <v>10</v>
      </c>
      <c r="R300" s="10">
        <v>20</v>
      </c>
      <c r="S300" s="11">
        <v>8.6999999999999994E-2</v>
      </c>
      <c r="T300" s="2" t="s">
        <v>339</v>
      </c>
      <c r="U300" s="2" t="s">
        <v>42</v>
      </c>
      <c r="V300" s="2" t="s">
        <v>42</v>
      </c>
      <c r="W300" s="2" t="s">
        <v>43</v>
      </c>
      <c r="X300" s="2" t="s">
        <v>44</v>
      </c>
      <c r="Y300" s="6">
        <v>6.1708369000000003</v>
      </c>
      <c r="Z300" s="7">
        <v>-75.627987500000003</v>
      </c>
      <c r="AA300" s="2" t="s">
        <v>45</v>
      </c>
      <c r="AB300" s="7">
        <v>14324467</v>
      </c>
      <c r="AC300" s="2"/>
      <c r="AD300" s="2"/>
      <c r="AE300" s="7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spans="1:70" ht="12.75">
      <c r="A301" s="6">
        <v>1</v>
      </c>
      <c r="B301" s="2" t="s">
        <v>28</v>
      </c>
      <c r="C301" s="2" t="s">
        <v>1423</v>
      </c>
      <c r="D301" s="7">
        <v>3</v>
      </c>
      <c r="E301" s="2" t="s">
        <v>1424</v>
      </c>
      <c r="F301" s="2" t="s">
        <v>1425</v>
      </c>
      <c r="G301" s="2"/>
      <c r="H301" s="2"/>
      <c r="I301" s="7">
        <v>0</v>
      </c>
      <c r="J301" s="2" t="s">
        <v>50</v>
      </c>
      <c r="K301" s="2" t="s">
        <v>35</v>
      </c>
      <c r="L301" s="2" t="s">
        <v>1426</v>
      </c>
      <c r="M301" s="2" t="s">
        <v>1427</v>
      </c>
      <c r="N301" s="7">
        <v>1</v>
      </c>
      <c r="O301" s="2" t="s">
        <v>1428</v>
      </c>
      <c r="P301" s="2" t="s">
        <v>1429</v>
      </c>
      <c r="Q301" s="6">
        <v>1</v>
      </c>
      <c r="R301" s="10">
        <v>5.0686999999999998</v>
      </c>
      <c r="S301" s="11">
        <v>7.3999999999999996E-2</v>
      </c>
      <c r="T301" s="2" t="s">
        <v>339</v>
      </c>
      <c r="U301" s="2" t="s">
        <v>42</v>
      </c>
      <c r="V301" s="2" t="s">
        <v>42</v>
      </c>
      <c r="W301" s="2" t="s">
        <v>43</v>
      </c>
      <c r="X301" s="2" t="s">
        <v>44</v>
      </c>
      <c r="Y301" s="6">
        <v>6.2977227999999998</v>
      </c>
      <c r="Z301" s="7">
        <v>-75.554208500000001</v>
      </c>
      <c r="AA301" s="2" t="s">
        <v>45</v>
      </c>
      <c r="AB301" s="7">
        <v>14324467</v>
      </c>
      <c r="AC301" s="2"/>
      <c r="AD301" s="2"/>
      <c r="AE301" s="7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spans="1:70" ht="12.75">
      <c r="A302" s="6">
        <v>1</v>
      </c>
      <c r="B302" s="2" t="s">
        <v>28</v>
      </c>
      <c r="C302" s="2" t="s">
        <v>1430</v>
      </c>
      <c r="D302" s="7">
        <v>1</v>
      </c>
      <c r="E302" s="2" t="s">
        <v>1431</v>
      </c>
      <c r="F302" s="2" t="s">
        <v>1432</v>
      </c>
      <c r="G302" s="2" t="s">
        <v>1433</v>
      </c>
      <c r="H302" s="2"/>
      <c r="I302" s="7">
        <v>0</v>
      </c>
      <c r="J302" s="2" t="s">
        <v>34</v>
      </c>
      <c r="K302" s="2" t="s">
        <v>35</v>
      </c>
      <c r="L302" s="2" t="s">
        <v>1434</v>
      </c>
      <c r="M302" s="2" t="s">
        <v>1435</v>
      </c>
      <c r="N302" s="7">
        <v>1</v>
      </c>
      <c r="O302" s="2" t="s">
        <v>160</v>
      </c>
      <c r="P302" s="2" t="s">
        <v>161</v>
      </c>
      <c r="Q302" s="6">
        <v>1</v>
      </c>
      <c r="R302" s="10">
        <v>4.0426000000000002</v>
      </c>
      <c r="S302" s="11">
        <v>4.0800000000000003E-2</v>
      </c>
      <c r="T302" s="2" t="s">
        <v>339</v>
      </c>
      <c r="U302" s="2" t="s">
        <v>42</v>
      </c>
      <c r="V302" s="2" t="s">
        <v>42</v>
      </c>
      <c r="W302" s="2" t="s">
        <v>43</v>
      </c>
      <c r="X302" s="2" t="s">
        <v>44</v>
      </c>
      <c r="Y302" s="6">
        <v>6.1736370999999997</v>
      </c>
      <c r="Z302" s="7">
        <v>-75.608569500000002</v>
      </c>
      <c r="AA302" s="2" t="s">
        <v>45</v>
      </c>
      <c r="AB302" s="7">
        <v>14324467</v>
      </c>
      <c r="AC302" s="2"/>
      <c r="AD302" s="2"/>
      <c r="AE302" s="7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spans="1:70" ht="12.75">
      <c r="A303" s="6">
        <v>1</v>
      </c>
      <c r="B303" s="2" t="s">
        <v>28</v>
      </c>
      <c r="C303" s="2" t="s">
        <v>1430</v>
      </c>
      <c r="D303" s="7">
        <v>1</v>
      </c>
      <c r="E303" s="2" t="s">
        <v>1431</v>
      </c>
      <c r="F303" s="2" t="s">
        <v>1432</v>
      </c>
      <c r="G303" s="2" t="s">
        <v>1433</v>
      </c>
      <c r="H303" s="2"/>
      <c r="I303" s="7">
        <v>0</v>
      </c>
      <c r="J303" s="2" t="s">
        <v>34</v>
      </c>
      <c r="K303" s="2" t="s">
        <v>35</v>
      </c>
      <c r="L303" s="2" t="s">
        <v>1434</v>
      </c>
      <c r="M303" s="2" t="s">
        <v>1435</v>
      </c>
      <c r="N303" s="7">
        <v>2</v>
      </c>
      <c r="O303" s="2" t="s">
        <v>1436</v>
      </c>
      <c r="P303" s="2" t="s">
        <v>1437</v>
      </c>
      <c r="Q303" s="6">
        <v>1</v>
      </c>
      <c r="R303" s="10">
        <v>2.8</v>
      </c>
      <c r="S303" s="11">
        <v>2.58E-2</v>
      </c>
      <c r="T303" s="2" t="s">
        <v>339</v>
      </c>
      <c r="U303" s="2" t="s">
        <v>42</v>
      </c>
      <c r="V303" s="2" t="s">
        <v>42</v>
      </c>
      <c r="W303" s="2" t="s">
        <v>43</v>
      </c>
      <c r="X303" s="2" t="s">
        <v>44</v>
      </c>
      <c r="Y303" s="6">
        <v>6.1736370999999997</v>
      </c>
      <c r="Z303" s="7">
        <v>-75.608569500000002</v>
      </c>
      <c r="AA303" s="2" t="s">
        <v>45</v>
      </c>
      <c r="AB303" s="7">
        <v>14324467</v>
      </c>
      <c r="AC303" s="2"/>
      <c r="AD303" s="2"/>
      <c r="AE303" s="7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spans="1:70" ht="12.75">
      <c r="A304" s="6">
        <v>1</v>
      </c>
      <c r="B304" s="2" t="s">
        <v>28</v>
      </c>
      <c r="C304" s="2" t="s">
        <v>1438</v>
      </c>
      <c r="D304" s="7">
        <v>1</v>
      </c>
      <c r="E304" s="2" t="s">
        <v>1439</v>
      </c>
      <c r="F304" s="2" t="s">
        <v>1440</v>
      </c>
      <c r="G304" s="2" t="s">
        <v>1441</v>
      </c>
      <c r="H304" s="2"/>
      <c r="I304" s="7">
        <v>0</v>
      </c>
      <c r="J304" s="2" t="s">
        <v>50</v>
      </c>
      <c r="K304" s="2" t="s">
        <v>35</v>
      </c>
      <c r="L304" s="2" t="s">
        <v>1442</v>
      </c>
      <c r="M304" s="2" t="s">
        <v>1443</v>
      </c>
      <c r="N304" s="7">
        <v>1</v>
      </c>
      <c r="O304" s="2" t="s">
        <v>146</v>
      </c>
      <c r="P304" s="2" t="s">
        <v>147</v>
      </c>
      <c r="Q304" s="6">
        <v>2</v>
      </c>
      <c r="R304" s="10">
        <v>5.4366000000000003</v>
      </c>
      <c r="S304" s="11">
        <v>0.28799999999999998</v>
      </c>
      <c r="T304" s="2" t="s">
        <v>339</v>
      </c>
      <c r="U304" s="2" t="s">
        <v>42</v>
      </c>
      <c r="V304" s="2" t="s">
        <v>42</v>
      </c>
      <c r="W304" s="2" t="s">
        <v>43</v>
      </c>
      <c r="X304" s="2" t="s">
        <v>44</v>
      </c>
      <c r="Y304" s="6">
        <v>6.2899010000000004</v>
      </c>
      <c r="Z304" s="7">
        <v>-75.572632900000002</v>
      </c>
      <c r="AA304" s="2" t="s">
        <v>45</v>
      </c>
      <c r="AB304" s="7">
        <v>14324467</v>
      </c>
      <c r="AC304" s="2"/>
      <c r="AD304" s="2"/>
      <c r="AE304" s="7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spans="1:70" ht="12.75">
      <c r="A305" s="6">
        <v>1</v>
      </c>
      <c r="B305" s="2" t="s">
        <v>28</v>
      </c>
      <c r="C305" s="2" t="s">
        <v>1438</v>
      </c>
      <c r="D305" s="7">
        <v>1</v>
      </c>
      <c r="E305" s="2" t="s">
        <v>1439</v>
      </c>
      <c r="F305" s="2" t="s">
        <v>1440</v>
      </c>
      <c r="G305" s="2" t="s">
        <v>1441</v>
      </c>
      <c r="H305" s="2"/>
      <c r="I305" s="7">
        <v>0</v>
      </c>
      <c r="J305" s="2" t="s">
        <v>50</v>
      </c>
      <c r="K305" s="2" t="s">
        <v>35</v>
      </c>
      <c r="L305" s="2" t="s">
        <v>1442</v>
      </c>
      <c r="M305" s="2" t="s">
        <v>1443</v>
      </c>
      <c r="N305" s="7">
        <v>2</v>
      </c>
      <c r="O305" s="2" t="s">
        <v>1444</v>
      </c>
      <c r="P305" s="2" t="s">
        <v>1445</v>
      </c>
      <c r="Q305" s="6">
        <v>4</v>
      </c>
      <c r="R305" s="10">
        <v>9.5304000000000002</v>
      </c>
      <c r="S305" s="11">
        <v>0.42680000000000001</v>
      </c>
      <c r="T305" s="2" t="s">
        <v>339</v>
      </c>
      <c r="U305" s="2" t="s">
        <v>42</v>
      </c>
      <c r="V305" s="2" t="s">
        <v>42</v>
      </c>
      <c r="W305" s="2" t="s">
        <v>43</v>
      </c>
      <c r="X305" s="2" t="s">
        <v>44</v>
      </c>
      <c r="Y305" s="6">
        <v>6.2899010000000004</v>
      </c>
      <c r="Z305" s="7">
        <v>-75.572632900000002</v>
      </c>
      <c r="AA305" s="2" t="s">
        <v>45</v>
      </c>
      <c r="AB305" s="7">
        <v>14324467</v>
      </c>
      <c r="AC305" s="2"/>
      <c r="AD305" s="2"/>
      <c r="AE305" s="7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spans="1:70" ht="12.75">
      <c r="A306" s="6">
        <v>1</v>
      </c>
      <c r="B306" s="2" t="s">
        <v>28</v>
      </c>
      <c r="C306" s="2" t="s">
        <v>1150</v>
      </c>
      <c r="D306" s="7">
        <v>4</v>
      </c>
      <c r="E306" s="2" t="s">
        <v>1151</v>
      </c>
      <c r="F306" s="2" t="s">
        <v>1446</v>
      </c>
      <c r="G306" s="2" t="s">
        <v>1447</v>
      </c>
      <c r="H306" s="2"/>
      <c r="I306" s="7">
        <v>0</v>
      </c>
      <c r="J306" s="2" t="s">
        <v>34</v>
      </c>
      <c r="K306" s="2" t="s">
        <v>35</v>
      </c>
      <c r="L306" s="2" t="s">
        <v>1448</v>
      </c>
      <c r="M306" s="2" t="s">
        <v>1449</v>
      </c>
      <c r="N306" s="7">
        <v>1</v>
      </c>
      <c r="O306" s="2" t="s">
        <v>503</v>
      </c>
      <c r="P306" s="2" t="s">
        <v>504</v>
      </c>
      <c r="Q306" s="6">
        <v>2</v>
      </c>
      <c r="R306" s="10">
        <v>11.422800000000001</v>
      </c>
      <c r="S306" s="11">
        <v>1.9400000000000001E-2</v>
      </c>
      <c r="T306" s="2" t="s">
        <v>339</v>
      </c>
      <c r="U306" s="2" t="s">
        <v>41</v>
      </c>
      <c r="V306" s="2" t="s">
        <v>42</v>
      </c>
      <c r="W306" s="2" t="s">
        <v>43</v>
      </c>
      <c r="X306" s="2" t="s">
        <v>44</v>
      </c>
      <c r="Y306" s="6">
        <v>0</v>
      </c>
      <c r="Z306" s="7">
        <v>0</v>
      </c>
      <c r="AA306" s="2" t="s">
        <v>45</v>
      </c>
      <c r="AB306" s="7">
        <v>14324467</v>
      </c>
      <c r="AC306" s="2"/>
      <c r="AD306" s="2"/>
      <c r="AE306" s="7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spans="1:70" ht="12.75">
      <c r="A307" s="6">
        <v>1</v>
      </c>
      <c r="B307" s="2" t="s">
        <v>28</v>
      </c>
      <c r="C307" s="2" t="s">
        <v>1450</v>
      </c>
      <c r="D307" s="7">
        <v>1</v>
      </c>
      <c r="E307" s="2" t="s">
        <v>1451</v>
      </c>
      <c r="F307" s="2" t="s">
        <v>1452</v>
      </c>
      <c r="G307" s="2" t="s">
        <v>1453</v>
      </c>
      <c r="H307" s="2" t="s">
        <v>1454</v>
      </c>
      <c r="I307" s="7">
        <v>0</v>
      </c>
      <c r="J307" s="2" t="s">
        <v>50</v>
      </c>
      <c r="K307" s="2" t="s">
        <v>35</v>
      </c>
      <c r="L307" s="2" t="s">
        <v>1455</v>
      </c>
      <c r="M307" s="2" t="s">
        <v>1456</v>
      </c>
      <c r="N307" s="7">
        <v>1</v>
      </c>
      <c r="O307" s="2" t="s">
        <v>130</v>
      </c>
      <c r="P307" s="2" t="s">
        <v>131</v>
      </c>
      <c r="Q307" s="6">
        <v>1</v>
      </c>
      <c r="R307" s="10">
        <v>3.7239</v>
      </c>
      <c r="S307" s="11">
        <v>4.0099999999999997E-2</v>
      </c>
      <c r="T307" s="2" t="s">
        <v>339</v>
      </c>
      <c r="U307" s="2" t="s">
        <v>42</v>
      </c>
      <c r="V307" s="2" t="s">
        <v>42</v>
      </c>
      <c r="W307" s="2" t="s">
        <v>43</v>
      </c>
      <c r="X307" s="2" t="s">
        <v>44</v>
      </c>
      <c r="Y307" s="6">
        <v>6.3026736999999997</v>
      </c>
      <c r="Z307" s="7">
        <v>-75.582106199999998</v>
      </c>
      <c r="AA307" s="2" t="s">
        <v>45</v>
      </c>
      <c r="AB307" s="7">
        <v>14324467</v>
      </c>
      <c r="AC307" s="2"/>
      <c r="AD307" s="2"/>
      <c r="AE307" s="7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spans="1:70" ht="12.75">
      <c r="A308" s="6">
        <v>1</v>
      </c>
      <c r="B308" s="2" t="s">
        <v>28</v>
      </c>
      <c r="C308" s="2" t="s">
        <v>1457</v>
      </c>
      <c r="D308" s="7">
        <v>1</v>
      </c>
      <c r="E308" s="2" t="s">
        <v>1458</v>
      </c>
      <c r="F308" s="2" t="s">
        <v>1459</v>
      </c>
      <c r="G308" s="2" t="s">
        <v>1460</v>
      </c>
      <c r="H308" s="2" t="s">
        <v>1461</v>
      </c>
      <c r="I308" s="7">
        <v>0</v>
      </c>
      <c r="J308" s="2" t="s">
        <v>50</v>
      </c>
      <c r="K308" s="2" t="s">
        <v>35</v>
      </c>
      <c r="L308" s="2" t="s">
        <v>1462</v>
      </c>
      <c r="M308" s="2" t="s">
        <v>1463</v>
      </c>
      <c r="N308" s="7">
        <v>1</v>
      </c>
      <c r="O308" s="2" t="s">
        <v>755</v>
      </c>
      <c r="P308" s="2" t="s">
        <v>756</v>
      </c>
      <c r="Q308" s="6">
        <v>2</v>
      </c>
      <c r="R308" s="10">
        <v>5.92</v>
      </c>
      <c r="S308" s="11">
        <v>5.7799999999999997E-2</v>
      </c>
      <c r="T308" s="2" t="s">
        <v>1464</v>
      </c>
      <c r="U308" s="2" t="s">
        <v>41</v>
      </c>
      <c r="V308" s="2" t="s">
        <v>42</v>
      </c>
      <c r="W308" s="2" t="s">
        <v>43</v>
      </c>
      <c r="X308" s="2" t="s">
        <v>44</v>
      </c>
      <c r="Y308" s="6">
        <v>6.2074857000000003</v>
      </c>
      <c r="Z308" s="7">
        <v>-75.564779700000003</v>
      </c>
      <c r="AA308" s="2" t="s">
        <v>45</v>
      </c>
      <c r="AB308" s="7">
        <v>14324467</v>
      </c>
      <c r="AC308" s="2"/>
      <c r="AD308" s="2"/>
      <c r="AE308" s="7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spans="1:70" ht="12.75">
      <c r="A309" s="6">
        <v>1</v>
      </c>
      <c r="B309" s="2" t="s">
        <v>28</v>
      </c>
      <c r="C309" s="2" t="s">
        <v>1457</v>
      </c>
      <c r="D309" s="7">
        <v>1</v>
      </c>
      <c r="E309" s="2" t="s">
        <v>1458</v>
      </c>
      <c r="F309" s="2" t="s">
        <v>1459</v>
      </c>
      <c r="G309" s="2" t="s">
        <v>1460</v>
      </c>
      <c r="H309" s="2" t="s">
        <v>1461</v>
      </c>
      <c r="I309" s="7">
        <v>0</v>
      </c>
      <c r="J309" s="2" t="s">
        <v>50</v>
      </c>
      <c r="K309" s="2" t="s">
        <v>35</v>
      </c>
      <c r="L309" s="2" t="s">
        <v>1462</v>
      </c>
      <c r="M309" s="2" t="s">
        <v>1463</v>
      </c>
      <c r="N309" s="7">
        <v>2</v>
      </c>
      <c r="O309" s="2" t="s">
        <v>1465</v>
      </c>
      <c r="P309" s="2" t="s">
        <v>1466</v>
      </c>
      <c r="Q309" s="6">
        <v>1</v>
      </c>
      <c r="R309" s="10">
        <v>2.8237999999999999</v>
      </c>
      <c r="S309" s="11">
        <v>6.3E-3</v>
      </c>
      <c r="T309" s="2" t="s">
        <v>1464</v>
      </c>
      <c r="U309" s="2" t="s">
        <v>41</v>
      </c>
      <c r="V309" s="2" t="s">
        <v>42</v>
      </c>
      <c r="W309" s="2" t="s">
        <v>43</v>
      </c>
      <c r="X309" s="2" t="s">
        <v>44</v>
      </c>
      <c r="Y309" s="6">
        <v>6.2074857000000003</v>
      </c>
      <c r="Z309" s="7">
        <v>-75.564779700000003</v>
      </c>
      <c r="AA309" s="2" t="s">
        <v>45</v>
      </c>
      <c r="AB309" s="7">
        <v>14324467</v>
      </c>
      <c r="AC309" s="2"/>
      <c r="AD309" s="2"/>
      <c r="AE309" s="7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spans="1:70" ht="12.75">
      <c r="A310" s="6">
        <v>1</v>
      </c>
      <c r="B310" s="2" t="s">
        <v>28</v>
      </c>
      <c r="C310" s="2" t="s">
        <v>1457</v>
      </c>
      <c r="D310" s="7">
        <v>1</v>
      </c>
      <c r="E310" s="2" t="s">
        <v>1458</v>
      </c>
      <c r="F310" s="2" t="s">
        <v>1459</v>
      </c>
      <c r="G310" s="2" t="s">
        <v>1460</v>
      </c>
      <c r="H310" s="2" t="s">
        <v>1461</v>
      </c>
      <c r="I310" s="7">
        <v>0</v>
      </c>
      <c r="J310" s="2" t="s">
        <v>50</v>
      </c>
      <c r="K310" s="2" t="s">
        <v>35</v>
      </c>
      <c r="L310" s="2" t="s">
        <v>1462</v>
      </c>
      <c r="M310" s="2" t="s">
        <v>1463</v>
      </c>
      <c r="N310" s="7">
        <v>4</v>
      </c>
      <c r="O310" s="2" t="s">
        <v>503</v>
      </c>
      <c r="P310" s="2" t="s">
        <v>504</v>
      </c>
      <c r="Q310" s="6">
        <v>2</v>
      </c>
      <c r="R310" s="10">
        <v>11.422800000000001</v>
      </c>
      <c r="S310" s="11">
        <v>1.9400000000000001E-2</v>
      </c>
      <c r="T310" s="2" t="s">
        <v>1464</v>
      </c>
      <c r="U310" s="2" t="s">
        <v>41</v>
      </c>
      <c r="V310" s="2" t="s">
        <v>42</v>
      </c>
      <c r="W310" s="2" t="s">
        <v>43</v>
      </c>
      <c r="X310" s="2" t="s">
        <v>44</v>
      </c>
      <c r="Y310" s="6">
        <v>6.2074857000000003</v>
      </c>
      <c r="Z310" s="7">
        <v>-75.564779700000003</v>
      </c>
      <c r="AA310" s="2" t="s">
        <v>45</v>
      </c>
      <c r="AB310" s="7">
        <v>14324467</v>
      </c>
      <c r="AC310" s="2"/>
      <c r="AD310" s="2"/>
      <c r="AE310" s="7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spans="1:70" ht="12.75">
      <c r="A311" s="6">
        <v>1</v>
      </c>
      <c r="B311" s="2" t="s">
        <v>28</v>
      </c>
      <c r="C311" s="2" t="s">
        <v>1467</v>
      </c>
      <c r="D311" s="7">
        <v>1</v>
      </c>
      <c r="E311" s="2" t="s">
        <v>1468</v>
      </c>
      <c r="F311" s="2" t="s">
        <v>1469</v>
      </c>
      <c r="G311" s="2" t="s">
        <v>1470</v>
      </c>
      <c r="H311" s="2"/>
      <c r="I311" s="7">
        <v>0</v>
      </c>
      <c r="J311" s="2" t="s">
        <v>34</v>
      </c>
      <c r="K311" s="2" t="s">
        <v>35</v>
      </c>
      <c r="L311" s="2" t="s">
        <v>1471</v>
      </c>
      <c r="M311" s="2" t="s">
        <v>1472</v>
      </c>
      <c r="N311" s="7">
        <v>1</v>
      </c>
      <c r="O311" s="2" t="s">
        <v>160</v>
      </c>
      <c r="P311" s="2" t="s">
        <v>161</v>
      </c>
      <c r="Q311" s="6">
        <v>1</v>
      </c>
      <c r="R311" s="10">
        <v>4.0426000000000002</v>
      </c>
      <c r="S311" s="11">
        <v>4.0800000000000003E-2</v>
      </c>
      <c r="T311" s="2" t="s">
        <v>381</v>
      </c>
      <c r="U311" s="2" t="s">
        <v>42</v>
      </c>
      <c r="V311" s="2" t="s">
        <v>42</v>
      </c>
      <c r="W311" s="2" t="s">
        <v>43</v>
      </c>
      <c r="X311" s="2" t="s">
        <v>44</v>
      </c>
      <c r="Y311" s="6">
        <v>6.1649409999999998</v>
      </c>
      <c r="Z311" s="7">
        <v>-75.620871500000007</v>
      </c>
      <c r="AA311" s="2" t="s">
        <v>45</v>
      </c>
      <c r="AB311" s="7">
        <v>14324467</v>
      </c>
      <c r="AC311" s="2"/>
      <c r="AD311" s="2"/>
      <c r="AE311" s="7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spans="1:70" ht="12.75">
      <c r="A312" s="6">
        <v>1</v>
      </c>
      <c r="B312" s="2" t="s">
        <v>28</v>
      </c>
      <c r="C312" s="2" t="s">
        <v>1473</v>
      </c>
      <c r="D312" s="7">
        <v>1</v>
      </c>
      <c r="E312" s="2" t="s">
        <v>1474</v>
      </c>
      <c r="F312" s="2" t="s">
        <v>1475</v>
      </c>
      <c r="G312" s="2" t="s">
        <v>1476</v>
      </c>
      <c r="H312" s="2" t="s">
        <v>1477</v>
      </c>
      <c r="I312" s="7">
        <v>0</v>
      </c>
      <c r="J312" s="2" t="s">
        <v>50</v>
      </c>
      <c r="K312" s="2" t="s">
        <v>35</v>
      </c>
      <c r="L312" s="2" t="s">
        <v>1478</v>
      </c>
      <c r="M312" s="2" t="s">
        <v>1479</v>
      </c>
      <c r="N312" s="7">
        <v>1</v>
      </c>
      <c r="O312" s="2" t="s">
        <v>229</v>
      </c>
      <c r="P312" s="2" t="s">
        <v>230</v>
      </c>
      <c r="Q312" s="6">
        <v>2</v>
      </c>
      <c r="R312" s="10">
        <v>1.2524</v>
      </c>
      <c r="S312" s="11">
        <v>3.2399999999999998E-2</v>
      </c>
      <c r="T312" s="2" t="s">
        <v>1480</v>
      </c>
      <c r="U312" s="2" t="s">
        <v>42</v>
      </c>
      <c r="V312" s="2" t="s">
        <v>42</v>
      </c>
      <c r="W312" s="2" t="s">
        <v>43</v>
      </c>
      <c r="X312" s="2" t="s">
        <v>44</v>
      </c>
      <c r="Y312" s="6">
        <v>6.2264605</v>
      </c>
      <c r="Z312" s="7">
        <v>-75.578202200000007</v>
      </c>
      <c r="AA312" s="2" t="s">
        <v>45</v>
      </c>
      <c r="AB312" s="7">
        <v>14324467</v>
      </c>
      <c r="AC312" s="2"/>
      <c r="AD312" s="2"/>
      <c r="AE312" s="7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spans="1:70" ht="12.75">
      <c r="A313" s="6">
        <v>1</v>
      </c>
      <c r="B313" s="2" t="s">
        <v>28</v>
      </c>
      <c r="C313" s="2" t="s">
        <v>1473</v>
      </c>
      <c r="D313" s="7">
        <v>1</v>
      </c>
      <c r="E313" s="2" t="s">
        <v>1474</v>
      </c>
      <c r="F313" s="2" t="s">
        <v>1475</v>
      </c>
      <c r="G313" s="2" t="s">
        <v>1476</v>
      </c>
      <c r="H313" s="2" t="s">
        <v>1477</v>
      </c>
      <c r="I313" s="7">
        <v>0</v>
      </c>
      <c r="J313" s="2" t="s">
        <v>50</v>
      </c>
      <c r="K313" s="2" t="s">
        <v>35</v>
      </c>
      <c r="L313" s="2" t="s">
        <v>1478</v>
      </c>
      <c r="M313" s="2" t="s">
        <v>1479</v>
      </c>
      <c r="N313" s="7">
        <v>2</v>
      </c>
      <c r="O313" s="2" t="s">
        <v>1481</v>
      </c>
      <c r="P313" s="2" t="s">
        <v>1482</v>
      </c>
      <c r="Q313" s="6">
        <v>1</v>
      </c>
      <c r="R313" s="10">
        <v>3.7035</v>
      </c>
      <c r="S313" s="11">
        <v>2.8299999999999999E-2</v>
      </c>
      <c r="T313" s="2" t="s">
        <v>1480</v>
      </c>
      <c r="U313" s="2" t="s">
        <v>42</v>
      </c>
      <c r="V313" s="2" t="s">
        <v>42</v>
      </c>
      <c r="W313" s="2" t="s">
        <v>43</v>
      </c>
      <c r="X313" s="2" t="s">
        <v>44</v>
      </c>
      <c r="Y313" s="6">
        <v>6.2264605</v>
      </c>
      <c r="Z313" s="7">
        <v>-75.578202200000007</v>
      </c>
      <c r="AA313" s="2" t="s">
        <v>45</v>
      </c>
      <c r="AB313" s="7">
        <v>14324467</v>
      </c>
      <c r="AC313" s="2"/>
      <c r="AD313" s="2"/>
      <c r="AE313" s="7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spans="1:70" ht="12.75">
      <c r="A314" s="6">
        <v>1</v>
      </c>
      <c r="B314" s="2" t="s">
        <v>28</v>
      </c>
      <c r="C314" s="2" t="s">
        <v>1483</v>
      </c>
      <c r="D314" s="7">
        <v>1</v>
      </c>
      <c r="E314" s="2" t="s">
        <v>1484</v>
      </c>
      <c r="F314" s="2" t="s">
        <v>1485</v>
      </c>
      <c r="G314" s="2" t="s">
        <v>49</v>
      </c>
      <c r="H314" s="2"/>
      <c r="I314" s="7">
        <v>0</v>
      </c>
      <c r="J314" s="2" t="s">
        <v>50</v>
      </c>
      <c r="K314" s="2" t="s">
        <v>35</v>
      </c>
      <c r="L314" s="2" t="s">
        <v>1486</v>
      </c>
      <c r="M314" s="2" t="s">
        <v>1487</v>
      </c>
      <c r="N314" s="7">
        <v>1</v>
      </c>
      <c r="O314" s="2" t="s">
        <v>65</v>
      </c>
      <c r="P314" s="2" t="s">
        <v>66</v>
      </c>
      <c r="Q314" s="6">
        <v>4</v>
      </c>
      <c r="R314" s="10">
        <v>9.0055999999999994</v>
      </c>
      <c r="S314" s="11">
        <v>3.6400000000000002E-2</v>
      </c>
      <c r="T314" s="2"/>
      <c r="U314" s="2" t="s">
        <v>42</v>
      </c>
      <c r="V314" s="2" t="s">
        <v>42</v>
      </c>
      <c r="W314" s="2" t="s">
        <v>43</v>
      </c>
      <c r="X314" s="2" t="s">
        <v>44</v>
      </c>
      <c r="Y314" s="6">
        <v>6.2297003000000002</v>
      </c>
      <c r="Z314" s="7">
        <v>-75.578061500000004</v>
      </c>
      <c r="AA314" s="2" t="s">
        <v>45</v>
      </c>
      <c r="AB314" s="7">
        <v>14324467</v>
      </c>
      <c r="AC314" s="2"/>
      <c r="AD314" s="2"/>
      <c r="AE314" s="7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spans="1:70" ht="12.75">
      <c r="A315" s="6">
        <v>1</v>
      </c>
      <c r="B315" s="2" t="s">
        <v>28</v>
      </c>
      <c r="C315" s="2" t="s">
        <v>1483</v>
      </c>
      <c r="D315" s="7">
        <v>1</v>
      </c>
      <c r="E315" s="2" t="s">
        <v>1484</v>
      </c>
      <c r="F315" s="2" t="s">
        <v>1485</v>
      </c>
      <c r="G315" s="2" t="s">
        <v>49</v>
      </c>
      <c r="H315" s="2"/>
      <c r="I315" s="7">
        <v>0</v>
      </c>
      <c r="J315" s="2" t="s">
        <v>50</v>
      </c>
      <c r="K315" s="2" t="s">
        <v>35</v>
      </c>
      <c r="L315" s="2" t="s">
        <v>1486</v>
      </c>
      <c r="M315" s="2" t="s">
        <v>1487</v>
      </c>
      <c r="N315" s="7">
        <v>2</v>
      </c>
      <c r="O315" s="2" t="s">
        <v>1488</v>
      </c>
      <c r="P315" s="2" t="s">
        <v>1489</v>
      </c>
      <c r="Q315" s="6">
        <v>3</v>
      </c>
      <c r="R315" s="10">
        <v>7.1877000000000004</v>
      </c>
      <c r="S315" s="11">
        <v>5.79E-2</v>
      </c>
      <c r="T315" s="2"/>
      <c r="U315" s="2" t="s">
        <v>42</v>
      </c>
      <c r="V315" s="2" t="s">
        <v>42</v>
      </c>
      <c r="W315" s="2" t="s">
        <v>43</v>
      </c>
      <c r="X315" s="2" t="s">
        <v>44</v>
      </c>
      <c r="Y315" s="6">
        <v>6.2297003000000002</v>
      </c>
      <c r="Z315" s="7">
        <v>-75.578061500000004</v>
      </c>
      <c r="AA315" s="2" t="s">
        <v>45</v>
      </c>
      <c r="AB315" s="7">
        <v>14324467</v>
      </c>
      <c r="AC315" s="2"/>
      <c r="AD315" s="2"/>
      <c r="AE315" s="7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spans="1:70" ht="12.75">
      <c r="A316" s="6">
        <v>1</v>
      </c>
      <c r="B316" s="2" t="s">
        <v>28</v>
      </c>
      <c r="C316" s="2" t="s">
        <v>1490</v>
      </c>
      <c r="D316" s="7">
        <v>1</v>
      </c>
      <c r="E316" s="2" t="s">
        <v>1491</v>
      </c>
      <c r="F316" s="2" t="s">
        <v>1492</v>
      </c>
      <c r="G316" s="2" t="s">
        <v>1493</v>
      </c>
      <c r="H316" s="2"/>
      <c r="I316" s="7">
        <v>0</v>
      </c>
      <c r="J316" s="2" t="s">
        <v>34</v>
      </c>
      <c r="K316" s="2" t="s">
        <v>35</v>
      </c>
      <c r="L316" s="2" t="s">
        <v>1494</v>
      </c>
      <c r="M316" s="2" t="s">
        <v>1495</v>
      </c>
      <c r="N316" s="7">
        <v>1</v>
      </c>
      <c r="O316" s="2" t="s">
        <v>557</v>
      </c>
      <c r="P316" s="2" t="s">
        <v>558</v>
      </c>
      <c r="Q316" s="6">
        <v>3</v>
      </c>
      <c r="R316" s="10">
        <v>5.9127000000000001</v>
      </c>
      <c r="S316" s="11">
        <v>0.1419</v>
      </c>
      <c r="T316" s="2" t="s">
        <v>339</v>
      </c>
      <c r="U316" s="2" t="s">
        <v>41</v>
      </c>
      <c r="V316" s="2" t="s">
        <v>42</v>
      </c>
      <c r="W316" s="2" t="s">
        <v>43</v>
      </c>
      <c r="X316" s="2" t="s">
        <v>44</v>
      </c>
      <c r="Y316" s="6">
        <v>6.1889189</v>
      </c>
      <c r="Z316" s="7">
        <v>-75.600018399999996</v>
      </c>
      <c r="AA316" s="2" t="s">
        <v>45</v>
      </c>
      <c r="AB316" s="7">
        <v>14324467</v>
      </c>
      <c r="AC316" s="2"/>
      <c r="AD316" s="2"/>
      <c r="AE316" s="7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spans="1:70" ht="12.75">
      <c r="A317" s="6">
        <v>1</v>
      </c>
      <c r="B317" s="2" t="s">
        <v>28</v>
      </c>
      <c r="C317" s="2" t="s">
        <v>1496</v>
      </c>
      <c r="D317" s="7">
        <v>1</v>
      </c>
      <c r="E317" s="2" t="s">
        <v>1497</v>
      </c>
      <c r="F317" s="2" t="s">
        <v>1498</v>
      </c>
      <c r="G317" s="2" t="s">
        <v>1499</v>
      </c>
      <c r="H317" s="2"/>
      <c r="I317" s="7">
        <v>0</v>
      </c>
      <c r="J317" s="2" t="s">
        <v>50</v>
      </c>
      <c r="K317" s="2" t="s">
        <v>35</v>
      </c>
      <c r="L317" s="2" t="s">
        <v>1500</v>
      </c>
      <c r="M317" s="2" t="s">
        <v>1501</v>
      </c>
      <c r="N317" s="7">
        <v>1</v>
      </c>
      <c r="O317" s="2" t="s">
        <v>1444</v>
      </c>
      <c r="P317" s="2" t="s">
        <v>1445</v>
      </c>
      <c r="Q317" s="6">
        <v>2</v>
      </c>
      <c r="R317" s="10">
        <v>4.7652000000000001</v>
      </c>
      <c r="S317" s="11">
        <v>0.21340000000000001</v>
      </c>
      <c r="T317" s="2" t="s">
        <v>381</v>
      </c>
      <c r="U317" s="2" t="s">
        <v>42</v>
      </c>
      <c r="V317" s="2" t="s">
        <v>42</v>
      </c>
      <c r="W317" s="2" t="s">
        <v>43</v>
      </c>
      <c r="X317" s="2" t="s">
        <v>44</v>
      </c>
      <c r="Y317" s="6">
        <v>6.2314224999999999</v>
      </c>
      <c r="Z317" s="7">
        <v>-75.554737099999997</v>
      </c>
      <c r="AA317" s="2" t="s">
        <v>45</v>
      </c>
      <c r="AB317" s="7">
        <v>14324467</v>
      </c>
      <c r="AC317" s="2"/>
      <c r="AD317" s="2"/>
      <c r="AE317" s="7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spans="1:70" ht="12.75">
      <c r="A318" s="6">
        <v>1</v>
      </c>
      <c r="B318" s="2" t="s">
        <v>28</v>
      </c>
      <c r="C318" s="2" t="s">
        <v>1502</v>
      </c>
      <c r="D318" s="7">
        <v>1</v>
      </c>
      <c r="E318" s="2" t="s">
        <v>1503</v>
      </c>
      <c r="F318" s="2" t="s">
        <v>1504</v>
      </c>
      <c r="G318" s="2" t="s">
        <v>508</v>
      </c>
      <c r="H318" s="2" t="s">
        <v>1505</v>
      </c>
      <c r="I318" s="7">
        <v>0</v>
      </c>
      <c r="J318" s="2" t="s">
        <v>552</v>
      </c>
      <c r="K318" s="2" t="s">
        <v>35</v>
      </c>
      <c r="L318" s="2" t="s">
        <v>1506</v>
      </c>
      <c r="M318" s="2" t="s">
        <v>1507</v>
      </c>
      <c r="N318" s="7">
        <v>1</v>
      </c>
      <c r="O318" s="2" t="s">
        <v>1508</v>
      </c>
      <c r="P318" s="2" t="s">
        <v>1509</v>
      </c>
      <c r="Q318" s="6">
        <v>1</v>
      </c>
      <c r="R318" s="10">
        <v>6.2992999999999997</v>
      </c>
      <c r="S318" s="11">
        <v>4.3700000000000003E-2</v>
      </c>
      <c r="T318" s="2" t="s">
        <v>339</v>
      </c>
      <c r="U318" s="2" t="s">
        <v>42</v>
      </c>
      <c r="V318" s="2" t="s">
        <v>42</v>
      </c>
      <c r="W318" s="2" t="s">
        <v>43</v>
      </c>
      <c r="X318" s="2" t="s">
        <v>44</v>
      </c>
      <c r="Y318" s="6">
        <v>6.1550700000000003</v>
      </c>
      <c r="Z318" s="7">
        <v>-75.371802099999996</v>
      </c>
      <c r="AA318" s="2" t="s">
        <v>45</v>
      </c>
      <c r="AB318" s="7">
        <v>14324467</v>
      </c>
      <c r="AC318" s="2"/>
      <c r="AD318" s="2"/>
      <c r="AE318" s="7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spans="1:70" ht="12.75">
      <c r="A319" s="6">
        <v>1</v>
      </c>
      <c r="B319" s="2" t="s">
        <v>28</v>
      </c>
      <c r="C319" s="2" t="s">
        <v>1510</v>
      </c>
      <c r="D319" s="7">
        <v>1</v>
      </c>
      <c r="E319" s="2" t="s">
        <v>1511</v>
      </c>
      <c r="F319" s="2" t="s">
        <v>1512</v>
      </c>
      <c r="G319" s="2" t="s">
        <v>1513</v>
      </c>
      <c r="H319" s="2"/>
      <c r="I319" s="7">
        <v>0</v>
      </c>
      <c r="J319" s="2" t="s">
        <v>50</v>
      </c>
      <c r="K319" s="2" t="s">
        <v>35</v>
      </c>
      <c r="L319" s="2" t="s">
        <v>1514</v>
      </c>
      <c r="M319" s="2" t="s">
        <v>1515</v>
      </c>
      <c r="N319" s="7">
        <v>1</v>
      </c>
      <c r="O319" s="2" t="s">
        <v>399</v>
      </c>
      <c r="P319" s="2" t="s">
        <v>400</v>
      </c>
      <c r="Q319" s="6">
        <v>3</v>
      </c>
      <c r="R319" s="10">
        <v>6.3078000000000003</v>
      </c>
      <c r="S319" s="11">
        <v>0.3201</v>
      </c>
      <c r="T319" s="2" t="s">
        <v>339</v>
      </c>
      <c r="U319" s="2" t="s">
        <v>42</v>
      </c>
      <c r="V319" s="2" t="s">
        <v>42</v>
      </c>
      <c r="W319" s="2" t="s">
        <v>43</v>
      </c>
      <c r="X319" s="2" t="s">
        <v>44</v>
      </c>
      <c r="Y319" s="6">
        <v>6.2514446000000001</v>
      </c>
      <c r="Z319" s="7">
        <v>-75.620903499999997</v>
      </c>
      <c r="AA319" s="2" t="s">
        <v>45</v>
      </c>
      <c r="AB319" s="7">
        <v>14324467</v>
      </c>
      <c r="AC319" s="2"/>
      <c r="AD319" s="2"/>
      <c r="AE319" s="7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spans="1:70" ht="12.75">
      <c r="A320" s="6">
        <v>1</v>
      </c>
      <c r="B320" s="2" t="s">
        <v>28</v>
      </c>
      <c r="C320" s="2" t="s">
        <v>1510</v>
      </c>
      <c r="D320" s="7">
        <v>1</v>
      </c>
      <c r="E320" s="2" t="s">
        <v>1511</v>
      </c>
      <c r="F320" s="2" t="s">
        <v>1512</v>
      </c>
      <c r="G320" s="2" t="s">
        <v>1513</v>
      </c>
      <c r="H320" s="2"/>
      <c r="I320" s="7">
        <v>0</v>
      </c>
      <c r="J320" s="2" t="s">
        <v>50</v>
      </c>
      <c r="K320" s="2" t="s">
        <v>35</v>
      </c>
      <c r="L320" s="2" t="s">
        <v>1514</v>
      </c>
      <c r="M320" s="2" t="s">
        <v>1515</v>
      </c>
      <c r="N320" s="7">
        <v>2</v>
      </c>
      <c r="O320" s="2" t="s">
        <v>653</v>
      </c>
      <c r="P320" s="2" t="s">
        <v>654</v>
      </c>
      <c r="Q320" s="6">
        <v>1</v>
      </c>
      <c r="R320" s="10">
        <v>4.2</v>
      </c>
      <c r="S320" s="11">
        <v>0.1162</v>
      </c>
      <c r="T320" s="2" t="s">
        <v>339</v>
      </c>
      <c r="U320" s="2" t="s">
        <v>42</v>
      </c>
      <c r="V320" s="2" t="s">
        <v>42</v>
      </c>
      <c r="W320" s="2" t="s">
        <v>43</v>
      </c>
      <c r="X320" s="2" t="s">
        <v>44</v>
      </c>
      <c r="Y320" s="6">
        <v>6.2514446000000001</v>
      </c>
      <c r="Z320" s="7">
        <v>-75.620903499999997</v>
      </c>
      <c r="AA320" s="2" t="s">
        <v>45</v>
      </c>
      <c r="AB320" s="7">
        <v>14324467</v>
      </c>
      <c r="AC320" s="2"/>
      <c r="AD320" s="2"/>
      <c r="AE320" s="7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spans="1:70" ht="12.75">
      <c r="A321" s="6">
        <v>1</v>
      </c>
      <c r="B321" s="2" t="s">
        <v>28</v>
      </c>
      <c r="C321" s="2" t="s">
        <v>1516</v>
      </c>
      <c r="D321" s="7">
        <v>1</v>
      </c>
      <c r="E321" s="2" t="s">
        <v>1517</v>
      </c>
      <c r="F321" s="2" t="s">
        <v>1518</v>
      </c>
      <c r="G321" s="2" t="s">
        <v>803</v>
      </c>
      <c r="H321" s="2" t="s">
        <v>1519</v>
      </c>
      <c r="I321" s="7">
        <v>0</v>
      </c>
      <c r="J321" s="2" t="s">
        <v>169</v>
      </c>
      <c r="K321" s="2" t="s">
        <v>35</v>
      </c>
      <c r="L321" s="2" t="s">
        <v>1520</v>
      </c>
      <c r="M321" s="2" t="s">
        <v>1521</v>
      </c>
      <c r="N321" s="7">
        <v>1</v>
      </c>
      <c r="O321" s="2" t="s">
        <v>580</v>
      </c>
      <c r="P321" s="2" t="s">
        <v>581</v>
      </c>
      <c r="Q321" s="6">
        <v>1</v>
      </c>
      <c r="R321" s="10">
        <v>3.4460999999999999</v>
      </c>
      <c r="S321" s="11">
        <v>3.6700000000000003E-2</v>
      </c>
      <c r="T321" s="2" t="s">
        <v>339</v>
      </c>
      <c r="U321" s="2" t="s">
        <v>42</v>
      </c>
      <c r="V321" s="2" t="s">
        <v>42</v>
      </c>
      <c r="W321" s="2" t="s">
        <v>43</v>
      </c>
      <c r="X321" s="2" t="s">
        <v>44</v>
      </c>
      <c r="Y321" s="6">
        <v>6.3397863000000001</v>
      </c>
      <c r="Z321" s="7">
        <v>-75.545661100000004</v>
      </c>
      <c r="AA321" s="2" t="s">
        <v>45</v>
      </c>
      <c r="AB321" s="7">
        <v>14324467</v>
      </c>
      <c r="AC321" s="2"/>
      <c r="AD321" s="2"/>
      <c r="AE321" s="7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spans="1:70" ht="12.75">
      <c r="A322" s="6">
        <v>1</v>
      </c>
      <c r="B322" s="2" t="s">
        <v>28</v>
      </c>
      <c r="C322" s="2" t="s">
        <v>1516</v>
      </c>
      <c r="D322" s="7">
        <v>1</v>
      </c>
      <c r="E322" s="2" t="s">
        <v>1517</v>
      </c>
      <c r="F322" s="2" t="s">
        <v>1518</v>
      </c>
      <c r="G322" s="2" t="s">
        <v>803</v>
      </c>
      <c r="H322" s="2" t="s">
        <v>1519</v>
      </c>
      <c r="I322" s="7">
        <v>0</v>
      </c>
      <c r="J322" s="2" t="s">
        <v>169</v>
      </c>
      <c r="K322" s="2" t="s">
        <v>35</v>
      </c>
      <c r="L322" s="2" t="s">
        <v>1520</v>
      </c>
      <c r="M322" s="2" t="s">
        <v>1521</v>
      </c>
      <c r="N322" s="7">
        <v>2</v>
      </c>
      <c r="O322" s="2" t="s">
        <v>624</v>
      </c>
      <c r="P322" s="2" t="s">
        <v>625</v>
      </c>
      <c r="Q322" s="6">
        <v>1</v>
      </c>
      <c r="R322" s="10">
        <v>2.2027999999999999</v>
      </c>
      <c r="S322" s="11">
        <v>2.9600000000000001E-2</v>
      </c>
      <c r="T322" s="2" t="s">
        <v>339</v>
      </c>
      <c r="U322" s="2" t="s">
        <v>42</v>
      </c>
      <c r="V322" s="2" t="s">
        <v>42</v>
      </c>
      <c r="W322" s="2" t="s">
        <v>43</v>
      </c>
      <c r="X322" s="2" t="s">
        <v>44</v>
      </c>
      <c r="Y322" s="6">
        <v>6.3397863000000001</v>
      </c>
      <c r="Z322" s="7">
        <v>-75.545661100000004</v>
      </c>
      <c r="AA322" s="2" t="s">
        <v>45</v>
      </c>
      <c r="AB322" s="7">
        <v>14324467</v>
      </c>
      <c r="AC322" s="2"/>
      <c r="AD322" s="2"/>
      <c r="AE322" s="7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spans="1:70" ht="12.75">
      <c r="A323" s="6">
        <v>1</v>
      </c>
      <c r="B323" s="2" t="s">
        <v>28</v>
      </c>
      <c r="C323" s="2" t="s">
        <v>1516</v>
      </c>
      <c r="D323" s="7">
        <v>1</v>
      </c>
      <c r="E323" s="2" t="s">
        <v>1517</v>
      </c>
      <c r="F323" s="2" t="s">
        <v>1518</v>
      </c>
      <c r="G323" s="2" t="s">
        <v>803</v>
      </c>
      <c r="H323" s="2" t="s">
        <v>1519</v>
      </c>
      <c r="I323" s="7">
        <v>0</v>
      </c>
      <c r="J323" s="2" t="s">
        <v>169</v>
      </c>
      <c r="K323" s="2" t="s">
        <v>35</v>
      </c>
      <c r="L323" s="2" t="s">
        <v>1520</v>
      </c>
      <c r="M323" s="2" t="s">
        <v>1521</v>
      </c>
      <c r="N323" s="7">
        <v>3</v>
      </c>
      <c r="O323" s="2" t="s">
        <v>503</v>
      </c>
      <c r="P323" s="2" t="s">
        <v>504</v>
      </c>
      <c r="Q323" s="6">
        <v>1</v>
      </c>
      <c r="R323" s="10">
        <v>5.7114000000000003</v>
      </c>
      <c r="S323" s="11">
        <v>9.7000000000000003E-3</v>
      </c>
      <c r="T323" s="2" t="s">
        <v>339</v>
      </c>
      <c r="U323" s="2" t="s">
        <v>42</v>
      </c>
      <c r="V323" s="2" t="s">
        <v>42</v>
      </c>
      <c r="W323" s="2" t="s">
        <v>43</v>
      </c>
      <c r="X323" s="2" t="s">
        <v>44</v>
      </c>
      <c r="Y323" s="6">
        <v>6.3397863000000001</v>
      </c>
      <c r="Z323" s="7">
        <v>-75.545661100000004</v>
      </c>
      <c r="AA323" s="2" t="s">
        <v>45</v>
      </c>
      <c r="AB323" s="7">
        <v>14324467</v>
      </c>
      <c r="AC323" s="2"/>
      <c r="AD323" s="2"/>
      <c r="AE323" s="7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spans="1:70" ht="12.75">
      <c r="A324" s="6">
        <v>1</v>
      </c>
      <c r="B324" s="2" t="s">
        <v>28</v>
      </c>
      <c r="C324" s="2" t="s">
        <v>1522</v>
      </c>
      <c r="D324" s="7">
        <v>1</v>
      </c>
      <c r="E324" s="2" t="s">
        <v>1523</v>
      </c>
      <c r="F324" s="2" t="s">
        <v>1524</v>
      </c>
      <c r="G324" s="2" t="s">
        <v>1525</v>
      </c>
      <c r="H324" s="2" t="s">
        <v>1526</v>
      </c>
      <c r="I324" s="7">
        <v>0</v>
      </c>
      <c r="J324" s="2" t="s">
        <v>169</v>
      </c>
      <c r="K324" s="2" t="s">
        <v>35</v>
      </c>
      <c r="L324" s="2" t="s">
        <v>1527</v>
      </c>
      <c r="M324" s="2" t="s">
        <v>1528</v>
      </c>
      <c r="N324" s="7">
        <v>1</v>
      </c>
      <c r="O324" s="2" t="s">
        <v>1529</v>
      </c>
      <c r="P324" s="2" t="s">
        <v>1530</v>
      </c>
      <c r="Q324" s="6">
        <v>1</v>
      </c>
      <c r="R324" s="10">
        <v>16.078800000000001</v>
      </c>
      <c r="S324" s="11">
        <v>1.9699999999999999E-2</v>
      </c>
      <c r="T324" s="2" t="s">
        <v>339</v>
      </c>
      <c r="U324" s="2" t="s">
        <v>41</v>
      </c>
      <c r="V324" s="2" t="s">
        <v>42</v>
      </c>
      <c r="W324" s="2" t="s">
        <v>43</v>
      </c>
      <c r="X324" s="2" t="s">
        <v>44</v>
      </c>
      <c r="Y324" s="6">
        <v>6.3272097</v>
      </c>
      <c r="Z324" s="7">
        <v>-75.542500399999994</v>
      </c>
      <c r="AA324" s="2" t="s">
        <v>45</v>
      </c>
      <c r="AB324" s="7">
        <v>14324467</v>
      </c>
      <c r="AC324" s="2"/>
      <c r="AD324" s="2"/>
      <c r="AE324" s="7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spans="1:70" ht="12.75">
      <c r="A325" s="6">
        <v>1</v>
      </c>
      <c r="B325" s="2" t="s">
        <v>28</v>
      </c>
      <c r="C325" s="2" t="s">
        <v>1531</v>
      </c>
      <c r="D325" s="7">
        <v>1</v>
      </c>
      <c r="E325" s="2" t="s">
        <v>1532</v>
      </c>
      <c r="F325" s="2" t="s">
        <v>1533</v>
      </c>
      <c r="G325" s="2" t="s">
        <v>1534</v>
      </c>
      <c r="H325" s="2"/>
      <c r="I325" s="7">
        <v>0</v>
      </c>
      <c r="J325" s="2" t="s">
        <v>552</v>
      </c>
      <c r="K325" s="2" t="s">
        <v>35</v>
      </c>
      <c r="L325" s="2" t="s">
        <v>1535</v>
      </c>
      <c r="M325" s="2" t="s">
        <v>1536</v>
      </c>
      <c r="N325" s="7">
        <v>2</v>
      </c>
      <c r="O325" s="2" t="s">
        <v>148</v>
      </c>
      <c r="P325" s="2" t="s">
        <v>149</v>
      </c>
      <c r="Q325" s="6">
        <v>1</v>
      </c>
      <c r="R325" s="10">
        <v>2.3826000000000001</v>
      </c>
      <c r="S325" s="11">
        <v>0.1067</v>
      </c>
      <c r="T325" s="2" t="s">
        <v>339</v>
      </c>
      <c r="U325" s="2" t="s">
        <v>41</v>
      </c>
      <c r="V325" s="2" t="s">
        <v>42</v>
      </c>
      <c r="W325" s="2" t="s">
        <v>43</v>
      </c>
      <c r="X325" s="2" t="s">
        <v>44</v>
      </c>
      <c r="Y325" s="6">
        <v>6.1562520000000003</v>
      </c>
      <c r="Z325" s="7">
        <v>-75.371751000000003</v>
      </c>
      <c r="AA325" s="2" t="s">
        <v>45</v>
      </c>
      <c r="AB325" s="7">
        <v>14324467</v>
      </c>
      <c r="AC325" s="2"/>
      <c r="AD325" s="2"/>
      <c r="AE325" s="7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spans="1:70" ht="12.75">
      <c r="A326" s="6">
        <v>1</v>
      </c>
      <c r="B326" s="2" t="s">
        <v>28</v>
      </c>
      <c r="C326" s="2" t="s">
        <v>1531</v>
      </c>
      <c r="D326" s="7">
        <v>1</v>
      </c>
      <c r="E326" s="2" t="s">
        <v>1532</v>
      </c>
      <c r="F326" s="2" t="s">
        <v>1533</v>
      </c>
      <c r="G326" s="2" t="s">
        <v>1534</v>
      </c>
      <c r="H326" s="2"/>
      <c r="I326" s="7">
        <v>0</v>
      </c>
      <c r="J326" s="2" t="s">
        <v>552</v>
      </c>
      <c r="K326" s="2" t="s">
        <v>35</v>
      </c>
      <c r="L326" s="2" t="s">
        <v>1535</v>
      </c>
      <c r="M326" s="2" t="s">
        <v>1536</v>
      </c>
      <c r="N326" s="7">
        <v>3</v>
      </c>
      <c r="O326" s="2" t="s">
        <v>1537</v>
      </c>
      <c r="P326" s="2" t="s">
        <v>1538</v>
      </c>
      <c r="Q326" s="6">
        <v>1</v>
      </c>
      <c r="R326" s="10">
        <v>6</v>
      </c>
      <c r="S326" s="11">
        <v>5.5899999999999998E-2</v>
      </c>
      <c r="T326" s="2" t="s">
        <v>339</v>
      </c>
      <c r="U326" s="2" t="s">
        <v>41</v>
      </c>
      <c r="V326" s="2" t="s">
        <v>42</v>
      </c>
      <c r="W326" s="2" t="s">
        <v>43</v>
      </c>
      <c r="X326" s="2" t="s">
        <v>44</v>
      </c>
      <c r="Y326" s="6">
        <v>6.1562520000000003</v>
      </c>
      <c r="Z326" s="7">
        <v>-75.371751000000003</v>
      </c>
      <c r="AA326" s="2" t="s">
        <v>45</v>
      </c>
      <c r="AB326" s="7">
        <v>14324467</v>
      </c>
      <c r="AC326" s="2"/>
      <c r="AD326" s="2"/>
      <c r="AE326" s="7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spans="1:70" ht="12.75">
      <c r="A327" s="6">
        <v>1</v>
      </c>
      <c r="B327" s="2" t="s">
        <v>28</v>
      </c>
      <c r="C327" s="2" t="s">
        <v>1531</v>
      </c>
      <c r="D327" s="7">
        <v>1</v>
      </c>
      <c r="E327" s="2" t="s">
        <v>1532</v>
      </c>
      <c r="F327" s="2" t="s">
        <v>1533</v>
      </c>
      <c r="G327" s="2" t="s">
        <v>1534</v>
      </c>
      <c r="H327" s="2"/>
      <c r="I327" s="7">
        <v>0</v>
      </c>
      <c r="J327" s="2" t="s">
        <v>552</v>
      </c>
      <c r="K327" s="2" t="s">
        <v>35</v>
      </c>
      <c r="L327" s="2" t="s">
        <v>1535</v>
      </c>
      <c r="M327" s="2" t="s">
        <v>1536</v>
      </c>
      <c r="N327" s="7">
        <v>4</v>
      </c>
      <c r="O327" s="2" t="s">
        <v>1539</v>
      </c>
      <c r="P327" s="2" t="s">
        <v>1540</v>
      </c>
      <c r="Q327" s="6">
        <v>1</v>
      </c>
      <c r="R327" s="10">
        <v>5</v>
      </c>
      <c r="S327" s="11">
        <v>5.2299999999999999E-2</v>
      </c>
      <c r="T327" s="2" t="s">
        <v>339</v>
      </c>
      <c r="U327" s="2" t="s">
        <v>41</v>
      </c>
      <c r="V327" s="2" t="s">
        <v>42</v>
      </c>
      <c r="W327" s="2" t="s">
        <v>43</v>
      </c>
      <c r="X327" s="2" t="s">
        <v>44</v>
      </c>
      <c r="Y327" s="6">
        <v>6.1562520000000003</v>
      </c>
      <c r="Z327" s="7">
        <v>-75.371751000000003</v>
      </c>
      <c r="AA327" s="2" t="s">
        <v>45</v>
      </c>
      <c r="AB327" s="7">
        <v>14324467</v>
      </c>
      <c r="AC327" s="2"/>
      <c r="AD327" s="2"/>
      <c r="AE327" s="7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spans="1:70" ht="12.75">
      <c r="A328" s="6">
        <v>1</v>
      </c>
      <c r="B328" s="2" t="s">
        <v>28</v>
      </c>
      <c r="C328" s="2" t="s">
        <v>1541</v>
      </c>
      <c r="D328" s="7">
        <v>1</v>
      </c>
      <c r="E328" s="2" t="s">
        <v>1542</v>
      </c>
      <c r="F328" s="2" t="s">
        <v>1543</v>
      </c>
      <c r="G328" s="2" t="s">
        <v>1196</v>
      </c>
      <c r="H328" s="2" t="s">
        <v>1544</v>
      </c>
      <c r="I328" s="7">
        <v>0</v>
      </c>
      <c r="J328" s="2" t="s">
        <v>34</v>
      </c>
      <c r="K328" s="2" t="s">
        <v>35</v>
      </c>
      <c r="L328" s="2" t="s">
        <v>1545</v>
      </c>
      <c r="M328" s="2" t="s">
        <v>1546</v>
      </c>
      <c r="N328" s="7">
        <v>1</v>
      </c>
      <c r="O328" s="2" t="s">
        <v>580</v>
      </c>
      <c r="P328" s="2" t="s">
        <v>581</v>
      </c>
      <c r="Q328" s="6">
        <v>1</v>
      </c>
      <c r="R328" s="10">
        <v>3.4460999999999999</v>
      </c>
      <c r="S328" s="11">
        <v>3.6700000000000003E-2</v>
      </c>
      <c r="T328" s="2" t="s">
        <v>358</v>
      </c>
      <c r="U328" s="2" t="s">
        <v>42</v>
      </c>
      <c r="V328" s="2" t="s">
        <v>42</v>
      </c>
      <c r="W328" s="2" t="s">
        <v>43</v>
      </c>
      <c r="X328" s="2" t="s">
        <v>44</v>
      </c>
      <c r="Y328" s="6">
        <v>6.1676539000000004</v>
      </c>
      <c r="Z328" s="7">
        <v>-75.615938999999997</v>
      </c>
      <c r="AA328" s="2" t="s">
        <v>45</v>
      </c>
      <c r="AB328" s="7">
        <v>14324467</v>
      </c>
      <c r="AC328" s="2"/>
      <c r="AD328" s="2"/>
      <c r="AE328" s="7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spans="1:70" ht="12.75">
      <c r="A329" s="6">
        <v>1</v>
      </c>
      <c r="B329" s="2" t="s">
        <v>28</v>
      </c>
      <c r="C329" s="2" t="s">
        <v>1547</v>
      </c>
      <c r="D329" s="7">
        <v>1</v>
      </c>
      <c r="E329" s="2" t="s">
        <v>1548</v>
      </c>
      <c r="F329" s="2" t="s">
        <v>1549</v>
      </c>
      <c r="G329" s="2" t="s">
        <v>1550</v>
      </c>
      <c r="H329" s="2"/>
      <c r="I329" s="7">
        <v>0</v>
      </c>
      <c r="J329" s="2" t="s">
        <v>50</v>
      </c>
      <c r="K329" s="2" t="s">
        <v>35</v>
      </c>
      <c r="L329" s="2" t="s">
        <v>1551</v>
      </c>
      <c r="M329" s="2" t="s">
        <v>1552</v>
      </c>
      <c r="N329" s="7">
        <v>1</v>
      </c>
      <c r="O329" s="2" t="s">
        <v>927</v>
      </c>
      <c r="P329" s="2" t="s">
        <v>928</v>
      </c>
      <c r="Q329" s="6">
        <v>1</v>
      </c>
      <c r="R329" s="10">
        <v>4.4942000000000002</v>
      </c>
      <c r="S329" s="11">
        <v>4.1000000000000002E-2</v>
      </c>
      <c r="T329" s="2" t="s">
        <v>339</v>
      </c>
      <c r="U329" s="2" t="s">
        <v>41</v>
      </c>
      <c r="V329" s="2" t="s">
        <v>42</v>
      </c>
      <c r="W329" s="2" t="s">
        <v>43</v>
      </c>
      <c r="X329" s="2" t="s">
        <v>44</v>
      </c>
      <c r="Y329" s="6">
        <v>6.2522095999999996</v>
      </c>
      <c r="Z329" s="7">
        <v>-75.574208200000001</v>
      </c>
      <c r="AA329" s="2" t="s">
        <v>45</v>
      </c>
      <c r="AB329" s="7">
        <v>14324467</v>
      </c>
      <c r="AC329" s="2"/>
      <c r="AD329" s="2"/>
      <c r="AE329" s="7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spans="1:70" ht="12.75">
      <c r="A330" s="6">
        <v>1</v>
      </c>
      <c r="B330" s="2" t="s">
        <v>28</v>
      </c>
      <c r="C330" s="2" t="s">
        <v>1547</v>
      </c>
      <c r="D330" s="7">
        <v>1</v>
      </c>
      <c r="E330" s="2" t="s">
        <v>1548</v>
      </c>
      <c r="F330" s="2" t="s">
        <v>1549</v>
      </c>
      <c r="G330" s="2" t="s">
        <v>1550</v>
      </c>
      <c r="H330" s="2"/>
      <c r="I330" s="7">
        <v>0</v>
      </c>
      <c r="J330" s="2" t="s">
        <v>50</v>
      </c>
      <c r="K330" s="2" t="s">
        <v>35</v>
      </c>
      <c r="L330" s="2" t="s">
        <v>1551</v>
      </c>
      <c r="M330" s="2" t="s">
        <v>1552</v>
      </c>
      <c r="N330" s="7">
        <v>2</v>
      </c>
      <c r="O330" s="2" t="s">
        <v>1553</v>
      </c>
      <c r="P330" s="2" t="s">
        <v>1554</v>
      </c>
      <c r="Q330" s="6">
        <v>1</v>
      </c>
      <c r="R330" s="10">
        <v>2.4527000000000001</v>
      </c>
      <c r="S330" s="11">
        <v>3.3399999999999999E-2</v>
      </c>
      <c r="T330" s="2" t="s">
        <v>339</v>
      </c>
      <c r="U330" s="2" t="s">
        <v>41</v>
      </c>
      <c r="V330" s="2" t="s">
        <v>42</v>
      </c>
      <c r="W330" s="2" t="s">
        <v>43</v>
      </c>
      <c r="X330" s="2" t="s">
        <v>44</v>
      </c>
      <c r="Y330" s="6">
        <v>6.2522095999999996</v>
      </c>
      <c r="Z330" s="7">
        <v>-75.574208200000001</v>
      </c>
      <c r="AA330" s="2" t="s">
        <v>45</v>
      </c>
      <c r="AB330" s="7">
        <v>14324467</v>
      </c>
      <c r="AC330" s="2"/>
      <c r="AD330" s="2"/>
      <c r="AE330" s="7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spans="1:70" ht="12.75">
      <c r="A331" s="6">
        <v>1</v>
      </c>
      <c r="B331" s="2" t="s">
        <v>28</v>
      </c>
      <c r="C331" s="2" t="s">
        <v>1555</v>
      </c>
      <c r="D331" s="7">
        <v>1</v>
      </c>
      <c r="E331" s="2" t="s">
        <v>1556</v>
      </c>
      <c r="F331" s="2" t="s">
        <v>1557</v>
      </c>
      <c r="G331" s="2" t="s">
        <v>1453</v>
      </c>
      <c r="H331" s="2" t="s">
        <v>1558</v>
      </c>
      <c r="I331" s="7">
        <v>0</v>
      </c>
      <c r="J331" s="2" t="s">
        <v>50</v>
      </c>
      <c r="K331" s="2" t="s">
        <v>35</v>
      </c>
      <c r="L331" s="2" t="s">
        <v>1559</v>
      </c>
      <c r="M331" s="2" t="s">
        <v>1560</v>
      </c>
      <c r="N331" s="7">
        <v>1</v>
      </c>
      <c r="O331" s="2" t="s">
        <v>503</v>
      </c>
      <c r="P331" s="2" t="s">
        <v>504</v>
      </c>
      <c r="Q331" s="6">
        <v>3</v>
      </c>
      <c r="R331" s="10">
        <v>17.1342</v>
      </c>
      <c r="S331" s="11">
        <v>2.9100000000000001E-2</v>
      </c>
      <c r="T331" s="2" t="s">
        <v>381</v>
      </c>
      <c r="U331" s="2" t="s">
        <v>42</v>
      </c>
      <c r="V331" s="2" t="s">
        <v>42</v>
      </c>
      <c r="W331" s="2" t="s">
        <v>43</v>
      </c>
      <c r="X331" s="2" t="s">
        <v>44</v>
      </c>
      <c r="Y331" s="6">
        <v>6.3059545000000004</v>
      </c>
      <c r="Z331" s="7">
        <v>-75.583997800000006</v>
      </c>
      <c r="AA331" s="2" t="s">
        <v>45</v>
      </c>
      <c r="AB331" s="7">
        <v>14324467</v>
      </c>
      <c r="AC331" s="2"/>
      <c r="AD331" s="2"/>
      <c r="AE331" s="7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spans="1:70" ht="12.75">
      <c r="A332" s="6">
        <v>1</v>
      </c>
      <c r="B332" s="2" t="s">
        <v>28</v>
      </c>
      <c r="C332" s="2" t="s">
        <v>1561</v>
      </c>
      <c r="D332" s="7">
        <v>1</v>
      </c>
      <c r="E332" s="2" t="s">
        <v>1562</v>
      </c>
      <c r="F332" s="2" t="s">
        <v>1563</v>
      </c>
      <c r="G332" s="2" t="s">
        <v>1564</v>
      </c>
      <c r="H332" s="2" t="s">
        <v>1565</v>
      </c>
      <c r="I332" s="7">
        <v>0</v>
      </c>
      <c r="J332" s="2" t="s">
        <v>50</v>
      </c>
      <c r="K332" s="2" t="s">
        <v>35</v>
      </c>
      <c r="L332" s="2" t="s">
        <v>1566</v>
      </c>
      <c r="M332" s="2" t="s">
        <v>1567</v>
      </c>
      <c r="N332" s="7">
        <v>1</v>
      </c>
      <c r="O332" s="2" t="s">
        <v>346</v>
      </c>
      <c r="P332" s="2" t="s">
        <v>347</v>
      </c>
      <c r="Q332" s="6">
        <v>1</v>
      </c>
      <c r="R332" s="10">
        <v>3.2749999999999999</v>
      </c>
      <c r="S332" s="11">
        <v>0.11650000000000001</v>
      </c>
      <c r="T332" s="2" t="s">
        <v>339</v>
      </c>
      <c r="U332" s="2" t="s">
        <v>42</v>
      </c>
      <c r="V332" s="2" t="s">
        <v>42</v>
      </c>
      <c r="W332" s="2" t="s">
        <v>43</v>
      </c>
      <c r="X332" s="2" t="s">
        <v>44</v>
      </c>
      <c r="Y332" s="6">
        <v>6.302054</v>
      </c>
      <c r="Z332" s="7">
        <v>-75.582509900000005</v>
      </c>
      <c r="AA332" s="2" t="s">
        <v>45</v>
      </c>
      <c r="AB332" s="7">
        <v>14324467</v>
      </c>
      <c r="AC332" s="2"/>
      <c r="AD332" s="2"/>
      <c r="AE332" s="7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spans="1:70" ht="12.75">
      <c r="A333" s="6">
        <v>1</v>
      </c>
      <c r="B333" s="2" t="s">
        <v>28</v>
      </c>
      <c r="C333" s="2" t="s">
        <v>1568</v>
      </c>
      <c r="D333" s="7">
        <v>1</v>
      </c>
      <c r="E333" s="2" t="s">
        <v>1569</v>
      </c>
      <c r="F333" s="2" t="s">
        <v>1570</v>
      </c>
      <c r="G333" s="2" t="s">
        <v>1571</v>
      </c>
      <c r="H333" s="2" t="s">
        <v>1572</v>
      </c>
      <c r="I333" s="7">
        <v>0</v>
      </c>
      <c r="J333" s="2" t="s">
        <v>50</v>
      </c>
      <c r="K333" s="2" t="s">
        <v>35</v>
      </c>
      <c r="L333" s="2" t="s">
        <v>1573</v>
      </c>
      <c r="M333" s="2" t="s">
        <v>1574</v>
      </c>
      <c r="N333" s="7">
        <v>1</v>
      </c>
      <c r="O333" s="2" t="s">
        <v>653</v>
      </c>
      <c r="P333" s="2" t="s">
        <v>654</v>
      </c>
      <c r="Q333" s="6">
        <v>1</v>
      </c>
      <c r="R333" s="10">
        <v>4.2</v>
      </c>
      <c r="S333" s="11">
        <v>0.1162</v>
      </c>
      <c r="T333" s="2" t="s">
        <v>339</v>
      </c>
      <c r="U333" s="2" t="s">
        <v>41</v>
      </c>
      <c r="V333" s="2" t="s">
        <v>42</v>
      </c>
      <c r="W333" s="2" t="s">
        <v>43</v>
      </c>
      <c r="X333" s="2" t="s">
        <v>44</v>
      </c>
      <c r="Y333" s="6">
        <v>6.2189953999999998</v>
      </c>
      <c r="Z333" s="7">
        <v>-75.597920099999996</v>
      </c>
      <c r="AA333" s="2" t="s">
        <v>45</v>
      </c>
      <c r="AB333" s="7">
        <v>14324467</v>
      </c>
      <c r="AC333" s="2"/>
      <c r="AD333" s="2"/>
      <c r="AE333" s="7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spans="1:70" ht="12.75">
      <c r="A334" s="6">
        <v>1</v>
      </c>
      <c r="B334" s="2" t="s">
        <v>28</v>
      </c>
      <c r="C334" s="2" t="s">
        <v>1575</v>
      </c>
      <c r="D334" s="7">
        <v>1</v>
      </c>
      <c r="E334" s="2" t="s">
        <v>1576</v>
      </c>
      <c r="F334" s="2" t="s">
        <v>1577</v>
      </c>
      <c r="G334" s="2" t="s">
        <v>1578</v>
      </c>
      <c r="H334" s="2" t="s">
        <v>1579</v>
      </c>
      <c r="I334" s="7">
        <v>0</v>
      </c>
      <c r="J334" s="2" t="s">
        <v>552</v>
      </c>
      <c r="K334" s="2" t="s">
        <v>35</v>
      </c>
      <c r="L334" s="2" t="s">
        <v>1580</v>
      </c>
      <c r="M334" s="2" t="s">
        <v>1581</v>
      </c>
      <c r="N334" s="7">
        <v>1</v>
      </c>
      <c r="O334" s="2" t="s">
        <v>742</v>
      </c>
      <c r="P334" s="2" t="s">
        <v>743</v>
      </c>
      <c r="Q334" s="6">
        <v>1</v>
      </c>
      <c r="R334" s="10">
        <v>2.2734999999999999</v>
      </c>
      <c r="S334" s="11">
        <v>4.2000000000000003E-2</v>
      </c>
      <c r="T334" s="2" t="s">
        <v>339</v>
      </c>
      <c r="U334" s="2" t="s">
        <v>42</v>
      </c>
      <c r="V334" s="2" t="s">
        <v>42</v>
      </c>
      <c r="W334" s="2" t="s">
        <v>43</v>
      </c>
      <c r="X334" s="2" t="s">
        <v>44</v>
      </c>
      <c r="Y334" s="6">
        <v>6.1574872999999997</v>
      </c>
      <c r="Z334" s="7">
        <v>-75.370680399999998</v>
      </c>
      <c r="AA334" s="2" t="s">
        <v>45</v>
      </c>
      <c r="AB334" s="7">
        <v>14324467</v>
      </c>
      <c r="AC334" s="2"/>
      <c r="AD334" s="2"/>
      <c r="AE334" s="7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spans="1:70" ht="12.75">
      <c r="A335" s="6">
        <v>1</v>
      </c>
      <c r="B335" s="2" t="s">
        <v>28</v>
      </c>
      <c r="C335" s="2" t="s">
        <v>1575</v>
      </c>
      <c r="D335" s="7">
        <v>1</v>
      </c>
      <c r="E335" s="2" t="s">
        <v>1576</v>
      </c>
      <c r="F335" s="2" t="s">
        <v>1577</v>
      </c>
      <c r="G335" s="2" t="s">
        <v>1578</v>
      </c>
      <c r="H335" s="2" t="s">
        <v>1579</v>
      </c>
      <c r="I335" s="7">
        <v>0</v>
      </c>
      <c r="J335" s="2" t="s">
        <v>552</v>
      </c>
      <c r="K335" s="2" t="s">
        <v>35</v>
      </c>
      <c r="L335" s="2" t="s">
        <v>1580</v>
      </c>
      <c r="M335" s="2" t="s">
        <v>1581</v>
      </c>
      <c r="N335" s="7">
        <v>2</v>
      </c>
      <c r="O335" s="2" t="s">
        <v>807</v>
      </c>
      <c r="P335" s="2" t="s">
        <v>808</v>
      </c>
      <c r="Q335" s="6">
        <v>1</v>
      </c>
      <c r="R335" s="10">
        <v>3.9251999999999998</v>
      </c>
      <c r="S335" s="11">
        <v>6.9000000000000006E-2</v>
      </c>
      <c r="T335" s="2" t="s">
        <v>339</v>
      </c>
      <c r="U335" s="2" t="s">
        <v>42</v>
      </c>
      <c r="V335" s="2" t="s">
        <v>42</v>
      </c>
      <c r="W335" s="2" t="s">
        <v>43</v>
      </c>
      <c r="X335" s="2" t="s">
        <v>44</v>
      </c>
      <c r="Y335" s="6">
        <v>6.1574872999999997</v>
      </c>
      <c r="Z335" s="7">
        <v>-75.370680399999998</v>
      </c>
      <c r="AA335" s="2" t="s">
        <v>45</v>
      </c>
      <c r="AB335" s="7">
        <v>14324467</v>
      </c>
      <c r="AC335" s="2"/>
      <c r="AD335" s="2"/>
      <c r="AE335" s="7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spans="1:70" ht="12.75">
      <c r="A336" s="6">
        <v>1</v>
      </c>
      <c r="B336" s="2" t="s">
        <v>28</v>
      </c>
      <c r="C336" s="2" t="s">
        <v>1575</v>
      </c>
      <c r="D336" s="7">
        <v>1</v>
      </c>
      <c r="E336" s="2" t="s">
        <v>1576</v>
      </c>
      <c r="F336" s="2" t="s">
        <v>1577</v>
      </c>
      <c r="G336" s="13" t="s">
        <v>1578</v>
      </c>
      <c r="H336" s="13" t="s">
        <v>1579</v>
      </c>
      <c r="I336" s="7">
        <v>0</v>
      </c>
      <c r="J336" s="2" t="s">
        <v>552</v>
      </c>
      <c r="K336" s="2" t="s">
        <v>35</v>
      </c>
      <c r="L336" s="2" t="s">
        <v>1580</v>
      </c>
      <c r="M336" s="2" t="s">
        <v>1581</v>
      </c>
      <c r="N336" s="7">
        <v>3</v>
      </c>
      <c r="O336" s="2" t="s">
        <v>1582</v>
      </c>
      <c r="P336" s="2" t="s">
        <v>1583</v>
      </c>
      <c r="Q336" s="6">
        <v>1</v>
      </c>
      <c r="R336" s="10">
        <v>1.3273999999999999</v>
      </c>
      <c r="S336" s="11">
        <v>6.1400000000000003E-2</v>
      </c>
      <c r="T336" s="2" t="s">
        <v>339</v>
      </c>
      <c r="U336" s="2" t="s">
        <v>42</v>
      </c>
      <c r="V336" s="2" t="s">
        <v>42</v>
      </c>
      <c r="W336" s="2" t="s">
        <v>43</v>
      </c>
      <c r="X336" s="2" t="s">
        <v>44</v>
      </c>
      <c r="Y336" s="6">
        <v>6.1574872999999997</v>
      </c>
      <c r="Z336" s="7">
        <v>-75.370680399999998</v>
      </c>
      <c r="AA336" s="2" t="s">
        <v>45</v>
      </c>
      <c r="AB336" s="7">
        <v>14324467</v>
      </c>
      <c r="AC336" s="2"/>
      <c r="AD336" s="2"/>
      <c r="AE336" s="7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spans="1:70" ht="12.75">
      <c r="A337" s="6">
        <v>1</v>
      </c>
      <c r="B337" s="2" t="s">
        <v>28</v>
      </c>
      <c r="C337" s="2" t="s">
        <v>1575</v>
      </c>
      <c r="D337" s="7">
        <v>1</v>
      </c>
      <c r="E337" s="2" t="s">
        <v>1576</v>
      </c>
      <c r="F337" s="2" t="s">
        <v>1577</v>
      </c>
      <c r="G337" s="13" t="s">
        <v>1578</v>
      </c>
      <c r="H337" s="13" t="s">
        <v>1579</v>
      </c>
      <c r="I337" s="7">
        <v>0</v>
      </c>
      <c r="J337" s="2" t="s">
        <v>552</v>
      </c>
      <c r="K337" s="2" t="s">
        <v>35</v>
      </c>
      <c r="L337" s="2" t="s">
        <v>1580</v>
      </c>
      <c r="M337" s="2" t="s">
        <v>1581</v>
      </c>
      <c r="N337" s="7">
        <v>4</v>
      </c>
      <c r="O337" s="2" t="s">
        <v>432</v>
      </c>
      <c r="P337" s="2" t="s">
        <v>433</v>
      </c>
      <c r="Q337" s="6">
        <v>1</v>
      </c>
      <c r="R337" s="10">
        <v>2.1808000000000001</v>
      </c>
      <c r="S337" s="11">
        <v>8.8400000000000006E-2</v>
      </c>
      <c r="T337" s="2" t="s">
        <v>339</v>
      </c>
      <c r="U337" s="2" t="s">
        <v>42</v>
      </c>
      <c r="V337" s="2" t="s">
        <v>42</v>
      </c>
      <c r="W337" s="2" t="s">
        <v>43</v>
      </c>
      <c r="X337" s="2" t="s">
        <v>44</v>
      </c>
      <c r="Y337" s="6">
        <v>6.1574872999999997</v>
      </c>
      <c r="Z337" s="7">
        <v>-75.370680399999998</v>
      </c>
      <c r="AA337" s="2" t="s">
        <v>45</v>
      </c>
      <c r="AB337" s="7">
        <v>14324467</v>
      </c>
      <c r="AC337" s="2"/>
      <c r="AD337" s="2"/>
      <c r="AE337" s="7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spans="1:70" ht="12.75">
      <c r="A338" s="6">
        <v>1</v>
      </c>
      <c r="B338" s="2" t="s">
        <v>28</v>
      </c>
      <c r="C338" s="2" t="s">
        <v>1575</v>
      </c>
      <c r="D338" s="7">
        <v>1</v>
      </c>
      <c r="E338" s="2" t="s">
        <v>1576</v>
      </c>
      <c r="F338" s="2" t="s">
        <v>1577</v>
      </c>
      <c r="G338" s="2" t="s">
        <v>1578</v>
      </c>
      <c r="H338" s="2" t="s">
        <v>1579</v>
      </c>
      <c r="I338" s="7">
        <v>0</v>
      </c>
      <c r="J338" s="2" t="s">
        <v>552</v>
      </c>
      <c r="K338" s="2" t="s">
        <v>35</v>
      </c>
      <c r="L338" s="2" t="s">
        <v>1580</v>
      </c>
      <c r="M338" s="2" t="s">
        <v>1581</v>
      </c>
      <c r="N338" s="7">
        <v>5</v>
      </c>
      <c r="O338" s="2" t="s">
        <v>809</v>
      </c>
      <c r="P338" s="2" t="s">
        <v>810</v>
      </c>
      <c r="Q338" s="6">
        <v>1</v>
      </c>
      <c r="R338" s="10">
        <v>5.55</v>
      </c>
      <c r="S338" s="11">
        <v>5.1499999999999997E-2</v>
      </c>
      <c r="T338" s="2" t="s">
        <v>339</v>
      </c>
      <c r="U338" s="2" t="s">
        <v>42</v>
      </c>
      <c r="V338" s="2" t="s">
        <v>42</v>
      </c>
      <c r="W338" s="2" t="s">
        <v>43</v>
      </c>
      <c r="X338" s="2" t="s">
        <v>44</v>
      </c>
      <c r="Y338" s="6">
        <v>6.1574872999999997</v>
      </c>
      <c r="Z338" s="7">
        <v>-75.370680399999998</v>
      </c>
      <c r="AA338" s="2" t="s">
        <v>45</v>
      </c>
      <c r="AB338" s="7">
        <v>14324467</v>
      </c>
      <c r="AC338" s="2"/>
      <c r="AD338" s="2"/>
      <c r="AE338" s="7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spans="1:70" ht="12.75">
      <c r="A339" s="6">
        <v>1</v>
      </c>
      <c r="B339" s="2" t="s">
        <v>28</v>
      </c>
      <c r="C339" s="2" t="s">
        <v>1584</v>
      </c>
      <c r="D339" s="7">
        <v>1</v>
      </c>
      <c r="E339" s="2" t="s">
        <v>1585</v>
      </c>
      <c r="F339" s="2" t="s">
        <v>1586</v>
      </c>
      <c r="G339" s="2" t="s">
        <v>1578</v>
      </c>
      <c r="H339" s="2" t="s">
        <v>1587</v>
      </c>
      <c r="I339" s="7">
        <v>0</v>
      </c>
      <c r="J339" s="2" t="s">
        <v>552</v>
      </c>
      <c r="K339" s="2" t="s">
        <v>35</v>
      </c>
      <c r="L339" s="2" t="s">
        <v>1588</v>
      </c>
      <c r="M339" s="2" t="s">
        <v>1589</v>
      </c>
      <c r="N339" s="7">
        <v>1</v>
      </c>
      <c r="O339" s="2" t="s">
        <v>1590</v>
      </c>
      <c r="P339" s="2" t="s">
        <v>1591</v>
      </c>
      <c r="Q339" s="6">
        <v>1</v>
      </c>
      <c r="R339" s="10">
        <v>5.4798</v>
      </c>
      <c r="S339" s="11">
        <v>8.6900000000000005E-2</v>
      </c>
      <c r="T339" s="2" t="s">
        <v>339</v>
      </c>
      <c r="U339" s="2" t="s">
        <v>42</v>
      </c>
      <c r="V339" s="2" t="s">
        <v>42</v>
      </c>
      <c r="W339" s="2" t="s">
        <v>43</v>
      </c>
      <c r="X339" s="2" t="s">
        <v>44</v>
      </c>
      <c r="Y339" s="6">
        <v>6.1566166999999998</v>
      </c>
      <c r="Z339" s="7">
        <v>-75.371003400000006</v>
      </c>
      <c r="AA339" s="2" t="s">
        <v>45</v>
      </c>
      <c r="AB339" s="7">
        <v>14324467</v>
      </c>
      <c r="AC339" s="2"/>
      <c r="AD339" s="2"/>
      <c r="AE339" s="7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spans="1:70" ht="12.75">
      <c r="A340" s="6">
        <v>1</v>
      </c>
      <c r="B340" s="2" t="s">
        <v>28</v>
      </c>
      <c r="C340" s="2" t="s">
        <v>1592</v>
      </c>
      <c r="D340" s="7">
        <v>1</v>
      </c>
      <c r="E340" s="2" t="s">
        <v>1593</v>
      </c>
      <c r="F340" s="2" t="s">
        <v>1594</v>
      </c>
      <c r="G340" s="2" t="s">
        <v>1595</v>
      </c>
      <c r="H340" s="2" t="s">
        <v>1596</v>
      </c>
      <c r="I340" s="7">
        <v>0</v>
      </c>
      <c r="J340" s="2" t="s">
        <v>50</v>
      </c>
      <c r="K340" s="2" t="s">
        <v>35</v>
      </c>
      <c r="L340" s="2" t="s">
        <v>1597</v>
      </c>
      <c r="M340" s="2" t="s">
        <v>1598</v>
      </c>
      <c r="N340" s="7">
        <v>1</v>
      </c>
      <c r="O340" s="2" t="s">
        <v>1599</v>
      </c>
      <c r="P340" s="2" t="s">
        <v>1600</v>
      </c>
      <c r="Q340" s="6">
        <v>1</v>
      </c>
      <c r="R340" s="10">
        <v>3.6</v>
      </c>
      <c r="S340" s="11">
        <v>0.15260000000000001</v>
      </c>
      <c r="T340" s="2" t="s">
        <v>381</v>
      </c>
      <c r="U340" s="2" t="s">
        <v>42</v>
      </c>
      <c r="V340" s="2" t="s">
        <v>42</v>
      </c>
      <c r="W340" s="2" t="s">
        <v>43</v>
      </c>
      <c r="X340" s="2" t="s">
        <v>44</v>
      </c>
      <c r="Y340" s="6">
        <v>6.3073942000000001</v>
      </c>
      <c r="Z340" s="7">
        <v>-75.570808499999998</v>
      </c>
      <c r="AA340" s="2" t="s">
        <v>45</v>
      </c>
      <c r="AB340" s="7">
        <v>14324467</v>
      </c>
      <c r="AC340" s="2"/>
      <c r="AD340" s="2"/>
      <c r="AE340" s="7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spans="1:70" ht="12.75">
      <c r="A341" s="6">
        <v>1</v>
      </c>
      <c r="B341" s="2" t="s">
        <v>28</v>
      </c>
      <c r="C341" s="2" t="s">
        <v>1601</v>
      </c>
      <c r="D341" s="7">
        <v>1</v>
      </c>
      <c r="E341" s="2" t="s">
        <v>1602</v>
      </c>
      <c r="F341" s="2" t="s">
        <v>1603</v>
      </c>
      <c r="G341" s="2" t="s">
        <v>1604</v>
      </c>
      <c r="H341" s="2"/>
      <c r="I341" s="7">
        <v>0</v>
      </c>
      <c r="J341" s="2" t="s">
        <v>50</v>
      </c>
      <c r="K341" s="2" t="s">
        <v>35</v>
      </c>
      <c r="L341" s="2" t="s">
        <v>1605</v>
      </c>
      <c r="M341" s="2" t="s">
        <v>1606</v>
      </c>
      <c r="N341" s="7">
        <v>1</v>
      </c>
      <c r="O341" s="2" t="s">
        <v>146</v>
      </c>
      <c r="P341" s="2" t="s">
        <v>147</v>
      </c>
      <c r="Q341" s="6">
        <v>1</v>
      </c>
      <c r="R341" s="10">
        <v>2.7183000000000002</v>
      </c>
      <c r="S341" s="11">
        <v>0.14399999999999999</v>
      </c>
      <c r="T341" s="2" t="s">
        <v>339</v>
      </c>
      <c r="U341" s="2" t="s">
        <v>41</v>
      </c>
      <c r="V341" s="2" t="s">
        <v>42</v>
      </c>
      <c r="W341" s="2" t="s">
        <v>43</v>
      </c>
      <c r="X341" s="2" t="s">
        <v>44</v>
      </c>
      <c r="Y341" s="6">
        <v>6.2580583000000001</v>
      </c>
      <c r="Z341" s="7">
        <v>-75.583643300000006</v>
      </c>
      <c r="AA341" s="2" t="s">
        <v>45</v>
      </c>
      <c r="AB341" s="7">
        <v>14324467</v>
      </c>
      <c r="AC341" s="2"/>
      <c r="AD341" s="2"/>
      <c r="AE341" s="7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spans="1:70" ht="12.75">
      <c r="A342" s="6">
        <v>1</v>
      </c>
      <c r="B342" s="2" t="s">
        <v>28</v>
      </c>
      <c r="C342" s="2" t="s">
        <v>1601</v>
      </c>
      <c r="D342" s="7">
        <v>1</v>
      </c>
      <c r="E342" s="2" t="s">
        <v>1602</v>
      </c>
      <c r="F342" s="2" t="s">
        <v>1603</v>
      </c>
      <c r="G342" s="2" t="s">
        <v>1604</v>
      </c>
      <c r="H342" s="2"/>
      <c r="I342" s="7">
        <v>0</v>
      </c>
      <c r="J342" s="2" t="s">
        <v>50</v>
      </c>
      <c r="K342" s="2" t="s">
        <v>35</v>
      </c>
      <c r="L342" s="2" t="s">
        <v>1605</v>
      </c>
      <c r="M342" s="2" t="s">
        <v>1606</v>
      </c>
      <c r="N342" s="7">
        <v>2</v>
      </c>
      <c r="O342" s="2" t="s">
        <v>148</v>
      </c>
      <c r="P342" s="2" t="s">
        <v>149</v>
      </c>
      <c r="Q342" s="6">
        <v>1</v>
      </c>
      <c r="R342" s="10">
        <v>2.3826000000000001</v>
      </c>
      <c r="S342" s="11">
        <v>0.1067</v>
      </c>
      <c r="T342" s="2" t="s">
        <v>339</v>
      </c>
      <c r="U342" s="2" t="s">
        <v>41</v>
      </c>
      <c r="V342" s="2" t="s">
        <v>42</v>
      </c>
      <c r="W342" s="2" t="s">
        <v>43</v>
      </c>
      <c r="X342" s="2" t="s">
        <v>44</v>
      </c>
      <c r="Y342" s="6">
        <v>6.2580583000000001</v>
      </c>
      <c r="Z342" s="7">
        <v>-75.583643300000006</v>
      </c>
      <c r="AA342" s="2" t="s">
        <v>45</v>
      </c>
      <c r="AB342" s="7">
        <v>14324467</v>
      </c>
      <c r="AC342" s="2"/>
      <c r="AD342" s="2"/>
      <c r="AE342" s="7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spans="1:70" ht="12.75">
      <c r="A343" s="6">
        <v>1</v>
      </c>
      <c r="B343" s="2" t="s">
        <v>28</v>
      </c>
      <c r="C343" s="2" t="s">
        <v>1601</v>
      </c>
      <c r="D343" s="7">
        <v>1</v>
      </c>
      <c r="E343" s="2" t="s">
        <v>1602</v>
      </c>
      <c r="F343" s="2" t="s">
        <v>1603</v>
      </c>
      <c r="G343" s="2" t="s">
        <v>1604</v>
      </c>
      <c r="H343" s="2"/>
      <c r="I343" s="7">
        <v>0</v>
      </c>
      <c r="J343" s="2" t="s">
        <v>50</v>
      </c>
      <c r="K343" s="2" t="s">
        <v>35</v>
      </c>
      <c r="L343" s="2" t="s">
        <v>1605</v>
      </c>
      <c r="M343" s="2" t="s">
        <v>1606</v>
      </c>
      <c r="N343" s="7">
        <v>3</v>
      </c>
      <c r="O343" s="2" t="s">
        <v>870</v>
      </c>
      <c r="P343" s="2" t="s">
        <v>871</v>
      </c>
      <c r="Q343" s="6">
        <v>1</v>
      </c>
      <c r="R343" s="10">
        <v>4.9619999999999997</v>
      </c>
      <c r="S343" s="11">
        <v>0.16020000000000001</v>
      </c>
      <c r="T343" s="2" t="s">
        <v>339</v>
      </c>
      <c r="U343" s="2" t="s">
        <v>41</v>
      </c>
      <c r="V343" s="2" t="s">
        <v>42</v>
      </c>
      <c r="W343" s="2" t="s">
        <v>43</v>
      </c>
      <c r="X343" s="2" t="s">
        <v>44</v>
      </c>
      <c r="Y343" s="6">
        <v>6.2580583000000001</v>
      </c>
      <c r="Z343" s="7">
        <v>-75.583643300000006</v>
      </c>
      <c r="AA343" s="2" t="s">
        <v>45</v>
      </c>
      <c r="AB343" s="7">
        <v>14324467</v>
      </c>
      <c r="AC343" s="2"/>
      <c r="AD343" s="2"/>
      <c r="AE343" s="7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spans="1:70" ht="12.75">
      <c r="A344" s="6">
        <v>1</v>
      </c>
      <c r="B344" s="2" t="s">
        <v>28</v>
      </c>
      <c r="C344" s="2" t="s">
        <v>1601</v>
      </c>
      <c r="D344" s="7">
        <v>1</v>
      </c>
      <c r="E344" s="2" t="s">
        <v>1602</v>
      </c>
      <c r="F344" s="2" t="s">
        <v>1603</v>
      </c>
      <c r="G344" s="13" t="s">
        <v>1604</v>
      </c>
      <c r="H344" s="13"/>
      <c r="I344" s="7">
        <v>0</v>
      </c>
      <c r="J344" s="2" t="s">
        <v>50</v>
      </c>
      <c r="K344" s="2" t="s">
        <v>35</v>
      </c>
      <c r="L344" s="2" t="s">
        <v>1605</v>
      </c>
      <c r="M344" s="2" t="s">
        <v>1606</v>
      </c>
      <c r="N344" s="7">
        <v>4</v>
      </c>
      <c r="O344" s="2" t="s">
        <v>1607</v>
      </c>
      <c r="P344" s="2" t="s">
        <v>1608</v>
      </c>
      <c r="Q344" s="6">
        <v>1</v>
      </c>
      <c r="R344" s="10">
        <v>5.5</v>
      </c>
      <c r="S344" s="11">
        <v>0.16839999999999999</v>
      </c>
      <c r="T344" s="2" t="s">
        <v>339</v>
      </c>
      <c r="U344" s="2" t="s">
        <v>41</v>
      </c>
      <c r="V344" s="2" t="s">
        <v>42</v>
      </c>
      <c r="W344" s="2" t="s">
        <v>43</v>
      </c>
      <c r="X344" s="2" t="s">
        <v>44</v>
      </c>
      <c r="Y344" s="6">
        <v>6.2580583000000001</v>
      </c>
      <c r="Z344" s="7">
        <v>-75.583643300000006</v>
      </c>
      <c r="AA344" s="2" t="s">
        <v>45</v>
      </c>
      <c r="AB344" s="7">
        <v>14324467</v>
      </c>
      <c r="AC344" s="2"/>
      <c r="AD344" s="2"/>
      <c r="AE344" s="7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spans="1:70" ht="12.75">
      <c r="A345" s="6">
        <v>1</v>
      </c>
      <c r="B345" s="2" t="s">
        <v>28</v>
      </c>
      <c r="C345" s="2" t="s">
        <v>1601</v>
      </c>
      <c r="D345" s="7">
        <v>1</v>
      </c>
      <c r="E345" s="2" t="s">
        <v>1602</v>
      </c>
      <c r="F345" s="2" t="s">
        <v>1603</v>
      </c>
      <c r="G345" s="2" t="s">
        <v>1604</v>
      </c>
      <c r="H345" s="2"/>
      <c r="I345" s="7">
        <v>0</v>
      </c>
      <c r="J345" s="2" t="s">
        <v>50</v>
      </c>
      <c r="K345" s="2" t="s">
        <v>35</v>
      </c>
      <c r="L345" s="2" t="s">
        <v>1605</v>
      </c>
      <c r="M345" s="2" t="s">
        <v>1606</v>
      </c>
      <c r="N345" s="7">
        <v>5</v>
      </c>
      <c r="O345" s="2" t="s">
        <v>1609</v>
      </c>
      <c r="P345" s="2" t="s">
        <v>1610</v>
      </c>
      <c r="Q345" s="6">
        <v>1</v>
      </c>
      <c r="R345" s="10">
        <v>3.8565</v>
      </c>
      <c r="S345" s="11">
        <v>3.8899999999999997E-2</v>
      </c>
      <c r="T345" s="2" t="s">
        <v>339</v>
      </c>
      <c r="U345" s="2" t="s">
        <v>41</v>
      </c>
      <c r="V345" s="2" t="s">
        <v>42</v>
      </c>
      <c r="W345" s="2" t="s">
        <v>43</v>
      </c>
      <c r="X345" s="2" t="s">
        <v>44</v>
      </c>
      <c r="Y345" s="6">
        <v>6.2580583000000001</v>
      </c>
      <c r="Z345" s="7">
        <v>-75.583643300000006</v>
      </c>
      <c r="AA345" s="2" t="s">
        <v>45</v>
      </c>
      <c r="AB345" s="7">
        <v>14324467</v>
      </c>
      <c r="AC345" s="2"/>
      <c r="AD345" s="2"/>
      <c r="AE345" s="7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spans="1:70" ht="12.75">
      <c r="A346" s="6">
        <v>1</v>
      </c>
      <c r="B346" s="2" t="s">
        <v>28</v>
      </c>
      <c r="C346" s="2" t="s">
        <v>1601</v>
      </c>
      <c r="D346" s="7">
        <v>1</v>
      </c>
      <c r="E346" s="2" t="s">
        <v>1602</v>
      </c>
      <c r="F346" s="2" t="s">
        <v>1603</v>
      </c>
      <c r="G346" s="2" t="s">
        <v>1604</v>
      </c>
      <c r="H346" s="2"/>
      <c r="I346" s="7">
        <v>0</v>
      </c>
      <c r="J346" s="2" t="s">
        <v>50</v>
      </c>
      <c r="K346" s="2" t="s">
        <v>35</v>
      </c>
      <c r="L346" s="2" t="s">
        <v>1605</v>
      </c>
      <c r="M346" s="2" t="s">
        <v>1606</v>
      </c>
      <c r="N346" s="7">
        <v>6</v>
      </c>
      <c r="O346" s="2" t="s">
        <v>503</v>
      </c>
      <c r="P346" s="2" t="s">
        <v>504</v>
      </c>
      <c r="Q346" s="6">
        <v>1</v>
      </c>
      <c r="R346" s="10">
        <v>5.7114000000000003</v>
      </c>
      <c r="S346" s="11">
        <v>9.7000000000000003E-3</v>
      </c>
      <c r="T346" s="2" t="s">
        <v>339</v>
      </c>
      <c r="U346" s="2" t="s">
        <v>41</v>
      </c>
      <c r="V346" s="2" t="s">
        <v>42</v>
      </c>
      <c r="W346" s="2" t="s">
        <v>43</v>
      </c>
      <c r="X346" s="2" t="s">
        <v>44</v>
      </c>
      <c r="Y346" s="6">
        <v>6.2580583000000001</v>
      </c>
      <c r="Z346" s="7">
        <v>-75.583643300000006</v>
      </c>
      <c r="AA346" s="2" t="s">
        <v>45</v>
      </c>
      <c r="AB346" s="7">
        <v>14324467</v>
      </c>
      <c r="AC346" s="2"/>
      <c r="AD346" s="2"/>
      <c r="AE346" s="7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spans="1:70" ht="12.75">
      <c r="A347" s="6">
        <v>1</v>
      </c>
      <c r="B347" s="2" t="s">
        <v>28</v>
      </c>
      <c r="C347" s="2" t="s">
        <v>1611</v>
      </c>
      <c r="D347" s="7">
        <v>1</v>
      </c>
      <c r="E347" s="2" t="s">
        <v>1612</v>
      </c>
      <c r="F347" s="2" t="s">
        <v>1613</v>
      </c>
      <c r="G347" s="2" t="s">
        <v>1614</v>
      </c>
      <c r="H347" s="2"/>
      <c r="I347" s="7">
        <v>0</v>
      </c>
      <c r="J347" s="2" t="s">
        <v>366</v>
      </c>
      <c r="K347" s="2" t="s">
        <v>35</v>
      </c>
      <c r="L347" s="2" t="s">
        <v>1615</v>
      </c>
      <c r="M347" s="2" t="s">
        <v>1616</v>
      </c>
      <c r="N347" s="7">
        <v>1</v>
      </c>
      <c r="O347" s="2" t="s">
        <v>1617</v>
      </c>
      <c r="P347" s="2" t="s">
        <v>1618</v>
      </c>
      <c r="Q347" s="6">
        <v>1</v>
      </c>
      <c r="R347" s="10">
        <v>4.2</v>
      </c>
      <c r="S347" s="11">
        <v>0.1162</v>
      </c>
      <c r="T347" s="2" t="s">
        <v>339</v>
      </c>
      <c r="U347" s="2" t="s">
        <v>42</v>
      </c>
      <c r="V347" s="2" t="s">
        <v>42</v>
      </c>
      <c r="W347" s="2" t="s">
        <v>43</v>
      </c>
      <c r="X347" s="2" t="s">
        <v>44</v>
      </c>
      <c r="Y347" s="6">
        <v>6.1648800000000001</v>
      </c>
      <c r="Z347" s="7">
        <v>-75.590280699999994</v>
      </c>
      <c r="AA347" s="2" t="s">
        <v>45</v>
      </c>
      <c r="AB347" s="7">
        <v>14324467</v>
      </c>
      <c r="AC347" s="2"/>
      <c r="AD347" s="2"/>
      <c r="AE347" s="7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spans="1:70" ht="12.75">
      <c r="A348" s="6">
        <v>1</v>
      </c>
      <c r="B348" s="2" t="s">
        <v>28</v>
      </c>
      <c r="C348" s="2" t="s">
        <v>1619</v>
      </c>
      <c r="D348" s="7">
        <v>3</v>
      </c>
      <c r="E348" s="2" t="s">
        <v>1620</v>
      </c>
      <c r="F348" s="2" t="s">
        <v>1621</v>
      </c>
      <c r="G348" s="2" t="s">
        <v>1622</v>
      </c>
      <c r="H348" s="2"/>
      <c r="I348" s="7">
        <v>0</v>
      </c>
      <c r="J348" s="2" t="s">
        <v>50</v>
      </c>
      <c r="K348" s="2" t="s">
        <v>35</v>
      </c>
      <c r="L348" s="2" t="s">
        <v>1623</v>
      </c>
      <c r="M348" s="2" t="s">
        <v>1624</v>
      </c>
      <c r="N348" s="7">
        <v>1</v>
      </c>
      <c r="O348" s="2" t="s">
        <v>1625</v>
      </c>
      <c r="P348" s="2" t="s">
        <v>1626</v>
      </c>
      <c r="Q348" s="6">
        <v>1</v>
      </c>
      <c r="R348" s="10">
        <v>3.3858000000000001</v>
      </c>
      <c r="S348" s="11">
        <v>7.6799999999999993E-2</v>
      </c>
      <c r="T348" s="2" t="s">
        <v>381</v>
      </c>
      <c r="U348" s="2" t="s">
        <v>42</v>
      </c>
      <c r="V348" s="2" t="s">
        <v>42</v>
      </c>
      <c r="W348" s="2" t="s">
        <v>43</v>
      </c>
      <c r="X348" s="2" t="s">
        <v>44</v>
      </c>
      <c r="Y348" s="6">
        <v>6.2618052000000004</v>
      </c>
      <c r="Z348" s="7">
        <v>-75.588776100000004</v>
      </c>
      <c r="AA348" s="2" t="s">
        <v>45</v>
      </c>
      <c r="AB348" s="7">
        <v>14324467</v>
      </c>
      <c r="AC348" s="2"/>
      <c r="AD348" s="2"/>
      <c r="AE348" s="7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spans="1:70" ht="12.75">
      <c r="A349" s="6">
        <v>1</v>
      </c>
      <c r="B349" s="2" t="s">
        <v>28</v>
      </c>
      <c r="C349" s="2" t="s">
        <v>1619</v>
      </c>
      <c r="D349" s="7">
        <v>3</v>
      </c>
      <c r="E349" s="2" t="s">
        <v>1620</v>
      </c>
      <c r="F349" s="2" t="s">
        <v>1621</v>
      </c>
      <c r="G349" s="2" t="s">
        <v>1622</v>
      </c>
      <c r="H349" s="2"/>
      <c r="I349" s="7">
        <v>0</v>
      </c>
      <c r="J349" s="2" t="s">
        <v>50</v>
      </c>
      <c r="K349" s="2" t="s">
        <v>35</v>
      </c>
      <c r="L349" s="2" t="s">
        <v>1623</v>
      </c>
      <c r="M349" s="2" t="s">
        <v>1624</v>
      </c>
      <c r="N349" s="7">
        <v>2</v>
      </c>
      <c r="O349" s="2" t="s">
        <v>1627</v>
      </c>
      <c r="P349" s="2" t="s">
        <v>1628</v>
      </c>
      <c r="Q349" s="6">
        <v>1</v>
      </c>
      <c r="R349" s="10">
        <v>2.1985999999999999</v>
      </c>
      <c r="S349" s="11">
        <v>2.8899999999999999E-2</v>
      </c>
      <c r="T349" s="2" t="s">
        <v>381</v>
      </c>
      <c r="U349" s="2" t="s">
        <v>42</v>
      </c>
      <c r="V349" s="2" t="s">
        <v>42</v>
      </c>
      <c r="W349" s="2" t="s">
        <v>43</v>
      </c>
      <c r="X349" s="2" t="s">
        <v>44</v>
      </c>
      <c r="Y349" s="6">
        <v>6.2618052000000004</v>
      </c>
      <c r="Z349" s="7">
        <v>-75.588776100000004</v>
      </c>
      <c r="AA349" s="2" t="s">
        <v>45</v>
      </c>
      <c r="AB349" s="7">
        <v>14324467</v>
      </c>
      <c r="AC349" s="2"/>
      <c r="AD349" s="2"/>
      <c r="AE349" s="7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spans="1:70" ht="12.75">
      <c r="A350" s="6">
        <v>1</v>
      </c>
      <c r="B350" s="2" t="s">
        <v>28</v>
      </c>
      <c r="C350" s="2" t="s">
        <v>1629</v>
      </c>
      <c r="D350" s="7">
        <v>1</v>
      </c>
      <c r="E350" s="2" t="s">
        <v>1630</v>
      </c>
      <c r="F350" s="2" t="s">
        <v>1631</v>
      </c>
      <c r="G350" s="2" t="s">
        <v>1632</v>
      </c>
      <c r="H350" s="2"/>
      <c r="I350" s="7">
        <v>0</v>
      </c>
      <c r="J350" s="2" t="s">
        <v>169</v>
      </c>
      <c r="K350" s="2" t="s">
        <v>35</v>
      </c>
      <c r="L350" s="2" t="s">
        <v>1633</v>
      </c>
      <c r="M350" s="2" t="s">
        <v>1634</v>
      </c>
      <c r="N350" s="7">
        <v>1</v>
      </c>
      <c r="O350" s="2" t="s">
        <v>1635</v>
      </c>
      <c r="P350" s="2" t="s">
        <v>1636</v>
      </c>
      <c r="Q350" s="6">
        <v>1</v>
      </c>
      <c r="R350" s="10">
        <v>5.7638999999999996</v>
      </c>
      <c r="S350" s="11">
        <v>6.4399999999999999E-2</v>
      </c>
      <c r="T350" s="2" t="s">
        <v>339</v>
      </c>
      <c r="U350" s="2" t="s">
        <v>42</v>
      </c>
      <c r="V350" s="2" t="s">
        <v>42</v>
      </c>
      <c r="W350" s="2" t="s">
        <v>43</v>
      </c>
      <c r="X350" s="2" t="s">
        <v>44</v>
      </c>
      <c r="Y350" s="6">
        <v>6.3478386000000002</v>
      </c>
      <c r="Z350" s="7">
        <v>-75.566949500000007</v>
      </c>
      <c r="AA350" s="2" t="s">
        <v>45</v>
      </c>
      <c r="AB350" s="7">
        <v>14324467</v>
      </c>
      <c r="AC350" s="2"/>
      <c r="AD350" s="2"/>
      <c r="AE350" s="7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spans="1:70" ht="12.75">
      <c r="A351" s="6">
        <v>1</v>
      </c>
      <c r="B351" s="2" t="s">
        <v>28</v>
      </c>
      <c r="C351" s="2" t="s">
        <v>1637</v>
      </c>
      <c r="D351" s="7">
        <v>1</v>
      </c>
      <c r="E351" s="2" t="s">
        <v>1638</v>
      </c>
      <c r="F351" s="2" t="s">
        <v>1639</v>
      </c>
      <c r="G351" s="2" t="s">
        <v>1196</v>
      </c>
      <c r="H351" s="2" t="s">
        <v>1640</v>
      </c>
      <c r="I351" s="7">
        <v>0</v>
      </c>
      <c r="J351" s="2" t="s">
        <v>34</v>
      </c>
      <c r="K351" s="2" t="s">
        <v>35</v>
      </c>
      <c r="L351" s="2" t="s">
        <v>1641</v>
      </c>
      <c r="M351" s="2" t="s">
        <v>1642</v>
      </c>
      <c r="N351" s="7">
        <v>1</v>
      </c>
      <c r="O351" s="2" t="s">
        <v>528</v>
      </c>
      <c r="P351" s="2" t="s">
        <v>529</v>
      </c>
      <c r="Q351" s="6">
        <v>1</v>
      </c>
      <c r="R351" s="10">
        <v>3.8349000000000002</v>
      </c>
      <c r="S351" s="11">
        <v>3.8899999999999997E-2</v>
      </c>
      <c r="T351" s="2" t="s">
        <v>339</v>
      </c>
      <c r="U351" s="2" t="s">
        <v>41</v>
      </c>
      <c r="V351" s="2" t="s">
        <v>42</v>
      </c>
      <c r="W351" s="2" t="s">
        <v>43</v>
      </c>
      <c r="X351" s="2" t="s">
        <v>44</v>
      </c>
      <c r="Y351" s="6">
        <v>6.1734432999999997</v>
      </c>
      <c r="Z351" s="7">
        <v>-75.608333900000005</v>
      </c>
      <c r="AA351" s="2" t="s">
        <v>45</v>
      </c>
      <c r="AB351" s="7">
        <v>14324467</v>
      </c>
      <c r="AC351" s="2"/>
      <c r="AD351" s="2"/>
      <c r="AE351" s="7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spans="1:70" ht="12.75">
      <c r="A352" s="6">
        <v>1</v>
      </c>
      <c r="B352" s="2" t="s">
        <v>28</v>
      </c>
      <c r="C352" s="2" t="s">
        <v>1637</v>
      </c>
      <c r="D352" s="7">
        <v>1</v>
      </c>
      <c r="E352" s="2" t="s">
        <v>1638</v>
      </c>
      <c r="F352" s="2" t="s">
        <v>1639</v>
      </c>
      <c r="G352" s="2" t="s">
        <v>1196</v>
      </c>
      <c r="H352" s="2" t="s">
        <v>1640</v>
      </c>
      <c r="I352" s="7">
        <v>0</v>
      </c>
      <c r="J352" s="2" t="s">
        <v>34</v>
      </c>
      <c r="K352" s="2" t="s">
        <v>35</v>
      </c>
      <c r="L352" s="2" t="s">
        <v>1641</v>
      </c>
      <c r="M352" s="2" t="s">
        <v>1642</v>
      </c>
      <c r="N352" s="7">
        <v>2</v>
      </c>
      <c r="O352" s="2" t="s">
        <v>1436</v>
      </c>
      <c r="P352" s="2" t="s">
        <v>1437</v>
      </c>
      <c r="Q352" s="6">
        <v>1</v>
      </c>
      <c r="R352" s="10">
        <v>2.8</v>
      </c>
      <c r="S352" s="11">
        <v>2.58E-2</v>
      </c>
      <c r="T352" s="2" t="s">
        <v>339</v>
      </c>
      <c r="U352" s="2" t="s">
        <v>41</v>
      </c>
      <c r="V352" s="2" t="s">
        <v>42</v>
      </c>
      <c r="W352" s="2" t="s">
        <v>43</v>
      </c>
      <c r="X352" s="2" t="s">
        <v>44</v>
      </c>
      <c r="Y352" s="6">
        <v>6.1734432999999997</v>
      </c>
      <c r="Z352" s="7">
        <v>-75.608333900000005</v>
      </c>
      <c r="AA352" s="2" t="s">
        <v>45</v>
      </c>
      <c r="AB352" s="7">
        <v>14324467</v>
      </c>
      <c r="AC352" s="2"/>
      <c r="AD352" s="2"/>
      <c r="AE352" s="7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spans="1:70" ht="12.75">
      <c r="A353" s="6">
        <v>1</v>
      </c>
      <c r="B353" s="2" t="s">
        <v>28</v>
      </c>
      <c r="C353" s="2" t="s">
        <v>1643</v>
      </c>
      <c r="D353" s="7">
        <v>1</v>
      </c>
      <c r="E353" s="2" t="s">
        <v>1644</v>
      </c>
      <c r="F353" s="2" t="s">
        <v>1645</v>
      </c>
      <c r="G353" s="2" t="s">
        <v>1646</v>
      </c>
      <c r="H353" s="2"/>
      <c r="I353" s="7">
        <v>0</v>
      </c>
      <c r="J353" s="2" t="s">
        <v>34</v>
      </c>
      <c r="K353" s="2" t="s">
        <v>35</v>
      </c>
      <c r="L353" s="2" t="s">
        <v>1647</v>
      </c>
      <c r="M353" s="2" t="s">
        <v>1648</v>
      </c>
      <c r="N353" s="7">
        <v>2</v>
      </c>
      <c r="O353" s="2" t="s">
        <v>580</v>
      </c>
      <c r="P353" s="2" t="s">
        <v>581</v>
      </c>
      <c r="Q353" s="6">
        <v>1</v>
      </c>
      <c r="R353" s="10">
        <v>3.4460999999999999</v>
      </c>
      <c r="S353" s="11">
        <v>3.6700000000000003E-2</v>
      </c>
      <c r="T353" s="2" t="s">
        <v>339</v>
      </c>
      <c r="U353" s="2" t="s">
        <v>42</v>
      </c>
      <c r="V353" s="2" t="s">
        <v>42</v>
      </c>
      <c r="W353" s="2" t="s">
        <v>43</v>
      </c>
      <c r="X353" s="2" t="s">
        <v>44</v>
      </c>
      <c r="Y353" s="6">
        <v>6.1718523000000003</v>
      </c>
      <c r="Z353" s="7">
        <v>-75.611350599999994</v>
      </c>
      <c r="AA353" s="2" t="s">
        <v>45</v>
      </c>
      <c r="AB353" s="7">
        <v>14324467</v>
      </c>
      <c r="AC353" s="2"/>
      <c r="AD353" s="2"/>
      <c r="AE353" s="7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spans="1:70" ht="12.75">
      <c r="A354" s="6">
        <v>1</v>
      </c>
      <c r="B354" s="2" t="s">
        <v>28</v>
      </c>
      <c r="C354" s="2" t="s">
        <v>1643</v>
      </c>
      <c r="D354" s="7">
        <v>1</v>
      </c>
      <c r="E354" s="2" t="s">
        <v>1644</v>
      </c>
      <c r="F354" s="2" t="s">
        <v>1645</v>
      </c>
      <c r="G354" s="2" t="s">
        <v>1646</v>
      </c>
      <c r="H354" s="2"/>
      <c r="I354" s="7">
        <v>0</v>
      </c>
      <c r="J354" s="2" t="s">
        <v>34</v>
      </c>
      <c r="K354" s="2" t="s">
        <v>35</v>
      </c>
      <c r="L354" s="2" t="s">
        <v>1647</v>
      </c>
      <c r="M354" s="2" t="s">
        <v>1648</v>
      </c>
      <c r="N354" s="7">
        <v>3</v>
      </c>
      <c r="O354" s="2" t="s">
        <v>160</v>
      </c>
      <c r="P354" s="2" t="s">
        <v>161</v>
      </c>
      <c r="Q354" s="6">
        <v>1</v>
      </c>
      <c r="R354" s="10">
        <v>4.0426000000000002</v>
      </c>
      <c r="S354" s="11">
        <v>4.0800000000000003E-2</v>
      </c>
      <c r="T354" s="2" t="s">
        <v>339</v>
      </c>
      <c r="U354" s="2" t="s">
        <v>42</v>
      </c>
      <c r="V354" s="2" t="s">
        <v>42</v>
      </c>
      <c r="W354" s="2" t="s">
        <v>43</v>
      </c>
      <c r="X354" s="2" t="s">
        <v>44</v>
      </c>
      <c r="Y354" s="6">
        <v>6.1718523000000003</v>
      </c>
      <c r="Z354" s="7">
        <v>-75.611350599999994</v>
      </c>
      <c r="AA354" s="2" t="s">
        <v>45</v>
      </c>
      <c r="AB354" s="7">
        <v>14324467</v>
      </c>
      <c r="AC354" s="2"/>
      <c r="AD354" s="2"/>
      <c r="AE354" s="7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spans="1:70" ht="12.75">
      <c r="A355" s="6">
        <v>1</v>
      </c>
      <c r="B355" s="2" t="s">
        <v>28</v>
      </c>
      <c r="C355" s="2" t="s">
        <v>1649</v>
      </c>
      <c r="D355" s="7">
        <v>1</v>
      </c>
      <c r="E355" s="2" t="s">
        <v>1650</v>
      </c>
      <c r="F355" s="2" t="s">
        <v>1651</v>
      </c>
      <c r="G355" s="2" t="s">
        <v>1652</v>
      </c>
      <c r="H355" s="2"/>
      <c r="I355" s="7">
        <v>0</v>
      </c>
      <c r="J355" s="2" t="s">
        <v>34</v>
      </c>
      <c r="K355" s="2" t="s">
        <v>35</v>
      </c>
      <c r="L355" s="2" t="s">
        <v>1653</v>
      </c>
      <c r="M355" s="2" t="s">
        <v>1654</v>
      </c>
      <c r="N355" s="7">
        <v>1</v>
      </c>
      <c r="O355" s="2" t="s">
        <v>580</v>
      </c>
      <c r="P355" s="2" t="s">
        <v>581</v>
      </c>
      <c r="Q355" s="6">
        <v>1</v>
      </c>
      <c r="R355" s="10">
        <v>3.4460999999999999</v>
      </c>
      <c r="S355" s="11">
        <v>3.6700000000000003E-2</v>
      </c>
      <c r="T355" s="2" t="s">
        <v>339</v>
      </c>
      <c r="U355" s="2" t="s">
        <v>41</v>
      </c>
      <c r="V355" s="2" t="s">
        <v>42</v>
      </c>
      <c r="W355" s="2" t="s">
        <v>43</v>
      </c>
      <c r="X355" s="2" t="s">
        <v>44</v>
      </c>
      <c r="Y355" s="7">
        <v>6.1709528999999996</v>
      </c>
      <c r="Z355" s="7">
        <v>-75.610958800000006</v>
      </c>
      <c r="AA355" s="2" t="s">
        <v>45</v>
      </c>
      <c r="AB355" s="7">
        <v>14324467</v>
      </c>
      <c r="AC355" s="2"/>
      <c r="AD355" s="2"/>
      <c r="AE355" s="7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spans="1:70" ht="12.75">
      <c r="A356" s="6">
        <v>1</v>
      </c>
      <c r="B356" s="2" t="s">
        <v>28</v>
      </c>
      <c r="C356" s="2" t="s">
        <v>1649</v>
      </c>
      <c r="D356" s="7">
        <v>1</v>
      </c>
      <c r="E356" s="2" t="s">
        <v>1650</v>
      </c>
      <c r="F356" s="2" t="s">
        <v>1651</v>
      </c>
      <c r="G356" s="2" t="s">
        <v>1652</v>
      </c>
      <c r="H356" s="2"/>
      <c r="I356" s="7">
        <v>0</v>
      </c>
      <c r="J356" s="2" t="s">
        <v>34</v>
      </c>
      <c r="K356" s="2" t="s">
        <v>35</v>
      </c>
      <c r="L356" s="2" t="s">
        <v>1653</v>
      </c>
      <c r="M356" s="2" t="s">
        <v>1654</v>
      </c>
      <c r="N356" s="7">
        <v>2</v>
      </c>
      <c r="O356" s="2" t="s">
        <v>624</v>
      </c>
      <c r="P356" s="2" t="s">
        <v>625</v>
      </c>
      <c r="Q356" s="6">
        <v>1</v>
      </c>
      <c r="R356" s="10">
        <v>2.2027999999999999</v>
      </c>
      <c r="S356" s="11">
        <v>2.9600000000000001E-2</v>
      </c>
      <c r="T356" s="2" t="s">
        <v>339</v>
      </c>
      <c r="U356" s="2" t="s">
        <v>41</v>
      </c>
      <c r="V356" s="2" t="s">
        <v>42</v>
      </c>
      <c r="W356" s="2" t="s">
        <v>43</v>
      </c>
      <c r="X356" s="2" t="s">
        <v>44</v>
      </c>
      <c r="Y356" s="7">
        <v>6.1709528999999996</v>
      </c>
      <c r="Z356" s="7">
        <v>-75.610958800000006</v>
      </c>
      <c r="AA356" s="2" t="s">
        <v>45</v>
      </c>
      <c r="AB356" s="7">
        <v>14324467</v>
      </c>
      <c r="AC356" s="2"/>
      <c r="AD356" s="2"/>
      <c r="AE356" s="7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spans="1:70" ht="12.75">
      <c r="A357" s="6">
        <v>1</v>
      </c>
      <c r="B357" s="2" t="s">
        <v>28</v>
      </c>
      <c r="C357" s="2" t="s">
        <v>1655</v>
      </c>
      <c r="D357" s="7">
        <v>1</v>
      </c>
      <c r="E357" s="2" t="s">
        <v>1656</v>
      </c>
      <c r="F357" s="2" t="s">
        <v>1657</v>
      </c>
      <c r="G357" s="2" t="s">
        <v>620</v>
      </c>
      <c r="H357" s="2" t="s">
        <v>1658</v>
      </c>
      <c r="I357" s="7">
        <v>0</v>
      </c>
      <c r="J357" s="2" t="s">
        <v>50</v>
      </c>
      <c r="K357" s="2" t="s">
        <v>35</v>
      </c>
      <c r="L357" s="2" t="s">
        <v>1659</v>
      </c>
      <c r="M357" s="2" t="s">
        <v>1660</v>
      </c>
      <c r="N357" s="7">
        <v>1</v>
      </c>
      <c r="O357" s="2" t="s">
        <v>1661</v>
      </c>
      <c r="P357" s="2" t="s">
        <v>1662</v>
      </c>
      <c r="Q357" s="6">
        <v>1</v>
      </c>
      <c r="R357" s="10">
        <v>0.91720000000000002</v>
      </c>
      <c r="S357" s="11">
        <v>2.5000000000000001E-3</v>
      </c>
      <c r="T357" s="2" t="s">
        <v>339</v>
      </c>
      <c r="U357" s="2" t="s">
        <v>42</v>
      </c>
      <c r="V357" s="2" t="s">
        <v>42</v>
      </c>
      <c r="W357" s="2" t="s">
        <v>43</v>
      </c>
      <c r="X357" s="2" t="s">
        <v>44</v>
      </c>
      <c r="Y357" s="7">
        <v>6.2455432999999996</v>
      </c>
      <c r="Z357" s="7">
        <v>-75.597110900000004</v>
      </c>
      <c r="AA357" s="2" t="s">
        <v>45</v>
      </c>
      <c r="AB357" s="7">
        <v>14324467</v>
      </c>
      <c r="AC357" s="2"/>
      <c r="AD357" s="2"/>
      <c r="AE357" s="7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spans="1:70" ht="12.75">
      <c r="A358" s="6">
        <v>1</v>
      </c>
      <c r="B358" s="2" t="s">
        <v>28</v>
      </c>
      <c r="C358" s="2" t="s">
        <v>466</v>
      </c>
      <c r="D358" s="7">
        <v>1</v>
      </c>
      <c r="E358" s="2" t="s">
        <v>467</v>
      </c>
      <c r="F358" s="2" t="s">
        <v>468</v>
      </c>
      <c r="G358" s="2" t="s">
        <v>469</v>
      </c>
      <c r="H358" s="2" t="s">
        <v>470</v>
      </c>
      <c r="I358" s="7">
        <v>0</v>
      </c>
      <c r="J358" s="2" t="s">
        <v>376</v>
      </c>
      <c r="K358" s="2" t="s">
        <v>35</v>
      </c>
      <c r="L358" s="2" t="s">
        <v>1663</v>
      </c>
      <c r="M358" s="2" t="s">
        <v>1664</v>
      </c>
      <c r="N358" s="7">
        <v>1</v>
      </c>
      <c r="O358" s="2" t="s">
        <v>108</v>
      </c>
      <c r="P358" s="2" t="s">
        <v>109</v>
      </c>
      <c r="Q358" s="6">
        <v>1</v>
      </c>
      <c r="R358" s="10">
        <v>1.38</v>
      </c>
      <c r="S358" s="11">
        <v>5.9799999999999999E-2</v>
      </c>
      <c r="T358" s="2" t="s">
        <v>339</v>
      </c>
      <c r="U358" s="2" t="s">
        <v>42</v>
      </c>
      <c r="V358" s="2" t="s">
        <v>42</v>
      </c>
      <c r="W358" s="2" t="s">
        <v>43</v>
      </c>
      <c r="X358" s="2" t="s">
        <v>44</v>
      </c>
      <c r="Y358" s="6">
        <v>6.2800370000000001</v>
      </c>
      <c r="Z358" s="7">
        <v>-75.443392000000003</v>
      </c>
      <c r="AA358" s="2" t="s">
        <v>45</v>
      </c>
      <c r="AB358" s="7">
        <v>14324467</v>
      </c>
      <c r="AC358" s="2"/>
      <c r="AD358" s="2"/>
      <c r="AE358" s="7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spans="1:70" ht="12.75">
      <c r="A359" s="6">
        <v>1</v>
      </c>
      <c r="B359" s="2" t="s">
        <v>28</v>
      </c>
      <c r="C359" s="2" t="s">
        <v>466</v>
      </c>
      <c r="D359" s="7">
        <v>1</v>
      </c>
      <c r="E359" s="2" t="s">
        <v>467</v>
      </c>
      <c r="F359" s="2" t="s">
        <v>468</v>
      </c>
      <c r="G359" s="2" t="s">
        <v>469</v>
      </c>
      <c r="H359" s="2" t="s">
        <v>470</v>
      </c>
      <c r="I359" s="7">
        <v>0</v>
      </c>
      <c r="J359" s="2" t="s">
        <v>376</v>
      </c>
      <c r="K359" s="2" t="s">
        <v>35</v>
      </c>
      <c r="L359" s="2" t="s">
        <v>1663</v>
      </c>
      <c r="M359" s="2" t="s">
        <v>1664</v>
      </c>
      <c r="N359" s="7">
        <v>2</v>
      </c>
      <c r="O359" s="2" t="s">
        <v>473</v>
      </c>
      <c r="P359" s="2" t="s">
        <v>474</v>
      </c>
      <c r="Q359" s="6">
        <v>1</v>
      </c>
      <c r="R359" s="10">
        <v>1.4750000000000001</v>
      </c>
      <c r="S359" s="11">
        <v>2.2599999999999999E-2</v>
      </c>
      <c r="T359" s="2" t="s">
        <v>339</v>
      </c>
      <c r="U359" s="2" t="s">
        <v>42</v>
      </c>
      <c r="V359" s="2" t="s">
        <v>42</v>
      </c>
      <c r="W359" s="2" t="s">
        <v>43</v>
      </c>
      <c r="X359" s="2" t="s">
        <v>44</v>
      </c>
      <c r="Y359" s="6">
        <v>6.2800370000000001</v>
      </c>
      <c r="Z359" s="7">
        <v>-75.443392000000003</v>
      </c>
      <c r="AA359" s="2" t="s">
        <v>45</v>
      </c>
      <c r="AB359" s="7">
        <v>14324467</v>
      </c>
      <c r="AC359" s="2"/>
      <c r="AD359" s="2"/>
      <c r="AE359" s="7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spans="1:70" ht="12.75">
      <c r="A360" s="6">
        <v>1</v>
      </c>
      <c r="B360" s="2" t="s">
        <v>28</v>
      </c>
      <c r="C360" s="2" t="s">
        <v>1665</v>
      </c>
      <c r="D360" s="7">
        <v>3</v>
      </c>
      <c r="E360" s="2" t="s">
        <v>1666</v>
      </c>
      <c r="F360" s="2" t="s">
        <v>1667</v>
      </c>
      <c r="G360" s="2"/>
      <c r="H360" s="2"/>
      <c r="I360" s="7">
        <v>0</v>
      </c>
      <c r="J360" s="2" t="s">
        <v>34</v>
      </c>
      <c r="K360" s="2" t="s">
        <v>35</v>
      </c>
      <c r="L360" s="2" t="s">
        <v>1668</v>
      </c>
      <c r="M360" s="2" t="s">
        <v>1669</v>
      </c>
      <c r="N360" s="7">
        <v>1</v>
      </c>
      <c r="O360" s="2" t="s">
        <v>140</v>
      </c>
      <c r="P360" s="2" t="s">
        <v>141</v>
      </c>
      <c r="Q360" s="6">
        <v>1</v>
      </c>
      <c r="R360" s="10">
        <v>4.8037000000000001</v>
      </c>
      <c r="S360" s="11">
        <v>0.18479999999999999</v>
      </c>
      <c r="T360" s="2" t="s">
        <v>339</v>
      </c>
      <c r="U360" s="2" t="s">
        <v>42</v>
      </c>
      <c r="V360" s="2" t="s">
        <v>42</v>
      </c>
      <c r="W360" s="2" t="s">
        <v>43</v>
      </c>
      <c r="X360" s="2" t="s">
        <v>44</v>
      </c>
      <c r="Y360" s="6">
        <v>6.1661016000000002</v>
      </c>
      <c r="Z360" s="7">
        <v>-75.614697000000007</v>
      </c>
      <c r="AA360" s="2" t="s">
        <v>45</v>
      </c>
      <c r="AB360" s="7">
        <v>14324467</v>
      </c>
      <c r="AC360" s="2"/>
      <c r="AD360" s="2"/>
      <c r="AE360" s="7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spans="1:70" ht="12.75">
      <c r="A361" s="6">
        <v>1</v>
      </c>
      <c r="B361" s="2" t="s">
        <v>28</v>
      </c>
      <c r="C361" s="2" t="s">
        <v>1670</v>
      </c>
      <c r="D361" s="7">
        <v>1</v>
      </c>
      <c r="E361" s="2" t="s">
        <v>1671</v>
      </c>
      <c r="F361" s="2" t="s">
        <v>1672</v>
      </c>
      <c r="G361" s="2" t="s">
        <v>1673</v>
      </c>
      <c r="H361" s="2" t="s">
        <v>1674</v>
      </c>
      <c r="I361" s="7">
        <v>0</v>
      </c>
      <c r="J361" s="2" t="s">
        <v>552</v>
      </c>
      <c r="K361" s="2" t="s">
        <v>35</v>
      </c>
      <c r="L361" s="2" t="s">
        <v>1675</v>
      </c>
      <c r="M361" s="2" t="s">
        <v>1676</v>
      </c>
      <c r="N361" s="7">
        <v>1</v>
      </c>
      <c r="O361" s="2" t="s">
        <v>514</v>
      </c>
      <c r="P361" s="2" t="s">
        <v>515</v>
      </c>
      <c r="Q361" s="6">
        <v>1</v>
      </c>
      <c r="R361" s="10">
        <v>1.6839</v>
      </c>
      <c r="S361" s="11">
        <v>5.04E-2</v>
      </c>
      <c r="T361" s="2" t="s">
        <v>339</v>
      </c>
      <c r="U361" s="2" t="s">
        <v>42</v>
      </c>
      <c r="V361" s="2" t="s">
        <v>42</v>
      </c>
      <c r="W361" s="2" t="s">
        <v>43</v>
      </c>
      <c r="X361" s="2" t="s">
        <v>44</v>
      </c>
      <c r="Y361" s="7">
        <v>6.1606471000000003</v>
      </c>
      <c r="Z361" s="7">
        <v>-75.374031299999999</v>
      </c>
      <c r="AA361" s="2" t="s">
        <v>45</v>
      </c>
      <c r="AB361" s="7">
        <v>14324467</v>
      </c>
      <c r="AC361" s="2"/>
      <c r="AD361" s="2"/>
      <c r="AE361" s="7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spans="1:70" ht="12.75">
      <c r="A362" s="6">
        <v>1</v>
      </c>
      <c r="B362" s="2" t="s">
        <v>28</v>
      </c>
      <c r="C362" s="2" t="s">
        <v>426</v>
      </c>
      <c r="D362" s="7">
        <v>1</v>
      </c>
      <c r="E362" s="2" t="s">
        <v>427</v>
      </c>
      <c r="F362" s="2" t="s">
        <v>428</v>
      </c>
      <c r="G362" s="2" t="s">
        <v>385</v>
      </c>
      <c r="H362" s="2" t="s">
        <v>429</v>
      </c>
      <c r="I362" s="7">
        <v>0</v>
      </c>
      <c r="J362" s="2" t="s">
        <v>376</v>
      </c>
      <c r="K362" s="2" t="s">
        <v>35</v>
      </c>
      <c r="L362" s="2" t="s">
        <v>1677</v>
      </c>
      <c r="M362" s="2" t="s">
        <v>1678</v>
      </c>
      <c r="N362" s="7">
        <v>1</v>
      </c>
      <c r="O362" s="2" t="s">
        <v>432</v>
      </c>
      <c r="P362" s="2" t="s">
        <v>433</v>
      </c>
      <c r="Q362" s="6">
        <v>1</v>
      </c>
      <c r="R362" s="10">
        <v>2.1808000000000001</v>
      </c>
      <c r="S362" s="11">
        <v>8.8400000000000006E-2</v>
      </c>
      <c r="T362" s="2" t="s">
        <v>339</v>
      </c>
      <c r="U362" s="2" t="s">
        <v>42</v>
      </c>
      <c r="V362" s="2" t="s">
        <v>42</v>
      </c>
      <c r="W362" s="2" t="s">
        <v>43</v>
      </c>
      <c r="X362" s="2" t="s">
        <v>44</v>
      </c>
      <c r="Y362" s="7">
        <v>6.2791468000000004</v>
      </c>
      <c r="Z362" s="7">
        <v>-75.441897600000004</v>
      </c>
      <c r="AA362" s="2" t="s">
        <v>45</v>
      </c>
      <c r="AB362" s="7">
        <v>14324467</v>
      </c>
      <c r="AC362" s="2"/>
      <c r="AD362" s="2"/>
      <c r="AE362" s="7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spans="1:70" ht="12.75">
      <c r="A363" s="6">
        <v>1</v>
      </c>
      <c r="B363" s="2" t="s">
        <v>28</v>
      </c>
      <c r="C363" s="2" t="s">
        <v>1679</v>
      </c>
      <c r="D363" s="7">
        <v>1</v>
      </c>
      <c r="E363" s="2" t="s">
        <v>1680</v>
      </c>
      <c r="F363" s="2" t="s">
        <v>1681</v>
      </c>
      <c r="G363" s="2" t="s">
        <v>49</v>
      </c>
      <c r="H363" s="2" t="s">
        <v>1682</v>
      </c>
      <c r="I363" s="7">
        <v>0</v>
      </c>
      <c r="J363" s="2" t="s">
        <v>50</v>
      </c>
      <c r="K363" s="2" t="s">
        <v>35</v>
      </c>
      <c r="L363" s="2" t="s">
        <v>1683</v>
      </c>
      <c r="M363" s="2" t="s">
        <v>1684</v>
      </c>
      <c r="N363" s="7">
        <v>1</v>
      </c>
      <c r="O363" s="2" t="s">
        <v>38</v>
      </c>
      <c r="P363" s="2" t="s">
        <v>39</v>
      </c>
      <c r="Q363" s="6">
        <v>1</v>
      </c>
      <c r="R363" s="10">
        <v>4.5609000000000002</v>
      </c>
      <c r="S363" s="11">
        <v>4.1399999999999999E-2</v>
      </c>
      <c r="T363" s="2"/>
      <c r="U363" s="2" t="s">
        <v>42</v>
      </c>
      <c r="V363" s="2" t="s">
        <v>42</v>
      </c>
      <c r="W363" s="2" t="s">
        <v>43</v>
      </c>
      <c r="X363" s="2" t="s">
        <v>44</v>
      </c>
      <c r="Y363" s="7">
        <v>6.1978293000000004</v>
      </c>
      <c r="Z363" s="7">
        <v>-75.592030199999996</v>
      </c>
      <c r="AA363" s="2" t="s">
        <v>45</v>
      </c>
      <c r="AB363" s="7">
        <v>14324467</v>
      </c>
      <c r="AC363" s="2"/>
      <c r="AD363" s="2"/>
      <c r="AE363" s="7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spans="1:70" ht="12.75">
      <c r="A364" s="6">
        <v>1</v>
      </c>
      <c r="B364" s="2" t="s">
        <v>28</v>
      </c>
      <c r="C364" s="2" t="s">
        <v>1679</v>
      </c>
      <c r="D364" s="7">
        <v>1</v>
      </c>
      <c r="E364" s="2" t="s">
        <v>1680</v>
      </c>
      <c r="F364" s="2" t="s">
        <v>1681</v>
      </c>
      <c r="G364" s="2" t="s">
        <v>49</v>
      </c>
      <c r="H364" s="2" t="s">
        <v>1682</v>
      </c>
      <c r="I364" s="7">
        <v>0</v>
      </c>
      <c r="J364" s="2" t="s">
        <v>50</v>
      </c>
      <c r="K364" s="2" t="s">
        <v>35</v>
      </c>
      <c r="L364" s="2" t="s">
        <v>1683</v>
      </c>
      <c r="M364" s="2" t="s">
        <v>1684</v>
      </c>
      <c r="N364" s="7">
        <v>2</v>
      </c>
      <c r="O364" s="2" t="s">
        <v>1685</v>
      </c>
      <c r="P364" s="2" t="s">
        <v>1686</v>
      </c>
      <c r="Q364" s="6">
        <v>1</v>
      </c>
      <c r="R364" s="10">
        <v>7.4135</v>
      </c>
      <c r="S364" s="11">
        <v>6.7000000000000004E-2</v>
      </c>
      <c r="T364" s="2"/>
      <c r="U364" s="2" t="s">
        <v>42</v>
      </c>
      <c r="V364" s="2" t="s">
        <v>42</v>
      </c>
      <c r="W364" s="2" t="s">
        <v>43</v>
      </c>
      <c r="X364" s="2" t="s">
        <v>44</v>
      </c>
      <c r="Y364" s="6">
        <v>6.1978293000000004</v>
      </c>
      <c r="Z364" s="7">
        <v>-75.592030199999996</v>
      </c>
      <c r="AA364" s="2" t="s">
        <v>45</v>
      </c>
      <c r="AB364" s="7">
        <v>14324467</v>
      </c>
      <c r="AC364" s="2"/>
      <c r="AD364" s="2"/>
      <c r="AE364" s="7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spans="1:70" ht="12.75">
      <c r="A365" s="6">
        <v>1</v>
      </c>
      <c r="B365" s="2" t="s">
        <v>28</v>
      </c>
      <c r="C365" s="2" t="s">
        <v>1687</v>
      </c>
      <c r="D365" s="7">
        <v>10</v>
      </c>
      <c r="E365" s="2" t="s">
        <v>1688</v>
      </c>
      <c r="F365" s="2" t="s">
        <v>1689</v>
      </c>
      <c r="G365" s="2" t="s">
        <v>1688</v>
      </c>
      <c r="H365" s="2"/>
      <c r="I365" s="7">
        <v>0</v>
      </c>
      <c r="J365" s="2" t="s">
        <v>366</v>
      </c>
      <c r="K365" s="2" t="s">
        <v>35</v>
      </c>
      <c r="L365" s="2" t="s">
        <v>1690</v>
      </c>
      <c r="M365" s="2" t="s">
        <v>1691</v>
      </c>
      <c r="N365" s="7">
        <v>3</v>
      </c>
      <c r="O365" s="2" t="s">
        <v>580</v>
      </c>
      <c r="P365" s="2" t="s">
        <v>581</v>
      </c>
      <c r="Q365" s="6">
        <v>48</v>
      </c>
      <c r="R365" s="10">
        <v>6.8928000000000003</v>
      </c>
      <c r="S365" s="11">
        <v>7.3400000000000007E-2</v>
      </c>
      <c r="T365" s="2" t="s">
        <v>1692</v>
      </c>
      <c r="U365" s="2" t="s">
        <v>42</v>
      </c>
      <c r="V365" s="2" t="s">
        <v>42</v>
      </c>
      <c r="W365" s="2" t="s">
        <v>43</v>
      </c>
      <c r="X365" s="2" t="s">
        <v>44</v>
      </c>
      <c r="Y365" s="6">
        <v>6.1690107999999997</v>
      </c>
      <c r="Z365" s="7">
        <v>-75.598896300000007</v>
      </c>
      <c r="AA365" s="2" t="s">
        <v>45</v>
      </c>
      <c r="AB365" s="7">
        <v>14324467</v>
      </c>
      <c r="AC365" s="2"/>
      <c r="AD365" s="2"/>
      <c r="AE365" s="7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spans="1:70" ht="12.75">
      <c r="A366" s="6">
        <v>1</v>
      </c>
      <c r="B366" s="2" t="s">
        <v>28</v>
      </c>
      <c r="C366" s="2" t="s">
        <v>1687</v>
      </c>
      <c r="D366" s="7">
        <v>10</v>
      </c>
      <c r="E366" s="2" t="s">
        <v>1688</v>
      </c>
      <c r="F366" s="2" t="s">
        <v>1689</v>
      </c>
      <c r="G366" s="2" t="s">
        <v>1688</v>
      </c>
      <c r="H366" s="2"/>
      <c r="I366" s="7">
        <v>0</v>
      </c>
      <c r="J366" s="2" t="s">
        <v>366</v>
      </c>
      <c r="K366" s="2" t="s">
        <v>35</v>
      </c>
      <c r="L366" s="2" t="s">
        <v>1690</v>
      </c>
      <c r="M366" s="2" t="s">
        <v>1691</v>
      </c>
      <c r="N366" s="7">
        <v>4</v>
      </c>
      <c r="O366" s="2" t="s">
        <v>319</v>
      </c>
      <c r="P366" s="2" t="s">
        <v>320</v>
      </c>
      <c r="Q366" s="6">
        <v>125</v>
      </c>
      <c r="R366" s="10">
        <v>30</v>
      </c>
      <c r="S366" s="11">
        <v>0.1103</v>
      </c>
      <c r="T366" s="2" t="s">
        <v>1692</v>
      </c>
      <c r="U366" s="2" t="s">
        <v>42</v>
      </c>
      <c r="V366" s="2" t="s">
        <v>42</v>
      </c>
      <c r="W366" s="2" t="s">
        <v>43</v>
      </c>
      <c r="X366" s="2" t="s">
        <v>44</v>
      </c>
      <c r="Y366" s="6">
        <v>6.1690107999999997</v>
      </c>
      <c r="Z366" s="7">
        <v>-75.598896300000007</v>
      </c>
      <c r="AA366" s="2" t="s">
        <v>45</v>
      </c>
      <c r="AB366" s="7">
        <v>14324467</v>
      </c>
      <c r="AC366" s="2"/>
      <c r="AD366" s="2"/>
      <c r="AE366" s="7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spans="1:70" ht="12.75">
      <c r="A367" s="6">
        <v>1</v>
      </c>
      <c r="B367" s="2" t="s">
        <v>28</v>
      </c>
      <c r="C367" s="2" t="s">
        <v>1687</v>
      </c>
      <c r="D367" s="7">
        <v>10</v>
      </c>
      <c r="E367" s="2" t="s">
        <v>1688</v>
      </c>
      <c r="F367" s="2" t="s">
        <v>1689</v>
      </c>
      <c r="G367" s="2" t="s">
        <v>1688</v>
      </c>
      <c r="H367" s="2"/>
      <c r="I367" s="7">
        <v>0</v>
      </c>
      <c r="J367" s="2" t="s">
        <v>366</v>
      </c>
      <c r="K367" s="2" t="s">
        <v>35</v>
      </c>
      <c r="L367" s="2" t="s">
        <v>1690</v>
      </c>
      <c r="M367" s="2" t="s">
        <v>1691</v>
      </c>
      <c r="N367" s="7">
        <v>5</v>
      </c>
      <c r="O367" s="2" t="s">
        <v>1693</v>
      </c>
      <c r="P367" s="2" t="s">
        <v>1694</v>
      </c>
      <c r="Q367" s="6">
        <v>50</v>
      </c>
      <c r="R367" s="10">
        <v>18</v>
      </c>
      <c r="S367" s="11">
        <v>0</v>
      </c>
      <c r="T367" s="2" t="s">
        <v>1692</v>
      </c>
      <c r="U367" s="2" t="s">
        <v>42</v>
      </c>
      <c r="V367" s="2" t="s">
        <v>42</v>
      </c>
      <c r="W367" s="2" t="s">
        <v>43</v>
      </c>
      <c r="X367" s="2" t="s">
        <v>44</v>
      </c>
      <c r="Y367" s="6">
        <v>6.1690107999999997</v>
      </c>
      <c r="Z367" s="7">
        <v>-75.598896300000007</v>
      </c>
      <c r="AA367" s="2" t="s">
        <v>45</v>
      </c>
      <c r="AB367" s="7">
        <v>14324467</v>
      </c>
      <c r="AC367" s="2"/>
      <c r="AD367" s="2"/>
      <c r="AE367" s="7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spans="1:70" ht="12.75">
      <c r="A368" s="6">
        <v>1</v>
      </c>
      <c r="B368" s="2" t="s">
        <v>28</v>
      </c>
      <c r="C368" s="2" t="s">
        <v>1687</v>
      </c>
      <c r="D368" s="7">
        <v>10</v>
      </c>
      <c r="E368" s="2" t="s">
        <v>1688</v>
      </c>
      <c r="F368" s="2" t="s">
        <v>1689</v>
      </c>
      <c r="G368" s="2" t="s">
        <v>1688</v>
      </c>
      <c r="H368" s="2"/>
      <c r="I368" s="7">
        <v>0</v>
      </c>
      <c r="J368" s="2" t="s">
        <v>366</v>
      </c>
      <c r="K368" s="2" t="s">
        <v>35</v>
      </c>
      <c r="L368" s="2" t="s">
        <v>1695</v>
      </c>
      <c r="M368" s="2" t="s">
        <v>1696</v>
      </c>
      <c r="N368" s="7">
        <v>3</v>
      </c>
      <c r="O368" s="2" t="s">
        <v>1697</v>
      </c>
      <c r="P368" s="2" t="s">
        <v>1698</v>
      </c>
      <c r="Q368" s="6">
        <v>24</v>
      </c>
      <c r="R368" s="10">
        <v>7.3655999999999997</v>
      </c>
      <c r="S368" s="11">
        <v>5.04E-2</v>
      </c>
      <c r="T368" s="2" t="s">
        <v>1692</v>
      </c>
      <c r="U368" s="2" t="s">
        <v>42</v>
      </c>
      <c r="V368" s="2" t="s">
        <v>42</v>
      </c>
      <c r="W368" s="2" t="s">
        <v>43</v>
      </c>
      <c r="X368" s="2" t="s">
        <v>44</v>
      </c>
      <c r="Y368" s="6">
        <v>6.1690107999999997</v>
      </c>
      <c r="Z368" s="7">
        <v>-75.598896300000007</v>
      </c>
      <c r="AA368" s="2" t="s">
        <v>45</v>
      </c>
      <c r="AB368" s="7">
        <v>14324467</v>
      </c>
      <c r="AC368" s="2"/>
      <c r="AD368" s="2"/>
      <c r="AE368" s="7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spans="1:70" ht="12.75">
      <c r="A369" s="6">
        <v>1</v>
      </c>
      <c r="B369" s="2" t="s">
        <v>28</v>
      </c>
      <c r="C369" s="2" t="s">
        <v>1687</v>
      </c>
      <c r="D369" s="7">
        <v>10</v>
      </c>
      <c r="E369" s="2" t="s">
        <v>1688</v>
      </c>
      <c r="F369" s="2" t="s">
        <v>1689</v>
      </c>
      <c r="G369" s="2" t="s">
        <v>1688</v>
      </c>
      <c r="H369" s="2"/>
      <c r="I369" s="7">
        <v>0</v>
      </c>
      <c r="J369" s="2" t="s">
        <v>366</v>
      </c>
      <c r="K369" s="2" t="s">
        <v>35</v>
      </c>
      <c r="L369" s="2" t="s">
        <v>1699</v>
      </c>
      <c r="M369" s="2" t="s">
        <v>1700</v>
      </c>
      <c r="N369" s="7">
        <v>3</v>
      </c>
      <c r="O369" s="2" t="s">
        <v>1693</v>
      </c>
      <c r="P369" s="2" t="s">
        <v>1694</v>
      </c>
      <c r="Q369" s="6">
        <v>25</v>
      </c>
      <c r="R369" s="10">
        <v>9</v>
      </c>
      <c r="S369" s="11">
        <v>0</v>
      </c>
      <c r="T369" s="2" t="s">
        <v>1692</v>
      </c>
      <c r="U369" s="2" t="s">
        <v>42</v>
      </c>
      <c r="V369" s="2" t="s">
        <v>41</v>
      </c>
      <c r="W369" s="2" t="s">
        <v>43</v>
      </c>
      <c r="X369" s="2" t="s">
        <v>44</v>
      </c>
      <c r="Y369" s="6">
        <v>6.1690107999999997</v>
      </c>
      <c r="Z369" s="7">
        <v>-75.598896300000007</v>
      </c>
      <c r="AA369" s="2" t="s">
        <v>45</v>
      </c>
      <c r="AB369" s="7">
        <v>14324467</v>
      </c>
      <c r="AC369" s="2"/>
      <c r="AD369" s="2"/>
      <c r="AE369" s="7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spans="1:70" ht="12.75">
      <c r="A370" s="6">
        <v>1</v>
      </c>
      <c r="B370" s="2" t="s">
        <v>28</v>
      </c>
      <c r="C370" s="2" t="s">
        <v>1701</v>
      </c>
      <c r="D370" s="7">
        <v>1</v>
      </c>
      <c r="E370" s="2" t="s">
        <v>1702</v>
      </c>
      <c r="F370" s="2" t="s">
        <v>1703</v>
      </c>
      <c r="G370" s="2"/>
      <c r="H370" s="2"/>
      <c r="I370" s="7">
        <v>0</v>
      </c>
      <c r="J370" s="2" t="s">
        <v>50</v>
      </c>
      <c r="K370" s="2" t="s">
        <v>35</v>
      </c>
      <c r="L370" s="2" t="s">
        <v>1704</v>
      </c>
      <c r="M370" s="2" t="s">
        <v>1705</v>
      </c>
      <c r="N370" s="7">
        <v>1</v>
      </c>
      <c r="O370" s="2" t="s">
        <v>1706</v>
      </c>
      <c r="P370" s="2" t="s">
        <v>1707</v>
      </c>
      <c r="Q370" s="6">
        <v>24</v>
      </c>
      <c r="R370" s="10">
        <v>5.6928000000000001</v>
      </c>
      <c r="S370" s="11">
        <v>2.75E-2</v>
      </c>
      <c r="T370" s="2" t="s">
        <v>1708</v>
      </c>
      <c r="U370" s="2" t="s">
        <v>42</v>
      </c>
      <c r="V370" s="2" t="s">
        <v>41</v>
      </c>
      <c r="W370" s="2" t="s">
        <v>43</v>
      </c>
      <c r="X370" s="2" t="s">
        <v>44</v>
      </c>
      <c r="Y370" s="6">
        <v>6.1873475999999998</v>
      </c>
      <c r="Z370" s="7">
        <v>-75.582607899999999</v>
      </c>
      <c r="AA370" s="2" t="s">
        <v>45</v>
      </c>
      <c r="AB370" s="7">
        <v>14324467</v>
      </c>
      <c r="AC370" s="2"/>
      <c r="AD370" s="2"/>
      <c r="AE370" s="7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spans="1:70" ht="12.75">
      <c r="A371" s="6">
        <v>1</v>
      </c>
      <c r="B371" s="2" t="s">
        <v>28</v>
      </c>
      <c r="C371" s="2" t="s">
        <v>1709</v>
      </c>
      <c r="D371" s="7">
        <v>1</v>
      </c>
      <c r="E371" s="2" t="s">
        <v>1702</v>
      </c>
      <c r="F371" s="2" t="s">
        <v>1710</v>
      </c>
      <c r="G371" s="2" t="s">
        <v>169</v>
      </c>
      <c r="H371" s="2"/>
      <c r="I371" s="7">
        <v>0</v>
      </c>
      <c r="J371" s="2" t="s">
        <v>169</v>
      </c>
      <c r="K371" s="2" t="s">
        <v>35</v>
      </c>
      <c r="L371" s="2" t="s">
        <v>1711</v>
      </c>
      <c r="M371" s="2" t="s">
        <v>1712</v>
      </c>
      <c r="N371" s="7">
        <v>1</v>
      </c>
      <c r="O371" s="2" t="s">
        <v>1713</v>
      </c>
      <c r="P371" s="2" t="s">
        <v>1714</v>
      </c>
      <c r="Q371" s="6">
        <v>24</v>
      </c>
      <c r="R371" s="10">
        <v>15.84</v>
      </c>
      <c r="S371" s="11">
        <v>2.2800000000000001E-2</v>
      </c>
      <c r="T371" s="2" t="s">
        <v>1708</v>
      </c>
      <c r="U371" s="2" t="s">
        <v>42</v>
      </c>
      <c r="V371" s="2" t="s">
        <v>41</v>
      </c>
      <c r="W371" s="2" t="s">
        <v>43</v>
      </c>
      <c r="X371" s="2" t="s">
        <v>44</v>
      </c>
      <c r="Y371" s="6">
        <v>6.3167891999999997</v>
      </c>
      <c r="Z371" s="7">
        <v>-75.557388099999997</v>
      </c>
      <c r="AA371" s="2" t="s">
        <v>45</v>
      </c>
      <c r="AB371" s="7">
        <v>14324467</v>
      </c>
      <c r="AC371" s="2"/>
      <c r="AD371" s="2"/>
      <c r="AE371" s="7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spans="1:70" ht="12.75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1"/>
      <c r="R372" s="4"/>
      <c r="S372" s="14"/>
      <c r="T372" s="2"/>
      <c r="U372" s="2"/>
      <c r="V372" s="2"/>
      <c r="W372" s="2"/>
      <c r="X372" s="2"/>
      <c r="Y372" s="1"/>
      <c r="Z372" s="2"/>
      <c r="AA372" s="2"/>
      <c r="AB372" s="2"/>
      <c r="AC372" s="2"/>
      <c r="AD372" s="2"/>
      <c r="AE372" s="7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spans="1:70" ht="12.75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1"/>
      <c r="R373" s="4"/>
      <c r="S373" s="14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7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spans="1:70" ht="12.75">
      <c r="A374" s="6"/>
      <c r="B374" s="2"/>
      <c r="C374" s="2"/>
      <c r="D374" s="7"/>
      <c r="E374" s="2"/>
      <c r="F374" s="2"/>
      <c r="G374" s="2"/>
      <c r="H374" s="2"/>
      <c r="I374" s="7"/>
      <c r="J374" s="2"/>
      <c r="K374" s="2"/>
      <c r="L374" s="2"/>
      <c r="M374" s="2"/>
      <c r="N374" s="7"/>
      <c r="O374" s="2"/>
      <c r="P374" s="2"/>
      <c r="Q374" s="6"/>
      <c r="R374" s="10"/>
      <c r="S374" s="11"/>
      <c r="T374" s="2"/>
      <c r="U374" s="2"/>
      <c r="V374" s="2"/>
      <c r="W374" s="2"/>
      <c r="X374" s="2"/>
      <c r="Y374" s="7"/>
      <c r="Z374" s="7"/>
      <c r="AA374" s="2"/>
      <c r="AB374" s="7"/>
      <c r="AC374" s="2"/>
      <c r="AD374" s="2"/>
      <c r="AE374" s="7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spans="1:70" ht="12.75">
      <c r="A375" s="6"/>
      <c r="B375" s="2"/>
      <c r="C375" s="2"/>
      <c r="D375" s="7"/>
      <c r="E375" s="2"/>
      <c r="F375" s="2"/>
      <c r="G375" s="2"/>
      <c r="H375" s="2"/>
      <c r="I375" s="7"/>
      <c r="J375" s="2"/>
      <c r="K375" s="2"/>
      <c r="L375" s="2"/>
      <c r="M375" s="2"/>
      <c r="N375" s="7"/>
      <c r="O375" s="2"/>
      <c r="P375" s="2"/>
      <c r="Q375" s="6"/>
      <c r="R375" s="10"/>
      <c r="S375" s="11"/>
      <c r="T375" s="2"/>
      <c r="U375" s="2"/>
      <c r="V375" s="2"/>
      <c r="W375" s="2"/>
      <c r="X375" s="2"/>
      <c r="Y375" s="7"/>
      <c r="Z375" s="7"/>
      <c r="AA375" s="2"/>
      <c r="AB375" s="7"/>
      <c r="AC375" s="2"/>
      <c r="AD375" s="2"/>
      <c r="AE375" s="7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spans="1:70" ht="12.75">
      <c r="A376" s="6"/>
      <c r="B376" s="2"/>
      <c r="C376" s="2"/>
      <c r="D376" s="7"/>
      <c r="E376" s="2"/>
      <c r="F376" s="2"/>
      <c r="G376" s="2"/>
      <c r="H376" s="2"/>
      <c r="I376" s="7"/>
      <c r="J376" s="2"/>
      <c r="K376" s="2"/>
      <c r="L376" s="2"/>
      <c r="M376" s="2"/>
      <c r="N376" s="7"/>
      <c r="O376" s="2"/>
      <c r="P376" s="2"/>
      <c r="Q376" s="6"/>
      <c r="R376" s="10"/>
      <c r="S376" s="11"/>
      <c r="T376" s="2"/>
      <c r="U376" s="2"/>
      <c r="V376" s="2"/>
      <c r="W376" s="2"/>
      <c r="X376" s="2"/>
      <c r="Y376" s="7"/>
      <c r="Z376" s="7"/>
      <c r="AA376" s="2"/>
      <c r="AB376" s="7"/>
      <c r="AC376" s="2"/>
      <c r="AD376" s="2"/>
      <c r="AE376" s="7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spans="1:70" ht="12.75">
      <c r="A377" s="6"/>
      <c r="B377" s="2"/>
      <c r="C377" s="2"/>
      <c r="D377" s="7"/>
      <c r="E377" s="2"/>
      <c r="F377" s="2"/>
      <c r="G377" s="2"/>
      <c r="H377" s="2"/>
      <c r="I377" s="7"/>
      <c r="J377" s="2"/>
      <c r="K377" s="2"/>
      <c r="L377" s="2"/>
      <c r="M377" s="2"/>
      <c r="N377" s="7"/>
      <c r="O377" s="2"/>
      <c r="P377" s="2"/>
      <c r="Q377" s="6"/>
      <c r="R377" s="10"/>
      <c r="S377" s="11"/>
      <c r="T377" s="2"/>
      <c r="U377" s="2"/>
      <c r="V377" s="2"/>
      <c r="W377" s="2"/>
      <c r="X377" s="2"/>
      <c r="Y377" s="7"/>
      <c r="Z377" s="7"/>
      <c r="AA377" s="2"/>
      <c r="AB377" s="7"/>
      <c r="AC377" s="2"/>
      <c r="AD377" s="2"/>
      <c r="AE377" s="7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spans="1:70" ht="12.75">
      <c r="A378" s="6"/>
      <c r="B378" s="2"/>
      <c r="C378" s="2"/>
      <c r="D378" s="7"/>
      <c r="E378" s="2"/>
      <c r="F378" s="2"/>
      <c r="G378" s="2"/>
      <c r="H378" s="2"/>
      <c r="I378" s="7"/>
      <c r="J378" s="2"/>
      <c r="K378" s="2"/>
      <c r="L378" s="2"/>
      <c r="M378" s="2"/>
      <c r="N378" s="7"/>
      <c r="O378" s="2"/>
      <c r="P378" s="2"/>
      <c r="Q378" s="6"/>
      <c r="R378" s="10"/>
      <c r="S378" s="11"/>
      <c r="T378" s="2"/>
      <c r="U378" s="2"/>
      <c r="V378" s="2"/>
      <c r="W378" s="2"/>
      <c r="X378" s="2"/>
      <c r="Y378" s="7"/>
      <c r="Z378" s="7"/>
      <c r="AA378" s="2"/>
      <c r="AB378" s="7"/>
      <c r="AC378" s="2"/>
      <c r="AD378" s="2"/>
      <c r="AE378" s="7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spans="1:70" ht="12.75">
      <c r="A379" s="6"/>
      <c r="B379" s="2"/>
      <c r="C379" s="2"/>
      <c r="D379" s="7"/>
      <c r="E379" s="2"/>
      <c r="F379" s="2"/>
      <c r="G379" s="2"/>
      <c r="H379" s="2"/>
      <c r="I379" s="7"/>
      <c r="J379" s="2"/>
      <c r="K379" s="2"/>
      <c r="L379" s="2"/>
      <c r="M379" s="2"/>
      <c r="N379" s="7"/>
      <c r="O379" s="2"/>
      <c r="P379" s="2"/>
      <c r="Q379" s="6"/>
      <c r="R379" s="10"/>
      <c r="S379" s="11"/>
      <c r="T379" s="2"/>
      <c r="U379" s="2"/>
      <c r="V379" s="2"/>
      <c r="W379" s="2"/>
      <c r="X379" s="2"/>
      <c r="Y379" s="7"/>
      <c r="Z379" s="7"/>
      <c r="AA379" s="2"/>
      <c r="AB379" s="7"/>
      <c r="AC379" s="2"/>
      <c r="AD379" s="2"/>
      <c r="AE379" s="7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spans="1:70" ht="12.75">
      <c r="A380" s="6"/>
      <c r="B380" s="2"/>
      <c r="C380" s="2"/>
      <c r="D380" s="7"/>
      <c r="E380" s="2"/>
      <c r="F380" s="2"/>
      <c r="G380" s="2"/>
      <c r="H380" s="2"/>
      <c r="I380" s="7"/>
      <c r="J380" s="2"/>
      <c r="K380" s="2"/>
      <c r="L380" s="2"/>
      <c r="M380" s="2"/>
      <c r="N380" s="7"/>
      <c r="O380" s="2"/>
      <c r="P380" s="2"/>
      <c r="Q380" s="6"/>
      <c r="R380" s="10"/>
      <c r="S380" s="11"/>
      <c r="T380" s="2"/>
      <c r="U380" s="2"/>
      <c r="V380" s="2"/>
      <c r="W380" s="2"/>
      <c r="X380" s="2"/>
      <c r="Y380" s="7"/>
      <c r="Z380" s="7"/>
      <c r="AA380" s="2"/>
      <c r="AB380" s="7"/>
      <c r="AC380" s="2"/>
      <c r="AD380" s="2"/>
      <c r="AE380" s="7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spans="1:70" ht="12.75">
      <c r="A381" s="6"/>
      <c r="B381" s="2"/>
      <c r="C381" s="2"/>
      <c r="D381" s="7"/>
      <c r="E381" s="2"/>
      <c r="F381" s="2"/>
      <c r="G381" s="2"/>
      <c r="H381" s="2"/>
      <c r="I381" s="7"/>
      <c r="J381" s="2"/>
      <c r="K381" s="2"/>
      <c r="L381" s="2"/>
      <c r="M381" s="2"/>
      <c r="N381" s="7"/>
      <c r="O381" s="2"/>
      <c r="P381" s="2"/>
      <c r="Q381" s="6"/>
      <c r="R381" s="10"/>
      <c r="S381" s="11"/>
      <c r="T381" s="2"/>
      <c r="U381" s="2"/>
      <c r="V381" s="2"/>
      <c r="W381" s="2"/>
      <c r="X381" s="2"/>
      <c r="Y381" s="7"/>
      <c r="Z381" s="7"/>
      <c r="AA381" s="2"/>
      <c r="AB381" s="7"/>
      <c r="AC381" s="2"/>
      <c r="AD381" s="2"/>
      <c r="AE381" s="7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spans="1:70" ht="12.75">
      <c r="A382" s="6"/>
      <c r="B382" s="2"/>
      <c r="C382" s="2"/>
      <c r="D382" s="7"/>
      <c r="E382" s="2"/>
      <c r="F382" s="2"/>
      <c r="G382" s="2"/>
      <c r="H382" s="2"/>
      <c r="I382" s="7"/>
      <c r="J382" s="2"/>
      <c r="K382" s="2"/>
      <c r="L382" s="2"/>
      <c r="M382" s="2"/>
      <c r="N382" s="7"/>
      <c r="O382" s="2"/>
      <c r="P382" s="2"/>
      <c r="Q382" s="6"/>
      <c r="R382" s="10"/>
      <c r="S382" s="11"/>
      <c r="T382" s="2"/>
      <c r="U382" s="2"/>
      <c r="V382" s="2"/>
      <c r="W382" s="2"/>
      <c r="X382" s="2"/>
      <c r="Y382" s="7"/>
      <c r="Z382" s="7"/>
      <c r="AA382" s="2"/>
      <c r="AB382" s="7"/>
      <c r="AC382" s="2"/>
      <c r="AD382" s="2"/>
      <c r="AE382" s="7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spans="1:70" ht="12.75">
      <c r="A383" s="6"/>
      <c r="B383" s="2"/>
      <c r="C383" s="2"/>
      <c r="D383" s="7"/>
      <c r="E383" s="2"/>
      <c r="F383" s="2"/>
      <c r="G383" s="2"/>
      <c r="H383" s="2"/>
      <c r="I383" s="7"/>
      <c r="J383" s="2"/>
      <c r="K383" s="2"/>
      <c r="L383" s="2"/>
      <c r="M383" s="2"/>
      <c r="N383" s="7"/>
      <c r="O383" s="2"/>
      <c r="P383" s="2"/>
      <c r="Q383" s="6"/>
      <c r="R383" s="10"/>
      <c r="S383" s="11"/>
      <c r="T383" s="2"/>
      <c r="U383" s="2"/>
      <c r="V383" s="2"/>
      <c r="W383" s="2"/>
      <c r="X383" s="2"/>
      <c r="Y383" s="7"/>
      <c r="Z383" s="7"/>
      <c r="AA383" s="2"/>
      <c r="AB383" s="7"/>
      <c r="AC383" s="2"/>
      <c r="AD383" s="2"/>
      <c r="AE383" s="7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spans="1:70" ht="12.75">
      <c r="A384" s="6"/>
      <c r="B384" s="2"/>
      <c r="C384" s="2"/>
      <c r="D384" s="7"/>
      <c r="E384" s="2"/>
      <c r="F384" s="2"/>
      <c r="G384" s="2"/>
      <c r="H384" s="2"/>
      <c r="I384" s="7"/>
      <c r="J384" s="2"/>
      <c r="K384" s="2"/>
      <c r="L384" s="2"/>
      <c r="M384" s="2"/>
      <c r="N384" s="7"/>
      <c r="O384" s="2"/>
      <c r="P384" s="2"/>
      <c r="Q384" s="6"/>
      <c r="R384" s="10"/>
      <c r="S384" s="11"/>
      <c r="T384" s="2"/>
      <c r="U384" s="2"/>
      <c r="V384" s="2"/>
      <c r="W384" s="2"/>
      <c r="X384" s="2"/>
      <c r="Y384" s="7"/>
      <c r="Z384" s="7"/>
      <c r="AA384" s="2"/>
      <c r="AB384" s="7"/>
      <c r="AC384" s="2"/>
      <c r="AD384" s="2"/>
      <c r="AE384" s="7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spans="1:70" ht="12.75">
      <c r="A385" s="6"/>
      <c r="B385" s="2"/>
      <c r="C385" s="2"/>
      <c r="D385" s="7"/>
      <c r="E385" s="2"/>
      <c r="F385" s="2"/>
      <c r="G385" s="2"/>
      <c r="H385" s="2"/>
      <c r="I385" s="7"/>
      <c r="J385" s="2"/>
      <c r="K385" s="2"/>
      <c r="L385" s="2"/>
      <c r="M385" s="2"/>
      <c r="N385" s="7"/>
      <c r="O385" s="2"/>
      <c r="P385" s="2"/>
      <c r="Q385" s="6"/>
      <c r="R385" s="10"/>
      <c r="S385" s="11"/>
      <c r="T385" s="2"/>
      <c r="U385" s="2"/>
      <c r="V385" s="2"/>
      <c r="W385" s="2"/>
      <c r="X385" s="2"/>
      <c r="Y385" s="7"/>
      <c r="Z385" s="7"/>
      <c r="AA385" s="2"/>
      <c r="AB385" s="7"/>
      <c r="AC385" s="2"/>
      <c r="AD385" s="2"/>
      <c r="AE385" s="7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spans="1:70" ht="12.75">
      <c r="A386" s="6"/>
      <c r="B386" s="2"/>
      <c r="C386" s="2"/>
      <c r="D386" s="7"/>
      <c r="E386" s="2"/>
      <c r="F386" s="2"/>
      <c r="G386" s="2"/>
      <c r="H386" s="2"/>
      <c r="I386" s="7"/>
      <c r="J386" s="2"/>
      <c r="K386" s="2"/>
      <c r="L386" s="2"/>
      <c r="M386" s="2"/>
      <c r="N386" s="7"/>
      <c r="O386" s="2"/>
      <c r="P386" s="2"/>
      <c r="Q386" s="6"/>
      <c r="R386" s="10"/>
      <c r="S386" s="11"/>
      <c r="T386" s="2"/>
      <c r="U386" s="2"/>
      <c r="V386" s="2"/>
      <c r="W386" s="2"/>
      <c r="X386" s="2"/>
      <c r="Y386" s="7"/>
      <c r="Z386" s="7"/>
      <c r="AA386" s="2"/>
      <c r="AB386" s="7"/>
      <c r="AC386" s="2"/>
      <c r="AD386" s="2"/>
      <c r="AE386" s="7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spans="1:70" ht="12.75">
      <c r="A387" s="6"/>
      <c r="B387" s="2"/>
      <c r="C387" s="2"/>
      <c r="D387" s="7"/>
      <c r="E387" s="2"/>
      <c r="F387" s="2"/>
      <c r="G387" s="2"/>
      <c r="H387" s="2"/>
      <c r="I387" s="7"/>
      <c r="J387" s="2"/>
      <c r="K387" s="2"/>
      <c r="L387" s="2"/>
      <c r="M387" s="2"/>
      <c r="N387" s="7"/>
      <c r="O387" s="2"/>
      <c r="P387" s="2"/>
      <c r="Q387" s="6"/>
      <c r="R387" s="10"/>
      <c r="S387" s="11"/>
      <c r="T387" s="2"/>
      <c r="U387" s="2"/>
      <c r="V387" s="2"/>
      <c r="W387" s="2"/>
      <c r="X387" s="2"/>
      <c r="Y387" s="7"/>
      <c r="Z387" s="7"/>
      <c r="AA387" s="2"/>
      <c r="AB387" s="7"/>
      <c r="AC387" s="2"/>
      <c r="AD387" s="2"/>
      <c r="AE387" s="7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spans="1:70" ht="12.75">
      <c r="A388" s="6"/>
      <c r="B388" s="2"/>
      <c r="C388" s="2"/>
      <c r="D388" s="7"/>
      <c r="E388" s="2"/>
      <c r="F388" s="2"/>
      <c r="G388" s="2"/>
      <c r="H388" s="2"/>
      <c r="I388" s="7"/>
      <c r="J388" s="2"/>
      <c r="K388" s="2"/>
      <c r="L388" s="2"/>
      <c r="M388" s="2"/>
      <c r="N388" s="7"/>
      <c r="O388" s="2"/>
      <c r="P388" s="2"/>
      <c r="Q388" s="6"/>
      <c r="R388" s="10"/>
      <c r="S388" s="11"/>
      <c r="T388" s="2"/>
      <c r="U388" s="2"/>
      <c r="V388" s="2"/>
      <c r="W388" s="2"/>
      <c r="X388" s="2"/>
      <c r="Y388" s="7"/>
      <c r="Z388" s="7"/>
      <c r="AA388" s="2"/>
      <c r="AB388" s="7"/>
      <c r="AC388" s="2"/>
      <c r="AD388" s="2"/>
      <c r="AE388" s="7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spans="1:70" ht="12.75">
      <c r="A389" s="6"/>
      <c r="B389" s="2"/>
      <c r="C389" s="2"/>
      <c r="D389" s="7"/>
      <c r="E389" s="2"/>
      <c r="F389" s="2"/>
      <c r="G389" s="13"/>
      <c r="H389" s="13"/>
      <c r="I389" s="7"/>
      <c r="J389" s="2"/>
      <c r="K389" s="2"/>
      <c r="L389" s="2"/>
      <c r="M389" s="2"/>
      <c r="N389" s="7"/>
      <c r="O389" s="2"/>
      <c r="P389" s="2"/>
      <c r="Q389" s="6"/>
      <c r="R389" s="10"/>
      <c r="S389" s="11"/>
      <c r="T389" s="2"/>
      <c r="U389" s="2"/>
      <c r="V389" s="2"/>
      <c r="W389" s="2"/>
      <c r="X389" s="2"/>
      <c r="Y389" s="7"/>
      <c r="Z389" s="7"/>
      <c r="AA389" s="2"/>
      <c r="AB389" s="7"/>
      <c r="AC389" s="2"/>
      <c r="AD389" s="2"/>
      <c r="AE389" s="7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spans="1:70" ht="12.75">
      <c r="A390" s="6"/>
      <c r="B390" s="2"/>
      <c r="C390" s="2"/>
      <c r="D390" s="7"/>
      <c r="E390" s="2"/>
      <c r="F390" s="2"/>
      <c r="G390" s="13"/>
      <c r="H390" s="13"/>
      <c r="I390" s="7"/>
      <c r="J390" s="2"/>
      <c r="K390" s="2"/>
      <c r="L390" s="2"/>
      <c r="M390" s="2"/>
      <c r="N390" s="7"/>
      <c r="O390" s="2"/>
      <c r="P390" s="2"/>
      <c r="Q390" s="6"/>
      <c r="R390" s="10"/>
      <c r="S390" s="11"/>
      <c r="T390" s="2"/>
      <c r="U390" s="2"/>
      <c r="V390" s="2"/>
      <c r="W390" s="2"/>
      <c r="X390" s="2"/>
      <c r="Y390" s="7"/>
      <c r="Z390" s="7"/>
      <c r="AA390" s="2"/>
      <c r="AB390" s="7"/>
      <c r="AC390" s="2"/>
      <c r="AD390" s="2"/>
      <c r="AE390" s="7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spans="1:70" ht="12.75">
      <c r="A391" s="6"/>
      <c r="B391" s="2"/>
      <c r="C391" s="2"/>
      <c r="D391" s="7"/>
      <c r="E391" s="2"/>
      <c r="F391" s="2"/>
      <c r="G391" s="13"/>
      <c r="H391" s="13"/>
      <c r="I391" s="7"/>
      <c r="J391" s="2"/>
      <c r="K391" s="2"/>
      <c r="L391" s="2"/>
      <c r="M391" s="2"/>
      <c r="N391" s="7"/>
      <c r="O391" s="2"/>
      <c r="P391" s="2"/>
      <c r="Q391" s="6"/>
      <c r="R391" s="10"/>
      <c r="S391" s="11"/>
      <c r="T391" s="2"/>
      <c r="U391" s="2"/>
      <c r="V391" s="2"/>
      <c r="W391" s="2"/>
      <c r="X391" s="2"/>
      <c r="Y391" s="7"/>
      <c r="Z391" s="7"/>
      <c r="AA391" s="2"/>
      <c r="AB391" s="7"/>
      <c r="AC391" s="2"/>
      <c r="AD391" s="2"/>
      <c r="AE391" s="7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spans="1:70" ht="12.75">
      <c r="A392" s="6"/>
      <c r="B392" s="2"/>
      <c r="C392" s="2"/>
      <c r="D392" s="7"/>
      <c r="E392" s="2"/>
      <c r="F392" s="2"/>
      <c r="G392" s="13"/>
      <c r="H392" s="13"/>
      <c r="I392" s="7"/>
      <c r="J392" s="2"/>
      <c r="K392" s="2"/>
      <c r="L392" s="2"/>
      <c r="M392" s="2"/>
      <c r="N392" s="7"/>
      <c r="O392" s="2"/>
      <c r="P392" s="2"/>
      <c r="Q392" s="6"/>
      <c r="R392" s="10"/>
      <c r="S392" s="11"/>
      <c r="T392" s="2"/>
      <c r="U392" s="2"/>
      <c r="V392" s="2"/>
      <c r="W392" s="2"/>
      <c r="X392" s="2"/>
      <c r="Y392" s="7"/>
      <c r="Z392" s="7"/>
      <c r="AA392" s="2"/>
      <c r="AB392" s="7"/>
      <c r="AC392" s="2"/>
      <c r="AD392" s="2"/>
      <c r="AE392" s="7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spans="1:70" ht="12.75">
      <c r="A393" s="6"/>
      <c r="B393" s="2"/>
      <c r="C393" s="2"/>
      <c r="D393" s="7"/>
      <c r="E393" s="2"/>
      <c r="F393" s="2"/>
      <c r="G393" s="13"/>
      <c r="H393" s="13"/>
      <c r="I393" s="7"/>
      <c r="J393" s="2"/>
      <c r="K393" s="2"/>
      <c r="L393" s="2"/>
      <c r="M393" s="2"/>
      <c r="N393" s="7"/>
      <c r="O393" s="2"/>
      <c r="P393" s="2"/>
      <c r="Q393" s="6"/>
      <c r="R393" s="10"/>
      <c r="S393" s="11"/>
      <c r="T393" s="2"/>
      <c r="U393" s="2"/>
      <c r="V393" s="2"/>
      <c r="W393" s="2"/>
      <c r="X393" s="2"/>
      <c r="Y393" s="7"/>
      <c r="Z393" s="7"/>
      <c r="AA393" s="2"/>
      <c r="AB393" s="7"/>
      <c r="AC393" s="2"/>
      <c r="AD393" s="2"/>
      <c r="AE393" s="7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spans="1:70" ht="12.75">
      <c r="A394" s="6"/>
      <c r="B394" s="2"/>
      <c r="C394" s="2"/>
      <c r="D394" s="7"/>
      <c r="E394" s="2"/>
      <c r="F394" s="2"/>
      <c r="G394" s="2"/>
      <c r="H394" s="2"/>
      <c r="I394" s="7"/>
      <c r="J394" s="2"/>
      <c r="K394" s="2"/>
      <c r="L394" s="2"/>
      <c r="M394" s="2"/>
      <c r="N394" s="7"/>
      <c r="O394" s="2"/>
      <c r="P394" s="2"/>
      <c r="Q394" s="6"/>
      <c r="R394" s="10"/>
      <c r="S394" s="11"/>
      <c r="T394" s="2"/>
      <c r="U394" s="2"/>
      <c r="V394" s="2"/>
      <c r="W394" s="2"/>
      <c r="X394" s="2"/>
      <c r="Y394" s="7"/>
      <c r="Z394" s="7"/>
      <c r="AA394" s="2"/>
      <c r="AB394" s="7"/>
      <c r="AC394" s="2"/>
      <c r="AD394" s="2"/>
      <c r="AE394" s="7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spans="1:70" ht="12.75">
      <c r="A395" s="6"/>
      <c r="B395" s="2"/>
      <c r="C395" s="2"/>
      <c r="D395" s="7"/>
      <c r="E395" s="2"/>
      <c r="F395" s="2"/>
      <c r="G395" s="2"/>
      <c r="H395" s="2"/>
      <c r="I395" s="7"/>
      <c r="J395" s="2"/>
      <c r="K395" s="2"/>
      <c r="L395" s="2"/>
      <c r="M395" s="2"/>
      <c r="N395" s="7"/>
      <c r="O395" s="2"/>
      <c r="P395" s="2"/>
      <c r="Q395" s="6"/>
      <c r="R395" s="10"/>
      <c r="S395" s="11"/>
      <c r="T395" s="2"/>
      <c r="U395" s="2"/>
      <c r="V395" s="2"/>
      <c r="W395" s="2"/>
      <c r="X395" s="2"/>
      <c r="Y395" s="7"/>
      <c r="Z395" s="7"/>
      <c r="AA395" s="2"/>
      <c r="AB395" s="7"/>
      <c r="AC395" s="2"/>
      <c r="AD395" s="2"/>
      <c r="AE395" s="7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spans="1:70" ht="12.75">
      <c r="A396" s="6"/>
      <c r="B396" s="2"/>
      <c r="C396" s="2"/>
      <c r="D396" s="7"/>
      <c r="E396" s="2"/>
      <c r="F396" s="2"/>
      <c r="G396" s="2"/>
      <c r="H396" s="2"/>
      <c r="I396" s="7"/>
      <c r="J396" s="2"/>
      <c r="K396" s="2"/>
      <c r="L396" s="2"/>
      <c r="M396" s="2"/>
      <c r="N396" s="7"/>
      <c r="O396" s="2"/>
      <c r="P396" s="2"/>
      <c r="Q396" s="6"/>
      <c r="R396" s="10"/>
      <c r="S396" s="11"/>
      <c r="T396" s="2"/>
      <c r="U396" s="2"/>
      <c r="V396" s="2"/>
      <c r="W396" s="2"/>
      <c r="X396" s="2"/>
      <c r="Y396" s="7"/>
      <c r="Z396" s="7"/>
      <c r="AA396" s="2"/>
      <c r="AB396" s="7"/>
      <c r="AC396" s="2"/>
      <c r="AD396" s="2"/>
      <c r="AE396" s="7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spans="1:70" ht="12.75">
      <c r="A397" s="6"/>
      <c r="B397" s="2"/>
      <c r="C397" s="2"/>
      <c r="D397" s="7"/>
      <c r="E397" s="2"/>
      <c r="F397" s="2"/>
      <c r="G397" s="13"/>
      <c r="H397" s="13"/>
      <c r="I397" s="7"/>
      <c r="J397" s="2"/>
      <c r="K397" s="2"/>
      <c r="L397" s="2"/>
      <c r="M397" s="2"/>
      <c r="N397" s="7"/>
      <c r="O397" s="2"/>
      <c r="P397" s="2"/>
      <c r="Q397" s="6"/>
      <c r="R397" s="10"/>
      <c r="S397" s="11"/>
      <c r="T397" s="2"/>
      <c r="U397" s="2"/>
      <c r="V397" s="2"/>
      <c r="W397" s="2"/>
      <c r="X397" s="2"/>
      <c r="Y397" s="7"/>
      <c r="Z397" s="7"/>
      <c r="AA397" s="2"/>
      <c r="AB397" s="7"/>
      <c r="AC397" s="2"/>
      <c r="AD397" s="2"/>
      <c r="AE397" s="7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spans="1:70" ht="12.75">
      <c r="A398" s="6"/>
      <c r="B398" s="2"/>
      <c r="C398" s="2"/>
      <c r="D398" s="7"/>
      <c r="E398" s="2"/>
      <c r="F398" s="2"/>
      <c r="G398" s="13"/>
      <c r="H398" s="13"/>
      <c r="I398" s="7"/>
      <c r="J398" s="2"/>
      <c r="K398" s="2"/>
      <c r="L398" s="2"/>
      <c r="M398" s="2"/>
      <c r="N398" s="7"/>
      <c r="O398" s="2"/>
      <c r="P398" s="2"/>
      <c r="Q398" s="6"/>
      <c r="R398" s="10"/>
      <c r="S398" s="11"/>
      <c r="T398" s="2"/>
      <c r="U398" s="2"/>
      <c r="V398" s="2"/>
      <c r="W398" s="2"/>
      <c r="X398" s="2"/>
      <c r="Y398" s="7"/>
      <c r="Z398" s="7"/>
      <c r="AA398" s="2"/>
      <c r="AB398" s="7"/>
      <c r="AC398" s="2"/>
      <c r="AD398" s="2"/>
      <c r="AE398" s="7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spans="1:70" ht="12.75">
      <c r="A399" s="6"/>
      <c r="B399" s="2"/>
      <c r="C399" s="2"/>
      <c r="D399" s="7"/>
      <c r="E399" s="2"/>
      <c r="F399" s="2"/>
      <c r="G399" s="13"/>
      <c r="H399" s="13"/>
      <c r="I399" s="7"/>
      <c r="J399" s="2"/>
      <c r="K399" s="2"/>
      <c r="L399" s="2"/>
      <c r="M399" s="2"/>
      <c r="N399" s="7"/>
      <c r="O399" s="2"/>
      <c r="P399" s="2"/>
      <c r="Q399" s="6"/>
      <c r="R399" s="10"/>
      <c r="S399" s="11"/>
      <c r="T399" s="2"/>
      <c r="U399" s="2"/>
      <c r="V399" s="2"/>
      <c r="W399" s="2"/>
      <c r="X399" s="2"/>
      <c r="Y399" s="7"/>
      <c r="Z399" s="7"/>
      <c r="AA399" s="2"/>
      <c r="AB399" s="7"/>
      <c r="AC399" s="2"/>
      <c r="AD399" s="2"/>
      <c r="AE399" s="7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spans="1:70" ht="12.75">
      <c r="A400" s="6"/>
      <c r="B400" s="2"/>
      <c r="C400" s="2"/>
      <c r="D400" s="7"/>
      <c r="E400" s="2"/>
      <c r="F400" s="2"/>
      <c r="G400" s="2"/>
      <c r="H400" s="2"/>
      <c r="I400" s="7"/>
      <c r="J400" s="2"/>
      <c r="K400" s="2"/>
      <c r="L400" s="2"/>
      <c r="M400" s="2"/>
      <c r="N400" s="7"/>
      <c r="O400" s="2"/>
      <c r="P400" s="2"/>
      <c r="Q400" s="6"/>
      <c r="R400" s="10"/>
      <c r="S400" s="11"/>
      <c r="T400" s="2"/>
      <c r="U400" s="2"/>
      <c r="V400" s="2"/>
      <c r="W400" s="2"/>
      <c r="X400" s="2"/>
      <c r="Y400" s="7"/>
      <c r="Z400" s="7"/>
      <c r="AA400" s="2"/>
      <c r="AB400" s="7"/>
      <c r="AC400" s="2"/>
      <c r="AD400" s="2"/>
      <c r="AE400" s="7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spans="1:70" ht="12.75">
      <c r="A401" s="6"/>
      <c r="B401" s="2"/>
      <c r="C401" s="2"/>
      <c r="D401" s="7"/>
      <c r="E401" s="2"/>
      <c r="F401" s="2"/>
      <c r="G401" s="2"/>
      <c r="H401" s="2"/>
      <c r="I401" s="7"/>
      <c r="J401" s="2"/>
      <c r="K401" s="2"/>
      <c r="L401" s="2"/>
      <c r="M401" s="2"/>
      <c r="N401" s="7"/>
      <c r="O401" s="2"/>
      <c r="P401" s="2"/>
      <c r="Q401" s="6"/>
      <c r="R401" s="10"/>
      <c r="S401" s="11"/>
      <c r="T401" s="2"/>
      <c r="U401" s="2"/>
      <c r="V401" s="2"/>
      <c r="W401" s="2"/>
      <c r="X401" s="2"/>
      <c r="Y401" s="7"/>
      <c r="Z401" s="7"/>
      <c r="AA401" s="2"/>
      <c r="AB401" s="7"/>
      <c r="AC401" s="2"/>
      <c r="AD401" s="2"/>
      <c r="AE401" s="7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spans="1:70" ht="12.75">
      <c r="A402" s="6"/>
      <c r="B402" s="2"/>
      <c r="C402" s="2"/>
      <c r="D402" s="7"/>
      <c r="E402" s="2"/>
      <c r="F402" s="2"/>
      <c r="G402" s="2"/>
      <c r="H402" s="2"/>
      <c r="I402" s="7"/>
      <c r="J402" s="2"/>
      <c r="K402" s="2"/>
      <c r="L402" s="2"/>
      <c r="M402" s="2"/>
      <c r="N402" s="7"/>
      <c r="O402" s="2"/>
      <c r="P402" s="2"/>
      <c r="Q402" s="6"/>
      <c r="R402" s="10"/>
      <c r="S402" s="11"/>
      <c r="T402" s="2"/>
      <c r="U402" s="2"/>
      <c r="V402" s="2"/>
      <c r="W402" s="2"/>
      <c r="X402" s="2"/>
      <c r="Y402" s="7"/>
      <c r="Z402" s="7"/>
      <c r="AA402" s="2"/>
      <c r="AB402" s="7"/>
      <c r="AC402" s="2"/>
      <c r="AD402" s="2"/>
      <c r="AE402" s="7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spans="1:70" ht="12.75">
      <c r="A403" s="6"/>
      <c r="B403" s="2"/>
      <c r="C403" s="2"/>
      <c r="D403" s="7"/>
      <c r="E403" s="2"/>
      <c r="F403" s="2"/>
      <c r="G403" s="2"/>
      <c r="H403" s="2"/>
      <c r="I403" s="7"/>
      <c r="J403" s="2"/>
      <c r="K403" s="2"/>
      <c r="L403" s="2"/>
      <c r="M403" s="2"/>
      <c r="N403" s="7"/>
      <c r="O403" s="2"/>
      <c r="P403" s="2"/>
      <c r="Q403" s="6"/>
      <c r="R403" s="10"/>
      <c r="S403" s="11"/>
      <c r="T403" s="2"/>
      <c r="U403" s="2"/>
      <c r="V403" s="2"/>
      <c r="W403" s="2"/>
      <c r="X403" s="2"/>
      <c r="Y403" s="7"/>
      <c r="Z403" s="7"/>
      <c r="AA403" s="2"/>
      <c r="AB403" s="7"/>
      <c r="AC403" s="2"/>
      <c r="AD403" s="2"/>
      <c r="AE403" s="7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spans="1:70" ht="12.75">
      <c r="A404" s="6"/>
      <c r="B404" s="2"/>
      <c r="C404" s="2"/>
      <c r="D404" s="7"/>
      <c r="E404" s="2"/>
      <c r="F404" s="2"/>
      <c r="G404" s="2"/>
      <c r="H404" s="2"/>
      <c r="I404" s="7"/>
      <c r="J404" s="2"/>
      <c r="K404" s="2"/>
      <c r="L404" s="2"/>
      <c r="M404" s="2"/>
      <c r="N404" s="7"/>
      <c r="O404" s="2"/>
      <c r="P404" s="2"/>
      <c r="Q404" s="6"/>
      <c r="R404" s="10"/>
      <c r="S404" s="11"/>
      <c r="T404" s="2"/>
      <c r="U404" s="2"/>
      <c r="V404" s="2"/>
      <c r="W404" s="2"/>
      <c r="X404" s="2"/>
      <c r="Y404" s="7"/>
      <c r="Z404" s="7"/>
      <c r="AA404" s="2"/>
      <c r="AB404" s="7"/>
      <c r="AC404" s="2"/>
      <c r="AD404" s="2"/>
      <c r="AE404" s="7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spans="1:70" ht="12.75">
      <c r="A405" s="6"/>
      <c r="B405" s="2"/>
      <c r="C405" s="2"/>
      <c r="D405" s="7"/>
      <c r="E405" s="2"/>
      <c r="F405" s="2"/>
      <c r="G405" s="2"/>
      <c r="H405" s="2"/>
      <c r="I405" s="7"/>
      <c r="J405" s="2"/>
      <c r="K405" s="2"/>
      <c r="L405" s="2"/>
      <c r="M405" s="2"/>
      <c r="N405" s="7"/>
      <c r="O405" s="2"/>
      <c r="P405" s="2"/>
      <c r="Q405" s="6"/>
      <c r="R405" s="10"/>
      <c r="S405" s="11"/>
      <c r="T405" s="2"/>
      <c r="U405" s="2"/>
      <c r="V405" s="2"/>
      <c r="W405" s="2"/>
      <c r="X405" s="2"/>
      <c r="Y405" s="7"/>
      <c r="Z405" s="7"/>
      <c r="AA405" s="2"/>
      <c r="AB405" s="7"/>
      <c r="AC405" s="2"/>
      <c r="AD405" s="2"/>
      <c r="AE405" s="7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spans="1:70" ht="12.75">
      <c r="A406" s="6"/>
      <c r="B406" s="2"/>
      <c r="C406" s="2"/>
      <c r="D406" s="7"/>
      <c r="E406" s="2"/>
      <c r="F406" s="2"/>
      <c r="G406" s="13"/>
      <c r="H406" s="13"/>
      <c r="I406" s="7"/>
      <c r="J406" s="2"/>
      <c r="K406" s="2"/>
      <c r="L406" s="2"/>
      <c r="M406" s="2"/>
      <c r="N406" s="7"/>
      <c r="O406" s="2"/>
      <c r="P406" s="2"/>
      <c r="Q406" s="6"/>
      <c r="R406" s="10"/>
      <c r="S406" s="11"/>
      <c r="T406" s="2"/>
      <c r="U406" s="2"/>
      <c r="V406" s="2"/>
      <c r="W406" s="2"/>
      <c r="X406" s="2"/>
      <c r="Y406" s="7"/>
      <c r="Z406" s="7"/>
      <c r="AA406" s="2"/>
      <c r="AB406" s="7"/>
      <c r="AC406" s="2"/>
      <c r="AD406" s="2"/>
      <c r="AE406" s="7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spans="1:70" ht="12.75">
      <c r="A407" s="6"/>
      <c r="B407" s="2"/>
      <c r="C407" s="2"/>
      <c r="D407" s="7"/>
      <c r="E407" s="2"/>
      <c r="F407" s="2"/>
      <c r="G407" s="13"/>
      <c r="H407" s="13"/>
      <c r="I407" s="7"/>
      <c r="J407" s="2"/>
      <c r="K407" s="2"/>
      <c r="L407" s="2"/>
      <c r="M407" s="2"/>
      <c r="N407" s="7"/>
      <c r="O407" s="2"/>
      <c r="P407" s="2"/>
      <c r="Q407" s="6"/>
      <c r="R407" s="10"/>
      <c r="S407" s="11"/>
      <c r="T407" s="2"/>
      <c r="U407" s="2"/>
      <c r="V407" s="2"/>
      <c r="W407" s="2"/>
      <c r="X407" s="2"/>
      <c r="Y407" s="7"/>
      <c r="Z407" s="7"/>
      <c r="AA407" s="2"/>
      <c r="AB407" s="7"/>
      <c r="AC407" s="2"/>
      <c r="AD407" s="2"/>
      <c r="AE407" s="7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spans="1:70" ht="12.75">
      <c r="A408" s="6"/>
      <c r="B408" s="2"/>
      <c r="C408" s="2"/>
      <c r="D408" s="7"/>
      <c r="E408" s="2"/>
      <c r="F408" s="2"/>
      <c r="G408" s="13"/>
      <c r="H408" s="13"/>
      <c r="I408" s="7"/>
      <c r="J408" s="2"/>
      <c r="K408" s="2"/>
      <c r="L408" s="2"/>
      <c r="M408" s="2"/>
      <c r="N408" s="7"/>
      <c r="O408" s="2"/>
      <c r="P408" s="2"/>
      <c r="Q408" s="6"/>
      <c r="R408" s="10"/>
      <c r="S408" s="11"/>
      <c r="T408" s="2"/>
      <c r="U408" s="2"/>
      <c r="V408" s="2"/>
      <c r="W408" s="2"/>
      <c r="X408" s="2"/>
      <c r="Y408" s="7"/>
      <c r="Z408" s="7"/>
      <c r="AA408" s="2"/>
      <c r="AB408" s="7"/>
      <c r="AC408" s="2"/>
      <c r="AD408" s="2"/>
      <c r="AE408" s="7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spans="1:70" ht="12.75">
      <c r="A409" s="6"/>
      <c r="B409" s="2"/>
      <c r="C409" s="2"/>
      <c r="D409" s="7"/>
      <c r="E409" s="2"/>
      <c r="F409" s="2"/>
      <c r="G409" s="2"/>
      <c r="H409" s="2"/>
      <c r="I409" s="7"/>
      <c r="J409" s="2"/>
      <c r="K409" s="2"/>
      <c r="L409" s="2"/>
      <c r="M409" s="2"/>
      <c r="N409" s="7"/>
      <c r="O409" s="2"/>
      <c r="P409" s="2"/>
      <c r="Q409" s="6"/>
      <c r="R409" s="10"/>
      <c r="S409" s="11"/>
      <c r="T409" s="2"/>
      <c r="U409" s="2"/>
      <c r="V409" s="2"/>
      <c r="W409" s="2"/>
      <c r="X409" s="2"/>
      <c r="Y409" s="7"/>
      <c r="Z409" s="7"/>
      <c r="AA409" s="2"/>
      <c r="AB409" s="7"/>
      <c r="AC409" s="2"/>
      <c r="AD409" s="2"/>
      <c r="AE409" s="7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spans="1:70" ht="12.75">
      <c r="A410" s="6"/>
      <c r="B410" s="2"/>
      <c r="C410" s="2"/>
      <c r="D410" s="7"/>
      <c r="E410" s="2"/>
      <c r="F410" s="2"/>
      <c r="G410" s="2"/>
      <c r="H410" s="2"/>
      <c r="I410" s="7"/>
      <c r="J410" s="2"/>
      <c r="K410" s="2"/>
      <c r="L410" s="2"/>
      <c r="M410" s="2"/>
      <c r="N410" s="7"/>
      <c r="O410" s="2"/>
      <c r="P410" s="2"/>
      <c r="Q410" s="6"/>
      <c r="R410" s="10"/>
      <c r="S410" s="11"/>
      <c r="T410" s="2"/>
      <c r="U410" s="2"/>
      <c r="V410" s="2"/>
      <c r="W410" s="2"/>
      <c r="X410" s="2"/>
      <c r="Y410" s="7"/>
      <c r="Z410" s="7"/>
      <c r="AA410" s="2"/>
      <c r="AB410" s="7"/>
      <c r="AC410" s="2"/>
      <c r="AD410" s="2"/>
      <c r="AE410" s="7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spans="1:70" ht="12.75">
      <c r="A411" s="6"/>
      <c r="B411" s="2"/>
      <c r="C411" s="2"/>
      <c r="D411" s="7"/>
      <c r="E411" s="2"/>
      <c r="F411" s="2"/>
      <c r="G411" s="13"/>
      <c r="H411" s="13"/>
      <c r="I411" s="7"/>
      <c r="J411" s="2"/>
      <c r="K411" s="2"/>
      <c r="L411" s="2"/>
      <c r="M411" s="2"/>
      <c r="N411" s="7"/>
      <c r="O411" s="2"/>
      <c r="P411" s="2"/>
      <c r="Q411" s="6"/>
      <c r="R411" s="10"/>
      <c r="S411" s="11"/>
      <c r="T411" s="2"/>
      <c r="U411" s="2"/>
      <c r="V411" s="2"/>
      <c r="W411" s="2"/>
      <c r="X411" s="2"/>
      <c r="Y411" s="7"/>
      <c r="Z411" s="7"/>
      <c r="AA411" s="2"/>
      <c r="AB411" s="7"/>
      <c r="AC411" s="2"/>
      <c r="AD411" s="2"/>
      <c r="AE411" s="7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spans="1:70" ht="12.75">
      <c r="A412" s="6"/>
      <c r="B412" s="2"/>
      <c r="C412" s="2"/>
      <c r="D412" s="7"/>
      <c r="E412" s="2"/>
      <c r="F412" s="2"/>
      <c r="G412" s="2"/>
      <c r="H412" s="2"/>
      <c r="I412" s="7"/>
      <c r="J412" s="2"/>
      <c r="K412" s="2"/>
      <c r="L412" s="2"/>
      <c r="M412" s="2"/>
      <c r="N412" s="7"/>
      <c r="O412" s="2"/>
      <c r="P412" s="2"/>
      <c r="Q412" s="6"/>
      <c r="R412" s="10"/>
      <c r="S412" s="11"/>
      <c r="T412" s="2"/>
      <c r="U412" s="2"/>
      <c r="V412" s="2"/>
      <c r="W412" s="2"/>
      <c r="X412" s="2"/>
      <c r="Y412" s="7"/>
      <c r="Z412" s="7"/>
      <c r="AA412" s="2"/>
      <c r="AB412" s="7"/>
      <c r="AC412" s="2"/>
      <c r="AD412" s="2"/>
      <c r="AE412" s="7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spans="1:70" ht="12.75">
      <c r="A413" s="6"/>
      <c r="B413" s="2"/>
      <c r="C413" s="2"/>
      <c r="D413" s="7"/>
      <c r="E413" s="2"/>
      <c r="F413" s="2"/>
      <c r="G413" s="2"/>
      <c r="H413" s="2"/>
      <c r="I413" s="7"/>
      <c r="J413" s="2"/>
      <c r="K413" s="2"/>
      <c r="L413" s="2"/>
      <c r="M413" s="2"/>
      <c r="N413" s="7"/>
      <c r="O413" s="2"/>
      <c r="P413" s="2"/>
      <c r="Q413" s="6"/>
      <c r="R413" s="10"/>
      <c r="S413" s="11"/>
      <c r="T413" s="2"/>
      <c r="U413" s="2"/>
      <c r="V413" s="2"/>
      <c r="W413" s="2"/>
      <c r="X413" s="2"/>
      <c r="Y413" s="7"/>
      <c r="Z413" s="7"/>
      <c r="AA413" s="2"/>
      <c r="AB413" s="7"/>
      <c r="AC413" s="2"/>
      <c r="AD413" s="2"/>
      <c r="AE413" s="7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spans="1:70" ht="12.75">
      <c r="A414" s="6"/>
      <c r="B414" s="2"/>
      <c r="C414" s="2"/>
      <c r="D414" s="7"/>
      <c r="E414" s="2"/>
      <c r="F414" s="2"/>
      <c r="G414" s="2"/>
      <c r="H414" s="2"/>
      <c r="I414" s="7"/>
      <c r="J414" s="2"/>
      <c r="K414" s="2"/>
      <c r="L414" s="2"/>
      <c r="M414" s="2"/>
      <c r="N414" s="7"/>
      <c r="O414" s="2"/>
      <c r="P414" s="2"/>
      <c r="Q414" s="6"/>
      <c r="R414" s="10"/>
      <c r="S414" s="11"/>
      <c r="T414" s="2"/>
      <c r="U414" s="2"/>
      <c r="V414" s="2"/>
      <c r="W414" s="2"/>
      <c r="X414" s="2"/>
      <c r="Y414" s="7"/>
      <c r="Z414" s="7"/>
      <c r="AA414" s="2"/>
      <c r="AB414" s="7"/>
      <c r="AC414" s="2"/>
      <c r="AD414" s="2"/>
      <c r="AE414" s="7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spans="1:70" ht="12.75">
      <c r="A415" s="6"/>
      <c r="B415" s="2"/>
      <c r="C415" s="2"/>
      <c r="D415" s="7"/>
      <c r="E415" s="2"/>
      <c r="F415" s="2"/>
      <c r="G415" s="13"/>
      <c r="H415" s="13"/>
      <c r="I415" s="7"/>
      <c r="J415" s="2"/>
      <c r="K415" s="2"/>
      <c r="L415" s="2"/>
      <c r="M415" s="2"/>
      <c r="N415" s="7"/>
      <c r="O415" s="2"/>
      <c r="P415" s="2"/>
      <c r="Q415" s="6"/>
      <c r="R415" s="10"/>
      <c r="S415" s="11"/>
      <c r="T415" s="2"/>
      <c r="U415" s="2"/>
      <c r="V415" s="2"/>
      <c r="W415" s="2"/>
      <c r="X415" s="2"/>
      <c r="Y415" s="7"/>
      <c r="Z415" s="7"/>
      <c r="AA415" s="2"/>
      <c r="AB415" s="7"/>
      <c r="AC415" s="2"/>
      <c r="AD415" s="2"/>
      <c r="AE415" s="7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spans="1:70" ht="12.75">
      <c r="A416" s="6"/>
      <c r="B416" s="2"/>
      <c r="C416" s="2"/>
      <c r="D416" s="7"/>
      <c r="E416" s="2"/>
      <c r="F416" s="2"/>
      <c r="G416" s="2"/>
      <c r="H416" s="2"/>
      <c r="I416" s="7"/>
      <c r="J416" s="2"/>
      <c r="K416" s="2"/>
      <c r="L416" s="2"/>
      <c r="M416" s="2"/>
      <c r="N416" s="7"/>
      <c r="O416" s="2"/>
      <c r="P416" s="2"/>
      <c r="Q416" s="6"/>
      <c r="R416" s="10"/>
      <c r="S416" s="11"/>
      <c r="T416" s="2"/>
      <c r="U416" s="2"/>
      <c r="V416" s="2"/>
      <c r="W416" s="2"/>
      <c r="X416" s="2"/>
      <c r="Y416" s="7"/>
      <c r="Z416" s="7"/>
      <c r="AA416" s="2"/>
      <c r="AB416" s="7"/>
      <c r="AC416" s="2"/>
      <c r="AD416" s="2"/>
      <c r="AE416" s="7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spans="1:70" ht="12.75">
      <c r="A417" s="6"/>
      <c r="B417" s="2"/>
      <c r="C417" s="2"/>
      <c r="D417" s="7"/>
      <c r="E417" s="2"/>
      <c r="F417" s="2"/>
      <c r="G417" s="2"/>
      <c r="H417" s="2"/>
      <c r="I417" s="7"/>
      <c r="J417" s="2"/>
      <c r="K417" s="2"/>
      <c r="L417" s="2"/>
      <c r="M417" s="2"/>
      <c r="N417" s="7"/>
      <c r="O417" s="2"/>
      <c r="P417" s="2"/>
      <c r="Q417" s="6"/>
      <c r="R417" s="10"/>
      <c r="S417" s="11"/>
      <c r="T417" s="2"/>
      <c r="U417" s="2"/>
      <c r="V417" s="2"/>
      <c r="W417" s="2"/>
      <c r="X417" s="2"/>
      <c r="Y417" s="7"/>
      <c r="Z417" s="7"/>
      <c r="AA417" s="2"/>
      <c r="AB417" s="7"/>
      <c r="AC417" s="2"/>
      <c r="AD417" s="2"/>
      <c r="AE417" s="7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spans="1:70" ht="12.75">
      <c r="A418" s="6"/>
      <c r="B418" s="2"/>
      <c r="C418" s="2"/>
      <c r="D418" s="7"/>
      <c r="E418" s="2"/>
      <c r="F418" s="2"/>
      <c r="G418" s="2"/>
      <c r="H418" s="2"/>
      <c r="I418" s="7"/>
      <c r="J418" s="2"/>
      <c r="K418" s="2"/>
      <c r="L418" s="2"/>
      <c r="M418" s="2"/>
      <c r="N418" s="7"/>
      <c r="O418" s="2"/>
      <c r="P418" s="2"/>
      <c r="Q418" s="6"/>
      <c r="R418" s="10"/>
      <c r="S418" s="11"/>
      <c r="T418" s="2"/>
      <c r="U418" s="2"/>
      <c r="V418" s="2"/>
      <c r="W418" s="2"/>
      <c r="X418" s="2"/>
      <c r="Y418" s="7"/>
      <c r="Z418" s="7"/>
      <c r="AA418" s="2"/>
      <c r="AB418" s="7"/>
      <c r="AC418" s="2"/>
      <c r="AD418" s="2"/>
      <c r="AE418" s="7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spans="1:70" ht="12.75">
      <c r="A419" s="6"/>
      <c r="B419" s="2"/>
      <c r="C419" s="2"/>
      <c r="D419" s="7"/>
      <c r="E419" s="2"/>
      <c r="F419" s="2"/>
      <c r="G419" s="13"/>
      <c r="H419" s="13"/>
      <c r="I419" s="7"/>
      <c r="J419" s="2"/>
      <c r="K419" s="2"/>
      <c r="L419" s="2"/>
      <c r="M419" s="2"/>
      <c r="N419" s="7"/>
      <c r="O419" s="2"/>
      <c r="P419" s="2"/>
      <c r="Q419" s="6"/>
      <c r="R419" s="10"/>
      <c r="S419" s="11"/>
      <c r="T419" s="2"/>
      <c r="U419" s="2"/>
      <c r="V419" s="2"/>
      <c r="W419" s="2"/>
      <c r="X419" s="2"/>
      <c r="Y419" s="7"/>
      <c r="Z419" s="7"/>
      <c r="AA419" s="2"/>
      <c r="AB419" s="7"/>
      <c r="AC419" s="2"/>
      <c r="AD419" s="2"/>
      <c r="AE419" s="7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spans="1:70" ht="12.75">
      <c r="A420" s="6"/>
      <c r="B420" s="2"/>
      <c r="C420" s="2"/>
      <c r="D420" s="7"/>
      <c r="E420" s="2"/>
      <c r="F420" s="2"/>
      <c r="G420" s="13"/>
      <c r="H420" s="13"/>
      <c r="I420" s="7"/>
      <c r="J420" s="2"/>
      <c r="K420" s="2"/>
      <c r="L420" s="2"/>
      <c r="M420" s="2"/>
      <c r="N420" s="7"/>
      <c r="O420" s="2"/>
      <c r="P420" s="2"/>
      <c r="Q420" s="6"/>
      <c r="R420" s="10"/>
      <c r="S420" s="11"/>
      <c r="T420" s="2"/>
      <c r="U420" s="2"/>
      <c r="V420" s="2"/>
      <c r="W420" s="2"/>
      <c r="X420" s="2"/>
      <c r="Y420" s="7"/>
      <c r="Z420" s="7"/>
      <c r="AA420" s="2"/>
      <c r="AB420" s="7"/>
      <c r="AC420" s="2"/>
      <c r="AD420" s="2"/>
      <c r="AE420" s="7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spans="1:70" ht="12.75">
      <c r="A421" s="6"/>
      <c r="B421" s="2"/>
      <c r="C421" s="2"/>
      <c r="D421" s="7"/>
      <c r="E421" s="2"/>
      <c r="F421" s="2"/>
      <c r="G421" s="13"/>
      <c r="H421" s="13"/>
      <c r="I421" s="7"/>
      <c r="J421" s="2"/>
      <c r="K421" s="2"/>
      <c r="L421" s="2"/>
      <c r="M421" s="2"/>
      <c r="N421" s="7"/>
      <c r="O421" s="2"/>
      <c r="P421" s="2"/>
      <c r="Q421" s="6"/>
      <c r="R421" s="10"/>
      <c r="S421" s="11"/>
      <c r="T421" s="2"/>
      <c r="U421" s="2"/>
      <c r="V421" s="2"/>
      <c r="W421" s="2"/>
      <c r="X421" s="2"/>
      <c r="Y421" s="7"/>
      <c r="Z421" s="7"/>
      <c r="AA421" s="2"/>
      <c r="AB421" s="7"/>
      <c r="AC421" s="2"/>
      <c r="AD421" s="2"/>
      <c r="AE421" s="7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spans="1:70" ht="12.75">
      <c r="A422" s="6"/>
      <c r="B422" s="2"/>
      <c r="C422" s="2"/>
      <c r="D422" s="7"/>
      <c r="E422" s="2"/>
      <c r="F422" s="2"/>
      <c r="G422" s="2"/>
      <c r="H422" s="2"/>
      <c r="I422" s="7"/>
      <c r="J422" s="2"/>
      <c r="K422" s="2"/>
      <c r="L422" s="2"/>
      <c r="M422" s="2"/>
      <c r="N422" s="7"/>
      <c r="O422" s="2"/>
      <c r="P422" s="2"/>
      <c r="Q422" s="6"/>
      <c r="R422" s="10"/>
      <c r="S422" s="11"/>
      <c r="T422" s="2"/>
      <c r="U422" s="2"/>
      <c r="V422" s="2"/>
      <c r="W422" s="2"/>
      <c r="X422" s="2"/>
      <c r="Y422" s="7"/>
      <c r="Z422" s="7"/>
      <c r="AA422" s="2"/>
      <c r="AB422" s="7"/>
      <c r="AC422" s="2"/>
      <c r="AD422" s="2"/>
      <c r="AE422" s="7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spans="1:70" ht="12.75">
      <c r="A423" s="6"/>
      <c r="B423" s="2"/>
      <c r="C423" s="2"/>
      <c r="D423" s="7"/>
      <c r="E423" s="2"/>
      <c r="F423" s="2"/>
      <c r="G423" s="2"/>
      <c r="H423" s="2"/>
      <c r="I423" s="7"/>
      <c r="J423" s="2"/>
      <c r="K423" s="2"/>
      <c r="L423" s="2"/>
      <c r="M423" s="2"/>
      <c r="N423" s="7"/>
      <c r="O423" s="2"/>
      <c r="P423" s="2"/>
      <c r="Q423" s="6"/>
      <c r="R423" s="10"/>
      <c r="S423" s="11"/>
      <c r="T423" s="2"/>
      <c r="U423" s="2"/>
      <c r="V423" s="2"/>
      <c r="W423" s="2"/>
      <c r="X423" s="2"/>
      <c r="Y423" s="7"/>
      <c r="Z423" s="7"/>
      <c r="AA423" s="2"/>
      <c r="AB423" s="7"/>
      <c r="AC423" s="2"/>
      <c r="AD423" s="2"/>
      <c r="AE423" s="7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spans="1:70" ht="12.75">
      <c r="A424" s="6"/>
      <c r="B424" s="2"/>
      <c r="C424" s="2"/>
      <c r="D424" s="7"/>
      <c r="E424" s="2"/>
      <c r="F424" s="2"/>
      <c r="G424" s="2"/>
      <c r="H424" s="2"/>
      <c r="I424" s="7"/>
      <c r="J424" s="2"/>
      <c r="K424" s="2"/>
      <c r="L424" s="2"/>
      <c r="M424" s="2"/>
      <c r="N424" s="7"/>
      <c r="O424" s="2"/>
      <c r="P424" s="2"/>
      <c r="Q424" s="6"/>
      <c r="R424" s="10"/>
      <c r="S424" s="11"/>
      <c r="T424" s="2"/>
      <c r="U424" s="2"/>
      <c r="V424" s="2"/>
      <c r="W424" s="2"/>
      <c r="X424" s="2"/>
      <c r="Y424" s="7"/>
      <c r="Z424" s="7"/>
      <c r="AA424" s="2"/>
      <c r="AB424" s="7"/>
      <c r="AC424" s="2"/>
      <c r="AD424" s="2"/>
      <c r="AE424" s="7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spans="1:70" ht="12.75">
      <c r="A425" s="6"/>
      <c r="B425" s="2"/>
      <c r="C425" s="2"/>
      <c r="D425" s="7"/>
      <c r="E425" s="2"/>
      <c r="F425" s="2"/>
      <c r="G425" s="2"/>
      <c r="H425" s="2"/>
      <c r="I425" s="7"/>
      <c r="J425" s="2"/>
      <c r="K425" s="2"/>
      <c r="L425" s="2"/>
      <c r="M425" s="2"/>
      <c r="N425" s="7"/>
      <c r="O425" s="2"/>
      <c r="P425" s="2"/>
      <c r="Q425" s="6"/>
      <c r="R425" s="10"/>
      <c r="S425" s="11"/>
      <c r="T425" s="2"/>
      <c r="U425" s="2"/>
      <c r="V425" s="2"/>
      <c r="W425" s="2"/>
      <c r="X425" s="2"/>
      <c r="Y425" s="7"/>
      <c r="Z425" s="7"/>
      <c r="AA425" s="2"/>
      <c r="AB425" s="7"/>
      <c r="AC425" s="2"/>
      <c r="AD425" s="2"/>
      <c r="AE425" s="7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spans="1:70" ht="12.75">
      <c r="A426" s="6"/>
      <c r="B426" s="2"/>
      <c r="C426" s="2"/>
      <c r="D426" s="7"/>
      <c r="E426" s="2"/>
      <c r="F426" s="2"/>
      <c r="G426" s="2"/>
      <c r="H426" s="2"/>
      <c r="I426" s="7"/>
      <c r="J426" s="2"/>
      <c r="K426" s="2"/>
      <c r="L426" s="2"/>
      <c r="M426" s="2"/>
      <c r="N426" s="7"/>
      <c r="O426" s="2"/>
      <c r="P426" s="2"/>
      <c r="Q426" s="6"/>
      <c r="R426" s="10"/>
      <c r="S426" s="11"/>
      <c r="T426" s="2"/>
      <c r="U426" s="2"/>
      <c r="V426" s="2"/>
      <c r="W426" s="2"/>
      <c r="X426" s="2"/>
      <c r="Y426" s="7"/>
      <c r="Z426" s="7"/>
      <c r="AA426" s="2"/>
      <c r="AB426" s="7"/>
      <c r="AC426" s="2"/>
      <c r="AD426" s="2"/>
      <c r="AE426" s="7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spans="1:70" ht="12.75">
      <c r="A427" s="6"/>
      <c r="B427" s="2"/>
      <c r="C427" s="2"/>
      <c r="D427" s="7"/>
      <c r="E427" s="2"/>
      <c r="F427" s="2"/>
      <c r="G427" s="2"/>
      <c r="H427" s="2"/>
      <c r="I427" s="7"/>
      <c r="J427" s="2"/>
      <c r="K427" s="2"/>
      <c r="L427" s="2"/>
      <c r="M427" s="2"/>
      <c r="N427" s="7"/>
      <c r="O427" s="2"/>
      <c r="P427" s="2"/>
      <c r="Q427" s="6"/>
      <c r="R427" s="10"/>
      <c r="S427" s="11"/>
      <c r="T427" s="2"/>
      <c r="U427" s="2"/>
      <c r="V427" s="2"/>
      <c r="W427" s="2"/>
      <c r="X427" s="2"/>
      <c r="Y427" s="7"/>
      <c r="Z427" s="7"/>
      <c r="AA427" s="2"/>
      <c r="AB427" s="7"/>
      <c r="AC427" s="2"/>
      <c r="AD427" s="2"/>
      <c r="AE427" s="7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spans="1:70" ht="12.75">
      <c r="A428" s="6"/>
      <c r="B428" s="2"/>
      <c r="C428" s="2"/>
      <c r="D428" s="7"/>
      <c r="E428" s="2"/>
      <c r="F428" s="2"/>
      <c r="G428" s="2"/>
      <c r="H428" s="2"/>
      <c r="I428" s="7"/>
      <c r="J428" s="2"/>
      <c r="K428" s="2"/>
      <c r="L428" s="2"/>
      <c r="M428" s="2"/>
      <c r="N428" s="7"/>
      <c r="O428" s="2"/>
      <c r="P428" s="2"/>
      <c r="Q428" s="6"/>
      <c r="R428" s="10"/>
      <c r="S428" s="11"/>
      <c r="T428" s="2"/>
      <c r="U428" s="2"/>
      <c r="V428" s="2"/>
      <c r="W428" s="2"/>
      <c r="X428" s="2"/>
      <c r="Y428" s="7"/>
      <c r="Z428" s="7"/>
      <c r="AA428" s="2"/>
      <c r="AB428" s="7"/>
      <c r="AC428" s="2"/>
      <c r="AD428" s="2"/>
      <c r="AE428" s="7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spans="1:70" ht="12.75">
      <c r="A429" s="6"/>
      <c r="B429" s="2"/>
      <c r="C429" s="2"/>
      <c r="D429" s="7"/>
      <c r="E429" s="2"/>
      <c r="F429" s="2"/>
      <c r="G429" s="2"/>
      <c r="H429" s="2"/>
      <c r="I429" s="7"/>
      <c r="J429" s="2"/>
      <c r="K429" s="2"/>
      <c r="L429" s="2"/>
      <c r="M429" s="2"/>
      <c r="N429" s="7"/>
      <c r="O429" s="2"/>
      <c r="P429" s="2"/>
      <c r="Q429" s="6"/>
      <c r="R429" s="10"/>
      <c r="S429" s="11"/>
      <c r="T429" s="2"/>
      <c r="U429" s="2"/>
      <c r="V429" s="2"/>
      <c r="W429" s="2"/>
      <c r="X429" s="2"/>
      <c r="Y429" s="7"/>
      <c r="Z429" s="7"/>
      <c r="AA429" s="2"/>
      <c r="AB429" s="7"/>
      <c r="AC429" s="2"/>
      <c r="AD429" s="2"/>
      <c r="AE429" s="7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spans="1:70" ht="12.75">
      <c r="A430" s="6"/>
      <c r="B430" s="2"/>
      <c r="C430" s="2"/>
      <c r="D430" s="7"/>
      <c r="E430" s="2"/>
      <c r="F430" s="2"/>
      <c r="G430" s="2"/>
      <c r="H430" s="2"/>
      <c r="I430" s="7"/>
      <c r="J430" s="2"/>
      <c r="K430" s="2"/>
      <c r="L430" s="2"/>
      <c r="M430" s="2"/>
      <c r="N430" s="7"/>
      <c r="O430" s="2"/>
      <c r="P430" s="2"/>
      <c r="Q430" s="6"/>
      <c r="R430" s="10"/>
      <c r="S430" s="11"/>
      <c r="T430" s="2"/>
      <c r="U430" s="2"/>
      <c r="V430" s="2"/>
      <c r="W430" s="2"/>
      <c r="X430" s="2"/>
      <c r="Y430" s="7"/>
      <c r="Z430" s="7"/>
      <c r="AA430" s="2"/>
      <c r="AB430" s="7"/>
      <c r="AC430" s="2"/>
      <c r="AD430" s="2"/>
      <c r="AE430" s="7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spans="1:70" ht="12.75">
      <c r="A431" s="6"/>
      <c r="B431" s="2"/>
      <c r="C431" s="2"/>
      <c r="D431" s="7"/>
      <c r="E431" s="2"/>
      <c r="F431" s="2"/>
      <c r="G431" s="2"/>
      <c r="H431" s="2"/>
      <c r="I431" s="7"/>
      <c r="J431" s="2"/>
      <c r="K431" s="2"/>
      <c r="L431" s="2"/>
      <c r="M431" s="2"/>
      <c r="N431" s="7"/>
      <c r="O431" s="2"/>
      <c r="P431" s="2"/>
      <c r="Q431" s="6"/>
      <c r="R431" s="10"/>
      <c r="S431" s="11"/>
      <c r="T431" s="2"/>
      <c r="U431" s="2"/>
      <c r="V431" s="2"/>
      <c r="W431" s="2"/>
      <c r="X431" s="2"/>
      <c r="Y431" s="7"/>
      <c r="Z431" s="7"/>
      <c r="AA431" s="2"/>
      <c r="AB431" s="7"/>
      <c r="AC431" s="2"/>
      <c r="AD431" s="2"/>
      <c r="AE431" s="7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spans="1:70" ht="12.75">
      <c r="A432" s="6"/>
      <c r="B432" s="2"/>
      <c r="C432" s="2"/>
      <c r="D432" s="7"/>
      <c r="E432" s="2"/>
      <c r="F432" s="2"/>
      <c r="G432" s="2"/>
      <c r="H432" s="7"/>
      <c r="I432" s="7"/>
      <c r="J432" s="2"/>
      <c r="K432" s="2"/>
      <c r="L432" s="2"/>
      <c r="M432" s="2"/>
      <c r="N432" s="7"/>
      <c r="O432" s="2"/>
      <c r="P432" s="2"/>
      <c r="Q432" s="6"/>
      <c r="R432" s="10"/>
      <c r="S432" s="11"/>
      <c r="T432" s="2"/>
      <c r="U432" s="2"/>
      <c r="V432" s="2"/>
      <c r="W432" s="2"/>
      <c r="X432" s="2"/>
      <c r="Y432" s="7"/>
      <c r="Z432" s="7"/>
      <c r="AA432" s="2"/>
      <c r="AB432" s="7"/>
      <c r="AC432" s="2"/>
      <c r="AD432" s="2"/>
      <c r="AE432" s="7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spans="1:70" ht="12.75">
      <c r="A433" s="6"/>
      <c r="B433" s="2"/>
      <c r="C433" s="2"/>
      <c r="D433" s="7"/>
      <c r="E433" s="2"/>
      <c r="F433" s="2"/>
      <c r="G433" s="2"/>
      <c r="H433" s="7"/>
      <c r="I433" s="7"/>
      <c r="J433" s="2"/>
      <c r="K433" s="2"/>
      <c r="L433" s="2"/>
      <c r="M433" s="2"/>
      <c r="N433" s="7"/>
      <c r="O433" s="2"/>
      <c r="P433" s="2"/>
      <c r="Q433" s="6"/>
      <c r="R433" s="10"/>
      <c r="S433" s="11"/>
      <c r="T433" s="2"/>
      <c r="U433" s="2"/>
      <c r="V433" s="2"/>
      <c r="W433" s="2"/>
      <c r="X433" s="2"/>
      <c r="Y433" s="7"/>
      <c r="Z433" s="7"/>
      <c r="AA433" s="2"/>
      <c r="AB433" s="7"/>
      <c r="AC433" s="2"/>
      <c r="AD433" s="2"/>
      <c r="AE433" s="7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spans="1:70" ht="12.75">
      <c r="A434" s="6"/>
      <c r="B434" s="2"/>
      <c r="C434" s="2"/>
      <c r="D434" s="7"/>
      <c r="E434" s="2"/>
      <c r="F434" s="2"/>
      <c r="G434" s="2"/>
      <c r="H434" s="7"/>
      <c r="I434" s="7"/>
      <c r="J434" s="2"/>
      <c r="K434" s="2"/>
      <c r="L434" s="2"/>
      <c r="M434" s="2"/>
      <c r="N434" s="7"/>
      <c r="O434" s="2"/>
      <c r="P434" s="2"/>
      <c r="Q434" s="6"/>
      <c r="R434" s="10"/>
      <c r="S434" s="11"/>
      <c r="T434" s="2"/>
      <c r="U434" s="2"/>
      <c r="V434" s="2"/>
      <c r="W434" s="2"/>
      <c r="X434" s="2"/>
      <c r="Y434" s="7"/>
      <c r="Z434" s="7"/>
      <c r="AA434" s="2"/>
      <c r="AB434" s="7"/>
      <c r="AC434" s="2"/>
      <c r="AD434" s="2"/>
      <c r="AE434" s="7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spans="1:70" ht="12.75">
      <c r="A435" s="6"/>
      <c r="B435" s="2"/>
      <c r="C435" s="2"/>
      <c r="D435" s="7"/>
      <c r="E435" s="2"/>
      <c r="F435" s="2"/>
      <c r="G435" s="2"/>
      <c r="H435" s="7"/>
      <c r="I435" s="7"/>
      <c r="J435" s="2"/>
      <c r="K435" s="2"/>
      <c r="L435" s="2"/>
      <c r="M435" s="2"/>
      <c r="N435" s="7"/>
      <c r="O435" s="2"/>
      <c r="P435" s="2"/>
      <c r="Q435" s="6"/>
      <c r="R435" s="10"/>
      <c r="S435" s="11"/>
      <c r="T435" s="2"/>
      <c r="U435" s="2"/>
      <c r="V435" s="2"/>
      <c r="W435" s="2"/>
      <c r="X435" s="2"/>
      <c r="Y435" s="7"/>
      <c r="Z435" s="7"/>
      <c r="AA435" s="2"/>
      <c r="AB435" s="7"/>
      <c r="AC435" s="2"/>
      <c r="AD435" s="2"/>
      <c r="AE435" s="7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spans="1:70" ht="12.75">
      <c r="A436" s="6"/>
      <c r="B436" s="2"/>
      <c r="C436" s="2"/>
      <c r="D436" s="7"/>
      <c r="E436" s="2"/>
      <c r="F436" s="2"/>
      <c r="G436" s="2"/>
      <c r="H436" s="7"/>
      <c r="I436" s="7"/>
      <c r="J436" s="2"/>
      <c r="K436" s="2"/>
      <c r="L436" s="2"/>
      <c r="M436" s="2"/>
      <c r="N436" s="7"/>
      <c r="O436" s="2"/>
      <c r="P436" s="2"/>
      <c r="Q436" s="6"/>
      <c r="R436" s="10"/>
      <c r="S436" s="11"/>
      <c r="T436" s="2"/>
      <c r="U436" s="2"/>
      <c r="V436" s="2"/>
      <c r="W436" s="2"/>
      <c r="X436" s="2"/>
      <c r="Y436" s="7"/>
      <c r="Z436" s="7"/>
      <c r="AA436" s="2"/>
      <c r="AB436" s="7"/>
      <c r="AC436" s="2"/>
      <c r="AD436" s="2"/>
      <c r="AE436" s="7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spans="1:70" ht="12.75">
      <c r="A437" s="6"/>
      <c r="B437" s="2"/>
      <c r="C437" s="2"/>
      <c r="D437" s="7"/>
      <c r="E437" s="2"/>
      <c r="F437" s="2"/>
      <c r="G437" s="2"/>
      <c r="H437" s="7"/>
      <c r="I437" s="7"/>
      <c r="J437" s="2"/>
      <c r="K437" s="2"/>
      <c r="L437" s="2"/>
      <c r="M437" s="2"/>
      <c r="N437" s="7"/>
      <c r="O437" s="2"/>
      <c r="P437" s="2"/>
      <c r="Q437" s="6"/>
      <c r="R437" s="10"/>
      <c r="S437" s="11"/>
      <c r="T437" s="2"/>
      <c r="U437" s="2"/>
      <c r="V437" s="2"/>
      <c r="W437" s="2"/>
      <c r="X437" s="2"/>
      <c r="Y437" s="7"/>
      <c r="Z437" s="7"/>
      <c r="AA437" s="2"/>
      <c r="AB437" s="7"/>
      <c r="AC437" s="2"/>
      <c r="AD437" s="2"/>
      <c r="AE437" s="7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spans="1:70" ht="12.75">
      <c r="A438" s="6"/>
      <c r="B438" s="2"/>
      <c r="C438" s="2"/>
      <c r="D438" s="7"/>
      <c r="E438" s="2"/>
      <c r="F438" s="2"/>
      <c r="G438" s="2"/>
      <c r="H438" s="7"/>
      <c r="I438" s="7"/>
      <c r="J438" s="2"/>
      <c r="K438" s="2"/>
      <c r="L438" s="2"/>
      <c r="M438" s="2"/>
      <c r="N438" s="7"/>
      <c r="O438" s="2"/>
      <c r="P438" s="2"/>
      <c r="Q438" s="6"/>
      <c r="R438" s="10"/>
      <c r="S438" s="11"/>
      <c r="T438" s="2"/>
      <c r="U438" s="2"/>
      <c r="V438" s="2"/>
      <c r="W438" s="2"/>
      <c r="X438" s="2"/>
      <c r="Y438" s="7"/>
      <c r="Z438" s="7"/>
      <c r="AA438" s="2"/>
      <c r="AB438" s="7"/>
      <c r="AC438" s="2"/>
      <c r="AD438" s="2"/>
      <c r="AE438" s="7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spans="1:70" ht="12.75">
      <c r="A439" s="6"/>
      <c r="B439" s="2"/>
      <c r="C439" s="2"/>
      <c r="D439" s="7"/>
      <c r="E439" s="2"/>
      <c r="F439" s="2"/>
      <c r="G439" s="2"/>
      <c r="H439" s="7"/>
      <c r="I439" s="7"/>
      <c r="J439" s="2"/>
      <c r="K439" s="2"/>
      <c r="L439" s="2"/>
      <c r="M439" s="2"/>
      <c r="N439" s="7"/>
      <c r="O439" s="2"/>
      <c r="P439" s="2"/>
      <c r="Q439" s="6"/>
      <c r="R439" s="10"/>
      <c r="S439" s="11"/>
      <c r="T439" s="2"/>
      <c r="U439" s="2"/>
      <c r="V439" s="2"/>
      <c r="W439" s="2"/>
      <c r="X439" s="2"/>
      <c r="Y439" s="7"/>
      <c r="Z439" s="7"/>
      <c r="AA439" s="2"/>
      <c r="AB439" s="7"/>
      <c r="AC439" s="2"/>
      <c r="AD439" s="2"/>
      <c r="AE439" s="7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spans="1:70" ht="12.75">
      <c r="A440" s="6"/>
      <c r="B440" s="2"/>
      <c r="C440" s="2"/>
      <c r="D440" s="7"/>
      <c r="E440" s="2"/>
      <c r="F440" s="2"/>
      <c r="G440" s="2"/>
      <c r="H440" s="7"/>
      <c r="I440" s="7"/>
      <c r="J440" s="2"/>
      <c r="K440" s="2"/>
      <c r="L440" s="2"/>
      <c r="M440" s="2"/>
      <c r="N440" s="7"/>
      <c r="O440" s="2"/>
      <c r="P440" s="2"/>
      <c r="Q440" s="6"/>
      <c r="R440" s="10"/>
      <c r="S440" s="11"/>
      <c r="T440" s="2"/>
      <c r="U440" s="2"/>
      <c r="V440" s="2"/>
      <c r="W440" s="2"/>
      <c r="X440" s="2"/>
      <c r="Y440" s="7"/>
      <c r="Z440" s="7"/>
      <c r="AA440" s="2"/>
      <c r="AB440" s="7"/>
      <c r="AC440" s="2"/>
      <c r="AD440" s="2"/>
      <c r="AE440" s="7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spans="1:70" ht="12.75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1"/>
      <c r="R441" s="4"/>
      <c r="S441" s="14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7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spans="1:70" ht="12.75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1"/>
      <c r="R442" s="4"/>
      <c r="S442" s="14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7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spans="1:70" ht="12.75">
      <c r="A443" s="6"/>
      <c r="B443" s="2"/>
      <c r="C443" s="2"/>
      <c r="D443" s="7"/>
      <c r="E443" s="15"/>
      <c r="F443" s="15"/>
      <c r="G443" s="2"/>
      <c r="H443" s="2"/>
      <c r="I443" s="2"/>
      <c r="J443" s="15"/>
      <c r="K443" s="7"/>
      <c r="L443" s="15"/>
      <c r="M443" s="2"/>
      <c r="N443" s="2"/>
      <c r="O443" s="15"/>
      <c r="P443" s="7"/>
      <c r="Q443" s="16"/>
      <c r="R443" s="4"/>
      <c r="S443" s="17"/>
      <c r="T443" s="7"/>
      <c r="U443" s="7"/>
      <c r="V443" s="2"/>
      <c r="W443" s="15"/>
      <c r="X443" s="15"/>
      <c r="Y443" s="2"/>
      <c r="Z443" s="2"/>
      <c r="AA443" s="7"/>
      <c r="AB443" s="7"/>
      <c r="AC443" s="2"/>
      <c r="AD443" s="7"/>
      <c r="AE443" s="7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spans="1:70" ht="12.75">
      <c r="A444" s="6"/>
      <c r="B444" s="2"/>
      <c r="C444" s="2"/>
      <c r="D444" s="7"/>
      <c r="E444" s="15"/>
      <c r="F444" s="15"/>
      <c r="G444" s="2"/>
      <c r="H444" s="2"/>
      <c r="I444" s="2"/>
      <c r="J444" s="15"/>
      <c r="K444" s="7"/>
      <c r="L444" s="15"/>
      <c r="M444" s="2"/>
      <c r="N444" s="2"/>
      <c r="O444" s="15"/>
      <c r="P444" s="7"/>
      <c r="Q444" s="16"/>
      <c r="R444" s="4"/>
      <c r="S444" s="17"/>
      <c r="T444" s="7"/>
      <c r="U444" s="7"/>
      <c r="V444" s="2"/>
      <c r="W444" s="15"/>
      <c r="X444" s="15"/>
      <c r="Y444" s="2"/>
      <c r="Z444" s="2"/>
      <c r="AA444" s="7"/>
      <c r="AB444" s="7"/>
      <c r="AC444" s="2"/>
      <c r="AD444" s="7"/>
      <c r="AE444" s="7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spans="1:70" ht="12.75">
      <c r="A445" s="6"/>
      <c r="B445" s="2"/>
      <c r="C445" s="2"/>
      <c r="D445" s="7"/>
      <c r="E445" s="15"/>
      <c r="F445" s="15"/>
      <c r="G445" s="2"/>
      <c r="H445" s="2"/>
      <c r="I445" s="2"/>
      <c r="J445" s="15"/>
      <c r="K445" s="7"/>
      <c r="L445" s="15"/>
      <c r="M445" s="2"/>
      <c r="N445" s="2"/>
      <c r="O445" s="15"/>
      <c r="P445" s="7"/>
      <c r="Q445" s="16"/>
      <c r="R445" s="4"/>
      <c r="S445" s="17"/>
      <c r="T445" s="7"/>
      <c r="U445" s="7"/>
      <c r="V445" s="2"/>
      <c r="W445" s="15"/>
      <c r="X445" s="15"/>
      <c r="Y445" s="2"/>
      <c r="Z445" s="2"/>
      <c r="AA445" s="7"/>
      <c r="AB445" s="7"/>
      <c r="AC445" s="2"/>
      <c r="AD445" s="7"/>
      <c r="AE445" s="7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spans="1:70" ht="12.75">
      <c r="A446" s="6"/>
      <c r="B446" s="2"/>
      <c r="C446" s="2"/>
      <c r="D446" s="7"/>
      <c r="E446" s="15"/>
      <c r="F446" s="15"/>
      <c r="G446" s="13"/>
      <c r="H446" s="2"/>
      <c r="I446" s="2"/>
      <c r="J446" s="15"/>
      <c r="K446" s="7"/>
      <c r="L446" s="15"/>
      <c r="M446" s="2"/>
      <c r="N446" s="2"/>
      <c r="O446" s="15"/>
      <c r="P446" s="7"/>
      <c r="Q446" s="16"/>
      <c r="R446" s="4"/>
      <c r="S446" s="17"/>
      <c r="T446" s="7"/>
      <c r="U446" s="7"/>
      <c r="V446" s="2"/>
      <c r="W446" s="15"/>
      <c r="X446" s="15"/>
      <c r="Y446" s="2"/>
      <c r="Z446" s="2"/>
      <c r="AA446" s="7"/>
      <c r="AB446" s="7"/>
      <c r="AC446" s="2"/>
      <c r="AD446" s="7"/>
      <c r="AE446" s="7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spans="1:70" ht="12.75">
      <c r="A447" s="6"/>
      <c r="B447" s="2"/>
      <c r="C447" s="2"/>
      <c r="D447" s="7"/>
      <c r="E447" s="15"/>
      <c r="F447" s="15"/>
      <c r="G447" s="13"/>
      <c r="H447" s="2"/>
      <c r="I447" s="2"/>
      <c r="J447" s="15"/>
      <c r="K447" s="7"/>
      <c r="L447" s="15"/>
      <c r="M447" s="2"/>
      <c r="N447" s="2"/>
      <c r="O447" s="15"/>
      <c r="P447" s="7"/>
      <c r="Q447" s="16"/>
      <c r="R447" s="4"/>
      <c r="S447" s="17"/>
      <c r="T447" s="7"/>
      <c r="U447" s="7"/>
      <c r="V447" s="2"/>
      <c r="W447" s="15"/>
      <c r="X447" s="15"/>
      <c r="Y447" s="2"/>
      <c r="Z447" s="2"/>
      <c r="AA447" s="7"/>
      <c r="AB447" s="7"/>
      <c r="AC447" s="2"/>
      <c r="AD447" s="7"/>
      <c r="AE447" s="7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spans="1:70" ht="12.75">
      <c r="A448" s="6"/>
      <c r="B448" s="2"/>
      <c r="C448" s="2"/>
      <c r="D448" s="7"/>
      <c r="E448" s="15"/>
      <c r="F448" s="15"/>
      <c r="G448" s="13"/>
      <c r="H448" s="2"/>
      <c r="I448" s="2"/>
      <c r="J448" s="15"/>
      <c r="K448" s="7"/>
      <c r="L448" s="15"/>
      <c r="M448" s="2"/>
      <c r="N448" s="2"/>
      <c r="O448" s="15"/>
      <c r="P448" s="7"/>
      <c r="Q448" s="16"/>
      <c r="R448" s="4"/>
      <c r="S448" s="17"/>
      <c r="T448" s="7"/>
      <c r="U448" s="7"/>
      <c r="V448" s="2"/>
      <c r="W448" s="15"/>
      <c r="X448" s="15"/>
      <c r="Y448" s="2"/>
      <c r="Z448" s="2"/>
      <c r="AA448" s="7"/>
      <c r="AB448" s="7"/>
      <c r="AC448" s="2"/>
      <c r="AD448" s="7"/>
      <c r="AE448" s="7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spans="1:70" ht="12.75">
      <c r="A449" s="6"/>
      <c r="B449" s="2"/>
      <c r="C449" s="2"/>
      <c r="D449" s="7"/>
      <c r="E449" s="15"/>
      <c r="F449" s="15"/>
      <c r="G449" s="13"/>
      <c r="H449" s="2"/>
      <c r="I449" s="2"/>
      <c r="J449" s="15"/>
      <c r="K449" s="7"/>
      <c r="L449" s="15"/>
      <c r="M449" s="2"/>
      <c r="N449" s="2"/>
      <c r="O449" s="15"/>
      <c r="P449" s="7"/>
      <c r="Q449" s="16"/>
      <c r="R449" s="4"/>
      <c r="S449" s="17"/>
      <c r="T449" s="7"/>
      <c r="U449" s="7"/>
      <c r="V449" s="2"/>
      <c r="W449" s="15"/>
      <c r="X449" s="15"/>
      <c r="Y449" s="2"/>
      <c r="Z449" s="2"/>
      <c r="AA449" s="7"/>
      <c r="AB449" s="7"/>
      <c r="AC449" s="2"/>
      <c r="AD449" s="7"/>
      <c r="AE449" s="7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spans="1:70" ht="12.75">
      <c r="A450" s="6"/>
      <c r="B450" s="2"/>
      <c r="C450" s="2"/>
      <c r="D450" s="7"/>
      <c r="E450" s="15"/>
      <c r="F450" s="15"/>
      <c r="G450" s="13"/>
      <c r="H450" s="2"/>
      <c r="I450" s="2"/>
      <c r="J450" s="15"/>
      <c r="K450" s="7"/>
      <c r="L450" s="15"/>
      <c r="M450" s="2"/>
      <c r="N450" s="2"/>
      <c r="O450" s="15"/>
      <c r="P450" s="7"/>
      <c r="Q450" s="16"/>
      <c r="R450" s="4"/>
      <c r="S450" s="17"/>
      <c r="T450" s="7"/>
      <c r="U450" s="7"/>
      <c r="V450" s="2"/>
      <c r="W450" s="15"/>
      <c r="X450" s="15"/>
      <c r="Y450" s="2"/>
      <c r="Z450" s="2"/>
      <c r="AA450" s="7"/>
      <c r="AB450" s="7"/>
      <c r="AC450" s="2"/>
      <c r="AD450" s="7"/>
      <c r="AE450" s="7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spans="1:70" ht="12.75">
      <c r="A451" s="6"/>
      <c r="B451" s="2"/>
      <c r="C451" s="2"/>
      <c r="D451" s="7"/>
      <c r="E451" s="15"/>
      <c r="F451" s="15"/>
      <c r="G451" s="13"/>
      <c r="H451" s="2"/>
      <c r="I451" s="2"/>
      <c r="J451" s="15"/>
      <c r="K451" s="7"/>
      <c r="L451" s="15"/>
      <c r="M451" s="2"/>
      <c r="N451" s="2"/>
      <c r="O451" s="15"/>
      <c r="P451" s="7"/>
      <c r="Q451" s="16"/>
      <c r="R451" s="4"/>
      <c r="S451" s="17"/>
      <c r="T451" s="7"/>
      <c r="U451" s="7"/>
      <c r="V451" s="2"/>
      <c r="W451" s="15"/>
      <c r="X451" s="15"/>
      <c r="Y451" s="2"/>
      <c r="Z451" s="2"/>
      <c r="AA451" s="7"/>
      <c r="AB451" s="7"/>
      <c r="AC451" s="2"/>
      <c r="AD451" s="7"/>
      <c r="AE451" s="7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spans="1:70" ht="12.75">
      <c r="A452" s="6"/>
      <c r="B452" s="2"/>
      <c r="C452" s="2"/>
      <c r="D452" s="7"/>
      <c r="E452" s="15"/>
      <c r="F452" s="15"/>
      <c r="G452" s="13"/>
      <c r="H452" s="2"/>
      <c r="I452" s="2"/>
      <c r="J452" s="15"/>
      <c r="K452" s="7"/>
      <c r="L452" s="15"/>
      <c r="M452" s="2"/>
      <c r="N452" s="2"/>
      <c r="O452" s="15"/>
      <c r="P452" s="7"/>
      <c r="Q452" s="16"/>
      <c r="R452" s="4"/>
      <c r="S452" s="17"/>
      <c r="T452" s="7"/>
      <c r="U452" s="7"/>
      <c r="V452" s="2"/>
      <c r="W452" s="15"/>
      <c r="X452" s="15"/>
      <c r="Y452" s="2"/>
      <c r="Z452" s="2"/>
      <c r="AA452" s="7"/>
      <c r="AB452" s="7"/>
      <c r="AC452" s="2"/>
      <c r="AD452" s="7"/>
      <c r="AE452" s="7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spans="1:70" ht="12.75">
      <c r="A453" s="6"/>
      <c r="B453" s="2"/>
      <c r="C453" s="2"/>
      <c r="D453" s="7"/>
      <c r="E453" s="15"/>
      <c r="F453" s="15"/>
      <c r="G453" s="13"/>
      <c r="H453" s="2"/>
      <c r="I453" s="2"/>
      <c r="J453" s="15"/>
      <c r="K453" s="7"/>
      <c r="L453" s="15"/>
      <c r="M453" s="2"/>
      <c r="N453" s="2"/>
      <c r="O453" s="15"/>
      <c r="P453" s="7"/>
      <c r="Q453" s="16"/>
      <c r="R453" s="4"/>
      <c r="S453" s="17"/>
      <c r="T453" s="7"/>
      <c r="U453" s="7"/>
      <c r="V453" s="2"/>
      <c r="W453" s="15"/>
      <c r="X453" s="15"/>
      <c r="Y453" s="2"/>
      <c r="Z453" s="2"/>
      <c r="AA453" s="7"/>
      <c r="AB453" s="7"/>
      <c r="AC453" s="2"/>
      <c r="AD453" s="7"/>
      <c r="AE453" s="7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spans="1:70" ht="12.75">
      <c r="A454" s="6"/>
      <c r="B454" s="2"/>
      <c r="C454" s="2"/>
      <c r="D454" s="7"/>
      <c r="E454" s="15"/>
      <c r="F454" s="15"/>
      <c r="G454" s="13"/>
      <c r="H454" s="13"/>
      <c r="I454" s="2"/>
      <c r="J454" s="15"/>
      <c r="K454" s="7"/>
      <c r="L454" s="15"/>
      <c r="M454" s="2"/>
      <c r="N454" s="2"/>
      <c r="O454" s="15"/>
      <c r="P454" s="7"/>
      <c r="Q454" s="16"/>
      <c r="R454" s="4"/>
      <c r="S454" s="17"/>
      <c r="T454" s="7"/>
      <c r="U454" s="7"/>
      <c r="V454" s="2"/>
      <c r="W454" s="15"/>
      <c r="X454" s="15"/>
      <c r="Y454" s="2"/>
      <c r="Z454" s="2"/>
      <c r="AA454" s="7"/>
      <c r="AB454" s="7"/>
      <c r="AC454" s="2"/>
      <c r="AD454" s="7"/>
      <c r="AE454" s="7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spans="1:70" ht="12.75">
      <c r="A455" s="6"/>
      <c r="B455" s="2"/>
      <c r="C455" s="2"/>
      <c r="D455" s="7"/>
      <c r="E455" s="15"/>
      <c r="F455" s="15"/>
      <c r="G455" s="2"/>
      <c r="H455" s="2"/>
      <c r="I455" s="2"/>
      <c r="J455" s="15"/>
      <c r="K455" s="7"/>
      <c r="L455" s="15"/>
      <c r="M455" s="2"/>
      <c r="N455" s="2"/>
      <c r="O455" s="15"/>
      <c r="P455" s="7"/>
      <c r="Q455" s="16"/>
      <c r="R455" s="4"/>
      <c r="S455" s="17"/>
      <c r="T455" s="7"/>
      <c r="U455" s="7"/>
      <c r="V455" s="2"/>
      <c r="W455" s="15"/>
      <c r="X455" s="15"/>
      <c r="Y455" s="2"/>
      <c r="Z455" s="2"/>
      <c r="AA455" s="7"/>
      <c r="AB455" s="7"/>
      <c r="AC455" s="2"/>
      <c r="AD455" s="7"/>
      <c r="AE455" s="7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spans="1:70" ht="12.75">
      <c r="A456" s="6"/>
      <c r="B456" s="2"/>
      <c r="C456" s="2"/>
      <c r="D456" s="7"/>
      <c r="E456" s="15"/>
      <c r="F456" s="15"/>
      <c r="G456" s="2"/>
      <c r="H456" s="2"/>
      <c r="I456" s="2"/>
      <c r="J456" s="15"/>
      <c r="K456" s="7"/>
      <c r="L456" s="15"/>
      <c r="M456" s="2"/>
      <c r="N456" s="2"/>
      <c r="O456" s="15"/>
      <c r="P456" s="7"/>
      <c r="Q456" s="16"/>
      <c r="R456" s="4"/>
      <c r="S456" s="17"/>
      <c r="T456" s="7"/>
      <c r="U456" s="7"/>
      <c r="V456" s="2"/>
      <c r="W456" s="15"/>
      <c r="X456" s="15"/>
      <c r="Y456" s="2"/>
      <c r="Z456" s="2"/>
      <c r="AA456" s="7"/>
      <c r="AB456" s="7"/>
      <c r="AC456" s="2"/>
      <c r="AD456" s="7"/>
      <c r="AE456" s="7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spans="1:70" ht="12.75">
      <c r="A457" s="6"/>
      <c r="B457" s="2"/>
      <c r="C457" s="2"/>
      <c r="D457" s="7"/>
      <c r="E457" s="15"/>
      <c r="F457" s="15"/>
      <c r="G457" s="2"/>
      <c r="H457" s="2"/>
      <c r="I457" s="2"/>
      <c r="J457" s="15"/>
      <c r="K457" s="7"/>
      <c r="L457" s="15"/>
      <c r="M457" s="2"/>
      <c r="N457" s="2"/>
      <c r="O457" s="15"/>
      <c r="P457" s="7"/>
      <c r="Q457" s="16"/>
      <c r="R457" s="4"/>
      <c r="S457" s="17"/>
      <c r="T457" s="7"/>
      <c r="U457" s="7"/>
      <c r="V457" s="2"/>
      <c r="W457" s="15"/>
      <c r="X457" s="15"/>
      <c r="Y457" s="2"/>
      <c r="Z457" s="2"/>
      <c r="AA457" s="7"/>
      <c r="AB457" s="7"/>
      <c r="AC457" s="2"/>
      <c r="AD457" s="7"/>
      <c r="AE457" s="7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spans="1:70" ht="12.75">
      <c r="A458" s="6"/>
      <c r="B458" s="2"/>
      <c r="C458" s="2"/>
      <c r="D458" s="7"/>
      <c r="E458" s="15"/>
      <c r="F458" s="15"/>
      <c r="G458" s="13"/>
      <c r="H458" s="13"/>
      <c r="I458" s="2"/>
      <c r="J458" s="15"/>
      <c r="K458" s="7"/>
      <c r="L458" s="15"/>
      <c r="M458" s="2"/>
      <c r="N458" s="2"/>
      <c r="O458" s="15"/>
      <c r="P458" s="7"/>
      <c r="Q458" s="16"/>
      <c r="R458" s="4"/>
      <c r="S458" s="17"/>
      <c r="T458" s="7"/>
      <c r="U458" s="7"/>
      <c r="V458" s="2"/>
      <c r="W458" s="15"/>
      <c r="X458" s="15"/>
      <c r="Y458" s="2"/>
      <c r="Z458" s="2"/>
      <c r="AA458" s="7"/>
      <c r="AB458" s="7"/>
      <c r="AC458" s="2"/>
      <c r="AD458" s="7"/>
      <c r="AE458" s="7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spans="1:70" ht="12.75">
      <c r="A459" s="6"/>
      <c r="B459" s="2"/>
      <c r="C459" s="2"/>
      <c r="D459" s="7"/>
      <c r="E459" s="15"/>
      <c r="F459" s="15"/>
      <c r="G459" s="13"/>
      <c r="H459" s="13"/>
      <c r="I459" s="2"/>
      <c r="J459" s="15"/>
      <c r="K459" s="7"/>
      <c r="L459" s="15"/>
      <c r="M459" s="2"/>
      <c r="N459" s="2"/>
      <c r="O459" s="15"/>
      <c r="P459" s="7"/>
      <c r="Q459" s="16"/>
      <c r="R459" s="4"/>
      <c r="S459" s="17"/>
      <c r="T459" s="7"/>
      <c r="U459" s="7"/>
      <c r="V459" s="2"/>
      <c r="W459" s="15"/>
      <c r="X459" s="15"/>
      <c r="Y459" s="2"/>
      <c r="Z459" s="2"/>
      <c r="AA459" s="7"/>
      <c r="AB459" s="7"/>
      <c r="AC459" s="2"/>
      <c r="AD459" s="7"/>
      <c r="AE459" s="7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spans="1:70" ht="12.75">
      <c r="A460" s="6"/>
      <c r="B460" s="2"/>
      <c r="C460" s="2"/>
      <c r="D460" s="7"/>
      <c r="E460" s="15"/>
      <c r="F460" s="15"/>
      <c r="G460" s="13"/>
      <c r="H460" s="13"/>
      <c r="I460" s="2"/>
      <c r="J460" s="15"/>
      <c r="K460" s="7"/>
      <c r="L460" s="15"/>
      <c r="M460" s="2"/>
      <c r="N460" s="2"/>
      <c r="O460" s="15"/>
      <c r="P460" s="7"/>
      <c r="Q460" s="16"/>
      <c r="R460" s="4"/>
      <c r="S460" s="17"/>
      <c r="T460" s="7"/>
      <c r="U460" s="7"/>
      <c r="V460" s="2"/>
      <c r="W460" s="15"/>
      <c r="X460" s="15"/>
      <c r="Y460" s="2"/>
      <c r="Z460" s="2"/>
      <c r="AA460" s="7"/>
      <c r="AB460" s="7"/>
      <c r="AC460" s="2"/>
      <c r="AD460" s="7"/>
      <c r="AE460" s="7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spans="1:70" ht="12.75">
      <c r="A461" s="6"/>
      <c r="B461" s="2"/>
      <c r="C461" s="2"/>
      <c r="D461" s="7"/>
      <c r="E461" s="15"/>
      <c r="F461" s="15"/>
      <c r="G461" s="2"/>
      <c r="H461" s="2"/>
      <c r="I461" s="2"/>
      <c r="J461" s="15"/>
      <c r="K461" s="7"/>
      <c r="L461" s="15"/>
      <c r="M461" s="2"/>
      <c r="N461" s="2"/>
      <c r="O461" s="15"/>
      <c r="P461" s="7"/>
      <c r="Q461" s="16"/>
      <c r="R461" s="4"/>
      <c r="S461" s="17"/>
      <c r="T461" s="7"/>
      <c r="U461" s="7"/>
      <c r="V461" s="2"/>
      <c r="W461" s="15"/>
      <c r="X461" s="15"/>
      <c r="Y461" s="2"/>
      <c r="Z461" s="2"/>
      <c r="AA461" s="7"/>
      <c r="AB461" s="7"/>
      <c r="AC461" s="2"/>
      <c r="AD461" s="7"/>
      <c r="AE461" s="7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spans="1:70" ht="12.75">
      <c r="A462" s="6"/>
      <c r="B462" s="2"/>
      <c r="C462" s="2"/>
      <c r="D462" s="7"/>
      <c r="E462" s="15"/>
      <c r="F462" s="15"/>
      <c r="G462" s="2"/>
      <c r="H462" s="2"/>
      <c r="I462" s="2"/>
      <c r="J462" s="15"/>
      <c r="K462" s="7"/>
      <c r="L462" s="15"/>
      <c r="M462" s="2"/>
      <c r="N462" s="2"/>
      <c r="O462" s="15"/>
      <c r="P462" s="7"/>
      <c r="Q462" s="16"/>
      <c r="R462" s="4"/>
      <c r="S462" s="17"/>
      <c r="T462" s="7"/>
      <c r="U462" s="7"/>
      <c r="V462" s="2"/>
      <c r="W462" s="15"/>
      <c r="X462" s="15"/>
      <c r="Y462" s="2"/>
      <c r="Z462" s="2"/>
      <c r="AA462" s="7"/>
      <c r="AB462" s="7"/>
      <c r="AC462" s="2"/>
      <c r="AD462" s="7"/>
      <c r="AE462" s="7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spans="1:70" ht="12.75">
      <c r="A463" s="6"/>
      <c r="B463" s="2"/>
      <c r="C463" s="2"/>
      <c r="D463" s="7"/>
      <c r="E463" s="15"/>
      <c r="F463" s="15"/>
      <c r="G463" s="2"/>
      <c r="H463" s="2"/>
      <c r="I463" s="2"/>
      <c r="J463" s="15"/>
      <c r="K463" s="7"/>
      <c r="L463" s="15"/>
      <c r="M463" s="2"/>
      <c r="N463" s="2"/>
      <c r="O463" s="15"/>
      <c r="P463" s="7"/>
      <c r="Q463" s="18"/>
      <c r="R463" s="4"/>
      <c r="S463" s="17"/>
      <c r="T463" s="7"/>
      <c r="U463" s="7"/>
      <c r="V463" s="2"/>
      <c r="W463" s="15"/>
      <c r="X463" s="15"/>
      <c r="Y463" s="2"/>
      <c r="Z463" s="2"/>
      <c r="AA463" s="7"/>
      <c r="AB463" s="7"/>
      <c r="AC463" s="2"/>
      <c r="AD463" s="7"/>
      <c r="AE463" s="7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spans="1:70" ht="12.75">
      <c r="A464" s="6"/>
      <c r="B464" s="2"/>
      <c r="C464" s="2"/>
      <c r="D464" s="7"/>
      <c r="E464" s="15"/>
      <c r="F464" s="15"/>
      <c r="G464" s="13"/>
      <c r="H464" s="13"/>
      <c r="I464" s="2"/>
      <c r="J464" s="15"/>
      <c r="K464" s="7"/>
      <c r="L464" s="15"/>
      <c r="M464" s="2"/>
      <c r="N464" s="2"/>
      <c r="O464" s="15"/>
      <c r="P464" s="7"/>
      <c r="Q464" s="18"/>
      <c r="R464" s="4"/>
      <c r="S464" s="17"/>
      <c r="T464" s="7"/>
      <c r="U464" s="7"/>
      <c r="V464" s="2"/>
      <c r="W464" s="15"/>
      <c r="X464" s="15"/>
      <c r="Y464" s="2"/>
      <c r="Z464" s="2"/>
      <c r="AA464" s="7"/>
      <c r="AB464" s="7"/>
      <c r="AC464" s="2"/>
      <c r="AD464" s="7"/>
      <c r="AE464" s="7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spans="1:70" ht="12.75">
      <c r="A465" s="6"/>
      <c r="B465" s="2"/>
      <c r="C465" s="2"/>
      <c r="D465" s="7"/>
      <c r="E465" s="15"/>
      <c r="F465" s="15"/>
      <c r="G465" s="13"/>
      <c r="H465" s="13"/>
      <c r="I465" s="2"/>
      <c r="J465" s="15"/>
      <c r="K465" s="7"/>
      <c r="L465" s="15"/>
      <c r="M465" s="2"/>
      <c r="N465" s="2"/>
      <c r="O465" s="15"/>
      <c r="P465" s="7"/>
      <c r="Q465" s="18"/>
      <c r="R465" s="4"/>
      <c r="S465" s="17"/>
      <c r="T465" s="7"/>
      <c r="U465" s="7"/>
      <c r="V465" s="2"/>
      <c r="W465" s="15"/>
      <c r="X465" s="15"/>
      <c r="Y465" s="2"/>
      <c r="Z465" s="2"/>
      <c r="AA465" s="7"/>
      <c r="AB465" s="7"/>
      <c r="AC465" s="2"/>
      <c r="AD465" s="7"/>
      <c r="AE465" s="7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spans="1:70" ht="12.75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4"/>
      <c r="S466" s="14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spans="1:70" ht="12.75">
      <c r="A467" s="1"/>
      <c r="B467" s="2"/>
      <c r="C467" s="2"/>
      <c r="D467" s="2"/>
      <c r="E467" s="2"/>
      <c r="F467" s="2"/>
      <c r="G467" s="13"/>
      <c r="H467" s="13"/>
      <c r="I467" s="2"/>
      <c r="J467" s="2"/>
      <c r="K467" s="2"/>
      <c r="L467" s="2"/>
      <c r="M467" s="2"/>
      <c r="N467" s="2"/>
      <c r="O467" s="2"/>
      <c r="P467" s="2"/>
      <c r="Q467" s="2"/>
      <c r="R467" s="4"/>
      <c r="S467" s="14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spans="1:70" ht="12.75">
      <c r="A468" s="6"/>
      <c r="B468" s="2"/>
      <c r="C468" s="2"/>
      <c r="D468" s="7"/>
      <c r="E468" s="15"/>
      <c r="F468" s="15"/>
      <c r="G468" s="13"/>
      <c r="H468" s="2"/>
      <c r="I468" s="2"/>
      <c r="J468" s="15"/>
      <c r="K468" s="7"/>
      <c r="L468" s="15"/>
      <c r="M468" s="2"/>
      <c r="N468" s="2"/>
      <c r="O468" s="15"/>
      <c r="P468" s="7"/>
      <c r="Q468" s="18"/>
      <c r="R468" s="4"/>
      <c r="S468" s="17"/>
      <c r="T468" s="7"/>
      <c r="U468" s="7"/>
      <c r="V468" s="2"/>
      <c r="W468" s="15"/>
      <c r="X468" s="15"/>
      <c r="Y468" s="2"/>
      <c r="Z468" s="2"/>
      <c r="AA468" s="7"/>
      <c r="AB468" s="7"/>
      <c r="AC468" s="2"/>
      <c r="AD468" s="7"/>
      <c r="AE468" s="7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spans="1:70" ht="12.75">
      <c r="A469" s="6"/>
      <c r="B469" s="2"/>
      <c r="C469" s="2"/>
      <c r="D469" s="7"/>
      <c r="E469" s="15"/>
      <c r="F469" s="15"/>
      <c r="G469" s="13"/>
      <c r="H469" s="13"/>
      <c r="I469" s="2"/>
      <c r="J469" s="15"/>
      <c r="K469" s="7"/>
      <c r="L469" s="15"/>
      <c r="M469" s="2"/>
      <c r="N469" s="2"/>
      <c r="O469" s="15"/>
      <c r="P469" s="7"/>
      <c r="Q469" s="18"/>
      <c r="R469" s="4"/>
      <c r="S469" s="17"/>
      <c r="T469" s="7"/>
      <c r="U469" s="7"/>
      <c r="V469" s="2"/>
      <c r="W469" s="15"/>
      <c r="X469" s="15"/>
      <c r="Y469" s="2"/>
      <c r="Z469" s="2"/>
      <c r="AA469" s="7"/>
      <c r="AB469" s="7"/>
      <c r="AC469" s="2"/>
      <c r="AD469" s="7"/>
      <c r="AE469" s="7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spans="1:70" ht="12.75">
      <c r="A470" s="6"/>
      <c r="B470" s="2"/>
      <c r="C470" s="2"/>
      <c r="D470" s="7"/>
      <c r="E470" s="15"/>
      <c r="F470" s="15"/>
      <c r="G470" s="13"/>
      <c r="H470" s="13"/>
      <c r="I470" s="2"/>
      <c r="J470" s="15"/>
      <c r="K470" s="7"/>
      <c r="L470" s="15"/>
      <c r="M470" s="2"/>
      <c r="N470" s="2"/>
      <c r="O470" s="15"/>
      <c r="P470" s="7"/>
      <c r="Q470" s="18"/>
      <c r="R470" s="4"/>
      <c r="S470" s="17"/>
      <c r="T470" s="7"/>
      <c r="U470" s="7"/>
      <c r="V470" s="2"/>
      <c r="W470" s="15"/>
      <c r="X470" s="15"/>
      <c r="Y470" s="2"/>
      <c r="Z470" s="2"/>
      <c r="AA470" s="7"/>
      <c r="AB470" s="7"/>
      <c r="AC470" s="2"/>
      <c r="AD470" s="7"/>
      <c r="AE470" s="7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spans="1:70" ht="12.75">
      <c r="A471" s="6"/>
      <c r="B471" s="2"/>
      <c r="C471" s="2"/>
      <c r="D471" s="7"/>
      <c r="E471" s="15"/>
      <c r="F471" s="15"/>
      <c r="G471" s="2"/>
      <c r="H471" s="2"/>
      <c r="I471" s="2"/>
      <c r="J471" s="15"/>
      <c r="K471" s="7"/>
      <c r="L471" s="15"/>
      <c r="M471" s="2"/>
      <c r="N471" s="2"/>
      <c r="O471" s="15"/>
      <c r="P471" s="7"/>
      <c r="Q471" s="18"/>
      <c r="R471" s="4"/>
      <c r="S471" s="17"/>
      <c r="T471" s="7"/>
      <c r="U471" s="7"/>
      <c r="V471" s="2"/>
      <c r="W471" s="15"/>
      <c r="X471" s="15"/>
      <c r="Y471" s="2"/>
      <c r="Z471" s="2"/>
      <c r="AA471" s="7"/>
      <c r="AB471" s="7"/>
      <c r="AC471" s="2"/>
      <c r="AD471" s="7"/>
      <c r="AE471" s="7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spans="1:70" ht="12.75">
      <c r="A472" s="6"/>
      <c r="B472" s="2"/>
      <c r="C472" s="2"/>
      <c r="D472" s="7"/>
      <c r="E472" s="15"/>
      <c r="F472" s="15"/>
      <c r="G472" s="2"/>
      <c r="H472" s="2"/>
      <c r="I472" s="2"/>
      <c r="J472" s="15"/>
      <c r="K472" s="7"/>
      <c r="L472" s="15"/>
      <c r="M472" s="2"/>
      <c r="N472" s="2"/>
      <c r="O472" s="15"/>
      <c r="P472" s="7"/>
      <c r="Q472" s="18"/>
      <c r="R472" s="4"/>
      <c r="S472" s="17"/>
      <c r="T472" s="7"/>
      <c r="U472" s="7"/>
      <c r="V472" s="2"/>
      <c r="W472" s="15"/>
      <c r="X472" s="15"/>
      <c r="Y472" s="2"/>
      <c r="Z472" s="2"/>
      <c r="AA472" s="7"/>
      <c r="AB472" s="7"/>
      <c r="AC472" s="2"/>
      <c r="AD472" s="7"/>
      <c r="AE472" s="7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spans="1:70" ht="12.75">
      <c r="A473" s="6"/>
      <c r="B473" s="2"/>
      <c r="C473" s="2"/>
      <c r="D473" s="7"/>
      <c r="E473" s="15"/>
      <c r="F473" s="15"/>
      <c r="G473" s="13"/>
      <c r="H473" s="13"/>
      <c r="I473" s="2"/>
      <c r="J473" s="15"/>
      <c r="K473" s="7"/>
      <c r="L473" s="15"/>
      <c r="M473" s="2"/>
      <c r="N473" s="2"/>
      <c r="O473" s="15"/>
      <c r="P473" s="7"/>
      <c r="Q473" s="18"/>
      <c r="R473" s="4"/>
      <c r="S473" s="17"/>
      <c r="T473" s="7"/>
      <c r="U473" s="7"/>
      <c r="V473" s="2"/>
      <c r="W473" s="15"/>
      <c r="X473" s="15"/>
      <c r="Y473" s="2"/>
      <c r="Z473" s="2"/>
      <c r="AA473" s="7"/>
      <c r="AB473" s="7"/>
      <c r="AC473" s="2"/>
      <c r="AD473" s="7"/>
      <c r="AE473" s="7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spans="1:70" ht="12.75">
      <c r="A474" s="6"/>
      <c r="B474" s="2"/>
      <c r="C474" s="2"/>
      <c r="D474" s="7"/>
      <c r="E474" s="15"/>
      <c r="F474" s="15"/>
      <c r="G474" s="13"/>
      <c r="H474" s="13"/>
      <c r="I474" s="2"/>
      <c r="J474" s="15"/>
      <c r="K474" s="7"/>
      <c r="L474" s="15"/>
      <c r="M474" s="2"/>
      <c r="N474" s="2"/>
      <c r="O474" s="15"/>
      <c r="P474" s="7"/>
      <c r="Q474" s="18"/>
      <c r="R474" s="4"/>
      <c r="S474" s="17"/>
      <c r="T474" s="7"/>
      <c r="U474" s="7"/>
      <c r="V474" s="2"/>
      <c r="W474" s="15"/>
      <c r="X474" s="15"/>
      <c r="Y474" s="2"/>
      <c r="Z474" s="2"/>
      <c r="AA474" s="7"/>
      <c r="AB474" s="7"/>
      <c r="AC474" s="2"/>
      <c r="AD474" s="7"/>
      <c r="AE474" s="7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spans="1:70" ht="12.75">
      <c r="A475" s="6"/>
      <c r="B475" s="2"/>
      <c r="C475" s="2"/>
      <c r="D475" s="7"/>
      <c r="E475" s="15"/>
      <c r="F475" s="15"/>
      <c r="G475" s="2"/>
      <c r="H475" s="2"/>
      <c r="I475" s="2"/>
      <c r="J475" s="15"/>
      <c r="K475" s="7"/>
      <c r="L475" s="15"/>
      <c r="M475" s="2"/>
      <c r="N475" s="2"/>
      <c r="O475" s="15"/>
      <c r="P475" s="7"/>
      <c r="Q475" s="18"/>
      <c r="R475" s="4"/>
      <c r="S475" s="17"/>
      <c r="T475" s="7"/>
      <c r="U475" s="7"/>
      <c r="V475" s="2"/>
      <c r="W475" s="15"/>
      <c r="X475" s="15"/>
      <c r="Y475" s="2"/>
      <c r="Z475" s="2"/>
      <c r="AA475" s="7"/>
      <c r="AB475" s="7"/>
      <c r="AC475" s="2"/>
      <c r="AD475" s="7"/>
      <c r="AE475" s="7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spans="1:70" ht="12.75">
      <c r="A476" s="6"/>
      <c r="B476" s="2"/>
      <c r="C476" s="2"/>
      <c r="D476" s="7"/>
      <c r="E476" s="15"/>
      <c r="F476" s="15"/>
      <c r="G476" s="2"/>
      <c r="H476" s="2"/>
      <c r="I476" s="2"/>
      <c r="J476" s="15"/>
      <c r="K476" s="7"/>
      <c r="L476" s="15"/>
      <c r="M476" s="2"/>
      <c r="N476" s="2"/>
      <c r="O476" s="15"/>
      <c r="P476" s="7"/>
      <c r="Q476" s="18"/>
      <c r="R476" s="4"/>
      <c r="S476" s="17"/>
      <c r="T476" s="7"/>
      <c r="U476" s="7"/>
      <c r="V476" s="2"/>
      <c r="W476" s="15"/>
      <c r="X476" s="15"/>
      <c r="Y476" s="2"/>
      <c r="Z476" s="2"/>
      <c r="AA476" s="7"/>
      <c r="AB476" s="7"/>
      <c r="AC476" s="2"/>
      <c r="AD476" s="7"/>
      <c r="AE476" s="7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spans="1:70" ht="12.75">
      <c r="A477" s="6"/>
      <c r="B477" s="2"/>
      <c r="C477" s="2"/>
      <c r="D477" s="7"/>
      <c r="E477" s="15"/>
      <c r="F477" s="15"/>
      <c r="G477" s="2"/>
      <c r="H477" s="2"/>
      <c r="I477" s="2"/>
      <c r="J477" s="15"/>
      <c r="K477" s="7"/>
      <c r="L477" s="15"/>
      <c r="M477" s="2"/>
      <c r="N477" s="2"/>
      <c r="O477" s="15"/>
      <c r="P477" s="7"/>
      <c r="Q477" s="18"/>
      <c r="R477" s="4"/>
      <c r="S477" s="17"/>
      <c r="T477" s="7"/>
      <c r="U477" s="7"/>
      <c r="V477" s="2"/>
      <c r="W477" s="15"/>
      <c r="X477" s="15"/>
      <c r="Y477" s="2"/>
      <c r="Z477" s="2"/>
      <c r="AA477" s="7"/>
      <c r="AB477" s="7"/>
      <c r="AC477" s="2"/>
      <c r="AD477" s="7"/>
      <c r="AE477" s="7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spans="1:70" ht="12.75">
      <c r="A478" s="6"/>
      <c r="B478" s="2"/>
      <c r="C478" s="2"/>
      <c r="D478" s="7"/>
      <c r="E478" s="15"/>
      <c r="F478" s="15"/>
      <c r="G478" s="2"/>
      <c r="H478" s="2"/>
      <c r="I478" s="2"/>
      <c r="J478" s="15"/>
      <c r="K478" s="7"/>
      <c r="L478" s="15"/>
      <c r="M478" s="2"/>
      <c r="N478" s="2"/>
      <c r="O478" s="15"/>
      <c r="P478" s="7"/>
      <c r="Q478" s="18"/>
      <c r="R478" s="4"/>
      <c r="S478" s="17"/>
      <c r="T478" s="7"/>
      <c r="U478" s="7"/>
      <c r="V478" s="2"/>
      <c r="W478" s="15"/>
      <c r="X478" s="15"/>
      <c r="Y478" s="2"/>
      <c r="Z478" s="2"/>
      <c r="AA478" s="7"/>
      <c r="AB478" s="7"/>
      <c r="AC478" s="2"/>
      <c r="AD478" s="7"/>
      <c r="AE478" s="7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spans="1:70" ht="12.75">
      <c r="A479" s="6"/>
      <c r="B479" s="2"/>
      <c r="C479" s="2"/>
      <c r="D479" s="7"/>
      <c r="E479" s="15"/>
      <c r="F479" s="15"/>
      <c r="G479" s="2"/>
      <c r="H479" s="2"/>
      <c r="I479" s="2"/>
      <c r="J479" s="15"/>
      <c r="K479" s="7"/>
      <c r="L479" s="15"/>
      <c r="M479" s="2"/>
      <c r="N479" s="2"/>
      <c r="O479" s="15"/>
      <c r="P479" s="7"/>
      <c r="Q479" s="18"/>
      <c r="R479" s="4"/>
      <c r="S479" s="17"/>
      <c r="T479" s="7"/>
      <c r="U479" s="7"/>
      <c r="V479" s="2"/>
      <c r="W479" s="15"/>
      <c r="X479" s="15"/>
      <c r="Y479" s="2"/>
      <c r="Z479" s="2"/>
      <c r="AA479" s="7"/>
      <c r="AB479" s="7"/>
      <c r="AC479" s="2"/>
      <c r="AD479" s="7"/>
      <c r="AE479" s="7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spans="1:70" ht="12.75">
      <c r="A480" s="6"/>
      <c r="B480" s="2"/>
      <c r="C480" s="2"/>
      <c r="D480" s="7"/>
      <c r="E480" s="15"/>
      <c r="F480" s="15"/>
      <c r="G480" s="2"/>
      <c r="H480" s="2"/>
      <c r="I480" s="2"/>
      <c r="J480" s="15"/>
      <c r="K480" s="7"/>
      <c r="L480" s="15"/>
      <c r="M480" s="2"/>
      <c r="N480" s="2"/>
      <c r="O480" s="15"/>
      <c r="P480" s="7"/>
      <c r="Q480" s="18"/>
      <c r="R480" s="4"/>
      <c r="S480" s="17"/>
      <c r="T480" s="7"/>
      <c r="U480" s="7"/>
      <c r="V480" s="2"/>
      <c r="W480" s="15"/>
      <c r="X480" s="15"/>
      <c r="Y480" s="2"/>
      <c r="Z480" s="2"/>
      <c r="AA480" s="7"/>
      <c r="AB480" s="7"/>
      <c r="AC480" s="2"/>
      <c r="AD480" s="7"/>
      <c r="AE480" s="7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spans="1:70" ht="12.75">
      <c r="A481" s="6"/>
      <c r="B481" s="2"/>
      <c r="C481" s="2"/>
      <c r="D481" s="7"/>
      <c r="E481" s="15"/>
      <c r="F481" s="15"/>
      <c r="G481" s="2"/>
      <c r="H481" s="2"/>
      <c r="I481" s="2"/>
      <c r="J481" s="15"/>
      <c r="K481" s="7"/>
      <c r="L481" s="15"/>
      <c r="M481" s="2"/>
      <c r="N481" s="2"/>
      <c r="O481" s="15"/>
      <c r="P481" s="7"/>
      <c r="Q481" s="18"/>
      <c r="R481" s="4"/>
      <c r="S481" s="17"/>
      <c r="T481" s="7"/>
      <c r="U481" s="7"/>
      <c r="V481" s="2"/>
      <c r="W481" s="15"/>
      <c r="X481" s="15"/>
      <c r="Y481" s="2"/>
      <c r="Z481" s="2"/>
      <c r="AA481" s="7"/>
      <c r="AB481" s="7"/>
      <c r="AC481" s="2"/>
      <c r="AD481" s="7"/>
      <c r="AE481" s="7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spans="1:70" ht="12.75">
      <c r="A482" s="6"/>
      <c r="B482" s="2"/>
      <c r="C482" s="2"/>
      <c r="D482" s="7"/>
      <c r="E482" s="15"/>
      <c r="F482" s="15"/>
      <c r="G482" s="2"/>
      <c r="H482" s="2"/>
      <c r="I482" s="2"/>
      <c r="J482" s="15"/>
      <c r="K482" s="7"/>
      <c r="L482" s="15"/>
      <c r="M482" s="2"/>
      <c r="N482" s="2"/>
      <c r="O482" s="15"/>
      <c r="P482" s="7"/>
      <c r="Q482" s="18"/>
      <c r="R482" s="4"/>
      <c r="S482" s="17"/>
      <c r="T482" s="7"/>
      <c r="U482" s="7"/>
      <c r="V482" s="2"/>
      <c r="W482" s="15"/>
      <c r="X482" s="15"/>
      <c r="Y482" s="2"/>
      <c r="Z482" s="2"/>
      <c r="AA482" s="7"/>
      <c r="AB482" s="7"/>
      <c r="AC482" s="2"/>
      <c r="AD482" s="7"/>
      <c r="AE482" s="7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spans="1:70" ht="12.75">
      <c r="A483" s="6"/>
      <c r="B483" s="2"/>
      <c r="C483" s="2"/>
      <c r="D483" s="7"/>
      <c r="E483" s="15"/>
      <c r="F483" s="15"/>
      <c r="G483" s="2"/>
      <c r="H483" s="2"/>
      <c r="I483" s="2"/>
      <c r="J483" s="15"/>
      <c r="K483" s="7"/>
      <c r="L483" s="15"/>
      <c r="M483" s="2"/>
      <c r="N483" s="2"/>
      <c r="O483" s="15"/>
      <c r="P483" s="7"/>
      <c r="Q483" s="18"/>
      <c r="R483" s="4"/>
      <c r="S483" s="17"/>
      <c r="T483" s="7"/>
      <c r="U483" s="7"/>
      <c r="V483" s="2"/>
      <c r="W483" s="15"/>
      <c r="X483" s="15"/>
      <c r="Y483" s="2"/>
      <c r="Z483" s="2"/>
      <c r="AA483" s="7"/>
      <c r="AB483" s="7"/>
      <c r="AC483" s="2"/>
      <c r="AD483" s="7"/>
      <c r="AE483" s="7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spans="1:70" ht="12.75">
      <c r="A484" s="6"/>
      <c r="B484" s="2"/>
      <c r="C484" s="2"/>
      <c r="D484" s="7"/>
      <c r="E484" s="15"/>
      <c r="F484" s="15"/>
      <c r="G484" s="2"/>
      <c r="H484" s="2"/>
      <c r="I484" s="2"/>
      <c r="J484" s="15"/>
      <c r="K484" s="7"/>
      <c r="L484" s="15"/>
      <c r="M484" s="2"/>
      <c r="N484" s="2"/>
      <c r="O484" s="15"/>
      <c r="P484" s="7"/>
      <c r="Q484" s="18"/>
      <c r="R484" s="4"/>
      <c r="S484" s="17"/>
      <c r="T484" s="7"/>
      <c r="U484" s="7"/>
      <c r="V484" s="2"/>
      <c r="W484" s="15"/>
      <c r="X484" s="15"/>
      <c r="Y484" s="2"/>
      <c r="Z484" s="2"/>
      <c r="AA484" s="7"/>
      <c r="AB484" s="7"/>
      <c r="AC484" s="2"/>
      <c r="AD484" s="7"/>
      <c r="AE484" s="7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spans="1:70" ht="12.75">
      <c r="A485" s="6"/>
      <c r="B485" s="2"/>
      <c r="C485" s="2"/>
      <c r="D485" s="7"/>
      <c r="E485" s="15"/>
      <c r="F485" s="15"/>
      <c r="G485" s="2"/>
      <c r="H485" s="2"/>
      <c r="I485" s="2"/>
      <c r="J485" s="15"/>
      <c r="K485" s="7"/>
      <c r="L485" s="15"/>
      <c r="M485" s="2"/>
      <c r="N485" s="2"/>
      <c r="O485" s="15"/>
      <c r="P485" s="7"/>
      <c r="Q485" s="18"/>
      <c r="R485" s="4"/>
      <c r="S485" s="17"/>
      <c r="T485" s="7"/>
      <c r="U485" s="7"/>
      <c r="V485" s="2"/>
      <c r="W485" s="15"/>
      <c r="X485" s="15"/>
      <c r="Y485" s="2"/>
      <c r="Z485" s="2"/>
      <c r="AA485" s="7"/>
      <c r="AB485" s="7"/>
      <c r="AC485" s="2"/>
      <c r="AD485" s="7"/>
      <c r="AE485" s="7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spans="1:70" ht="12.75">
      <c r="A486" s="6"/>
      <c r="B486" s="2"/>
      <c r="C486" s="2"/>
      <c r="D486" s="7"/>
      <c r="E486" s="15"/>
      <c r="F486" s="15"/>
      <c r="G486" s="2"/>
      <c r="H486" s="2"/>
      <c r="I486" s="2"/>
      <c r="J486" s="15"/>
      <c r="K486" s="7"/>
      <c r="L486" s="15"/>
      <c r="M486" s="2"/>
      <c r="N486" s="2"/>
      <c r="O486" s="15"/>
      <c r="P486" s="7"/>
      <c r="Q486" s="18"/>
      <c r="R486" s="4"/>
      <c r="S486" s="17"/>
      <c r="T486" s="7"/>
      <c r="U486" s="7"/>
      <c r="V486" s="2"/>
      <c r="W486" s="15"/>
      <c r="X486" s="15"/>
      <c r="Y486" s="2"/>
      <c r="Z486" s="2"/>
      <c r="AA486" s="7"/>
      <c r="AB486" s="7"/>
      <c r="AC486" s="2"/>
      <c r="AD486" s="7"/>
      <c r="AE486" s="7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spans="1:70" ht="12.75">
      <c r="A487" s="6"/>
      <c r="B487" s="2"/>
      <c r="C487" s="2"/>
      <c r="D487" s="7"/>
      <c r="E487" s="15"/>
      <c r="F487" s="15"/>
      <c r="G487" s="2"/>
      <c r="H487" s="2"/>
      <c r="I487" s="2"/>
      <c r="J487" s="15"/>
      <c r="K487" s="7"/>
      <c r="L487" s="15"/>
      <c r="M487" s="2"/>
      <c r="N487" s="2"/>
      <c r="O487" s="15"/>
      <c r="P487" s="7"/>
      <c r="Q487" s="18"/>
      <c r="R487" s="4"/>
      <c r="S487" s="17"/>
      <c r="T487" s="7"/>
      <c r="U487" s="7"/>
      <c r="V487" s="2"/>
      <c r="W487" s="15"/>
      <c r="X487" s="15"/>
      <c r="Y487" s="2"/>
      <c r="Z487" s="2"/>
      <c r="AA487" s="7"/>
      <c r="AB487" s="7"/>
      <c r="AC487" s="2"/>
      <c r="AD487" s="7"/>
      <c r="AE487" s="7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spans="1:70" ht="12.75">
      <c r="A488" s="6"/>
      <c r="B488" s="2"/>
      <c r="C488" s="2"/>
      <c r="D488" s="7"/>
      <c r="E488" s="15"/>
      <c r="F488" s="15"/>
      <c r="G488" s="2"/>
      <c r="H488" s="2"/>
      <c r="I488" s="2"/>
      <c r="J488" s="15"/>
      <c r="K488" s="7"/>
      <c r="L488" s="15"/>
      <c r="M488" s="2"/>
      <c r="N488" s="2"/>
      <c r="O488" s="15"/>
      <c r="P488" s="7"/>
      <c r="Q488" s="18"/>
      <c r="R488" s="4"/>
      <c r="S488" s="17"/>
      <c r="T488" s="7"/>
      <c r="U488" s="7"/>
      <c r="V488" s="2"/>
      <c r="W488" s="15"/>
      <c r="X488" s="15"/>
      <c r="Y488" s="2"/>
      <c r="Z488" s="2"/>
      <c r="AA488" s="7"/>
      <c r="AB488" s="7"/>
      <c r="AC488" s="2"/>
      <c r="AD488" s="7"/>
      <c r="AE488" s="7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spans="1:70" ht="12.75">
      <c r="A489" s="6"/>
      <c r="B489" s="2"/>
      <c r="C489" s="2"/>
      <c r="D489" s="7"/>
      <c r="E489" s="15"/>
      <c r="F489" s="15"/>
      <c r="G489" s="2"/>
      <c r="H489" s="2"/>
      <c r="I489" s="2"/>
      <c r="J489" s="15"/>
      <c r="K489" s="7"/>
      <c r="L489" s="15"/>
      <c r="M489" s="2"/>
      <c r="N489" s="2"/>
      <c r="O489" s="15"/>
      <c r="P489" s="7"/>
      <c r="Q489" s="18"/>
      <c r="R489" s="4"/>
      <c r="S489" s="17"/>
      <c r="T489" s="7"/>
      <c r="U489" s="7"/>
      <c r="V489" s="2"/>
      <c r="W489" s="15"/>
      <c r="X489" s="15"/>
      <c r="Y489" s="2"/>
      <c r="Z489" s="2"/>
      <c r="AA489" s="7"/>
      <c r="AB489" s="7"/>
      <c r="AC489" s="2"/>
      <c r="AD489" s="7"/>
      <c r="AE489" s="7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spans="1:70" ht="12.75">
      <c r="A490" s="6"/>
      <c r="B490" s="2"/>
      <c r="C490" s="2"/>
      <c r="D490" s="7"/>
      <c r="E490" s="15"/>
      <c r="F490" s="15"/>
      <c r="G490" s="2"/>
      <c r="H490" s="2"/>
      <c r="I490" s="2"/>
      <c r="J490" s="15"/>
      <c r="K490" s="7"/>
      <c r="L490" s="15"/>
      <c r="M490" s="2"/>
      <c r="N490" s="2"/>
      <c r="O490" s="15"/>
      <c r="P490" s="7"/>
      <c r="Q490" s="18"/>
      <c r="R490" s="4"/>
      <c r="S490" s="17"/>
      <c r="T490" s="7"/>
      <c r="U490" s="7"/>
      <c r="V490" s="2"/>
      <c r="W490" s="15"/>
      <c r="X490" s="15"/>
      <c r="Y490" s="2"/>
      <c r="Z490" s="2"/>
      <c r="AA490" s="7"/>
      <c r="AB490" s="7"/>
      <c r="AC490" s="2"/>
      <c r="AD490" s="7"/>
      <c r="AE490" s="7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spans="1:70" ht="12.75">
      <c r="A491" s="6"/>
      <c r="B491" s="2"/>
      <c r="C491" s="2"/>
      <c r="D491" s="7"/>
      <c r="E491" s="15"/>
      <c r="F491" s="15"/>
      <c r="G491" s="2"/>
      <c r="H491" s="2"/>
      <c r="I491" s="2"/>
      <c r="J491" s="15"/>
      <c r="K491" s="7"/>
      <c r="L491" s="15"/>
      <c r="M491" s="2"/>
      <c r="N491" s="2"/>
      <c r="O491" s="15"/>
      <c r="P491" s="7"/>
      <c r="Q491" s="18"/>
      <c r="R491" s="4"/>
      <c r="S491" s="17"/>
      <c r="T491" s="7"/>
      <c r="U491" s="7"/>
      <c r="V491" s="2"/>
      <c r="W491" s="15"/>
      <c r="X491" s="15"/>
      <c r="Y491" s="2"/>
      <c r="Z491" s="2"/>
      <c r="AA491" s="7"/>
      <c r="AB491" s="7"/>
      <c r="AC491" s="2"/>
      <c r="AD491" s="7"/>
      <c r="AE491" s="7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spans="1:70" ht="12.75">
      <c r="A492" s="6"/>
      <c r="B492" s="2"/>
      <c r="C492" s="2"/>
      <c r="D492" s="7"/>
      <c r="E492" s="15"/>
      <c r="F492" s="15"/>
      <c r="G492" s="2"/>
      <c r="H492" s="2"/>
      <c r="I492" s="2"/>
      <c r="J492" s="15"/>
      <c r="K492" s="7"/>
      <c r="L492" s="15"/>
      <c r="M492" s="2"/>
      <c r="N492" s="2"/>
      <c r="O492" s="15"/>
      <c r="P492" s="7"/>
      <c r="Q492" s="18"/>
      <c r="R492" s="4"/>
      <c r="S492" s="17"/>
      <c r="T492" s="7"/>
      <c r="U492" s="7"/>
      <c r="V492" s="2"/>
      <c r="W492" s="15"/>
      <c r="X492" s="15"/>
      <c r="Y492" s="2"/>
      <c r="Z492" s="2"/>
      <c r="AA492" s="7"/>
      <c r="AB492" s="7"/>
      <c r="AC492" s="2"/>
      <c r="AD492" s="7"/>
      <c r="AE492" s="7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spans="1:70" ht="12.75">
      <c r="A493" s="6"/>
      <c r="B493" s="2"/>
      <c r="C493" s="2"/>
      <c r="D493" s="7"/>
      <c r="E493" s="15"/>
      <c r="F493" s="15"/>
      <c r="G493" s="2"/>
      <c r="H493" s="2"/>
      <c r="I493" s="2"/>
      <c r="J493" s="15"/>
      <c r="K493" s="7"/>
      <c r="L493" s="15"/>
      <c r="M493" s="2"/>
      <c r="N493" s="2"/>
      <c r="O493" s="15"/>
      <c r="P493" s="7"/>
      <c r="Q493" s="18"/>
      <c r="R493" s="4"/>
      <c r="S493" s="17"/>
      <c r="T493" s="7"/>
      <c r="U493" s="7"/>
      <c r="V493" s="2"/>
      <c r="W493" s="15"/>
      <c r="X493" s="15"/>
      <c r="Y493" s="2"/>
      <c r="Z493" s="2"/>
      <c r="AA493" s="7"/>
      <c r="AB493" s="7"/>
      <c r="AC493" s="2"/>
      <c r="AD493" s="7"/>
      <c r="AE493" s="7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spans="1:70" ht="12.75">
      <c r="A494" s="6"/>
      <c r="B494" s="2"/>
      <c r="C494" s="2"/>
      <c r="D494" s="7"/>
      <c r="E494" s="15"/>
      <c r="F494" s="15"/>
      <c r="G494" s="2"/>
      <c r="H494" s="2"/>
      <c r="I494" s="2"/>
      <c r="J494" s="15"/>
      <c r="K494" s="7"/>
      <c r="L494" s="15"/>
      <c r="M494" s="2"/>
      <c r="N494" s="2"/>
      <c r="O494" s="15"/>
      <c r="P494" s="7"/>
      <c r="Q494" s="18"/>
      <c r="R494" s="4"/>
      <c r="S494" s="17"/>
      <c r="T494" s="7"/>
      <c r="U494" s="7"/>
      <c r="V494" s="2"/>
      <c r="W494" s="15"/>
      <c r="X494" s="15"/>
      <c r="Y494" s="2"/>
      <c r="Z494" s="2"/>
      <c r="AA494" s="7"/>
      <c r="AB494" s="7"/>
      <c r="AC494" s="2"/>
      <c r="AD494" s="7"/>
      <c r="AE494" s="7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spans="1:70" ht="12.75">
      <c r="A495" s="6"/>
      <c r="B495" s="2"/>
      <c r="C495" s="2"/>
      <c r="D495" s="7"/>
      <c r="E495" s="15"/>
      <c r="F495" s="15"/>
      <c r="G495" s="2"/>
      <c r="H495" s="2"/>
      <c r="I495" s="2"/>
      <c r="J495" s="15"/>
      <c r="K495" s="7"/>
      <c r="L495" s="15"/>
      <c r="M495" s="2"/>
      <c r="N495" s="2"/>
      <c r="O495" s="15"/>
      <c r="P495" s="7"/>
      <c r="Q495" s="18"/>
      <c r="R495" s="4"/>
      <c r="S495" s="17"/>
      <c r="T495" s="7"/>
      <c r="U495" s="7"/>
      <c r="V495" s="2"/>
      <c r="W495" s="15"/>
      <c r="X495" s="15"/>
      <c r="Y495" s="2"/>
      <c r="Z495" s="2"/>
      <c r="AA495" s="7"/>
      <c r="AB495" s="7"/>
      <c r="AC495" s="2"/>
      <c r="AD495" s="7"/>
      <c r="AE495" s="7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spans="1:70" ht="12.75">
      <c r="A496" s="6"/>
      <c r="B496" s="2"/>
      <c r="C496" s="2"/>
      <c r="D496" s="7"/>
      <c r="E496" s="15"/>
      <c r="F496" s="15"/>
      <c r="G496" s="2"/>
      <c r="H496" s="2"/>
      <c r="I496" s="2"/>
      <c r="J496" s="15"/>
      <c r="K496" s="7"/>
      <c r="L496" s="15"/>
      <c r="M496" s="2"/>
      <c r="N496" s="2"/>
      <c r="O496" s="15"/>
      <c r="P496" s="7"/>
      <c r="Q496" s="18"/>
      <c r="R496" s="4"/>
      <c r="S496" s="17"/>
      <c r="T496" s="7"/>
      <c r="U496" s="7"/>
      <c r="V496" s="2"/>
      <c r="W496" s="15"/>
      <c r="X496" s="15"/>
      <c r="Y496" s="2"/>
      <c r="Z496" s="2"/>
      <c r="AA496" s="7"/>
      <c r="AB496" s="7"/>
      <c r="AC496" s="2"/>
      <c r="AD496" s="7"/>
      <c r="AE496" s="7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spans="1:70" ht="12.75">
      <c r="A497" s="6"/>
      <c r="B497" s="2"/>
      <c r="C497" s="2"/>
      <c r="D497" s="7"/>
      <c r="E497" s="15"/>
      <c r="F497" s="15"/>
      <c r="G497" s="2"/>
      <c r="H497" s="2"/>
      <c r="I497" s="2"/>
      <c r="J497" s="15"/>
      <c r="K497" s="7"/>
      <c r="L497" s="15"/>
      <c r="M497" s="2"/>
      <c r="N497" s="2"/>
      <c r="O497" s="15"/>
      <c r="P497" s="7"/>
      <c r="Q497" s="18"/>
      <c r="R497" s="4"/>
      <c r="S497" s="17"/>
      <c r="T497" s="7"/>
      <c r="U497" s="7"/>
      <c r="V497" s="2"/>
      <c r="W497" s="15"/>
      <c r="X497" s="15"/>
      <c r="Y497" s="2"/>
      <c r="Z497" s="2"/>
      <c r="AA497" s="7"/>
      <c r="AB497" s="7"/>
      <c r="AC497" s="2"/>
      <c r="AD497" s="7"/>
      <c r="AE497" s="7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spans="1:70" ht="12.75">
      <c r="A498" s="6"/>
      <c r="B498" s="2"/>
      <c r="C498" s="2"/>
      <c r="D498" s="7"/>
      <c r="E498" s="15"/>
      <c r="F498" s="15"/>
      <c r="G498" s="2"/>
      <c r="H498" s="2"/>
      <c r="I498" s="2"/>
      <c r="J498" s="15"/>
      <c r="K498" s="7"/>
      <c r="L498" s="15"/>
      <c r="M498" s="2"/>
      <c r="N498" s="2"/>
      <c r="O498" s="15"/>
      <c r="P498" s="7"/>
      <c r="Q498" s="18"/>
      <c r="R498" s="4"/>
      <c r="S498" s="17"/>
      <c r="T498" s="7"/>
      <c r="U498" s="7"/>
      <c r="V498" s="2"/>
      <c r="W498" s="15"/>
      <c r="X498" s="15"/>
      <c r="Y498" s="2"/>
      <c r="Z498" s="2"/>
      <c r="AA498" s="7"/>
      <c r="AB498" s="7"/>
      <c r="AC498" s="2"/>
      <c r="AD498" s="7"/>
      <c r="AE498" s="7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spans="1:70" ht="12.75">
      <c r="A499" s="6"/>
      <c r="B499" s="2"/>
      <c r="C499" s="2"/>
      <c r="D499" s="7"/>
      <c r="E499" s="15"/>
      <c r="F499" s="15"/>
      <c r="G499" s="2"/>
      <c r="H499" s="2"/>
      <c r="I499" s="2"/>
      <c r="J499" s="15"/>
      <c r="K499" s="7"/>
      <c r="L499" s="15"/>
      <c r="M499" s="2"/>
      <c r="N499" s="2"/>
      <c r="O499" s="15"/>
      <c r="P499" s="7"/>
      <c r="Q499" s="18"/>
      <c r="R499" s="4"/>
      <c r="S499" s="17"/>
      <c r="T499" s="7"/>
      <c r="U499" s="7"/>
      <c r="V499" s="2"/>
      <c r="W499" s="15"/>
      <c r="X499" s="15"/>
      <c r="Y499" s="2"/>
      <c r="Z499" s="2"/>
      <c r="AA499" s="7"/>
      <c r="AB499" s="7"/>
      <c r="AC499" s="2"/>
      <c r="AD499" s="7"/>
      <c r="AE499" s="7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spans="1:70" ht="12.75">
      <c r="A500" s="6"/>
      <c r="B500" s="2"/>
      <c r="C500" s="2"/>
      <c r="D500" s="7"/>
      <c r="E500" s="15"/>
      <c r="F500" s="15"/>
      <c r="G500" s="2"/>
      <c r="H500" s="2"/>
      <c r="I500" s="2"/>
      <c r="J500" s="15"/>
      <c r="K500" s="7"/>
      <c r="L500" s="15"/>
      <c r="M500" s="2"/>
      <c r="N500" s="2"/>
      <c r="O500" s="15"/>
      <c r="P500" s="7"/>
      <c r="Q500" s="18"/>
      <c r="R500" s="4"/>
      <c r="S500" s="17"/>
      <c r="T500" s="7"/>
      <c r="U500" s="7"/>
      <c r="V500" s="2"/>
      <c r="W500" s="15"/>
      <c r="X500" s="15"/>
      <c r="Y500" s="2"/>
      <c r="Z500" s="2"/>
      <c r="AA500" s="7"/>
      <c r="AB500" s="7"/>
      <c r="AC500" s="2"/>
      <c r="AD500" s="7"/>
      <c r="AE500" s="7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spans="1:70" ht="12.75">
      <c r="A501" s="6"/>
      <c r="B501" s="2"/>
      <c r="C501" s="2"/>
      <c r="D501" s="7"/>
      <c r="E501" s="15"/>
      <c r="F501" s="15"/>
      <c r="G501" s="2"/>
      <c r="H501" s="2"/>
      <c r="I501" s="2"/>
      <c r="J501" s="15"/>
      <c r="K501" s="7"/>
      <c r="L501" s="15"/>
      <c r="M501" s="2"/>
      <c r="N501" s="2"/>
      <c r="O501" s="15"/>
      <c r="P501" s="7"/>
      <c r="Q501" s="18"/>
      <c r="R501" s="4"/>
      <c r="S501" s="17"/>
      <c r="T501" s="7"/>
      <c r="U501" s="7"/>
      <c r="V501" s="2"/>
      <c r="W501" s="15"/>
      <c r="X501" s="15"/>
      <c r="Y501" s="2"/>
      <c r="Z501" s="2"/>
      <c r="AA501" s="7"/>
      <c r="AB501" s="7"/>
      <c r="AC501" s="2"/>
      <c r="AD501" s="7"/>
      <c r="AE501" s="7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spans="1:70" ht="12.75">
      <c r="A502" s="6"/>
      <c r="B502" s="2"/>
      <c r="C502" s="2"/>
      <c r="D502" s="7"/>
      <c r="E502" s="15"/>
      <c r="F502" s="15"/>
      <c r="G502" s="2"/>
      <c r="H502" s="2"/>
      <c r="I502" s="2"/>
      <c r="J502" s="15"/>
      <c r="K502" s="7"/>
      <c r="L502" s="15"/>
      <c r="M502" s="2"/>
      <c r="N502" s="2"/>
      <c r="O502" s="15"/>
      <c r="P502" s="7"/>
      <c r="Q502" s="18"/>
      <c r="R502" s="4"/>
      <c r="S502" s="17"/>
      <c r="T502" s="7"/>
      <c r="U502" s="7"/>
      <c r="V502" s="2"/>
      <c r="W502" s="15"/>
      <c r="X502" s="15"/>
      <c r="Y502" s="2"/>
      <c r="Z502" s="2"/>
      <c r="AA502" s="7"/>
      <c r="AB502" s="7"/>
      <c r="AC502" s="2"/>
      <c r="AD502" s="7"/>
      <c r="AE502" s="7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spans="1:70" ht="12.75">
      <c r="A503" s="6"/>
      <c r="B503" s="2"/>
      <c r="C503" s="2"/>
      <c r="D503" s="7"/>
      <c r="E503" s="15"/>
      <c r="F503" s="15"/>
      <c r="G503" s="2"/>
      <c r="H503" s="2"/>
      <c r="I503" s="2"/>
      <c r="J503" s="15"/>
      <c r="K503" s="7"/>
      <c r="L503" s="15"/>
      <c r="M503" s="2"/>
      <c r="N503" s="2"/>
      <c r="O503" s="15"/>
      <c r="P503" s="7"/>
      <c r="Q503" s="18"/>
      <c r="R503" s="4"/>
      <c r="S503" s="17"/>
      <c r="T503" s="7"/>
      <c r="U503" s="7"/>
      <c r="V503" s="2"/>
      <c r="W503" s="15"/>
      <c r="X503" s="15"/>
      <c r="Y503" s="2"/>
      <c r="Z503" s="2"/>
      <c r="AA503" s="7"/>
      <c r="AB503" s="7"/>
      <c r="AC503" s="2"/>
      <c r="AD503" s="7"/>
      <c r="AE503" s="7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spans="1:70" ht="12.75">
      <c r="A504" s="6"/>
      <c r="B504" s="2"/>
      <c r="C504" s="2"/>
      <c r="D504" s="7"/>
      <c r="E504" s="15"/>
      <c r="F504" s="15"/>
      <c r="G504" s="2"/>
      <c r="H504" s="2"/>
      <c r="I504" s="2"/>
      <c r="J504" s="15"/>
      <c r="K504" s="7"/>
      <c r="L504" s="15"/>
      <c r="M504" s="2"/>
      <c r="N504" s="2"/>
      <c r="O504" s="15"/>
      <c r="P504" s="7"/>
      <c r="Q504" s="18"/>
      <c r="R504" s="4"/>
      <c r="S504" s="17"/>
      <c r="T504" s="7"/>
      <c r="U504" s="7"/>
      <c r="V504" s="2"/>
      <c r="W504" s="15"/>
      <c r="X504" s="15"/>
      <c r="Y504" s="2"/>
      <c r="Z504" s="2"/>
      <c r="AA504" s="7"/>
      <c r="AB504" s="7"/>
      <c r="AC504" s="2"/>
      <c r="AD504" s="7"/>
      <c r="AE504" s="7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spans="1:70" ht="12.75">
      <c r="A505" s="6"/>
      <c r="B505" s="2"/>
      <c r="C505" s="2"/>
      <c r="D505" s="7"/>
      <c r="E505" s="15"/>
      <c r="F505" s="15"/>
      <c r="G505" s="2"/>
      <c r="H505" s="2"/>
      <c r="I505" s="2"/>
      <c r="J505" s="15"/>
      <c r="K505" s="7"/>
      <c r="L505" s="15"/>
      <c r="M505" s="2"/>
      <c r="N505" s="2"/>
      <c r="O505" s="15"/>
      <c r="P505" s="7"/>
      <c r="Q505" s="18"/>
      <c r="R505" s="4"/>
      <c r="S505" s="17"/>
      <c r="T505" s="7"/>
      <c r="U505" s="7"/>
      <c r="V505" s="2"/>
      <c r="W505" s="15"/>
      <c r="X505" s="15"/>
      <c r="Y505" s="2"/>
      <c r="Z505" s="2"/>
      <c r="AA505" s="7"/>
      <c r="AB505" s="7"/>
      <c r="AC505" s="2"/>
      <c r="AD505" s="7"/>
      <c r="AE505" s="7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spans="1:70" ht="12.75">
      <c r="A506" s="6"/>
      <c r="B506" s="2"/>
      <c r="C506" s="2"/>
      <c r="D506" s="7"/>
      <c r="E506" s="15"/>
      <c r="F506" s="15"/>
      <c r="G506" s="2"/>
      <c r="H506" s="2"/>
      <c r="I506" s="2"/>
      <c r="J506" s="15"/>
      <c r="K506" s="7"/>
      <c r="L506" s="15"/>
      <c r="M506" s="2"/>
      <c r="N506" s="2"/>
      <c r="O506" s="15"/>
      <c r="P506" s="7"/>
      <c r="Q506" s="18"/>
      <c r="R506" s="4"/>
      <c r="S506" s="17"/>
      <c r="T506" s="7"/>
      <c r="U506" s="7"/>
      <c r="V506" s="2"/>
      <c r="W506" s="15"/>
      <c r="X506" s="15"/>
      <c r="Y506" s="2"/>
      <c r="Z506" s="2"/>
      <c r="AA506" s="7"/>
      <c r="AB506" s="7"/>
      <c r="AC506" s="2"/>
      <c r="AD506" s="7"/>
      <c r="AE506" s="7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spans="1:70" ht="12.75">
      <c r="A507" s="6"/>
      <c r="B507" s="2"/>
      <c r="C507" s="2"/>
      <c r="D507" s="7"/>
      <c r="E507" s="15"/>
      <c r="F507" s="15"/>
      <c r="G507" s="2"/>
      <c r="H507" s="2"/>
      <c r="I507" s="2"/>
      <c r="J507" s="15"/>
      <c r="K507" s="7"/>
      <c r="L507" s="15"/>
      <c r="M507" s="2"/>
      <c r="N507" s="2"/>
      <c r="O507" s="15"/>
      <c r="P507" s="7"/>
      <c r="Q507" s="18"/>
      <c r="R507" s="4"/>
      <c r="S507" s="17"/>
      <c r="T507" s="7"/>
      <c r="U507" s="7"/>
      <c r="V507" s="2"/>
      <c r="W507" s="15"/>
      <c r="X507" s="15"/>
      <c r="Y507" s="2"/>
      <c r="Z507" s="2"/>
      <c r="AA507" s="7"/>
      <c r="AB507" s="7"/>
      <c r="AC507" s="2"/>
      <c r="AD507" s="7"/>
      <c r="AE507" s="7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spans="1:70" ht="12.75">
      <c r="A508" s="6"/>
      <c r="B508" s="2"/>
      <c r="C508" s="2"/>
      <c r="D508" s="7"/>
      <c r="E508" s="15"/>
      <c r="F508" s="15"/>
      <c r="G508" s="2"/>
      <c r="H508" s="2"/>
      <c r="I508" s="2"/>
      <c r="J508" s="15"/>
      <c r="K508" s="7"/>
      <c r="L508" s="15"/>
      <c r="M508" s="2"/>
      <c r="N508" s="2"/>
      <c r="O508" s="15"/>
      <c r="P508" s="7"/>
      <c r="Q508" s="18"/>
      <c r="R508" s="4"/>
      <c r="S508" s="17"/>
      <c r="T508" s="7"/>
      <c r="U508" s="7"/>
      <c r="V508" s="2"/>
      <c r="W508" s="15"/>
      <c r="X508" s="15"/>
      <c r="Y508" s="2"/>
      <c r="Z508" s="2"/>
      <c r="AA508" s="7"/>
      <c r="AB508" s="7"/>
      <c r="AC508" s="2"/>
      <c r="AD508" s="7"/>
      <c r="AE508" s="7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spans="1:70" ht="12.75">
      <c r="A509" s="6"/>
      <c r="B509" s="2"/>
      <c r="C509" s="2"/>
      <c r="D509" s="7"/>
      <c r="E509" s="15"/>
      <c r="F509" s="15"/>
      <c r="G509" s="2"/>
      <c r="H509" s="13"/>
      <c r="I509" s="2"/>
      <c r="J509" s="15"/>
      <c r="K509" s="7"/>
      <c r="L509" s="15"/>
      <c r="M509" s="2"/>
      <c r="N509" s="2"/>
      <c r="O509" s="15"/>
      <c r="P509" s="7"/>
      <c r="Q509" s="18"/>
      <c r="R509" s="4"/>
      <c r="S509" s="17"/>
      <c r="T509" s="7"/>
      <c r="U509" s="7"/>
      <c r="V509" s="2"/>
      <c r="W509" s="15"/>
      <c r="X509" s="15"/>
      <c r="Y509" s="2"/>
      <c r="Z509" s="2"/>
      <c r="AA509" s="7"/>
      <c r="AB509" s="7"/>
      <c r="AC509" s="2"/>
      <c r="AD509" s="7"/>
      <c r="AE509" s="7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spans="1:70" ht="12.75">
      <c r="A510" s="6"/>
      <c r="B510" s="2"/>
      <c r="C510" s="2"/>
      <c r="D510" s="7"/>
      <c r="E510" s="15"/>
      <c r="F510" s="15"/>
      <c r="G510" s="2"/>
      <c r="H510" s="13"/>
      <c r="I510" s="2"/>
      <c r="J510" s="15"/>
      <c r="K510" s="7"/>
      <c r="L510" s="15"/>
      <c r="M510" s="2"/>
      <c r="N510" s="2"/>
      <c r="O510" s="15"/>
      <c r="P510" s="7"/>
      <c r="Q510" s="18"/>
      <c r="R510" s="4"/>
      <c r="S510" s="17"/>
      <c r="T510" s="7"/>
      <c r="U510" s="7"/>
      <c r="V510" s="2"/>
      <c r="W510" s="15"/>
      <c r="X510" s="15"/>
      <c r="Y510" s="2"/>
      <c r="Z510" s="2"/>
      <c r="AA510" s="7"/>
      <c r="AB510" s="7"/>
      <c r="AC510" s="2"/>
      <c r="AD510" s="7"/>
      <c r="AE510" s="7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spans="1:70" ht="12.75">
      <c r="A511" s="6"/>
      <c r="B511" s="2"/>
      <c r="C511" s="2"/>
      <c r="D511" s="7"/>
      <c r="E511" s="15"/>
      <c r="F511" s="15"/>
      <c r="G511" s="2"/>
      <c r="H511" s="2"/>
      <c r="I511" s="2"/>
      <c r="J511" s="15"/>
      <c r="K511" s="7"/>
      <c r="L511" s="15"/>
      <c r="M511" s="2"/>
      <c r="N511" s="2"/>
      <c r="O511" s="15"/>
      <c r="P511" s="7"/>
      <c r="Q511" s="18"/>
      <c r="R511" s="4"/>
      <c r="S511" s="17"/>
      <c r="T511" s="7"/>
      <c r="U511" s="7"/>
      <c r="V511" s="2"/>
      <c r="W511" s="15"/>
      <c r="X511" s="15"/>
      <c r="Y511" s="2"/>
      <c r="Z511" s="2"/>
      <c r="AA511" s="7"/>
      <c r="AB511" s="7"/>
      <c r="AC511" s="2"/>
      <c r="AD511" s="7"/>
      <c r="AE511" s="7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spans="1:70" ht="12.75">
      <c r="A512" s="6"/>
      <c r="B512" s="2"/>
      <c r="C512" s="2"/>
      <c r="D512" s="7"/>
      <c r="E512" s="15"/>
      <c r="F512" s="15"/>
      <c r="G512" s="2"/>
      <c r="H512" s="2"/>
      <c r="I512" s="2"/>
      <c r="J512" s="15"/>
      <c r="K512" s="7"/>
      <c r="L512" s="15"/>
      <c r="M512" s="2"/>
      <c r="N512" s="2"/>
      <c r="O512" s="15"/>
      <c r="P512" s="7"/>
      <c r="Q512" s="18"/>
      <c r="R512" s="4"/>
      <c r="S512" s="17"/>
      <c r="T512" s="7"/>
      <c r="U512" s="7"/>
      <c r="V512" s="2"/>
      <c r="W512" s="15"/>
      <c r="X512" s="15"/>
      <c r="Y512" s="2"/>
      <c r="Z512" s="2"/>
      <c r="AA512" s="7"/>
      <c r="AB512" s="7"/>
      <c r="AC512" s="2"/>
      <c r="AD512" s="7"/>
      <c r="AE512" s="7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spans="1:70" ht="12.75">
      <c r="A513" s="6"/>
      <c r="B513" s="2"/>
      <c r="C513" s="2"/>
      <c r="D513" s="7"/>
      <c r="E513" s="15"/>
      <c r="F513" s="15"/>
      <c r="G513" s="2"/>
      <c r="H513" s="2"/>
      <c r="I513" s="2"/>
      <c r="J513" s="15"/>
      <c r="K513" s="7"/>
      <c r="L513" s="15"/>
      <c r="M513" s="2"/>
      <c r="N513" s="2"/>
      <c r="O513" s="15"/>
      <c r="P513" s="7"/>
      <c r="Q513" s="18"/>
      <c r="R513" s="4"/>
      <c r="S513" s="17"/>
      <c r="T513" s="7"/>
      <c r="U513" s="7"/>
      <c r="V513" s="2"/>
      <c r="W513" s="15"/>
      <c r="X513" s="15"/>
      <c r="Y513" s="2"/>
      <c r="Z513" s="2"/>
      <c r="AA513" s="7"/>
      <c r="AB513" s="7"/>
      <c r="AC513" s="2"/>
      <c r="AD513" s="7"/>
      <c r="AE513" s="7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spans="1:70" ht="12.75">
      <c r="A514" s="6"/>
      <c r="B514" s="2"/>
      <c r="C514" s="2"/>
      <c r="D514" s="7"/>
      <c r="E514" s="15"/>
      <c r="F514" s="15"/>
      <c r="G514" s="2"/>
      <c r="H514" s="2"/>
      <c r="I514" s="2"/>
      <c r="J514" s="15"/>
      <c r="K514" s="7"/>
      <c r="L514" s="15"/>
      <c r="M514" s="2"/>
      <c r="N514" s="2"/>
      <c r="O514" s="15"/>
      <c r="P514" s="7"/>
      <c r="Q514" s="18"/>
      <c r="R514" s="4"/>
      <c r="S514" s="17"/>
      <c r="T514" s="7"/>
      <c r="U514" s="7"/>
      <c r="V514" s="2"/>
      <c r="W514" s="15"/>
      <c r="X514" s="15"/>
      <c r="Y514" s="2"/>
      <c r="Z514" s="2"/>
      <c r="AA514" s="7"/>
      <c r="AB514" s="7"/>
      <c r="AC514" s="2"/>
      <c r="AD514" s="7"/>
      <c r="AE514" s="7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spans="1:70" ht="12.75">
      <c r="A515" s="6"/>
      <c r="B515" s="2"/>
      <c r="C515" s="2"/>
      <c r="D515" s="7"/>
      <c r="E515" s="15"/>
      <c r="F515" s="15"/>
      <c r="G515" s="2"/>
      <c r="H515" s="2"/>
      <c r="I515" s="2"/>
      <c r="J515" s="15"/>
      <c r="K515" s="7"/>
      <c r="L515" s="15"/>
      <c r="M515" s="2"/>
      <c r="N515" s="2"/>
      <c r="O515" s="15"/>
      <c r="P515" s="7"/>
      <c r="Q515" s="18"/>
      <c r="R515" s="4"/>
      <c r="S515" s="17"/>
      <c r="T515" s="7"/>
      <c r="U515" s="7"/>
      <c r="V515" s="2"/>
      <c r="W515" s="15"/>
      <c r="X515" s="15"/>
      <c r="Y515" s="2"/>
      <c r="Z515" s="2"/>
      <c r="AA515" s="7"/>
      <c r="AB515" s="7"/>
      <c r="AC515" s="2"/>
      <c r="AD515" s="7"/>
      <c r="AE515" s="7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spans="1:70" ht="12.75">
      <c r="A516" s="6"/>
      <c r="B516" s="2"/>
      <c r="C516" s="2"/>
      <c r="D516" s="7"/>
      <c r="E516" s="15"/>
      <c r="F516" s="15"/>
      <c r="G516" s="2"/>
      <c r="H516" s="2"/>
      <c r="I516" s="2"/>
      <c r="J516" s="15"/>
      <c r="K516" s="7"/>
      <c r="L516" s="15"/>
      <c r="M516" s="2"/>
      <c r="N516" s="2"/>
      <c r="O516" s="15"/>
      <c r="P516" s="7"/>
      <c r="Q516" s="18"/>
      <c r="R516" s="4"/>
      <c r="S516" s="17"/>
      <c r="T516" s="7"/>
      <c r="U516" s="7"/>
      <c r="V516" s="2"/>
      <c r="W516" s="15"/>
      <c r="X516" s="15"/>
      <c r="Y516" s="2"/>
      <c r="Z516" s="2"/>
      <c r="AA516" s="7"/>
      <c r="AB516" s="7"/>
      <c r="AC516" s="2"/>
      <c r="AD516" s="7"/>
      <c r="AE516" s="7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spans="1:70" ht="12.75">
      <c r="A517" s="6"/>
      <c r="B517" s="2"/>
      <c r="C517" s="2"/>
      <c r="D517" s="7"/>
      <c r="E517" s="15"/>
      <c r="F517" s="15"/>
      <c r="G517" s="2"/>
      <c r="H517" s="2"/>
      <c r="I517" s="2"/>
      <c r="J517" s="15"/>
      <c r="K517" s="7"/>
      <c r="L517" s="15"/>
      <c r="M517" s="2"/>
      <c r="N517" s="2"/>
      <c r="O517" s="15"/>
      <c r="P517" s="7"/>
      <c r="Q517" s="18"/>
      <c r="R517" s="4"/>
      <c r="S517" s="17"/>
      <c r="T517" s="7"/>
      <c r="U517" s="7"/>
      <c r="V517" s="2"/>
      <c r="W517" s="15"/>
      <c r="X517" s="15"/>
      <c r="Y517" s="2"/>
      <c r="Z517" s="2"/>
      <c r="AA517" s="7"/>
      <c r="AB517" s="7"/>
      <c r="AC517" s="2"/>
      <c r="AD517" s="7"/>
      <c r="AE517" s="7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spans="1:70" ht="12.75">
      <c r="A518" s="6"/>
      <c r="B518" s="2"/>
      <c r="C518" s="2"/>
      <c r="D518" s="7"/>
      <c r="E518" s="15"/>
      <c r="F518" s="15"/>
      <c r="G518" s="2"/>
      <c r="H518" s="2"/>
      <c r="I518" s="2"/>
      <c r="J518" s="15"/>
      <c r="K518" s="7"/>
      <c r="L518" s="15"/>
      <c r="M518" s="2"/>
      <c r="N518" s="2"/>
      <c r="O518" s="15"/>
      <c r="P518" s="7"/>
      <c r="Q518" s="18"/>
      <c r="R518" s="4"/>
      <c r="S518" s="17"/>
      <c r="T518" s="7"/>
      <c r="U518" s="7"/>
      <c r="V518" s="2"/>
      <c r="W518" s="15"/>
      <c r="X518" s="15"/>
      <c r="Y518" s="2"/>
      <c r="Z518" s="2"/>
      <c r="AA518" s="7"/>
      <c r="AB518" s="7"/>
      <c r="AC518" s="2"/>
      <c r="AD518" s="7"/>
      <c r="AE518" s="7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spans="1:70" ht="12.75">
      <c r="A519" s="6"/>
      <c r="B519" s="2"/>
      <c r="C519" s="2"/>
      <c r="D519" s="7"/>
      <c r="E519" s="15"/>
      <c r="F519" s="15"/>
      <c r="G519" s="2"/>
      <c r="H519" s="2"/>
      <c r="I519" s="2"/>
      <c r="J519" s="15"/>
      <c r="K519" s="7"/>
      <c r="L519" s="15"/>
      <c r="M519" s="2"/>
      <c r="N519" s="2"/>
      <c r="O519" s="15"/>
      <c r="P519" s="7"/>
      <c r="Q519" s="18"/>
      <c r="R519" s="4"/>
      <c r="S519" s="17"/>
      <c r="T519" s="7"/>
      <c r="U519" s="7"/>
      <c r="V519" s="2"/>
      <c r="W519" s="15"/>
      <c r="X519" s="15"/>
      <c r="Y519" s="2"/>
      <c r="Z519" s="2"/>
      <c r="AA519" s="7"/>
      <c r="AB519" s="7"/>
      <c r="AC519" s="2"/>
      <c r="AD519" s="7"/>
      <c r="AE519" s="7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spans="1:70" ht="12.75">
      <c r="A520" s="6"/>
      <c r="B520" s="2"/>
      <c r="C520" s="2"/>
      <c r="D520" s="7"/>
      <c r="E520" s="15"/>
      <c r="F520" s="15"/>
      <c r="G520" s="2"/>
      <c r="H520" s="2"/>
      <c r="I520" s="2"/>
      <c r="J520" s="15"/>
      <c r="K520" s="7"/>
      <c r="L520" s="15"/>
      <c r="M520" s="2"/>
      <c r="N520" s="2"/>
      <c r="O520" s="15"/>
      <c r="P520" s="7"/>
      <c r="Q520" s="18"/>
      <c r="R520" s="4"/>
      <c r="S520" s="17"/>
      <c r="T520" s="7"/>
      <c r="U520" s="7"/>
      <c r="V520" s="2"/>
      <c r="W520" s="15"/>
      <c r="X520" s="15"/>
      <c r="Y520" s="2"/>
      <c r="Z520" s="2"/>
      <c r="AA520" s="7"/>
      <c r="AB520" s="7"/>
      <c r="AC520" s="2"/>
      <c r="AD520" s="7"/>
      <c r="AE520" s="7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spans="1:70" ht="12.75">
      <c r="A521" s="6"/>
      <c r="B521" s="2"/>
      <c r="C521" s="2"/>
      <c r="D521" s="7"/>
      <c r="E521" s="15"/>
      <c r="F521" s="15"/>
      <c r="G521" s="2"/>
      <c r="H521" s="2"/>
      <c r="I521" s="2"/>
      <c r="J521" s="15"/>
      <c r="K521" s="7"/>
      <c r="L521" s="15"/>
      <c r="M521" s="2"/>
      <c r="N521" s="2"/>
      <c r="O521" s="15"/>
      <c r="P521" s="7"/>
      <c r="Q521" s="18"/>
      <c r="R521" s="4"/>
      <c r="S521" s="17"/>
      <c r="T521" s="7"/>
      <c r="U521" s="7"/>
      <c r="V521" s="2"/>
      <c r="W521" s="15"/>
      <c r="X521" s="15"/>
      <c r="Y521" s="2"/>
      <c r="Z521" s="2"/>
      <c r="AA521" s="7"/>
      <c r="AB521" s="7"/>
      <c r="AC521" s="2"/>
      <c r="AD521" s="7"/>
      <c r="AE521" s="7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spans="1:70" ht="12.75">
      <c r="A522" s="6"/>
      <c r="B522" s="2"/>
      <c r="C522" s="2"/>
      <c r="D522" s="7"/>
      <c r="E522" s="15"/>
      <c r="F522" s="15"/>
      <c r="G522" s="2"/>
      <c r="H522" s="2"/>
      <c r="I522" s="2"/>
      <c r="J522" s="15"/>
      <c r="K522" s="7"/>
      <c r="L522" s="15"/>
      <c r="M522" s="2"/>
      <c r="N522" s="2"/>
      <c r="O522" s="15"/>
      <c r="P522" s="7"/>
      <c r="Q522" s="18"/>
      <c r="R522" s="4"/>
      <c r="S522" s="17"/>
      <c r="T522" s="7"/>
      <c r="U522" s="7"/>
      <c r="V522" s="2"/>
      <c r="W522" s="15"/>
      <c r="X522" s="15"/>
      <c r="Y522" s="2"/>
      <c r="Z522" s="2"/>
      <c r="AA522" s="7"/>
      <c r="AB522" s="7"/>
      <c r="AC522" s="2"/>
      <c r="AD522" s="7"/>
      <c r="AE522" s="7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spans="1:70" ht="12.75">
      <c r="A523" s="6"/>
      <c r="B523" s="2"/>
      <c r="C523" s="2"/>
      <c r="D523" s="7"/>
      <c r="E523" s="15"/>
      <c r="F523" s="15"/>
      <c r="G523" s="2"/>
      <c r="H523" s="2"/>
      <c r="I523" s="2"/>
      <c r="J523" s="15"/>
      <c r="K523" s="7"/>
      <c r="L523" s="15"/>
      <c r="M523" s="2"/>
      <c r="N523" s="2"/>
      <c r="O523" s="15"/>
      <c r="P523" s="7"/>
      <c r="Q523" s="18"/>
      <c r="R523" s="4"/>
      <c r="S523" s="17"/>
      <c r="T523" s="7"/>
      <c r="U523" s="7"/>
      <c r="V523" s="2"/>
      <c r="W523" s="15"/>
      <c r="X523" s="15"/>
      <c r="Y523" s="2"/>
      <c r="Z523" s="2"/>
      <c r="AA523" s="7"/>
      <c r="AB523" s="7"/>
      <c r="AC523" s="2"/>
      <c r="AD523" s="7"/>
      <c r="AE523" s="7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spans="1:70" ht="12.75">
      <c r="A524" s="6"/>
      <c r="B524" s="2"/>
      <c r="C524" s="2"/>
      <c r="D524" s="7"/>
      <c r="E524" s="15"/>
      <c r="F524" s="15"/>
      <c r="G524" s="2"/>
      <c r="H524" s="2"/>
      <c r="I524" s="2"/>
      <c r="J524" s="15"/>
      <c r="K524" s="7"/>
      <c r="L524" s="15"/>
      <c r="M524" s="2"/>
      <c r="N524" s="2"/>
      <c r="O524" s="15"/>
      <c r="P524" s="7"/>
      <c r="Q524" s="18"/>
      <c r="R524" s="4"/>
      <c r="S524" s="17"/>
      <c r="T524" s="7"/>
      <c r="U524" s="7"/>
      <c r="V524" s="2"/>
      <c r="W524" s="15"/>
      <c r="X524" s="15"/>
      <c r="Y524" s="2"/>
      <c r="Z524" s="2"/>
      <c r="AA524" s="7"/>
      <c r="AB524" s="7"/>
      <c r="AC524" s="2"/>
      <c r="AD524" s="7"/>
      <c r="AE524" s="7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spans="1:70" ht="12.75">
      <c r="A525" s="6"/>
      <c r="B525" s="2"/>
      <c r="C525" s="2"/>
      <c r="D525" s="7"/>
      <c r="E525" s="15"/>
      <c r="F525" s="15"/>
      <c r="G525" s="2"/>
      <c r="H525" s="2"/>
      <c r="I525" s="2"/>
      <c r="J525" s="15"/>
      <c r="K525" s="7"/>
      <c r="L525" s="15"/>
      <c r="M525" s="2"/>
      <c r="N525" s="2"/>
      <c r="O525" s="15"/>
      <c r="P525" s="7"/>
      <c r="Q525" s="18"/>
      <c r="R525" s="4"/>
      <c r="S525" s="17"/>
      <c r="T525" s="7"/>
      <c r="U525" s="7"/>
      <c r="V525" s="2"/>
      <c r="W525" s="15"/>
      <c r="X525" s="15"/>
      <c r="Y525" s="2"/>
      <c r="Z525" s="2"/>
      <c r="AA525" s="7"/>
      <c r="AB525" s="7"/>
      <c r="AC525" s="2"/>
      <c r="AD525" s="7"/>
      <c r="AE525" s="7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spans="1:70" ht="12.75">
      <c r="A526" s="6"/>
      <c r="B526" s="2"/>
      <c r="C526" s="2"/>
      <c r="D526" s="7"/>
      <c r="E526" s="15"/>
      <c r="F526" s="15"/>
      <c r="G526" s="2"/>
      <c r="H526" s="2"/>
      <c r="I526" s="2"/>
      <c r="J526" s="15"/>
      <c r="K526" s="7"/>
      <c r="L526" s="15"/>
      <c r="M526" s="2"/>
      <c r="N526" s="2"/>
      <c r="O526" s="15"/>
      <c r="P526" s="7"/>
      <c r="Q526" s="18"/>
      <c r="R526" s="4"/>
      <c r="S526" s="17"/>
      <c r="T526" s="7"/>
      <c r="U526" s="7"/>
      <c r="V526" s="2"/>
      <c r="W526" s="15"/>
      <c r="X526" s="15"/>
      <c r="Y526" s="2"/>
      <c r="Z526" s="2"/>
      <c r="AA526" s="7"/>
      <c r="AB526" s="7"/>
      <c r="AC526" s="2"/>
      <c r="AD526" s="7"/>
      <c r="AE526" s="7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spans="1:70" ht="12.75">
      <c r="A527" s="6"/>
      <c r="B527" s="2"/>
      <c r="C527" s="2"/>
      <c r="D527" s="7"/>
      <c r="E527" s="15"/>
      <c r="F527" s="15"/>
      <c r="G527" s="2"/>
      <c r="H527" s="2"/>
      <c r="I527" s="2"/>
      <c r="J527" s="15"/>
      <c r="K527" s="7"/>
      <c r="L527" s="15"/>
      <c r="M527" s="2"/>
      <c r="N527" s="2"/>
      <c r="O527" s="15"/>
      <c r="P527" s="7"/>
      <c r="Q527" s="18"/>
      <c r="R527" s="4"/>
      <c r="S527" s="17"/>
      <c r="T527" s="7"/>
      <c r="U527" s="7"/>
      <c r="V527" s="2"/>
      <c r="W527" s="15"/>
      <c r="X527" s="15"/>
      <c r="Y527" s="2"/>
      <c r="Z527" s="2"/>
      <c r="AA527" s="7"/>
      <c r="AB527" s="7"/>
      <c r="AC527" s="2"/>
      <c r="AD527" s="7"/>
      <c r="AE527" s="7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spans="1:70" ht="12.75">
      <c r="A528" s="6"/>
      <c r="B528" s="2"/>
      <c r="C528" s="2"/>
      <c r="D528" s="7"/>
      <c r="E528" s="15"/>
      <c r="F528" s="15"/>
      <c r="G528" s="2"/>
      <c r="H528" s="2"/>
      <c r="I528" s="2"/>
      <c r="J528" s="15"/>
      <c r="K528" s="7"/>
      <c r="L528" s="15"/>
      <c r="M528" s="2"/>
      <c r="N528" s="2"/>
      <c r="O528" s="15"/>
      <c r="P528" s="7"/>
      <c r="Q528" s="18"/>
      <c r="R528" s="4"/>
      <c r="S528" s="17"/>
      <c r="T528" s="7"/>
      <c r="U528" s="7"/>
      <c r="V528" s="2"/>
      <c r="W528" s="15"/>
      <c r="X528" s="15"/>
      <c r="Y528" s="2"/>
      <c r="Z528" s="2"/>
      <c r="AA528" s="7"/>
      <c r="AB528" s="7"/>
      <c r="AC528" s="2"/>
      <c r="AD528" s="7"/>
      <c r="AE528" s="7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spans="1:70" ht="12.75">
      <c r="A529" s="6"/>
      <c r="B529" s="2"/>
      <c r="C529" s="2"/>
      <c r="D529" s="7"/>
      <c r="E529" s="15"/>
      <c r="F529" s="15"/>
      <c r="G529" s="2"/>
      <c r="H529" s="2"/>
      <c r="I529" s="2"/>
      <c r="J529" s="15"/>
      <c r="K529" s="7"/>
      <c r="L529" s="15"/>
      <c r="M529" s="2"/>
      <c r="N529" s="2"/>
      <c r="O529" s="15"/>
      <c r="P529" s="7"/>
      <c r="Q529" s="18"/>
      <c r="R529" s="4"/>
      <c r="S529" s="17"/>
      <c r="T529" s="7"/>
      <c r="U529" s="7"/>
      <c r="V529" s="2"/>
      <c r="W529" s="15"/>
      <c r="X529" s="15"/>
      <c r="Y529" s="2"/>
      <c r="Z529" s="2"/>
      <c r="AA529" s="7"/>
      <c r="AB529" s="7"/>
      <c r="AC529" s="2"/>
      <c r="AD529" s="7"/>
      <c r="AE529" s="7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spans="1:70" ht="12.75">
      <c r="A530" s="6"/>
      <c r="B530" s="2"/>
      <c r="C530" s="2"/>
      <c r="D530" s="7"/>
      <c r="E530" s="15"/>
      <c r="F530" s="15"/>
      <c r="G530" s="2"/>
      <c r="H530" s="2"/>
      <c r="I530" s="2"/>
      <c r="J530" s="15"/>
      <c r="K530" s="7"/>
      <c r="L530" s="15"/>
      <c r="M530" s="2"/>
      <c r="N530" s="2"/>
      <c r="O530" s="15"/>
      <c r="P530" s="7"/>
      <c r="Q530" s="18"/>
      <c r="R530" s="4"/>
      <c r="S530" s="17"/>
      <c r="T530" s="7"/>
      <c r="U530" s="7"/>
      <c r="V530" s="2"/>
      <c r="W530" s="15"/>
      <c r="X530" s="15"/>
      <c r="Y530" s="2"/>
      <c r="Z530" s="2"/>
      <c r="AA530" s="7"/>
      <c r="AB530" s="7"/>
      <c r="AC530" s="2"/>
      <c r="AD530" s="7"/>
      <c r="AE530" s="7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spans="1:70" ht="12.75">
      <c r="A531" s="6"/>
      <c r="B531" s="2"/>
      <c r="C531" s="2"/>
      <c r="D531" s="7"/>
      <c r="E531" s="15"/>
      <c r="F531" s="15"/>
      <c r="G531" s="2"/>
      <c r="H531" s="2"/>
      <c r="I531" s="2"/>
      <c r="J531" s="15"/>
      <c r="K531" s="7"/>
      <c r="L531" s="15"/>
      <c r="M531" s="2"/>
      <c r="N531" s="2"/>
      <c r="O531" s="15"/>
      <c r="P531" s="7"/>
      <c r="Q531" s="18"/>
      <c r="R531" s="4"/>
      <c r="S531" s="17"/>
      <c r="T531" s="7"/>
      <c r="U531" s="7"/>
      <c r="V531" s="2"/>
      <c r="W531" s="15"/>
      <c r="X531" s="15"/>
      <c r="Y531" s="2"/>
      <c r="Z531" s="2"/>
      <c r="AA531" s="7"/>
      <c r="AB531" s="7"/>
      <c r="AC531" s="2"/>
      <c r="AD531" s="7"/>
      <c r="AE531" s="7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spans="1:70" ht="12.75">
      <c r="A532" s="6"/>
      <c r="B532" s="2"/>
      <c r="C532" s="2"/>
      <c r="D532" s="7"/>
      <c r="E532" s="15"/>
      <c r="F532" s="15"/>
      <c r="G532" s="2"/>
      <c r="H532" s="2"/>
      <c r="I532" s="2"/>
      <c r="J532" s="15"/>
      <c r="K532" s="7"/>
      <c r="L532" s="15"/>
      <c r="M532" s="2"/>
      <c r="N532" s="2"/>
      <c r="O532" s="15"/>
      <c r="P532" s="7"/>
      <c r="Q532" s="18"/>
      <c r="R532" s="4"/>
      <c r="S532" s="17"/>
      <c r="T532" s="7"/>
      <c r="U532" s="7"/>
      <c r="V532" s="2"/>
      <c r="W532" s="15"/>
      <c r="X532" s="15"/>
      <c r="Y532" s="2"/>
      <c r="Z532" s="2"/>
      <c r="AA532" s="7"/>
      <c r="AB532" s="7"/>
      <c r="AC532" s="2"/>
      <c r="AD532" s="7"/>
      <c r="AE532" s="7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spans="1:70" ht="12.75">
      <c r="A533" s="6"/>
      <c r="B533" s="2"/>
      <c r="C533" s="2"/>
      <c r="D533" s="7"/>
      <c r="E533" s="15"/>
      <c r="F533" s="15"/>
      <c r="G533" s="2"/>
      <c r="H533" s="2"/>
      <c r="I533" s="2"/>
      <c r="J533" s="15"/>
      <c r="K533" s="7"/>
      <c r="L533" s="15"/>
      <c r="M533" s="2"/>
      <c r="N533" s="2"/>
      <c r="O533" s="15"/>
      <c r="P533" s="7"/>
      <c r="Q533" s="18"/>
      <c r="R533" s="4"/>
      <c r="S533" s="17"/>
      <c r="T533" s="7"/>
      <c r="U533" s="7"/>
      <c r="V533" s="2"/>
      <c r="W533" s="15"/>
      <c r="X533" s="15"/>
      <c r="Y533" s="2"/>
      <c r="Z533" s="2"/>
      <c r="AA533" s="7"/>
      <c r="AB533" s="7"/>
      <c r="AC533" s="2"/>
      <c r="AD533" s="7"/>
      <c r="AE533" s="7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spans="1:70" ht="12.75">
      <c r="A534" s="6"/>
      <c r="B534" s="2"/>
      <c r="C534" s="2"/>
      <c r="D534" s="7"/>
      <c r="E534" s="15"/>
      <c r="F534" s="15"/>
      <c r="G534" s="2"/>
      <c r="H534" s="2"/>
      <c r="I534" s="2"/>
      <c r="J534" s="15"/>
      <c r="K534" s="7"/>
      <c r="L534" s="15"/>
      <c r="M534" s="2"/>
      <c r="N534" s="2"/>
      <c r="O534" s="15"/>
      <c r="P534" s="7"/>
      <c r="Q534" s="18"/>
      <c r="R534" s="4"/>
      <c r="S534" s="17"/>
      <c r="T534" s="7"/>
      <c r="U534" s="7"/>
      <c r="V534" s="2"/>
      <c r="W534" s="15"/>
      <c r="X534" s="15"/>
      <c r="Y534" s="2"/>
      <c r="Z534" s="2"/>
      <c r="AA534" s="7"/>
      <c r="AB534" s="7"/>
      <c r="AC534" s="2"/>
      <c r="AD534" s="7"/>
      <c r="AE534" s="7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spans="1:70" ht="12.75">
      <c r="A535" s="6"/>
      <c r="B535" s="2"/>
      <c r="C535" s="2"/>
      <c r="D535" s="7"/>
      <c r="E535" s="15"/>
      <c r="F535" s="15"/>
      <c r="G535" s="2"/>
      <c r="H535" s="2"/>
      <c r="I535" s="2"/>
      <c r="J535" s="15"/>
      <c r="K535" s="7"/>
      <c r="L535" s="15"/>
      <c r="M535" s="2"/>
      <c r="N535" s="2"/>
      <c r="O535" s="15"/>
      <c r="P535" s="7"/>
      <c r="Q535" s="18"/>
      <c r="R535" s="4"/>
      <c r="S535" s="17"/>
      <c r="T535" s="7"/>
      <c r="U535" s="7"/>
      <c r="V535" s="2"/>
      <c r="W535" s="15"/>
      <c r="X535" s="15"/>
      <c r="Y535" s="2"/>
      <c r="Z535" s="2"/>
      <c r="AA535" s="7"/>
      <c r="AB535" s="7"/>
      <c r="AC535" s="2"/>
      <c r="AD535" s="7"/>
      <c r="AE535" s="7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spans="1:70" ht="12.75">
      <c r="A536" s="6"/>
      <c r="B536" s="2"/>
      <c r="C536" s="2"/>
      <c r="D536" s="7"/>
      <c r="E536" s="15"/>
      <c r="F536" s="15"/>
      <c r="G536" s="2"/>
      <c r="H536" s="2"/>
      <c r="I536" s="2"/>
      <c r="J536" s="15"/>
      <c r="K536" s="7"/>
      <c r="L536" s="15"/>
      <c r="M536" s="2"/>
      <c r="N536" s="2"/>
      <c r="O536" s="15"/>
      <c r="P536" s="7"/>
      <c r="Q536" s="18"/>
      <c r="R536" s="4"/>
      <c r="S536" s="17"/>
      <c r="T536" s="7"/>
      <c r="U536" s="7"/>
      <c r="V536" s="2"/>
      <c r="W536" s="15"/>
      <c r="X536" s="15"/>
      <c r="Y536" s="2"/>
      <c r="Z536" s="2"/>
      <c r="AA536" s="7"/>
      <c r="AB536" s="7"/>
      <c r="AC536" s="2"/>
      <c r="AD536" s="7"/>
      <c r="AE536" s="7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spans="1:70" ht="12.75">
      <c r="A537" s="6"/>
      <c r="B537" s="2"/>
      <c r="C537" s="2"/>
      <c r="D537" s="7"/>
      <c r="E537" s="15"/>
      <c r="F537" s="15"/>
      <c r="G537" s="2"/>
      <c r="H537" s="2"/>
      <c r="I537" s="2"/>
      <c r="J537" s="15"/>
      <c r="K537" s="7"/>
      <c r="L537" s="15"/>
      <c r="M537" s="2"/>
      <c r="N537" s="2"/>
      <c r="O537" s="15"/>
      <c r="P537" s="7"/>
      <c r="Q537" s="18"/>
      <c r="R537" s="4"/>
      <c r="S537" s="17"/>
      <c r="T537" s="7"/>
      <c r="U537" s="7"/>
      <c r="V537" s="2"/>
      <c r="W537" s="15"/>
      <c r="X537" s="15"/>
      <c r="Y537" s="2"/>
      <c r="Z537" s="2"/>
      <c r="AA537" s="7"/>
      <c r="AB537" s="7"/>
      <c r="AC537" s="2"/>
      <c r="AD537" s="7"/>
      <c r="AE537" s="7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spans="1:70" ht="12.75">
      <c r="A538" s="6"/>
      <c r="B538" s="2"/>
      <c r="C538" s="2"/>
      <c r="D538" s="7"/>
      <c r="E538" s="15"/>
      <c r="F538" s="15"/>
      <c r="G538" s="2"/>
      <c r="H538" s="2"/>
      <c r="I538" s="2"/>
      <c r="J538" s="15"/>
      <c r="K538" s="7"/>
      <c r="L538" s="15"/>
      <c r="M538" s="2"/>
      <c r="N538" s="2"/>
      <c r="O538" s="15"/>
      <c r="P538" s="7"/>
      <c r="Q538" s="18"/>
      <c r="R538" s="4"/>
      <c r="S538" s="17"/>
      <c r="T538" s="7"/>
      <c r="U538" s="7"/>
      <c r="V538" s="2"/>
      <c r="W538" s="15"/>
      <c r="X538" s="15"/>
      <c r="Y538" s="2"/>
      <c r="Z538" s="2"/>
      <c r="AA538" s="7"/>
      <c r="AB538" s="7"/>
      <c r="AC538" s="2"/>
      <c r="AD538" s="7"/>
      <c r="AE538" s="7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spans="1:70" ht="12.75">
      <c r="A539" s="6"/>
      <c r="B539" s="2"/>
      <c r="C539" s="2"/>
      <c r="D539" s="7"/>
      <c r="E539" s="15"/>
      <c r="F539" s="15"/>
      <c r="G539" s="2"/>
      <c r="H539" s="2"/>
      <c r="I539" s="2"/>
      <c r="J539" s="15"/>
      <c r="K539" s="7"/>
      <c r="L539" s="15"/>
      <c r="M539" s="2"/>
      <c r="N539" s="2"/>
      <c r="O539" s="15"/>
      <c r="P539" s="7"/>
      <c r="Q539" s="18"/>
      <c r="R539" s="4"/>
      <c r="S539" s="17"/>
      <c r="T539" s="7"/>
      <c r="U539" s="7"/>
      <c r="V539" s="2"/>
      <c r="W539" s="15"/>
      <c r="X539" s="15"/>
      <c r="Y539" s="2"/>
      <c r="Z539" s="2"/>
      <c r="AA539" s="7"/>
      <c r="AB539" s="7"/>
      <c r="AC539" s="2"/>
      <c r="AD539" s="7"/>
      <c r="AE539" s="7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spans="1:70" ht="12.75">
      <c r="A540" s="6"/>
      <c r="B540" s="2"/>
      <c r="C540" s="2"/>
      <c r="D540" s="7"/>
      <c r="E540" s="15"/>
      <c r="F540" s="15"/>
      <c r="G540" s="2"/>
      <c r="H540" s="2"/>
      <c r="I540" s="2"/>
      <c r="J540" s="15"/>
      <c r="K540" s="7"/>
      <c r="L540" s="15"/>
      <c r="M540" s="2"/>
      <c r="N540" s="2"/>
      <c r="O540" s="15"/>
      <c r="P540" s="7"/>
      <c r="Q540" s="18"/>
      <c r="R540" s="4"/>
      <c r="S540" s="17"/>
      <c r="T540" s="7"/>
      <c r="U540" s="7"/>
      <c r="V540" s="2"/>
      <c r="W540" s="15"/>
      <c r="X540" s="15"/>
      <c r="Y540" s="2"/>
      <c r="Z540" s="2"/>
      <c r="AA540" s="7"/>
      <c r="AB540" s="7"/>
      <c r="AC540" s="2"/>
      <c r="AD540" s="7"/>
      <c r="AE540" s="7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spans="1:70" ht="12.75">
      <c r="A541" s="6"/>
      <c r="B541" s="2"/>
      <c r="C541" s="2"/>
      <c r="D541" s="7"/>
      <c r="E541" s="15"/>
      <c r="F541" s="15"/>
      <c r="G541" s="2"/>
      <c r="H541" s="2"/>
      <c r="I541" s="2"/>
      <c r="J541" s="15"/>
      <c r="K541" s="7"/>
      <c r="L541" s="15"/>
      <c r="M541" s="2"/>
      <c r="N541" s="2"/>
      <c r="O541" s="15"/>
      <c r="P541" s="7"/>
      <c r="Q541" s="18"/>
      <c r="R541" s="4"/>
      <c r="S541" s="17"/>
      <c r="T541" s="7"/>
      <c r="U541" s="7"/>
      <c r="V541" s="2"/>
      <c r="W541" s="15"/>
      <c r="X541" s="15"/>
      <c r="Y541" s="2"/>
      <c r="Z541" s="2"/>
      <c r="AA541" s="7"/>
      <c r="AB541" s="7"/>
      <c r="AC541" s="2"/>
      <c r="AD541" s="7"/>
      <c r="AE541" s="7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spans="1:70" ht="12.75">
      <c r="A542" s="6"/>
      <c r="B542" s="2"/>
      <c r="C542" s="2"/>
      <c r="D542" s="7"/>
      <c r="E542" s="15"/>
      <c r="F542" s="15"/>
      <c r="G542" s="2"/>
      <c r="H542" s="2"/>
      <c r="I542" s="2"/>
      <c r="J542" s="15"/>
      <c r="K542" s="7"/>
      <c r="L542" s="15"/>
      <c r="M542" s="2"/>
      <c r="N542" s="2"/>
      <c r="O542" s="15"/>
      <c r="P542" s="7"/>
      <c r="Q542" s="18"/>
      <c r="R542" s="4"/>
      <c r="S542" s="17"/>
      <c r="T542" s="7"/>
      <c r="U542" s="7"/>
      <c r="V542" s="2"/>
      <c r="W542" s="15"/>
      <c r="X542" s="15"/>
      <c r="Y542" s="2"/>
      <c r="Z542" s="2"/>
      <c r="AA542" s="7"/>
      <c r="AB542" s="7"/>
      <c r="AC542" s="2"/>
      <c r="AD542" s="7"/>
      <c r="AE542" s="7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spans="1:70" ht="12.75">
      <c r="A543" s="6"/>
      <c r="B543" s="2"/>
      <c r="C543" s="2"/>
      <c r="D543" s="7"/>
      <c r="E543" s="15"/>
      <c r="F543" s="15"/>
      <c r="G543" s="2"/>
      <c r="H543" s="2"/>
      <c r="I543" s="2"/>
      <c r="J543" s="15"/>
      <c r="K543" s="7"/>
      <c r="L543" s="15"/>
      <c r="M543" s="2"/>
      <c r="N543" s="2"/>
      <c r="O543" s="15"/>
      <c r="P543" s="7"/>
      <c r="Q543" s="18"/>
      <c r="R543" s="4"/>
      <c r="S543" s="17"/>
      <c r="T543" s="7"/>
      <c r="U543" s="7"/>
      <c r="V543" s="2"/>
      <c r="W543" s="15"/>
      <c r="X543" s="15"/>
      <c r="Y543" s="2"/>
      <c r="Z543" s="2"/>
      <c r="AA543" s="7"/>
      <c r="AB543" s="7"/>
      <c r="AC543" s="2"/>
      <c r="AD543" s="7"/>
      <c r="AE543" s="7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spans="1:70" ht="12.75">
      <c r="A544" s="6"/>
      <c r="B544" s="2"/>
      <c r="C544" s="2"/>
      <c r="D544" s="7"/>
      <c r="E544" s="15"/>
      <c r="F544" s="15"/>
      <c r="G544" s="2"/>
      <c r="H544" s="2"/>
      <c r="I544" s="2"/>
      <c r="J544" s="15"/>
      <c r="K544" s="7"/>
      <c r="L544" s="15"/>
      <c r="M544" s="2"/>
      <c r="N544" s="2"/>
      <c r="O544" s="15"/>
      <c r="P544" s="7"/>
      <c r="Q544" s="18"/>
      <c r="R544" s="4"/>
      <c r="S544" s="17"/>
      <c r="T544" s="7"/>
      <c r="U544" s="7"/>
      <c r="V544" s="2"/>
      <c r="W544" s="15"/>
      <c r="X544" s="15"/>
      <c r="Y544" s="2"/>
      <c r="Z544" s="2"/>
      <c r="AA544" s="7"/>
      <c r="AB544" s="7"/>
      <c r="AC544" s="2"/>
      <c r="AD544" s="7"/>
      <c r="AE544" s="7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spans="1:70" ht="12.75">
      <c r="A545" s="6"/>
      <c r="B545" s="2"/>
      <c r="C545" s="2"/>
      <c r="D545" s="7"/>
      <c r="E545" s="15"/>
      <c r="F545" s="15"/>
      <c r="G545" s="2"/>
      <c r="H545" s="2"/>
      <c r="I545" s="2"/>
      <c r="J545" s="15"/>
      <c r="K545" s="7"/>
      <c r="L545" s="15"/>
      <c r="M545" s="2"/>
      <c r="N545" s="2"/>
      <c r="O545" s="15"/>
      <c r="P545" s="7"/>
      <c r="Q545" s="18"/>
      <c r="R545" s="4"/>
      <c r="S545" s="17"/>
      <c r="T545" s="7"/>
      <c r="U545" s="7"/>
      <c r="V545" s="2"/>
      <c r="W545" s="15"/>
      <c r="X545" s="15"/>
      <c r="Y545" s="2"/>
      <c r="Z545" s="2"/>
      <c r="AA545" s="7"/>
      <c r="AB545" s="7"/>
      <c r="AC545" s="2"/>
      <c r="AD545" s="7"/>
      <c r="AE545" s="7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spans="1:70" ht="12.75">
      <c r="A546" s="6"/>
      <c r="B546" s="2"/>
      <c r="C546" s="2"/>
      <c r="D546" s="7"/>
      <c r="E546" s="15"/>
      <c r="F546" s="15"/>
      <c r="G546" s="2"/>
      <c r="H546" s="2"/>
      <c r="I546" s="2"/>
      <c r="J546" s="15"/>
      <c r="K546" s="7"/>
      <c r="L546" s="15"/>
      <c r="M546" s="2"/>
      <c r="N546" s="2"/>
      <c r="O546" s="15"/>
      <c r="P546" s="7"/>
      <c r="Q546" s="18"/>
      <c r="R546" s="4"/>
      <c r="S546" s="17"/>
      <c r="T546" s="7"/>
      <c r="U546" s="7"/>
      <c r="V546" s="2"/>
      <c r="W546" s="15"/>
      <c r="X546" s="15"/>
      <c r="Y546" s="2"/>
      <c r="Z546" s="2"/>
      <c r="AA546" s="7"/>
      <c r="AB546" s="7"/>
      <c r="AC546" s="2"/>
      <c r="AD546" s="7"/>
      <c r="AE546" s="7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spans="1:70" ht="12.75">
      <c r="A547" s="6"/>
      <c r="B547" s="2"/>
      <c r="C547" s="2"/>
      <c r="D547" s="7"/>
      <c r="E547" s="15"/>
      <c r="F547" s="15"/>
      <c r="G547" s="2"/>
      <c r="H547" s="2"/>
      <c r="I547" s="2"/>
      <c r="J547" s="15"/>
      <c r="K547" s="7"/>
      <c r="L547" s="15"/>
      <c r="M547" s="2"/>
      <c r="N547" s="2"/>
      <c r="O547" s="15"/>
      <c r="P547" s="7"/>
      <c r="Q547" s="18"/>
      <c r="R547" s="4"/>
      <c r="S547" s="17"/>
      <c r="T547" s="7"/>
      <c r="U547" s="7"/>
      <c r="V547" s="2"/>
      <c r="W547" s="15"/>
      <c r="X547" s="15"/>
      <c r="Y547" s="2"/>
      <c r="Z547" s="2"/>
      <c r="AA547" s="7"/>
      <c r="AB547" s="7"/>
      <c r="AC547" s="2"/>
      <c r="AD547" s="7"/>
      <c r="AE547" s="7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spans="1:70" ht="12.75">
      <c r="A548" s="6"/>
      <c r="B548" s="2"/>
      <c r="C548" s="2"/>
      <c r="D548" s="7"/>
      <c r="E548" s="15"/>
      <c r="F548" s="15"/>
      <c r="G548" s="2"/>
      <c r="H548" s="2"/>
      <c r="I548" s="2"/>
      <c r="J548" s="15"/>
      <c r="K548" s="7"/>
      <c r="L548" s="15"/>
      <c r="M548" s="2"/>
      <c r="N548" s="2"/>
      <c r="O548" s="15"/>
      <c r="P548" s="7"/>
      <c r="Q548" s="18"/>
      <c r="R548" s="4"/>
      <c r="S548" s="17"/>
      <c r="T548" s="7"/>
      <c r="U548" s="7"/>
      <c r="V548" s="2"/>
      <c r="W548" s="15"/>
      <c r="X548" s="15"/>
      <c r="Y548" s="2"/>
      <c r="Z548" s="2"/>
      <c r="AA548" s="7"/>
      <c r="AB548" s="7"/>
      <c r="AC548" s="2"/>
      <c r="AD548" s="7"/>
      <c r="AE548" s="7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spans="1:70" ht="12.75">
      <c r="A549" s="6"/>
      <c r="B549" s="2"/>
      <c r="C549" s="2"/>
      <c r="D549" s="7"/>
      <c r="E549" s="15"/>
      <c r="F549" s="15"/>
      <c r="G549" s="2"/>
      <c r="H549" s="2"/>
      <c r="I549" s="2"/>
      <c r="J549" s="15"/>
      <c r="K549" s="7"/>
      <c r="L549" s="15"/>
      <c r="M549" s="2"/>
      <c r="N549" s="2"/>
      <c r="O549" s="15"/>
      <c r="P549" s="7"/>
      <c r="Q549" s="18"/>
      <c r="R549" s="4"/>
      <c r="S549" s="17"/>
      <c r="T549" s="7"/>
      <c r="U549" s="7"/>
      <c r="V549" s="2"/>
      <c r="W549" s="15"/>
      <c r="X549" s="15"/>
      <c r="Y549" s="2"/>
      <c r="Z549" s="2"/>
      <c r="AA549" s="7"/>
      <c r="AB549" s="7"/>
      <c r="AC549" s="2"/>
      <c r="AD549" s="7"/>
      <c r="AE549" s="7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spans="1:70" ht="12.75">
      <c r="A550" s="6"/>
      <c r="B550" s="2"/>
      <c r="C550" s="2"/>
      <c r="D550" s="7"/>
      <c r="E550" s="15"/>
      <c r="F550" s="15"/>
      <c r="G550" s="2"/>
      <c r="H550" s="2"/>
      <c r="I550" s="2"/>
      <c r="J550" s="15"/>
      <c r="K550" s="7"/>
      <c r="L550" s="15"/>
      <c r="M550" s="2"/>
      <c r="N550" s="2"/>
      <c r="O550" s="15"/>
      <c r="P550" s="7"/>
      <c r="Q550" s="18"/>
      <c r="R550" s="4"/>
      <c r="S550" s="17"/>
      <c r="T550" s="7"/>
      <c r="U550" s="7"/>
      <c r="V550" s="2"/>
      <c r="W550" s="15"/>
      <c r="X550" s="15"/>
      <c r="Y550" s="2"/>
      <c r="Z550" s="2"/>
      <c r="AA550" s="7"/>
      <c r="AB550" s="7"/>
      <c r="AC550" s="2"/>
      <c r="AD550" s="7"/>
      <c r="AE550" s="7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spans="1:70" ht="12.75">
      <c r="A551" s="6"/>
      <c r="B551" s="2"/>
      <c r="C551" s="2"/>
      <c r="D551" s="7"/>
      <c r="E551" s="15"/>
      <c r="F551" s="15"/>
      <c r="G551" s="2"/>
      <c r="H551" s="2"/>
      <c r="I551" s="2"/>
      <c r="J551" s="15"/>
      <c r="K551" s="7"/>
      <c r="L551" s="15"/>
      <c r="M551" s="2"/>
      <c r="N551" s="2"/>
      <c r="O551" s="15"/>
      <c r="P551" s="7"/>
      <c r="Q551" s="18"/>
      <c r="R551" s="4"/>
      <c r="S551" s="17"/>
      <c r="T551" s="7"/>
      <c r="U551" s="7"/>
      <c r="V551" s="2"/>
      <c r="W551" s="15"/>
      <c r="X551" s="15"/>
      <c r="Y551" s="2"/>
      <c r="Z551" s="2"/>
      <c r="AA551" s="7"/>
      <c r="AB551" s="7"/>
      <c r="AC551" s="2"/>
      <c r="AD551" s="7"/>
      <c r="AE551" s="7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spans="1:70" ht="12.75">
      <c r="A552" s="6"/>
      <c r="B552" s="2"/>
      <c r="C552" s="2"/>
      <c r="D552" s="7"/>
      <c r="E552" s="15"/>
      <c r="F552" s="15"/>
      <c r="G552" s="2"/>
      <c r="H552" s="2"/>
      <c r="I552" s="2"/>
      <c r="J552" s="15"/>
      <c r="K552" s="7"/>
      <c r="L552" s="15"/>
      <c r="M552" s="2"/>
      <c r="N552" s="2"/>
      <c r="O552" s="15"/>
      <c r="P552" s="7"/>
      <c r="Q552" s="18"/>
      <c r="R552" s="4"/>
      <c r="S552" s="17"/>
      <c r="T552" s="7"/>
      <c r="U552" s="7"/>
      <c r="V552" s="2"/>
      <c r="W552" s="15"/>
      <c r="X552" s="15"/>
      <c r="Y552" s="2"/>
      <c r="Z552" s="2"/>
      <c r="AA552" s="7"/>
      <c r="AB552" s="7"/>
      <c r="AC552" s="2"/>
      <c r="AD552" s="7"/>
      <c r="AE552" s="7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spans="1:70" ht="12.75">
      <c r="A553" s="6"/>
      <c r="B553" s="2"/>
      <c r="C553" s="2"/>
      <c r="D553" s="7"/>
      <c r="E553" s="15"/>
      <c r="F553" s="15"/>
      <c r="G553" s="2"/>
      <c r="H553" s="2"/>
      <c r="I553" s="2"/>
      <c r="J553" s="15"/>
      <c r="K553" s="7"/>
      <c r="L553" s="15"/>
      <c r="M553" s="2"/>
      <c r="N553" s="2"/>
      <c r="O553" s="15"/>
      <c r="P553" s="7"/>
      <c r="Q553" s="18"/>
      <c r="R553" s="4"/>
      <c r="S553" s="17"/>
      <c r="T553" s="7"/>
      <c r="U553" s="7"/>
      <c r="V553" s="2"/>
      <c r="W553" s="15"/>
      <c r="X553" s="15"/>
      <c r="Y553" s="2"/>
      <c r="Z553" s="2"/>
      <c r="AA553" s="7"/>
      <c r="AB553" s="7"/>
      <c r="AC553" s="2"/>
      <c r="AD553" s="7"/>
      <c r="AE553" s="7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spans="1:70" ht="12.75">
      <c r="A554" s="6"/>
      <c r="B554" s="2"/>
      <c r="C554" s="2"/>
      <c r="D554" s="7"/>
      <c r="E554" s="15"/>
      <c r="F554" s="15"/>
      <c r="G554" s="2"/>
      <c r="H554" s="2"/>
      <c r="I554" s="2"/>
      <c r="J554" s="15"/>
      <c r="K554" s="7"/>
      <c r="L554" s="15"/>
      <c r="M554" s="2"/>
      <c r="N554" s="2"/>
      <c r="O554" s="15"/>
      <c r="P554" s="7"/>
      <c r="Q554" s="18"/>
      <c r="R554" s="4"/>
      <c r="S554" s="17"/>
      <c r="T554" s="7"/>
      <c r="U554" s="7"/>
      <c r="V554" s="2"/>
      <c r="W554" s="15"/>
      <c r="X554" s="15"/>
      <c r="Y554" s="2"/>
      <c r="Z554" s="2"/>
      <c r="AA554" s="7"/>
      <c r="AB554" s="7"/>
      <c r="AC554" s="2"/>
      <c r="AD554" s="7"/>
      <c r="AE554" s="7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spans="1:70" ht="12.75">
      <c r="A555" s="6"/>
      <c r="B555" s="2"/>
      <c r="C555" s="2"/>
      <c r="D555" s="7"/>
      <c r="E555" s="15"/>
      <c r="F555" s="15"/>
      <c r="G555" s="2"/>
      <c r="H555" s="2"/>
      <c r="I555" s="2"/>
      <c r="J555" s="15"/>
      <c r="K555" s="7"/>
      <c r="L555" s="15"/>
      <c r="M555" s="2"/>
      <c r="N555" s="2"/>
      <c r="O555" s="15"/>
      <c r="P555" s="7"/>
      <c r="Q555" s="18"/>
      <c r="R555" s="4"/>
      <c r="S555" s="17"/>
      <c r="T555" s="7"/>
      <c r="U555" s="7"/>
      <c r="V555" s="2"/>
      <c r="W555" s="15"/>
      <c r="X555" s="15"/>
      <c r="Y555" s="2"/>
      <c r="Z555" s="2"/>
      <c r="AA555" s="7"/>
      <c r="AB555" s="7"/>
      <c r="AC555" s="2"/>
      <c r="AD555" s="7"/>
      <c r="AE555" s="7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spans="1:70" ht="12.75">
      <c r="A556" s="6"/>
      <c r="B556" s="2"/>
      <c r="C556" s="2"/>
      <c r="D556" s="7"/>
      <c r="E556" s="15"/>
      <c r="F556" s="15"/>
      <c r="G556" s="2"/>
      <c r="H556" s="2"/>
      <c r="I556" s="2"/>
      <c r="J556" s="15"/>
      <c r="K556" s="7"/>
      <c r="L556" s="15"/>
      <c r="M556" s="2"/>
      <c r="N556" s="2"/>
      <c r="O556" s="15"/>
      <c r="P556" s="7"/>
      <c r="Q556" s="18"/>
      <c r="R556" s="4"/>
      <c r="S556" s="17"/>
      <c r="T556" s="7"/>
      <c r="U556" s="7"/>
      <c r="V556" s="2"/>
      <c r="W556" s="15"/>
      <c r="X556" s="15"/>
      <c r="Y556" s="2"/>
      <c r="Z556" s="2"/>
      <c r="AA556" s="7"/>
      <c r="AB556" s="7"/>
      <c r="AC556" s="2"/>
      <c r="AD556" s="7"/>
      <c r="AE556" s="7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spans="1:70" ht="12.75">
      <c r="A557" s="6"/>
      <c r="B557" s="2"/>
      <c r="C557" s="2"/>
      <c r="D557" s="7"/>
      <c r="E557" s="15"/>
      <c r="F557" s="15"/>
      <c r="G557" s="2"/>
      <c r="H557" s="2"/>
      <c r="I557" s="2"/>
      <c r="J557" s="15"/>
      <c r="K557" s="7"/>
      <c r="L557" s="15"/>
      <c r="M557" s="2"/>
      <c r="N557" s="2"/>
      <c r="O557" s="15"/>
      <c r="P557" s="7"/>
      <c r="Q557" s="18"/>
      <c r="R557" s="4"/>
      <c r="S557" s="17"/>
      <c r="T557" s="7"/>
      <c r="U557" s="7"/>
      <c r="V557" s="2"/>
      <c r="W557" s="15"/>
      <c r="X557" s="15"/>
      <c r="Y557" s="2"/>
      <c r="Z557" s="2"/>
      <c r="AA557" s="7"/>
      <c r="AB557" s="7"/>
      <c r="AC557" s="2"/>
      <c r="AD557" s="7"/>
      <c r="AE557" s="7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spans="1:70" ht="12.75">
      <c r="A558" s="6"/>
      <c r="B558" s="2"/>
      <c r="C558" s="2"/>
      <c r="D558" s="7"/>
      <c r="E558" s="15"/>
      <c r="F558" s="15"/>
      <c r="G558" s="2"/>
      <c r="H558" s="2"/>
      <c r="I558" s="2"/>
      <c r="J558" s="15"/>
      <c r="K558" s="7"/>
      <c r="L558" s="15"/>
      <c r="M558" s="2"/>
      <c r="N558" s="2"/>
      <c r="O558" s="15"/>
      <c r="P558" s="7"/>
      <c r="Q558" s="18"/>
      <c r="R558" s="4"/>
      <c r="S558" s="17"/>
      <c r="T558" s="7"/>
      <c r="U558" s="7"/>
      <c r="V558" s="2"/>
      <c r="W558" s="15"/>
      <c r="X558" s="15"/>
      <c r="Y558" s="2"/>
      <c r="Z558" s="2"/>
      <c r="AA558" s="7"/>
      <c r="AB558" s="7"/>
      <c r="AC558" s="2"/>
      <c r="AD558" s="7"/>
      <c r="AE558" s="7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spans="1:70" ht="12.75">
      <c r="A559" s="6"/>
      <c r="B559" s="2"/>
      <c r="C559" s="2"/>
      <c r="D559" s="7"/>
      <c r="E559" s="15"/>
      <c r="F559" s="15"/>
      <c r="G559" s="2"/>
      <c r="H559" s="2"/>
      <c r="I559" s="2"/>
      <c r="J559" s="15"/>
      <c r="K559" s="7"/>
      <c r="L559" s="15"/>
      <c r="M559" s="2"/>
      <c r="N559" s="2"/>
      <c r="O559" s="15"/>
      <c r="P559" s="7"/>
      <c r="Q559" s="18"/>
      <c r="R559" s="4"/>
      <c r="S559" s="17"/>
      <c r="T559" s="7"/>
      <c r="U559" s="7"/>
      <c r="V559" s="2"/>
      <c r="W559" s="15"/>
      <c r="X559" s="15"/>
      <c r="Y559" s="2"/>
      <c r="Z559" s="2"/>
      <c r="AA559" s="7"/>
      <c r="AB559" s="7"/>
      <c r="AC559" s="2"/>
      <c r="AD559" s="7"/>
      <c r="AE559" s="7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spans="1:70" ht="12.75">
      <c r="A560" s="6"/>
      <c r="B560" s="2"/>
      <c r="C560" s="2"/>
      <c r="D560" s="7"/>
      <c r="E560" s="15"/>
      <c r="F560" s="15"/>
      <c r="G560" s="2"/>
      <c r="H560" s="2"/>
      <c r="I560" s="2"/>
      <c r="J560" s="15"/>
      <c r="K560" s="7"/>
      <c r="L560" s="15"/>
      <c r="M560" s="2"/>
      <c r="N560" s="2"/>
      <c r="O560" s="15"/>
      <c r="P560" s="7"/>
      <c r="Q560" s="18"/>
      <c r="R560" s="4"/>
      <c r="S560" s="17"/>
      <c r="T560" s="7"/>
      <c r="U560" s="7"/>
      <c r="V560" s="2"/>
      <c r="W560" s="15"/>
      <c r="X560" s="15"/>
      <c r="Y560" s="2"/>
      <c r="Z560" s="2"/>
      <c r="AA560" s="7"/>
      <c r="AB560" s="7"/>
      <c r="AC560" s="2"/>
      <c r="AD560" s="7"/>
      <c r="AE560" s="7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spans="1:70" ht="12.75">
      <c r="A561" s="6"/>
      <c r="B561" s="2"/>
      <c r="C561" s="2"/>
      <c r="D561" s="7"/>
      <c r="E561" s="15"/>
      <c r="F561" s="15"/>
      <c r="G561" s="2"/>
      <c r="H561" s="2"/>
      <c r="I561" s="2"/>
      <c r="J561" s="15"/>
      <c r="K561" s="7"/>
      <c r="L561" s="15"/>
      <c r="M561" s="2"/>
      <c r="N561" s="2"/>
      <c r="O561" s="15"/>
      <c r="P561" s="7"/>
      <c r="Q561" s="18"/>
      <c r="R561" s="4"/>
      <c r="S561" s="17"/>
      <c r="T561" s="7"/>
      <c r="U561" s="7"/>
      <c r="V561" s="2"/>
      <c r="W561" s="15"/>
      <c r="X561" s="15"/>
      <c r="Y561" s="2"/>
      <c r="Z561" s="2"/>
      <c r="AA561" s="7"/>
      <c r="AB561" s="7"/>
      <c r="AC561" s="2"/>
      <c r="AD561" s="7"/>
      <c r="AE561" s="7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spans="1:70" ht="12.75">
      <c r="A562" s="6"/>
      <c r="B562" s="2"/>
      <c r="C562" s="2"/>
      <c r="D562" s="7"/>
      <c r="E562" s="15"/>
      <c r="F562" s="15"/>
      <c r="G562" s="2"/>
      <c r="H562" s="2"/>
      <c r="I562" s="2"/>
      <c r="J562" s="15"/>
      <c r="K562" s="7"/>
      <c r="L562" s="15"/>
      <c r="M562" s="2"/>
      <c r="N562" s="2"/>
      <c r="O562" s="15"/>
      <c r="P562" s="7"/>
      <c r="Q562" s="18"/>
      <c r="R562" s="4"/>
      <c r="S562" s="17"/>
      <c r="T562" s="7"/>
      <c r="U562" s="7"/>
      <c r="V562" s="2"/>
      <c r="W562" s="15"/>
      <c r="X562" s="15"/>
      <c r="Y562" s="2"/>
      <c r="Z562" s="2"/>
      <c r="AA562" s="7"/>
      <c r="AB562" s="7"/>
      <c r="AC562" s="2"/>
      <c r="AD562" s="7"/>
      <c r="AE562" s="7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spans="1:70" ht="12.75">
      <c r="A563" s="6"/>
      <c r="B563" s="2"/>
      <c r="C563" s="2"/>
      <c r="D563" s="7"/>
      <c r="E563" s="15"/>
      <c r="F563" s="15"/>
      <c r="G563" s="2"/>
      <c r="H563" s="2"/>
      <c r="I563" s="2"/>
      <c r="J563" s="15"/>
      <c r="K563" s="7"/>
      <c r="L563" s="15"/>
      <c r="M563" s="2"/>
      <c r="N563" s="2"/>
      <c r="O563" s="15"/>
      <c r="P563" s="7"/>
      <c r="Q563" s="18"/>
      <c r="R563" s="4"/>
      <c r="S563" s="17"/>
      <c r="T563" s="7"/>
      <c r="U563" s="7"/>
      <c r="V563" s="2"/>
      <c r="W563" s="15"/>
      <c r="X563" s="15"/>
      <c r="Y563" s="2"/>
      <c r="Z563" s="2"/>
      <c r="AA563" s="7"/>
      <c r="AB563" s="7"/>
      <c r="AC563" s="2"/>
      <c r="AD563" s="7"/>
      <c r="AE563" s="7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spans="1:70" ht="12.75">
      <c r="A564" s="6"/>
      <c r="B564" s="2"/>
      <c r="C564" s="2"/>
      <c r="D564" s="7"/>
      <c r="E564" s="15"/>
      <c r="F564" s="15"/>
      <c r="G564" s="2"/>
      <c r="H564" s="2"/>
      <c r="I564" s="2"/>
      <c r="J564" s="15"/>
      <c r="K564" s="7"/>
      <c r="L564" s="15"/>
      <c r="M564" s="2"/>
      <c r="N564" s="2"/>
      <c r="O564" s="15"/>
      <c r="P564" s="7"/>
      <c r="Q564" s="18"/>
      <c r="R564" s="4"/>
      <c r="S564" s="17"/>
      <c r="T564" s="7"/>
      <c r="U564" s="7"/>
      <c r="V564" s="2"/>
      <c r="W564" s="15"/>
      <c r="X564" s="15"/>
      <c r="Y564" s="2"/>
      <c r="Z564" s="2"/>
      <c r="AA564" s="7"/>
      <c r="AB564" s="7"/>
      <c r="AC564" s="2"/>
      <c r="AD564" s="7"/>
      <c r="AE564" s="7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spans="1:70" ht="12.75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4"/>
      <c r="S565" s="14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spans="1:70" ht="12.75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4"/>
      <c r="S566" s="14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spans="1:70" ht="12.75">
      <c r="A567" s="6"/>
      <c r="B567" s="2"/>
      <c r="C567" s="2"/>
      <c r="D567" s="7"/>
      <c r="E567" s="2"/>
      <c r="F567" s="2"/>
      <c r="G567" s="2"/>
      <c r="H567" s="2"/>
      <c r="I567" s="7"/>
      <c r="J567" s="2"/>
      <c r="K567" s="2"/>
      <c r="L567" s="2"/>
      <c r="M567" s="2"/>
      <c r="N567" s="7"/>
      <c r="O567" s="2"/>
      <c r="P567" s="2"/>
      <c r="Q567" s="7"/>
      <c r="R567" s="10"/>
      <c r="S567" s="11"/>
      <c r="T567" s="2"/>
      <c r="U567" s="2"/>
      <c r="V567" s="2"/>
      <c r="W567" s="2"/>
      <c r="X567" s="2"/>
      <c r="Y567" s="7"/>
      <c r="Z567" s="7"/>
      <c r="AA567" s="2"/>
      <c r="AB567" s="7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spans="1:70" ht="12.75">
      <c r="A568" s="6"/>
      <c r="B568" s="2"/>
      <c r="C568" s="2"/>
      <c r="D568" s="7"/>
      <c r="E568" s="2"/>
      <c r="F568" s="2"/>
      <c r="G568" s="2"/>
      <c r="H568" s="2"/>
      <c r="I568" s="7"/>
      <c r="J568" s="2"/>
      <c r="K568" s="2"/>
      <c r="L568" s="2"/>
      <c r="M568" s="2"/>
      <c r="N568" s="7"/>
      <c r="O568" s="2"/>
      <c r="P568" s="2"/>
      <c r="Q568" s="7"/>
      <c r="R568" s="10"/>
      <c r="S568" s="11"/>
      <c r="T568" s="2"/>
      <c r="U568" s="2"/>
      <c r="V568" s="2"/>
      <c r="W568" s="2"/>
      <c r="X568" s="2"/>
      <c r="Y568" s="7"/>
      <c r="Z568" s="7"/>
      <c r="AA568" s="2"/>
      <c r="AB568" s="7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spans="1:70" ht="12.75">
      <c r="A569" s="6"/>
      <c r="B569" s="2"/>
      <c r="C569" s="2"/>
      <c r="D569" s="7"/>
      <c r="E569" s="2"/>
      <c r="F569" s="2"/>
      <c r="G569" s="2"/>
      <c r="H569" s="2"/>
      <c r="I569" s="7"/>
      <c r="J569" s="2"/>
      <c r="K569" s="2"/>
      <c r="L569" s="2"/>
      <c r="M569" s="2"/>
      <c r="N569" s="7"/>
      <c r="O569" s="2"/>
      <c r="P569" s="2"/>
      <c r="Q569" s="7"/>
      <c r="R569" s="10"/>
      <c r="S569" s="11"/>
      <c r="T569" s="2"/>
      <c r="U569" s="2"/>
      <c r="V569" s="2"/>
      <c r="W569" s="2"/>
      <c r="X569" s="2"/>
      <c r="Y569" s="7"/>
      <c r="Z569" s="7"/>
      <c r="AA569" s="2"/>
      <c r="AB569" s="7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spans="1:70" ht="12.75">
      <c r="A570" s="6"/>
      <c r="B570" s="2"/>
      <c r="C570" s="2"/>
      <c r="D570" s="7"/>
      <c r="E570" s="2"/>
      <c r="F570" s="2"/>
      <c r="G570" s="2"/>
      <c r="H570" s="2"/>
      <c r="I570" s="7"/>
      <c r="J570" s="2"/>
      <c r="K570" s="2"/>
      <c r="L570" s="2"/>
      <c r="M570" s="2"/>
      <c r="N570" s="7"/>
      <c r="O570" s="2"/>
      <c r="P570" s="2"/>
      <c r="Q570" s="7"/>
      <c r="R570" s="10"/>
      <c r="S570" s="11"/>
      <c r="T570" s="2"/>
      <c r="U570" s="2"/>
      <c r="V570" s="2"/>
      <c r="W570" s="2"/>
      <c r="X570" s="2"/>
      <c r="Y570" s="7"/>
      <c r="Z570" s="7"/>
      <c r="AA570" s="2"/>
      <c r="AB570" s="7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spans="1:70" ht="12.75">
      <c r="A571" s="6"/>
      <c r="B571" s="2"/>
      <c r="C571" s="2"/>
      <c r="D571" s="7"/>
      <c r="E571" s="2"/>
      <c r="F571" s="2"/>
      <c r="G571" s="2"/>
      <c r="H571" s="2"/>
      <c r="I571" s="7"/>
      <c r="J571" s="2"/>
      <c r="K571" s="2"/>
      <c r="L571" s="2"/>
      <c r="M571" s="2"/>
      <c r="N571" s="7"/>
      <c r="O571" s="2"/>
      <c r="P571" s="2"/>
      <c r="Q571" s="7"/>
      <c r="R571" s="10"/>
      <c r="S571" s="11"/>
      <c r="T571" s="2"/>
      <c r="U571" s="2"/>
      <c r="V571" s="2"/>
      <c r="W571" s="2"/>
      <c r="X571" s="2"/>
      <c r="Y571" s="7"/>
      <c r="Z571" s="7"/>
      <c r="AA571" s="2"/>
      <c r="AB571" s="7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spans="1:70" ht="12.75">
      <c r="A572" s="6"/>
      <c r="B572" s="2"/>
      <c r="C572" s="2"/>
      <c r="D572" s="7"/>
      <c r="E572" s="2"/>
      <c r="F572" s="2"/>
      <c r="G572" s="2"/>
      <c r="H572" s="2"/>
      <c r="I572" s="7"/>
      <c r="J572" s="2"/>
      <c r="K572" s="2"/>
      <c r="L572" s="2"/>
      <c r="M572" s="2"/>
      <c r="N572" s="7"/>
      <c r="O572" s="2"/>
      <c r="P572" s="2"/>
      <c r="Q572" s="7"/>
      <c r="R572" s="10"/>
      <c r="S572" s="11"/>
      <c r="T572" s="2"/>
      <c r="U572" s="2"/>
      <c r="V572" s="2"/>
      <c r="W572" s="2"/>
      <c r="X572" s="2"/>
      <c r="Y572" s="7"/>
      <c r="Z572" s="7"/>
      <c r="AA572" s="2"/>
      <c r="AB572" s="7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spans="1:70" ht="12.75">
      <c r="A573" s="6"/>
      <c r="B573" s="2"/>
      <c r="C573" s="2"/>
      <c r="D573" s="7"/>
      <c r="E573" s="2"/>
      <c r="F573" s="2"/>
      <c r="G573" s="2"/>
      <c r="H573" s="2"/>
      <c r="I573" s="7"/>
      <c r="J573" s="2"/>
      <c r="K573" s="2"/>
      <c r="L573" s="2"/>
      <c r="M573" s="2"/>
      <c r="N573" s="7"/>
      <c r="O573" s="2"/>
      <c r="P573" s="2"/>
      <c r="Q573" s="7"/>
      <c r="R573" s="10"/>
      <c r="S573" s="11"/>
      <c r="T573" s="2"/>
      <c r="U573" s="2"/>
      <c r="V573" s="2"/>
      <c r="W573" s="2"/>
      <c r="X573" s="2"/>
      <c r="Y573" s="7"/>
      <c r="Z573" s="7"/>
      <c r="AA573" s="2"/>
      <c r="AB573" s="7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spans="1:70" ht="12.75">
      <c r="A574" s="6"/>
      <c r="B574" s="2"/>
      <c r="C574" s="2"/>
      <c r="D574" s="7"/>
      <c r="E574" s="2"/>
      <c r="F574" s="2"/>
      <c r="G574" s="2"/>
      <c r="H574" s="2"/>
      <c r="I574" s="7"/>
      <c r="J574" s="2"/>
      <c r="K574" s="2"/>
      <c r="L574" s="2"/>
      <c r="M574" s="2"/>
      <c r="N574" s="7"/>
      <c r="O574" s="2"/>
      <c r="P574" s="2"/>
      <c r="Q574" s="7"/>
      <c r="R574" s="10"/>
      <c r="S574" s="11"/>
      <c r="T574" s="2"/>
      <c r="U574" s="2"/>
      <c r="V574" s="2"/>
      <c r="W574" s="2"/>
      <c r="X574" s="2"/>
      <c r="Y574" s="7"/>
      <c r="Z574" s="7"/>
      <c r="AA574" s="2"/>
      <c r="AB574" s="7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spans="1:70" ht="12.75">
      <c r="A575" s="6"/>
      <c r="B575" s="2"/>
      <c r="C575" s="2"/>
      <c r="D575" s="7"/>
      <c r="E575" s="2"/>
      <c r="F575" s="2"/>
      <c r="G575" s="2"/>
      <c r="H575" s="2"/>
      <c r="I575" s="7"/>
      <c r="J575" s="2"/>
      <c r="K575" s="2"/>
      <c r="L575" s="2"/>
      <c r="M575" s="2"/>
      <c r="N575" s="7"/>
      <c r="O575" s="2"/>
      <c r="P575" s="2"/>
      <c r="Q575" s="7"/>
      <c r="R575" s="10"/>
      <c r="S575" s="11"/>
      <c r="T575" s="2"/>
      <c r="U575" s="2"/>
      <c r="V575" s="2"/>
      <c r="W575" s="2"/>
      <c r="X575" s="2"/>
      <c r="Y575" s="7"/>
      <c r="Z575" s="7"/>
      <c r="AA575" s="2"/>
      <c r="AB575" s="7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spans="1:70" ht="12.75">
      <c r="A576" s="6"/>
      <c r="B576" s="2"/>
      <c r="C576" s="2"/>
      <c r="D576" s="7"/>
      <c r="E576" s="2"/>
      <c r="F576" s="2"/>
      <c r="G576" s="2"/>
      <c r="H576" s="2"/>
      <c r="I576" s="7"/>
      <c r="J576" s="2"/>
      <c r="K576" s="2"/>
      <c r="L576" s="2"/>
      <c r="M576" s="2"/>
      <c r="N576" s="7"/>
      <c r="O576" s="2"/>
      <c r="P576" s="2"/>
      <c r="Q576" s="7"/>
      <c r="R576" s="10"/>
      <c r="S576" s="11"/>
      <c r="T576" s="2"/>
      <c r="U576" s="2"/>
      <c r="V576" s="2"/>
      <c r="W576" s="2"/>
      <c r="X576" s="2"/>
      <c r="Y576" s="7"/>
      <c r="Z576" s="7"/>
      <c r="AA576" s="2"/>
      <c r="AB576" s="7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spans="1:70" ht="12.75">
      <c r="A577" s="6"/>
      <c r="B577" s="2"/>
      <c r="C577" s="2"/>
      <c r="D577" s="7"/>
      <c r="E577" s="2"/>
      <c r="F577" s="2"/>
      <c r="G577" s="2"/>
      <c r="H577" s="2"/>
      <c r="I577" s="7"/>
      <c r="J577" s="2"/>
      <c r="K577" s="2"/>
      <c r="L577" s="2"/>
      <c r="M577" s="2"/>
      <c r="N577" s="7"/>
      <c r="O577" s="2"/>
      <c r="P577" s="2"/>
      <c r="Q577" s="7"/>
      <c r="R577" s="10"/>
      <c r="S577" s="11"/>
      <c r="T577" s="2"/>
      <c r="U577" s="2"/>
      <c r="V577" s="2"/>
      <c r="W577" s="2"/>
      <c r="X577" s="2"/>
      <c r="Y577" s="7"/>
      <c r="Z577" s="7"/>
      <c r="AA577" s="2"/>
      <c r="AB577" s="7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spans="1:70" ht="12.75">
      <c r="A578" s="6"/>
      <c r="B578" s="2"/>
      <c r="C578" s="2"/>
      <c r="D578" s="7"/>
      <c r="E578" s="2"/>
      <c r="F578" s="2"/>
      <c r="G578" s="2"/>
      <c r="H578" s="2"/>
      <c r="I578" s="7"/>
      <c r="J578" s="2"/>
      <c r="K578" s="2"/>
      <c r="L578" s="2"/>
      <c r="M578" s="2"/>
      <c r="N578" s="7"/>
      <c r="O578" s="2"/>
      <c r="P578" s="2"/>
      <c r="Q578" s="7"/>
      <c r="R578" s="10"/>
      <c r="S578" s="11"/>
      <c r="T578" s="2"/>
      <c r="U578" s="2"/>
      <c r="V578" s="2"/>
      <c r="W578" s="2"/>
      <c r="X578" s="2"/>
      <c r="Y578" s="7"/>
      <c r="Z578" s="7"/>
      <c r="AA578" s="2"/>
      <c r="AB578" s="7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spans="1:70" ht="12.75">
      <c r="A579" s="6"/>
      <c r="B579" s="2"/>
      <c r="C579" s="2"/>
      <c r="D579" s="7"/>
      <c r="E579" s="2"/>
      <c r="F579" s="2"/>
      <c r="G579" s="2"/>
      <c r="H579" s="2"/>
      <c r="I579" s="7"/>
      <c r="J579" s="2"/>
      <c r="K579" s="2"/>
      <c r="L579" s="2"/>
      <c r="M579" s="2"/>
      <c r="N579" s="7"/>
      <c r="O579" s="2"/>
      <c r="P579" s="2"/>
      <c r="Q579" s="7"/>
      <c r="R579" s="10"/>
      <c r="S579" s="11"/>
      <c r="T579" s="2"/>
      <c r="U579" s="2"/>
      <c r="V579" s="2"/>
      <c r="W579" s="2"/>
      <c r="X579" s="2"/>
      <c r="Y579" s="7"/>
      <c r="Z579" s="7"/>
      <c r="AA579" s="2"/>
      <c r="AB579" s="7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spans="1:70" ht="12.75">
      <c r="A580" s="6"/>
      <c r="B580" s="2"/>
      <c r="C580" s="2"/>
      <c r="D580" s="7"/>
      <c r="E580" s="2"/>
      <c r="F580" s="2"/>
      <c r="G580" s="2"/>
      <c r="H580" s="2"/>
      <c r="I580" s="7"/>
      <c r="J580" s="2"/>
      <c r="K580" s="2"/>
      <c r="L580" s="2"/>
      <c r="M580" s="2"/>
      <c r="N580" s="7"/>
      <c r="O580" s="2"/>
      <c r="P580" s="2"/>
      <c r="Q580" s="7"/>
      <c r="R580" s="10"/>
      <c r="S580" s="11"/>
      <c r="T580" s="2"/>
      <c r="U580" s="2"/>
      <c r="V580" s="2"/>
      <c r="W580" s="2"/>
      <c r="X580" s="2"/>
      <c r="Y580" s="7"/>
      <c r="Z580" s="7"/>
      <c r="AA580" s="2"/>
      <c r="AB580" s="7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spans="1:70" ht="12.75">
      <c r="A581" s="6"/>
      <c r="B581" s="2"/>
      <c r="C581" s="2"/>
      <c r="D581" s="7"/>
      <c r="E581" s="2"/>
      <c r="F581" s="2"/>
      <c r="G581" s="2"/>
      <c r="H581" s="2"/>
      <c r="I581" s="7"/>
      <c r="J581" s="2"/>
      <c r="K581" s="2"/>
      <c r="L581" s="2"/>
      <c r="M581" s="2"/>
      <c r="N581" s="7"/>
      <c r="O581" s="2"/>
      <c r="P581" s="2"/>
      <c r="Q581" s="7"/>
      <c r="R581" s="10"/>
      <c r="S581" s="11"/>
      <c r="T581" s="2"/>
      <c r="U581" s="2"/>
      <c r="V581" s="2"/>
      <c r="W581" s="2"/>
      <c r="X581" s="2"/>
      <c r="Y581" s="7"/>
      <c r="Z581" s="7"/>
      <c r="AA581" s="2"/>
      <c r="AB581" s="7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spans="1:70" ht="12.75">
      <c r="A582" s="6"/>
      <c r="B582" s="2"/>
      <c r="C582" s="2"/>
      <c r="D582" s="7"/>
      <c r="E582" s="2"/>
      <c r="F582" s="2"/>
      <c r="G582" s="2"/>
      <c r="H582" s="2"/>
      <c r="I582" s="7"/>
      <c r="J582" s="2"/>
      <c r="K582" s="2"/>
      <c r="L582" s="2"/>
      <c r="M582" s="2"/>
      <c r="N582" s="7"/>
      <c r="O582" s="2"/>
      <c r="P582" s="2"/>
      <c r="Q582" s="7"/>
      <c r="R582" s="10"/>
      <c r="S582" s="11"/>
      <c r="T582" s="2"/>
      <c r="U582" s="2"/>
      <c r="V582" s="2"/>
      <c r="W582" s="2"/>
      <c r="X582" s="2"/>
      <c r="Y582" s="7"/>
      <c r="Z582" s="7"/>
      <c r="AA582" s="2"/>
      <c r="AB582" s="7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spans="1:70" ht="12.75">
      <c r="A583" s="6"/>
      <c r="B583" s="2"/>
      <c r="C583" s="2"/>
      <c r="D583" s="7"/>
      <c r="E583" s="2"/>
      <c r="F583" s="2"/>
      <c r="G583" s="2"/>
      <c r="H583" s="2"/>
      <c r="I583" s="7"/>
      <c r="J583" s="2"/>
      <c r="K583" s="2"/>
      <c r="L583" s="2"/>
      <c r="M583" s="2"/>
      <c r="N583" s="7"/>
      <c r="O583" s="2"/>
      <c r="P583" s="2"/>
      <c r="Q583" s="7"/>
      <c r="R583" s="10"/>
      <c r="S583" s="11"/>
      <c r="T583" s="2"/>
      <c r="U583" s="2"/>
      <c r="V583" s="2"/>
      <c r="W583" s="2"/>
      <c r="X583" s="2"/>
      <c r="Y583" s="7"/>
      <c r="Z583" s="7"/>
      <c r="AA583" s="2"/>
      <c r="AB583" s="7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spans="1:70" ht="12.75">
      <c r="A584" s="6"/>
      <c r="B584" s="2"/>
      <c r="C584" s="2"/>
      <c r="D584" s="7"/>
      <c r="E584" s="2"/>
      <c r="F584" s="2"/>
      <c r="G584" s="2"/>
      <c r="H584" s="2"/>
      <c r="I584" s="7"/>
      <c r="J584" s="2"/>
      <c r="K584" s="2"/>
      <c r="L584" s="2"/>
      <c r="M584" s="2"/>
      <c r="N584" s="7"/>
      <c r="O584" s="2"/>
      <c r="P584" s="2"/>
      <c r="Q584" s="7"/>
      <c r="R584" s="10"/>
      <c r="S584" s="11"/>
      <c r="T584" s="2"/>
      <c r="U584" s="2"/>
      <c r="V584" s="2"/>
      <c r="W584" s="2"/>
      <c r="X584" s="2"/>
      <c r="Y584" s="7"/>
      <c r="Z584" s="7"/>
      <c r="AA584" s="2"/>
      <c r="AB584" s="7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spans="1:70" ht="12.75">
      <c r="A585" s="6"/>
      <c r="B585" s="2"/>
      <c r="C585" s="2"/>
      <c r="D585" s="7"/>
      <c r="E585" s="2"/>
      <c r="F585" s="2"/>
      <c r="G585" s="2"/>
      <c r="H585" s="2"/>
      <c r="I585" s="7"/>
      <c r="J585" s="2"/>
      <c r="K585" s="2"/>
      <c r="L585" s="2"/>
      <c r="M585" s="2"/>
      <c r="N585" s="7"/>
      <c r="O585" s="2"/>
      <c r="P585" s="2"/>
      <c r="Q585" s="7"/>
      <c r="R585" s="10"/>
      <c r="S585" s="11"/>
      <c r="T585" s="2"/>
      <c r="U585" s="2"/>
      <c r="V585" s="2"/>
      <c r="W585" s="2"/>
      <c r="X585" s="2"/>
      <c r="Y585" s="7"/>
      <c r="Z585" s="7"/>
      <c r="AA585" s="2"/>
      <c r="AB585" s="7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spans="1:70" ht="12.75">
      <c r="A586" s="6"/>
      <c r="B586" s="2"/>
      <c r="C586" s="2"/>
      <c r="D586" s="7"/>
      <c r="E586" s="2"/>
      <c r="F586" s="2"/>
      <c r="G586" s="2"/>
      <c r="H586" s="2"/>
      <c r="I586" s="7"/>
      <c r="J586" s="2"/>
      <c r="K586" s="2"/>
      <c r="L586" s="2"/>
      <c r="M586" s="2"/>
      <c r="N586" s="7"/>
      <c r="O586" s="2"/>
      <c r="P586" s="2"/>
      <c r="Q586" s="7"/>
      <c r="R586" s="10"/>
      <c r="S586" s="11"/>
      <c r="T586" s="2"/>
      <c r="U586" s="2"/>
      <c r="V586" s="2"/>
      <c r="W586" s="2"/>
      <c r="X586" s="2"/>
      <c r="Y586" s="7"/>
      <c r="Z586" s="7"/>
      <c r="AA586" s="2"/>
      <c r="AB586" s="7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spans="1:70" ht="12.75">
      <c r="A587" s="6"/>
      <c r="B587" s="2"/>
      <c r="C587" s="2"/>
      <c r="D587" s="7"/>
      <c r="E587" s="2"/>
      <c r="F587" s="2"/>
      <c r="G587" s="2"/>
      <c r="H587" s="2"/>
      <c r="I587" s="7"/>
      <c r="J587" s="2"/>
      <c r="K587" s="2"/>
      <c r="L587" s="2"/>
      <c r="M587" s="2"/>
      <c r="N587" s="7"/>
      <c r="O587" s="2"/>
      <c r="P587" s="2"/>
      <c r="Q587" s="7"/>
      <c r="R587" s="10"/>
      <c r="S587" s="11"/>
      <c r="T587" s="2"/>
      <c r="U587" s="2"/>
      <c r="V587" s="2"/>
      <c r="W587" s="2"/>
      <c r="X587" s="2"/>
      <c r="Y587" s="7"/>
      <c r="Z587" s="7"/>
      <c r="AA587" s="2"/>
      <c r="AB587" s="7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spans="1:70" ht="12.75">
      <c r="A588" s="6"/>
      <c r="B588" s="2"/>
      <c r="C588" s="2"/>
      <c r="D588" s="7"/>
      <c r="E588" s="2"/>
      <c r="F588" s="2"/>
      <c r="G588" s="2"/>
      <c r="H588" s="2"/>
      <c r="I588" s="7"/>
      <c r="J588" s="2"/>
      <c r="K588" s="2"/>
      <c r="L588" s="2"/>
      <c r="M588" s="2"/>
      <c r="N588" s="7"/>
      <c r="O588" s="2"/>
      <c r="P588" s="2"/>
      <c r="Q588" s="7"/>
      <c r="R588" s="10"/>
      <c r="S588" s="11"/>
      <c r="T588" s="2"/>
      <c r="U588" s="2"/>
      <c r="V588" s="2"/>
      <c r="W588" s="2"/>
      <c r="X588" s="2"/>
      <c r="Y588" s="7"/>
      <c r="Z588" s="7"/>
      <c r="AA588" s="2"/>
      <c r="AB588" s="7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spans="1:70" ht="12.75">
      <c r="A589" s="6"/>
      <c r="B589" s="2"/>
      <c r="C589" s="2"/>
      <c r="D589" s="7"/>
      <c r="E589" s="2"/>
      <c r="F589" s="2"/>
      <c r="G589" s="2"/>
      <c r="H589" s="2"/>
      <c r="I589" s="7"/>
      <c r="J589" s="2"/>
      <c r="K589" s="2"/>
      <c r="L589" s="2"/>
      <c r="M589" s="2"/>
      <c r="N589" s="7"/>
      <c r="O589" s="2"/>
      <c r="P589" s="2"/>
      <c r="Q589" s="7"/>
      <c r="R589" s="10"/>
      <c r="S589" s="11"/>
      <c r="T589" s="2"/>
      <c r="U589" s="2"/>
      <c r="V589" s="2"/>
      <c r="W589" s="2"/>
      <c r="X589" s="2"/>
      <c r="Y589" s="7"/>
      <c r="Z589" s="7"/>
      <c r="AA589" s="2"/>
      <c r="AB589" s="7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spans="1:70" ht="12.75">
      <c r="A590" s="6"/>
      <c r="B590" s="2"/>
      <c r="C590" s="2"/>
      <c r="D590" s="7"/>
      <c r="E590" s="2"/>
      <c r="F590" s="2"/>
      <c r="G590" s="2"/>
      <c r="H590" s="2"/>
      <c r="I590" s="7"/>
      <c r="J590" s="2"/>
      <c r="K590" s="2"/>
      <c r="L590" s="2"/>
      <c r="M590" s="2"/>
      <c r="N590" s="7"/>
      <c r="O590" s="2"/>
      <c r="P590" s="2"/>
      <c r="Q590" s="7"/>
      <c r="R590" s="10"/>
      <c r="S590" s="11"/>
      <c r="T590" s="2"/>
      <c r="U590" s="2"/>
      <c r="V590" s="2"/>
      <c r="W590" s="2"/>
      <c r="X590" s="2"/>
      <c r="Y590" s="7"/>
      <c r="Z590" s="7"/>
      <c r="AA590" s="2"/>
      <c r="AB590" s="7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spans="1:70" ht="12.75">
      <c r="A591" s="6"/>
      <c r="B591" s="2"/>
      <c r="C591" s="2"/>
      <c r="D591" s="7"/>
      <c r="E591" s="2"/>
      <c r="F591" s="2"/>
      <c r="G591" s="2"/>
      <c r="H591" s="2"/>
      <c r="I591" s="7"/>
      <c r="J591" s="2"/>
      <c r="K591" s="2"/>
      <c r="L591" s="2"/>
      <c r="M591" s="2"/>
      <c r="N591" s="7"/>
      <c r="O591" s="2"/>
      <c r="P591" s="2"/>
      <c r="Q591" s="7"/>
      <c r="R591" s="10"/>
      <c r="S591" s="11"/>
      <c r="T591" s="2"/>
      <c r="U591" s="2"/>
      <c r="V591" s="2"/>
      <c r="W591" s="2"/>
      <c r="X591" s="2"/>
      <c r="Y591" s="7"/>
      <c r="Z591" s="7"/>
      <c r="AA591" s="2"/>
      <c r="AB591" s="7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spans="1:70" ht="12.75">
      <c r="A592" s="6"/>
      <c r="B592" s="2"/>
      <c r="C592" s="2"/>
      <c r="D592" s="7"/>
      <c r="E592" s="2"/>
      <c r="F592" s="2"/>
      <c r="G592" s="2"/>
      <c r="H592" s="2"/>
      <c r="I592" s="7"/>
      <c r="J592" s="2"/>
      <c r="K592" s="2"/>
      <c r="L592" s="2"/>
      <c r="M592" s="2"/>
      <c r="N592" s="7"/>
      <c r="O592" s="2"/>
      <c r="P592" s="2"/>
      <c r="Q592" s="7"/>
      <c r="R592" s="10"/>
      <c r="S592" s="11"/>
      <c r="T592" s="2"/>
      <c r="U592" s="2"/>
      <c r="V592" s="2"/>
      <c r="W592" s="2"/>
      <c r="X592" s="2"/>
      <c r="Y592" s="7"/>
      <c r="Z592" s="7"/>
      <c r="AA592" s="2"/>
      <c r="AB592" s="7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spans="1:70" ht="12.75">
      <c r="A593" s="6"/>
      <c r="B593" s="2"/>
      <c r="C593" s="2"/>
      <c r="D593" s="7"/>
      <c r="E593" s="2"/>
      <c r="F593" s="2"/>
      <c r="G593" s="2"/>
      <c r="H593" s="2"/>
      <c r="I593" s="7"/>
      <c r="J593" s="2"/>
      <c r="K593" s="2"/>
      <c r="L593" s="2"/>
      <c r="M593" s="2"/>
      <c r="N593" s="7"/>
      <c r="O593" s="2"/>
      <c r="P593" s="2"/>
      <c r="Q593" s="7"/>
      <c r="R593" s="10"/>
      <c r="S593" s="11"/>
      <c r="T593" s="2"/>
      <c r="U593" s="2"/>
      <c r="V593" s="2"/>
      <c r="W593" s="2"/>
      <c r="X593" s="2"/>
      <c r="Y593" s="7"/>
      <c r="Z593" s="7"/>
      <c r="AA593" s="2"/>
      <c r="AB593" s="7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spans="1:70" ht="12.75">
      <c r="A594" s="6"/>
      <c r="B594" s="2"/>
      <c r="C594" s="2"/>
      <c r="D594" s="7"/>
      <c r="E594" s="2"/>
      <c r="F594" s="2"/>
      <c r="G594" s="2"/>
      <c r="H594" s="2"/>
      <c r="I594" s="7"/>
      <c r="J594" s="2"/>
      <c r="K594" s="2"/>
      <c r="L594" s="2"/>
      <c r="M594" s="2"/>
      <c r="N594" s="7"/>
      <c r="O594" s="2"/>
      <c r="P594" s="2"/>
      <c r="Q594" s="7"/>
      <c r="R594" s="10"/>
      <c r="S594" s="11"/>
      <c r="T594" s="2"/>
      <c r="U594" s="2"/>
      <c r="V594" s="2"/>
      <c r="W594" s="2"/>
      <c r="X594" s="2"/>
      <c r="Y594" s="7"/>
      <c r="Z594" s="7"/>
      <c r="AA594" s="2"/>
      <c r="AB594" s="7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spans="1:70" ht="12.75">
      <c r="A595" s="6"/>
      <c r="B595" s="2"/>
      <c r="C595" s="2"/>
      <c r="D595" s="7"/>
      <c r="E595" s="2"/>
      <c r="F595" s="2"/>
      <c r="G595" s="2"/>
      <c r="H595" s="2"/>
      <c r="I595" s="7"/>
      <c r="J595" s="2"/>
      <c r="K595" s="2"/>
      <c r="L595" s="2"/>
      <c r="M595" s="2"/>
      <c r="N595" s="7"/>
      <c r="O595" s="2"/>
      <c r="P595" s="2"/>
      <c r="Q595" s="7"/>
      <c r="R595" s="10"/>
      <c r="S595" s="7"/>
      <c r="T595" s="2"/>
      <c r="U595" s="2"/>
      <c r="V595" s="2"/>
      <c r="W595" s="2"/>
      <c r="X595" s="2"/>
      <c r="Y595" s="7"/>
      <c r="Z595" s="7"/>
      <c r="AA595" s="2"/>
      <c r="AB595" s="7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spans="1:70" ht="12.75">
      <c r="A596" s="6"/>
      <c r="B596" s="2"/>
      <c r="C596" s="2"/>
      <c r="D596" s="7"/>
      <c r="E596" s="2"/>
      <c r="F596" s="2"/>
      <c r="G596" s="2"/>
      <c r="H596" s="2"/>
      <c r="I596" s="7"/>
      <c r="J596" s="2"/>
      <c r="K596" s="2"/>
      <c r="L596" s="2"/>
      <c r="M596" s="2"/>
      <c r="N596" s="7"/>
      <c r="O596" s="2"/>
      <c r="P596" s="2"/>
      <c r="Q596" s="7"/>
      <c r="R596" s="10"/>
      <c r="S596" s="7"/>
      <c r="T596" s="2"/>
      <c r="U596" s="2"/>
      <c r="V596" s="2"/>
      <c r="W596" s="2"/>
      <c r="X596" s="2"/>
      <c r="Y596" s="7"/>
      <c r="Z596" s="7"/>
      <c r="AA596" s="2"/>
      <c r="AB596" s="7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spans="1:70" ht="12.75">
      <c r="A597" s="6"/>
      <c r="B597" s="2"/>
      <c r="C597" s="2"/>
      <c r="D597" s="7"/>
      <c r="E597" s="2"/>
      <c r="F597" s="2"/>
      <c r="G597" s="2"/>
      <c r="H597" s="2"/>
      <c r="I597" s="7"/>
      <c r="J597" s="2"/>
      <c r="K597" s="2"/>
      <c r="L597" s="2"/>
      <c r="M597" s="2"/>
      <c r="N597" s="7"/>
      <c r="O597" s="2"/>
      <c r="P597" s="2"/>
      <c r="Q597" s="7"/>
      <c r="R597" s="10"/>
      <c r="S597" s="7"/>
      <c r="T597" s="2"/>
      <c r="U597" s="2"/>
      <c r="V597" s="2"/>
      <c r="W597" s="2"/>
      <c r="X597" s="2"/>
      <c r="Y597" s="7"/>
      <c r="Z597" s="7"/>
      <c r="AA597" s="2"/>
      <c r="AB597" s="7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spans="1:70" ht="12.75">
      <c r="A598" s="6"/>
      <c r="B598" s="2"/>
      <c r="C598" s="2"/>
      <c r="D598" s="7"/>
      <c r="E598" s="2"/>
      <c r="F598" s="2"/>
      <c r="G598" s="2"/>
      <c r="H598" s="2"/>
      <c r="I598" s="7"/>
      <c r="J598" s="2"/>
      <c r="K598" s="2"/>
      <c r="L598" s="2"/>
      <c r="M598" s="2"/>
      <c r="N598" s="7"/>
      <c r="O598" s="2"/>
      <c r="P598" s="2"/>
      <c r="Q598" s="7"/>
      <c r="R598" s="10"/>
      <c r="S598" s="7"/>
      <c r="T598" s="2"/>
      <c r="U598" s="2"/>
      <c r="V598" s="2"/>
      <c r="W598" s="2"/>
      <c r="X598" s="2"/>
      <c r="Y598" s="7"/>
      <c r="Z598" s="7"/>
      <c r="AA598" s="2"/>
      <c r="AB598" s="7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spans="1:70" ht="12.75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4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spans="1:70" ht="12.75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4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spans="1:70" ht="12.75">
      <c r="A601" s="6"/>
      <c r="B601" s="2"/>
      <c r="C601" s="2"/>
      <c r="D601" s="7"/>
      <c r="E601" s="15"/>
      <c r="F601" s="2"/>
      <c r="G601" s="2"/>
      <c r="H601" s="2"/>
      <c r="I601" s="7"/>
      <c r="J601" s="2"/>
      <c r="K601" s="2"/>
      <c r="L601" s="15"/>
      <c r="M601" s="2"/>
      <c r="N601" s="7"/>
      <c r="O601" s="15"/>
      <c r="P601" s="2"/>
      <c r="Q601" s="18"/>
      <c r="R601" s="10"/>
      <c r="S601" s="18"/>
      <c r="T601" s="2"/>
      <c r="U601" s="2"/>
      <c r="V601" s="2"/>
      <c r="W601" s="15"/>
      <c r="X601" s="2"/>
      <c r="Y601" s="7"/>
      <c r="Z601" s="7"/>
      <c r="AA601" s="2"/>
      <c r="AB601" s="7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spans="1:70" ht="12.75">
      <c r="A602" s="1"/>
      <c r="B602" s="2"/>
      <c r="C602" s="2"/>
      <c r="D602" s="2"/>
      <c r="E602" s="15"/>
      <c r="F602" s="2"/>
      <c r="G602" s="2"/>
      <c r="H602" s="2"/>
      <c r="I602" s="2"/>
      <c r="J602" s="2"/>
      <c r="K602" s="2"/>
      <c r="L602" s="15"/>
      <c r="M602" s="2"/>
      <c r="N602" s="2"/>
      <c r="O602" s="15"/>
      <c r="P602" s="2"/>
      <c r="Q602" s="18"/>
      <c r="R602" s="4"/>
      <c r="S602" s="18"/>
      <c r="T602" s="2"/>
      <c r="U602" s="2"/>
      <c r="V602" s="2"/>
      <c r="W602" s="15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spans="1:70" ht="12.75">
      <c r="A603" s="1"/>
      <c r="B603" s="2"/>
      <c r="C603" s="2"/>
      <c r="D603" s="2"/>
      <c r="E603" s="15"/>
      <c r="F603" s="2"/>
      <c r="G603" s="2"/>
      <c r="H603" s="2"/>
      <c r="I603" s="2"/>
      <c r="J603" s="2"/>
      <c r="K603" s="2"/>
      <c r="L603" s="15"/>
      <c r="M603" s="2"/>
      <c r="N603" s="2"/>
      <c r="O603" s="15"/>
      <c r="P603" s="2"/>
      <c r="Q603" s="18"/>
      <c r="R603" s="4"/>
      <c r="S603" s="18"/>
      <c r="T603" s="2"/>
      <c r="U603" s="2"/>
      <c r="V603" s="2"/>
      <c r="W603" s="15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spans="1:70" ht="15">
      <c r="A604" s="19"/>
      <c r="B604" s="20"/>
      <c r="C604" s="20"/>
      <c r="D604" s="21"/>
      <c r="E604" s="15"/>
      <c r="F604" s="20"/>
      <c r="G604" s="213"/>
      <c r="H604" s="212"/>
      <c r="I604" s="21"/>
      <c r="J604" s="20"/>
      <c r="K604" s="20"/>
      <c r="L604" s="15"/>
      <c r="M604" s="20"/>
      <c r="N604" s="21"/>
      <c r="O604" s="15"/>
      <c r="P604" s="20"/>
      <c r="Q604" s="18"/>
      <c r="R604" s="22"/>
      <c r="S604" s="18"/>
      <c r="T604" s="20"/>
      <c r="U604" s="20"/>
      <c r="V604" s="20"/>
      <c r="W604" s="15"/>
      <c r="X604" s="20"/>
      <c r="Y604" s="21"/>
      <c r="Z604" s="21"/>
      <c r="AA604" s="20"/>
      <c r="AB604" s="21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spans="1:70" ht="15">
      <c r="A605" s="19"/>
      <c r="B605" s="20"/>
      <c r="C605" s="20"/>
      <c r="D605" s="21"/>
      <c r="E605" s="15"/>
      <c r="F605" s="20"/>
      <c r="G605" s="213"/>
      <c r="H605" s="212"/>
      <c r="I605" s="21"/>
      <c r="J605" s="20"/>
      <c r="K605" s="20"/>
      <c r="L605" s="15"/>
      <c r="M605" s="20"/>
      <c r="N605" s="21"/>
      <c r="O605" s="15"/>
      <c r="P605" s="20"/>
      <c r="Q605" s="18"/>
      <c r="R605" s="22"/>
      <c r="S605" s="18"/>
      <c r="T605" s="20"/>
      <c r="U605" s="20"/>
      <c r="V605" s="20"/>
      <c r="W605" s="15"/>
      <c r="X605" s="20"/>
      <c r="Y605" s="21"/>
      <c r="Z605" s="21"/>
      <c r="AA605" s="20"/>
      <c r="AB605" s="21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spans="1:70" ht="15">
      <c r="A606" s="19"/>
      <c r="B606" s="20"/>
      <c r="C606" s="20"/>
      <c r="D606" s="21"/>
      <c r="E606" s="15"/>
      <c r="F606" s="20"/>
      <c r="G606" s="213"/>
      <c r="H606" s="212"/>
      <c r="I606" s="21"/>
      <c r="J606" s="20"/>
      <c r="K606" s="20"/>
      <c r="L606" s="15"/>
      <c r="M606" s="20"/>
      <c r="N606" s="21"/>
      <c r="O606" s="15"/>
      <c r="P606" s="20"/>
      <c r="Q606" s="18"/>
      <c r="R606" s="22"/>
      <c r="S606" s="18"/>
      <c r="T606" s="20"/>
      <c r="U606" s="20"/>
      <c r="V606" s="20"/>
      <c r="W606" s="15"/>
      <c r="X606" s="20"/>
      <c r="Y606" s="21"/>
      <c r="Z606" s="21"/>
      <c r="AA606" s="20"/>
      <c r="AB606" s="21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spans="1:70" ht="15">
      <c r="A607" s="19"/>
      <c r="B607" s="20"/>
      <c r="C607" s="20"/>
      <c r="D607" s="21"/>
      <c r="E607" s="15"/>
      <c r="F607" s="20"/>
      <c r="G607" s="213"/>
      <c r="H607" s="212"/>
      <c r="I607" s="21"/>
      <c r="J607" s="20"/>
      <c r="K607" s="20"/>
      <c r="L607" s="15"/>
      <c r="M607" s="20"/>
      <c r="N607" s="21"/>
      <c r="O607" s="15"/>
      <c r="P607" s="20"/>
      <c r="Q607" s="18"/>
      <c r="R607" s="22"/>
      <c r="S607" s="18"/>
      <c r="T607" s="20"/>
      <c r="U607" s="20"/>
      <c r="V607" s="20"/>
      <c r="W607" s="15"/>
      <c r="X607" s="20"/>
      <c r="Y607" s="21"/>
      <c r="Z607" s="21"/>
      <c r="AA607" s="20"/>
      <c r="AB607" s="21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spans="1:70" ht="15">
      <c r="A608" s="19"/>
      <c r="B608" s="20"/>
      <c r="C608" s="20"/>
      <c r="D608" s="21"/>
      <c r="E608" s="15"/>
      <c r="F608" s="20"/>
      <c r="G608" s="213"/>
      <c r="H608" s="212"/>
      <c r="I608" s="21"/>
      <c r="J608" s="20"/>
      <c r="K608" s="20"/>
      <c r="L608" s="15"/>
      <c r="M608" s="20"/>
      <c r="N608" s="21"/>
      <c r="O608" s="15"/>
      <c r="P608" s="20"/>
      <c r="Q608" s="18"/>
      <c r="R608" s="22"/>
      <c r="S608" s="18"/>
      <c r="T608" s="20"/>
      <c r="U608" s="20"/>
      <c r="V608" s="20"/>
      <c r="W608" s="15"/>
      <c r="X608" s="20"/>
      <c r="Y608" s="21"/>
      <c r="Z608" s="21"/>
      <c r="AA608" s="20"/>
      <c r="AB608" s="21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spans="1:70" ht="15">
      <c r="A609" s="19"/>
      <c r="B609" s="20"/>
      <c r="C609" s="20"/>
      <c r="D609" s="21"/>
      <c r="E609" s="15"/>
      <c r="F609" s="20"/>
      <c r="G609" s="213"/>
      <c r="H609" s="212"/>
      <c r="I609" s="21"/>
      <c r="J609" s="20"/>
      <c r="K609" s="20"/>
      <c r="L609" s="15"/>
      <c r="M609" s="20"/>
      <c r="N609" s="21"/>
      <c r="O609" s="15"/>
      <c r="P609" s="20"/>
      <c r="Q609" s="18"/>
      <c r="R609" s="22"/>
      <c r="S609" s="18"/>
      <c r="T609" s="20"/>
      <c r="U609" s="20"/>
      <c r="V609" s="20"/>
      <c r="W609" s="15"/>
      <c r="X609" s="20"/>
      <c r="Y609" s="21"/>
      <c r="Z609" s="21"/>
      <c r="AA609" s="20"/>
      <c r="AB609" s="21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spans="1:70" ht="15">
      <c r="A610" s="19"/>
      <c r="B610" s="20"/>
      <c r="C610" s="20"/>
      <c r="D610" s="21"/>
      <c r="E610" s="15"/>
      <c r="F610" s="20"/>
      <c r="G610" s="20"/>
      <c r="H610" s="20"/>
      <c r="I610" s="21"/>
      <c r="J610" s="20"/>
      <c r="K610" s="20"/>
      <c r="L610" s="15"/>
      <c r="M610" s="20"/>
      <c r="N610" s="21"/>
      <c r="O610" s="15"/>
      <c r="P610" s="20"/>
      <c r="Q610" s="18"/>
      <c r="R610" s="22"/>
      <c r="S610" s="18"/>
      <c r="T610" s="20"/>
      <c r="U610" s="20"/>
      <c r="V610" s="20"/>
      <c r="W610" s="15"/>
      <c r="X610" s="20"/>
      <c r="Y610" s="21"/>
      <c r="Z610" s="21"/>
      <c r="AA610" s="20"/>
      <c r="AB610" s="21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spans="1:70" ht="15">
      <c r="A611" s="19"/>
      <c r="B611" s="20"/>
      <c r="C611" s="20"/>
      <c r="D611" s="21"/>
      <c r="E611" s="15"/>
      <c r="F611" s="20"/>
      <c r="G611" s="20"/>
      <c r="H611" s="20"/>
      <c r="I611" s="21"/>
      <c r="J611" s="20"/>
      <c r="K611" s="20"/>
      <c r="L611" s="15"/>
      <c r="M611" s="20"/>
      <c r="N611" s="21"/>
      <c r="O611" s="15"/>
      <c r="P611" s="20"/>
      <c r="Q611" s="18"/>
      <c r="R611" s="22"/>
      <c r="S611" s="18"/>
      <c r="T611" s="20"/>
      <c r="U611" s="20"/>
      <c r="V611" s="20"/>
      <c r="W611" s="15"/>
      <c r="X611" s="20"/>
      <c r="Y611" s="21"/>
      <c r="Z611" s="21"/>
      <c r="AA611" s="20"/>
      <c r="AB611" s="21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spans="1:70" ht="15">
      <c r="A612" s="19"/>
      <c r="B612" s="20"/>
      <c r="C612" s="20"/>
      <c r="D612" s="21"/>
      <c r="E612" s="15"/>
      <c r="F612" s="20"/>
      <c r="G612" s="213"/>
      <c r="H612" s="212"/>
      <c r="I612" s="21"/>
      <c r="J612" s="20"/>
      <c r="K612" s="20"/>
      <c r="L612" s="15"/>
      <c r="M612" s="20"/>
      <c r="N612" s="21"/>
      <c r="O612" s="15"/>
      <c r="P612" s="20"/>
      <c r="Q612" s="18"/>
      <c r="R612" s="22"/>
      <c r="S612" s="18"/>
      <c r="T612" s="20"/>
      <c r="U612" s="20"/>
      <c r="V612" s="20"/>
      <c r="W612" s="15"/>
      <c r="X612" s="20"/>
      <c r="Y612" s="21"/>
      <c r="Z612" s="21"/>
      <c r="AA612" s="20"/>
      <c r="AB612" s="21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spans="1:70" ht="15">
      <c r="A613" s="19"/>
      <c r="B613" s="20"/>
      <c r="C613" s="20"/>
      <c r="D613" s="21"/>
      <c r="E613" s="15"/>
      <c r="F613" s="20"/>
      <c r="G613" s="213"/>
      <c r="H613" s="212"/>
      <c r="I613" s="21"/>
      <c r="J613" s="20"/>
      <c r="K613" s="20"/>
      <c r="L613" s="15"/>
      <c r="M613" s="20"/>
      <c r="N613" s="21"/>
      <c r="O613" s="15"/>
      <c r="P613" s="20"/>
      <c r="Q613" s="18"/>
      <c r="R613" s="22"/>
      <c r="S613" s="18"/>
      <c r="T613" s="20"/>
      <c r="U613" s="20"/>
      <c r="V613" s="20"/>
      <c r="W613" s="15"/>
      <c r="X613" s="20"/>
      <c r="Y613" s="21"/>
      <c r="Z613" s="21"/>
      <c r="AA613" s="20"/>
      <c r="AB613" s="21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spans="1:70" ht="15">
      <c r="A614" s="19"/>
      <c r="B614" s="20"/>
      <c r="C614" s="20"/>
      <c r="D614" s="21"/>
      <c r="E614" s="15"/>
      <c r="F614" s="20"/>
      <c r="G614" s="213"/>
      <c r="H614" s="212"/>
      <c r="I614" s="21"/>
      <c r="J614" s="20"/>
      <c r="K614" s="20"/>
      <c r="L614" s="15"/>
      <c r="M614" s="20"/>
      <c r="N614" s="21"/>
      <c r="O614" s="15"/>
      <c r="P614" s="20"/>
      <c r="Q614" s="18"/>
      <c r="R614" s="22"/>
      <c r="S614" s="18"/>
      <c r="T614" s="20"/>
      <c r="U614" s="20"/>
      <c r="V614" s="20"/>
      <c r="W614" s="15"/>
      <c r="X614" s="20"/>
      <c r="Y614" s="21"/>
      <c r="Z614" s="21"/>
      <c r="AA614" s="20"/>
      <c r="AB614" s="21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spans="1:70" ht="15">
      <c r="A615" s="19"/>
      <c r="B615" s="20"/>
      <c r="C615" s="20"/>
      <c r="D615" s="21"/>
      <c r="E615" s="15"/>
      <c r="F615" s="20"/>
      <c r="G615" s="20"/>
      <c r="H615" s="20"/>
      <c r="I615" s="21"/>
      <c r="J615" s="20"/>
      <c r="K615" s="20"/>
      <c r="L615" s="15"/>
      <c r="M615" s="20"/>
      <c r="N615" s="21"/>
      <c r="O615" s="15"/>
      <c r="P615" s="20"/>
      <c r="Q615" s="18"/>
      <c r="R615" s="22"/>
      <c r="S615" s="18"/>
      <c r="T615" s="20"/>
      <c r="U615" s="20"/>
      <c r="V615" s="20"/>
      <c r="W615" s="15"/>
      <c r="X615" s="20"/>
      <c r="Y615" s="21"/>
      <c r="Z615" s="21"/>
      <c r="AA615" s="20"/>
      <c r="AB615" s="21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spans="1:70" ht="15">
      <c r="A616" s="19"/>
      <c r="B616" s="20"/>
      <c r="C616" s="20"/>
      <c r="D616" s="21"/>
      <c r="E616" s="15"/>
      <c r="F616" s="20"/>
      <c r="G616" s="20"/>
      <c r="H616" s="20"/>
      <c r="I616" s="21"/>
      <c r="J616" s="20"/>
      <c r="K616" s="20"/>
      <c r="L616" s="15"/>
      <c r="M616" s="20"/>
      <c r="N616" s="21"/>
      <c r="O616" s="15"/>
      <c r="P616" s="20"/>
      <c r="Q616" s="18"/>
      <c r="R616" s="22"/>
      <c r="S616" s="18"/>
      <c r="T616" s="20"/>
      <c r="U616" s="20"/>
      <c r="V616" s="20"/>
      <c r="W616" s="15"/>
      <c r="X616" s="20"/>
      <c r="Y616" s="21"/>
      <c r="Z616" s="21"/>
      <c r="AA616" s="20"/>
      <c r="AB616" s="21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spans="1:70" ht="15">
      <c r="A617" s="19"/>
      <c r="B617" s="20"/>
      <c r="C617" s="20"/>
      <c r="D617" s="21"/>
      <c r="E617" s="15"/>
      <c r="F617" s="20"/>
      <c r="G617" s="20"/>
      <c r="H617" s="20"/>
      <c r="I617" s="21"/>
      <c r="J617" s="20"/>
      <c r="K617" s="20"/>
      <c r="L617" s="15"/>
      <c r="M617" s="20"/>
      <c r="N617" s="21"/>
      <c r="O617" s="15"/>
      <c r="P617" s="20"/>
      <c r="Q617" s="18"/>
      <c r="R617" s="22"/>
      <c r="S617" s="18"/>
      <c r="T617" s="20"/>
      <c r="U617" s="20"/>
      <c r="V617" s="20"/>
      <c r="W617" s="15"/>
      <c r="X617" s="20"/>
      <c r="Y617" s="21"/>
      <c r="Z617" s="21"/>
      <c r="AA617" s="20"/>
      <c r="AB617" s="21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spans="1:70" ht="15">
      <c r="A618" s="19"/>
      <c r="B618" s="20"/>
      <c r="C618" s="20"/>
      <c r="D618" s="21"/>
      <c r="E618" s="15"/>
      <c r="F618" s="20"/>
      <c r="G618" s="213"/>
      <c r="H618" s="212"/>
      <c r="I618" s="21"/>
      <c r="J618" s="20"/>
      <c r="K618" s="20"/>
      <c r="L618" s="15"/>
      <c r="M618" s="20"/>
      <c r="N618" s="21"/>
      <c r="O618" s="15"/>
      <c r="P618" s="20"/>
      <c r="Q618" s="18"/>
      <c r="R618" s="22"/>
      <c r="S618" s="18"/>
      <c r="T618" s="20"/>
      <c r="U618" s="20"/>
      <c r="V618" s="20"/>
      <c r="W618" s="15"/>
      <c r="X618" s="20"/>
      <c r="Y618" s="21"/>
      <c r="Z618" s="21"/>
      <c r="AA618" s="20"/>
      <c r="AB618" s="21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spans="1:70" ht="15">
      <c r="A619" s="19"/>
      <c r="B619" s="20"/>
      <c r="C619" s="20"/>
      <c r="D619" s="21"/>
      <c r="E619" s="15"/>
      <c r="F619" s="20"/>
      <c r="G619" s="213"/>
      <c r="H619" s="212"/>
      <c r="I619" s="21"/>
      <c r="J619" s="20"/>
      <c r="K619" s="20"/>
      <c r="L619" s="15"/>
      <c r="M619" s="20"/>
      <c r="N619" s="21"/>
      <c r="O619" s="15"/>
      <c r="P619" s="20"/>
      <c r="Q619" s="18"/>
      <c r="R619" s="22"/>
      <c r="S619" s="18"/>
      <c r="T619" s="20"/>
      <c r="U619" s="20"/>
      <c r="V619" s="20"/>
      <c r="W619" s="15"/>
      <c r="X619" s="20"/>
      <c r="Y619" s="21"/>
      <c r="Z619" s="21"/>
      <c r="AA619" s="20"/>
      <c r="AB619" s="21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spans="1:70" ht="15">
      <c r="A620" s="19"/>
      <c r="B620" s="20"/>
      <c r="C620" s="20"/>
      <c r="D620" s="21"/>
      <c r="E620" s="15"/>
      <c r="F620" s="20"/>
      <c r="G620" s="213"/>
      <c r="H620" s="212"/>
      <c r="I620" s="21"/>
      <c r="J620" s="20"/>
      <c r="K620" s="20"/>
      <c r="L620" s="15"/>
      <c r="M620" s="20"/>
      <c r="N620" s="21"/>
      <c r="O620" s="15"/>
      <c r="P620" s="20"/>
      <c r="Q620" s="18"/>
      <c r="R620" s="22"/>
      <c r="S620" s="18"/>
      <c r="T620" s="20"/>
      <c r="U620" s="20"/>
      <c r="V620" s="20"/>
      <c r="W620" s="15"/>
      <c r="X620" s="20"/>
      <c r="Y620" s="21"/>
      <c r="Z620" s="21"/>
      <c r="AA620" s="20"/>
      <c r="AB620" s="21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spans="1:70" ht="15">
      <c r="A621" s="19"/>
      <c r="B621" s="20"/>
      <c r="C621" s="20"/>
      <c r="D621" s="21"/>
      <c r="E621" s="15"/>
      <c r="F621" s="20"/>
      <c r="G621" s="213"/>
      <c r="H621" s="212"/>
      <c r="I621" s="21"/>
      <c r="J621" s="20"/>
      <c r="K621" s="20"/>
      <c r="L621" s="15"/>
      <c r="M621" s="20"/>
      <c r="N621" s="21"/>
      <c r="O621" s="15"/>
      <c r="P621" s="20"/>
      <c r="Q621" s="18"/>
      <c r="R621" s="22"/>
      <c r="S621" s="18"/>
      <c r="T621" s="20"/>
      <c r="U621" s="20"/>
      <c r="V621" s="20"/>
      <c r="W621" s="15"/>
      <c r="X621" s="20"/>
      <c r="Y621" s="21"/>
      <c r="Z621" s="21"/>
      <c r="AA621" s="20"/>
      <c r="AB621" s="21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spans="1:70" ht="15">
      <c r="A622" s="19"/>
      <c r="B622" s="20"/>
      <c r="C622" s="20"/>
      <c r="D622" s="21"/>
      <c r="E622" s="15"/>
      <c r="F622" s="20"/>
      <c r="G622" s="213"/>
      <c r="H622" s="212"/>
      <c r="I622" s="21"/>
      <c r="J622" s="20"/>
      <c r="K622" s="20"/>
      <c r="L622" s="15"/>
      <c r="M622" s="20"/>
      <c r="N622" s="21"/>
      <c r="O622" s="15"/>
      <c r="P622" s="20"/>
      <c r="Q622" s="18"/>
      <c r="R622" s="22"/>
      <c r="S622" s="18"/>
      <c r="T622" s="20"/>
      <c r="U622" s="20"/>
      <c r="V622" s="20"/>
      <c r="W622" s="15"/>
      <c r="X622" s="20"/>
      <c r="Y622" s="21"/>
      <c r="Z622" s="21"/>
      <c r="AA622" s="20"/>
      <c r="AB622" s="21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spans="1:70" ht="15">
      <c r="A623" s="19"/>
      <c r="B623" s="20"/>
      <c r="C623" s="20"/>
      <c r="D623" s="21"/>
      <c r="E623" s="15"/>
      <c r="F623" s="20"/>
      <c r="G623" s="20"/>
      <c r="H623" s="20"/>
      <c r="I623" s="21"/>
      <c r="J623" s="20"/>
      <c r="K623" s="20"/>
      <c r="L623" s="15"/>
      <c r="M623" s="20"/>
      <c r="N623" s="21"/>
      <c r="O623" s="15"/>
      <c r="P623" s="20"/>
      <c r="Q623" s="18"/>
      <c r="R623" s="22"/>
      <c r="S623" s="18"/>
      <c r="T623" s="20"/>
      <c r="U623" s="20"/>
      <c r="V623" s="20"/>
      <c r="W623" s="15"/>
      <c r="X623" s="20"/>
      <c r="Y623" s="21"/>
      <c r="Z623" s="21"/>
      <c r="AA623" s="20"/>
      <c r="AB623" s="21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spans="1:70" ht="15">
      <c r="A624" s="19"/>
      <c r="B624" s="20"/>
      <c r="C624" s="20"/>
      <c r="D624" s="21"/>
      <c r="E624" s="15"/>
      <c r="F624" s="20"/>
      <c r="G624" s="20"/>
      <c r="H624" s="20"/>
      <c r="I624" s="21"/>
      <c r="J624" s="20"/>
      <c r="K624" s="20"/>
      <c r="L624" s="15"/>
      <c r="M624" s="20"/>
      <c r="N624" s="21"/>
      <c r="O624" s="15"/>
      <c r="P624" s="20"/>
      <c r="Q624" s="18"/>
      <c r="R624" s="22"/>
      <c r="S624" s="18"/>
      <c r="T624" s="20"/>
      <c r="U624" s="20"/>
      <c r="V624" s="20"/>
      <c r="W624" s="15"/>
      <c r="X624" s="20"/>
      <c r="Y624" s="21"/>
      <c r="Z624" s="21"/>
      <c r="AA624" s="20"/>
      <c r="AB624" s="21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spans="1:70" ht="15">
      <c r="A625" s="19"/>
      <c r="B625" s="20"/>
      <c r="C625" s="20"/>
      <c r="D625" s="21"/>
      <c r="E625" s="15"/>
      <c r="F625" s="20"/>
      <c r="G625" s="20"/>
      <c r="H625" s="20"/>
      <c r="I625" s="21"/>
      <c r="J625" s="20"/>
      <c r="K625" s="20"/>
      <c r="L625" s="15"/>
      <c r="M625" s="20"/>
      <c r="N625" s="21"/>
      <c r="O625" s="15"/>
      <c r="P625" s="20"/>
      <c r="Q625" s="18"/>
      <c r="R625" s="22"/>
      <c r="S625" s="18"/>
      <c r="T625" s="20"/>
      <c r="U625" s="20"/>
      <c r="V625" s="20"/>
      <c r="W625" s="15"/>
      <c r="X625" s="20"/>
      <c r="Y625" s="21"/>
      <c r="Z625" s="21"/>
      <c r="AA625" s="20"/>
      <c r="AB625" s="21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spans="1:70" ht="15">
      <c r="A626" s="19"/>
      <c r="B626" s="20"/>
      <c r="C626" s="20"/>
      <c r="D626" s="21"/>
      <c r="E626" s="15"/>
      <c r="F626" s="20"/>
      <c r="G626" s="20"/>
      <c r="H626" s="20"/>
      <c r="I626" s="21"/>
      <c r="J626" s="20"/>
      <c r="K626" s="20"/>
      <c r="L626" s="15"/>
      <c r="M626" s="20"/>
      <c r="N626" s="21"/>
      <c r="O626" s="15"/>
      <c r="P626" s="20"/>
      <c r="Q626" s="18"/>
      <c r="R626" s="22"/>
      <c r="S626" s="18"/>
      <c r="T626" s="20"/>
      <c r="U626" s="20"/>
      <c r="V626" s="20"/>
      <c r="W626" s="15"/>
      <c r="X626" s="20"/>
      <c r="Y626" s="21"/>
      <c r="Z626" s="21"/>
      <c r="AA626" s="20"/>
      <c r="AB626" s="21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spans="1:70" ht="15">
      <c r="A627" s="19"/>
      <c r="B627" s="20"/>
      <c r="C627" s="20"/>
      <c r="D627" s="21"/>
      <c r="E627" s="15"/>
      <c r="F627" s="20"/>
      <c r="G627" s="20"/>
      <c r="H627" s="20"/>
      <c r="I627" s="21"/>
      <c r="J627" s="20"/>
      <c r="K627" s="20"/>
      <c r="L627" s="15"/>
      <c r="M627" s="20"/>
      <c r="N627" s="21"/>
      <c r="O627" s="15"/>
      <c r="P627" s="20"/>
      <c r="Q627" s="18"/>
      <c r="R627" s="22"/>
      <c r="S627" s="18"/>
      <c r="T627" s="20"/>
      <c r="U627" s="20"/>
      <c r="V627" s="20"/>
      <c r="W627" s="15"/>
      <c r="X627" s="20"/>
      <c r="Y627" s="21"/>
      <c r="Z627" s="21"/>
      <c r="AA627" s="20"/>
      <c r="AB627" s="21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spans="1:70" ht="15">
      <c r="A628" s="19"/>
      <c r="B628" s="20"/>
      <c r="C628" s="20"/>
      <c r="D628" s="21"/>
      <c r="E628" s="15"/>
      <c r="F628" s="20"/>
      <c r="G628" s="20"/>
      <c r="H628" s="20"/>
      <c r="I628" s="21"/>
      <c r="J628" s="20"/>
      <c r="K628" s="20"/>
      <c r="L628" s="15"/>
      <c r="M628" s="20"/>
      <c r="N628" s="21"/>
      <c r="O628" s="15"/>
      <c r="P628" s="20"/>
      <c r="Q628" s="18"/>
      <c r="R628" s="22"/>
      <c r="S628" s="18"/>
      <c r="T628" s="20"/>
      <c r="U628" s="20"/>
      <c r="V628" s="20"/>
      <c r="W628" s="15"/>
      <c r="X628" s="20"/>
      <c r="Y628" s="21"/>
      <c r="Z628" s="21"/>
      <c r="AA628" s="20"/>
      <c r="AB628" s="21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spans="1:70" ht="15">
      <c r="A629" s="19"/>
      <c r="B629" s="20"/>
      <c r="C629" s="20"/>
      <c r="D629" s="21"/>
      <c r="E629" s="15"/>
      <c r="F629" s="20"/>
      <c r="G629" s="213"/>
      <c r="H629" s="212"/>
      <c r="I629" s="21"/>
      <c r="J629" s="20"/>
      <c r="K629" s="20"/>
      <c r="L629" s="15"/>
      <c r="M629" s="20"/>
      <c r="N629" s="21"/>
      <c r="O629" s="15"/>
      <c r="P629" s="20"/>
      <c r="Q629" s="18"/>
      <c r="R629" s="22"/>
      <c r="S629" s="18"/>
      <c r="T629" s="20"/>
      <c r="U629" s="20"/>
      <c r="V629" s="20"/>
      <c r="W629" s="15"/>
      <c r="X629" s="20"/>
      <c r="Y629" s="21"/>
      <c r="Z629" s="21"/>
      <c r="AA629" s="20"/>
      <c r="AB629" s="21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spans="1:70" ht="15">
      <c r="A630" s="19"/>
      <c r="B630" s="20"/>
      <c r="C630" s="20"/>
      <c r="D630" s="21"/>
      <c r="E630" s="15"/>
      <c r="F630" s="20"/>
      <c r="G630" s="213"/>
      <c r="H630" s="212"/>
      <c r="I630" s="21"/>
      <c r="J630" s="20"/>
      <c r="K630" s="20"/>
      <c r="L630" s="15"/>
      <c r="M630" s="20"/>
      <c r="N630" s="21"/>
      <c r="O630" s="15"/>
      <c r="P630" s="20"/>
      <c r="Q630" s="18"/>
      <c r="R630" s="22"/>
      <c r="S630" s="18"/>
      <c r="T630" s="20"/>
      <c r="U630" s="20"/>
      <c r="V630" s="20"/>
      <c r="W630" s="15"/>
      <c r="X630" s="20"/>
      <c r="Y630" s="21"/>
      <c r="Z630" s="21"/>
      <c r="AA630" s="20"/>
      <c r="AB630" s="21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spans="1:70" ht="15">
      <c r="A631" s="19"/>
      <c r="B631" s="20"/>
      <c r="C631" s="20"/>
      <c r="D631" s="21"/>
      <c r="E631" s="15"/>
      <c r="F631" s="20"/>
      <c r="G631" s="213"/>
      <c r="H631" s="212"/>
      <c r="I631" s="21"/>
      <c r="J631" s="20"/>
      <c r="K631" s="20"/>
      <c r="L631" s="15"/>
      <c r="M631" s="20"/>
      <c r="N631" s="21"/>
      <c r="O631" s="15"/>
      <c r="P631" s="20"/>
      <c r="Q631" s="18"/>
      <c r="R631" s="22"/>
      <c r="S631" s="18"/>
      <c r="T631" s="20"/>
      <c r="U631" s="20"/>
      <c r="V631" s="20"/>
      <c r="W631" s="15"/>
      <c r="X631" s="20"/>
      <c r="Y631" s="21"/>
      <c r="Z631" s="21"/>
      <c r="AA631" s="20"/>
      <c r="AB631" s="21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spans="1:70" ht="15">
      <c r="A632" s="19"/>
      <c r="B632" s="20"/>
      <c r="C632" s="20"/>
      <c r="D632" s="21"/>
      <c r="E632" s="15"/>
      <c r="F632" s="20"/>
      <c r="G632" s="213"/>
      <c r="H632" s="212"/>
      <c r="I632" s="21"/>
      <c r="J632" s="20"/>
      <c r="K632" s="20"/>
      <c r="L632" s="15"/>
      <c r="M632" s="20"/>
      <c r="N632" s="21"/>
      <c r="O632" s="15"/>
      <c r="P632" s="20"/>
      <c r="Q632" s="18"/>
      <c r="R632" s="22"/>
      <c r="S632" s="18"/>
      <c r="T632" s="20"/>
      <c r="U632" s="20"/>
      <c r="V632" s="20"/>
      <c r="W632" s="15"/>
      <c r="X632" s="20"/>
      <c r="Y632" s="21"/>
      <c r="Z632" s="21"/>
      <c r="AA632" s="20"/>
      <c r="AB632" s="21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spans="1:70" ht="15">
      <c r="A633" s="19"/>
      <c r="B633" s="20"/>
      <c r="C633" s="20"/>
      <c r="D633" s="21"/>
      <c r="E633" s="15"/>
      <c r="F633" s="20"/>
      <c r="G633" s="20"/>
      <c r="H633" s="20"/>
      <c r="I633" s="21"/>
      <c r="J633" s="20"/>
      <c r="K633" s="20"/>
      <c r="L633" s="15"/>
      <c r="M633" s="20"/>
      <c r="N633" s="21"/>
      <c r="O633" s="15"/>
      <c r="P633" s="20"/>
      <c r="Q633" s="18"/>
      <c r="R633" s="22"/>
      <c r="S633" s="18"/>
      <c r="T633" s="20"/>
      <c r="U633" s="20"/>
      <c r="V633" s="20"/>
      <c r="W633" s="15"/>
      <c r="X633" s="20"/>
      <c r="Y633" s="21"/>
      <c r="Z633" s="21"/>
      <c r="AA633" s="20"/>
      <c r="AB633" s="21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spans="1:70" ht="15">
      <c r="A634" s="19"/>
      <c r="B634" s="20"/>
      <c r="C634" s="20"/>
      <c r="D634" s="21"/>
      <c r="E634" s="15"/>
      <c r="F634" s="20"/>
      <c r="G634" s="20"/>
      <c r="H634" s="20"/>
      <c r="I634" s="21"/>
      <c r="J634" s="20"/>
      <c r="K634" s="20"/>
      <c r="L634" s="15"/>
      <c r="M634" s="20"/>
      <c r="N634" s="21"/>
      <c r="O634" s="15"/>
      <c r="P634" s="20"/>
      <c r="Q634" s="18"/>
      <c r="R634" s="22"/>
      <c r="S634" s="18"/>
      <c r="T634" s="20"/>
      <c r="U634" s="20"/>
      <c r="V634" s="20"/>
      <c r="W634" s="15"/>
      <c r="X634" s="20"/>
      <c r="Y634" s="21"/>
      <c r="Z634" s="21"/>
      <c r="AA634" s="20"/>
      <c r="AB634" s="21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spans="1:70" ht="15">
      <c r="A635" s="19"/>
      <c r="B635" s="20"/>
      <c r="C635" s="20"/>
      <c r="D635" s="21"/>
      <c r="E635" s="15"/>
      <c r="F635" s="20"/>
      <c r="G635" s="20"/>
      <c r="H635" s="20"/>
      <c r="I635" s="21"/>
      <c r="J635" s="20"/>
      <c r="K635" s="20"/>
      <c r="L635" s="15"/>
      <c r="M635" s="20"/>
      <c r="N635" s="21"/>
      <c r="O635" s="15"/>
      <c r="P635" s="20"/>
      <c r="Q635" s="18"/>
      <c r="R635" s="22"/>
      <c r="S635" s="18"/>
      <c r="T635" s="20"/>
      <c r="U635" s="20"/>
      <c r="V635" s="20"/>
      <c r="W635" s="15"/>
      <c r="X635" s="20"/>
      <c r="Y635" s="21"/>
      <c r="Z635" s="21"/>
      <c r="AA635" s="20"/>
      <c r="AB635" s="21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spans="1:70" ht="15">
      <c r="A636" s="19"/>
      <c r="B636" s="20"/>
      <c r="C636" s="20"/>
      <c r="D636" s="21"/>
      <c r="E636" s="15"/>
      <c r="F636" s="20"/>
      <c r="G636" s="213"/>
      <c r="H636" s="212"/>
      <c r="I636" s="21"/>
      <c r="J636" s="20"/>
      <c r="K636" s="20"/>
      <c r="L636" s="15"/>
      <c r="M636" s="20"/>
      <c r="N636" s="21"/>
      <c r="O636" s="15"/>
      <c r="P636" s="20"/>
      <c r="Q636" s="18"/>
      <c r="R636" s="22"/>
      <c r="S636" s="18"/>
      <c r="T636" s="20"/>
      <c r="U636" s="20"/>
      <c r="V636" s="20"/>
      <c r="W636" s="15"/>
      <c r="X636" s="20"/>
      <c r="Y636" s="21"/>
      <c r="Z636" s="21"/>
      <c r="AA636" s="20"/>
      <c r="AB636" s="21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spans="1:70" ht="15">
      <c r="A637" s="19"/>
      <c r="B637" s="20"/>
      <c r="C637" s="20"/>
      <c r="D637" s="21"/>
      <c r="E637" s="15"/>
      <c r="F637" s="20"/>
      <c r="G637" s="20"/>
      <c r="H637" s="20"/>
      <c r="I637" s="21"/>
      <c r="J637" s="20"/>
      <c r="K637" s="20"/>
      <c r="L637" s="15"/>
      <c r="M637" s="20"/>
      <c r="N637" s="21"/>
      <c r="O637" s="15"/>
      <c r="P637" s="20"/>
      <c r="Q637" s="18"/>
      <c r="R637" s="22"/>
      <c r="S637" s="18"/>
      <c r="T637" s="20"/>
      <c r="U637" s="20"/>
      <c r="V637" s="20"/>
      <c r="W637" s="15"/>
      <c r="X637" s="20"/>
      <c r="Y637" s="21"/>
      <c r="Z637" s="21"/>
      <c r="AA637" s="20"/>
      <c r="AB637" s="21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spans="1:70" ht="15">
      <c r="A638" s="19"/>
      <c r="B638" s="20"/>
      <c r="C638" s="20"/>
      <c r="D638" s="21"/>
      <c r="E638" s="15"/>
      <c r="F638" s="20"/>
      <c r="G638" s="20"/>
      <c r="H638" s="20"/>
      <c r="I638" s="21"/>
      <c r="J638" s="20"/>
      <c r="K638" s="20"/>
      <c r="L638" s="15"/>
      <c r="M638" s="20"/>
      <c r="N638" s="21"/>
      <c r="O638" s="15"/>
      <c r="P638" s="20"/>
      <c r="Q638" s="18"/>
      <c r="R638" s="22"/>
      <c r="S638" s="18"/>
      <c r="T638" s="20"/>
      <c r="U638" s="20"/>
      <c r="V638" s="20"/>
      <c r="W638" s="15"/>
      <c r="X638" s="20"/>
      <c r="Y638" s="21"/>
      <c r="Z638" s="21"/>
      <c r="AA638" s="20"/>
      <c r="AB638" s="21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spans="1:70" ht="15">
      <c r="A639" s="19"/>
      <c r="B639" s="20"/>
      <c r="C639" s="20"/>
      <c r="D639" s="21"/>
      <c r="E639" s="15"/>
      <c r="F639" s="20"/>
      <c r="G639" s="20"/>
      <c r="H639" s="20"/>
      <c r="I639" s="21"/>
      <c r="J639" s="20"/>
      <c r="K639" s="20"/>
      <c r="L639" s="15"/>
      <c r="M639" s="20"/>
      <c r="N639" s="21"/>
      <c r="O639" s="15"/>
      <c r="P639" s="20"/>
      <c r="Q639" s="18"/>
      <c r="R639" s="22"/>
      <c r="S639" s="18"/>
      <c r="T639" s="20"/>
      <c r="U639" s="20"/>
      <c r="V639" s="20"/>
      <c r="W639" s="15"/>
      <c r="X639" s="20"/>
      <c r="Y639" s="21"/>
      <c r="Z639" s="21"/>
      <c r="AA639" s="20"/>
      <c r="AB639" s="21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spans="1:70" ht="15">
      <c r="A640" s="19"/>
      <c r="B640" s="20"/>
      <c r="C640" s="20"/>
      <c r="D640" s="21"/>
      <c r="E640" s="15"/>
      <c r="F640" s="20"/>
      <c r="G640" s="20"/>
      <c r="H640" s="20"/>
      <c r="I640" s="21"/>
      <c r="J640" s="20"/>
      <c r="K640" s="20"/>
      <c r="L640" s="15"/>
      <c r="M640" s="20"/>
      <c r="N640" s="21"/>
      <c r="O640" s="15"/>
      <c r="P640" s="20"/>
      <c r="Q640" s="18"/>
      <c r="R640" s="22"/>
      <c r="S640" s="18"/>
      <c r="T640" s="20"/>
      <c r="U640" s="20"/>
      <c r="V640" s="20"/>
      <c r="W640" s="15"/>
      <c r="X640" s="20"/>
      <c r="Y640" s="21"/>
      <c r="Z640" s="21"/>
      <c r="AA640" s="20"/>
      <c r="AB640" s="21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spans="1:70" ht="15">
      <c r="A641" s="19"/>
      <c r="B641" s="20"/>
      <c r="C641" s="20"/>
      <c r="D641" s="21"/>
      <c r="E641" s="15"/>
      <c r="F641" s="20"/>
      <c r="G641" s="20"/>
      <c r="H641" s="20"/>
      <c r="I641" s="21"/>
      <c r="J641" s="20"/>
      <c r="K641" s="20"/>
      <c r="L641" s="15"/>
      <c r="M641" s="20"/>
      <c r="N641" s="21"/>
      <c r="O641" s="15"/>
      <c r="P641" s="20"/>
      <c r="Q641" s="18"/>
      <c r="R641" s="22"/>
      <c r="S641" s="18"/>
      <c r="T641" s="20"/>
      <c r="U641" s="20"/>
      <c r="V641" s="20"/>
      <c r="W641" s="15"/>
      <c r="X641" s="20"/>
      <c r="Y641" s="21"/>
      <c r="Z641" s="21"/>
      <c r="AA641" s="20"/>
      <c r="AB641" s="21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spans="1:70" ht="15">
      <c r="A642" s="19"/>
      <c r="B642" s="20"/>
      <c r="C642" s="20"/>
      <c r="D642" s="21"/>
      <c r="E642" s="15"/>
      <c r="F642" s="20"/>
      <c r="G642" s="20"/>
      <c r="H642" s="20"/>
      <c r="I642" s="21"/>
      <c r="J642" s="20"/>
      <c r="K642" s="20"/>
      <c r="L642" s="15"/>
      <c r="M642" s="20"/>
      <c r="N642" s="21"/>
      <c r="O642" s="15"/>
      <c r="P642" s="20"/>
      <c r="Q642" s="18"/>
      <c r="R642" s="22"/>
      <c r="S642" s="18"/>
      <c r="T642" s="20"/>
      <c r="U642" s="20"/>
      <c r="V642" s="20"/>
      <c r="W642" s="15"/>
      <c r="X642" s="20"/>
      <c r="Y642" s="21"/>
      <c r="Z642" s="21"/>
      <c r="AA642" s="20"/>
      <c r="AB642" s="21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spans="1:70" ht="15">
      <c r="A643" s="19"/>
      <c r="B643" s="20"/>
      <c r="C643" s="20"/>
      <c r="D643" s="21"/>
      <c r="E643" s="15"/>
      <c r="F643" s="20"/>
      <c r="G643" s="20"/>
      <c r="H643" s="20"/>
      <c r="I643" s="21"/>
      <c r="J643" s="20"/>
      <c r="K643" s="20"/>
      <c r="L643" s="15"/>
      <c r="M643" s="20"/>
      <c r="N643" s="21"/>
      <c r="O643" s="15"/>
      <c r="P643" s="20"/>
      <c r="Q643" s="18"/>
      <c r="R643" s="22"/>
      <c r="S643" s="18"/>
      <c r="T643" s="20"/>
      <c r="U643" s="20"/>
      <c r="V643" s="20"/>
      <c r="W643" s="15"/>
      <c r="X643" s="20"/>
      <c r="Y643" s="21"/>
      <c r="Z643" s="21"/>
      <c r="AA643" s="20"/>
      <c r="AB643" s="21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spans="1:70" ht="15">
      <c r="A644" s="19"/>
      <c r="B644" s="20"/>
      <c r="C644" s="20"/>
      <c r="D644" s="21"/>
      <c r="E644" s="15"/>
      <c r="F644" s="20"/>
      <c r="G644" s="20"/>
      <c r="H644" s="20"/>
      <c r="I644" s="21"/>
      <c r="J644" s="20"/>
      <c r="K644" s="20"/>
      <c r="L644" s="15"/>
      <c r="M644" s="20"/>
      <c r="N644" s="21"/>
      <c r="O644" s="15"/>
      <c r="P644" s="20"/>
      <c r="Q644" s="18"/>
      <c r="R644" s="22"/>
      <c r="S644" s="18"/>
      <c r="T644" s="20"/>
      <c r="U644" s="20"/>
      <c r="V644" s="20"/>
      <c r="W644" s="15"/>
      <c r="X644" s="20"/>
      <c r="Y644" s="21"/>
      <c r="Z644" s="21"/>
      <c r="AA644" s="20"/>
      <c r="AB644" s="21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spans="1:70" ht="15">
      <c r="A645" s="19"/>
      <c r="B645" s="20"/>
      <c r="C645" s="20"/>
      <c r="D645" s="21"/>
      <c r="E645" s="15"/>
      <c r="F645" s="20"/>
      <c r="G645" s="20"/>
      <c r="H645" s="20"/>
      <c r="I645" s="21"/>
      <c r="J645" s="20"/>
      <c r="K645" s="20"/>
      <c r="L645" s="15"/>
      <c r="M645" s="20"/>
      <c r="N645" s="21"/>
      <c r="O645" s="15"/>
      <c r="P645" s="20"/>
      <c r="Q645" s="18"/>
      <c r="R645" s="22"/>
      <c r="S645" s="18"/>
      <c r="T645" s="20"/>
      <c r="U645" s="20"/>
      <c r="V645" s="20"/>
      <c r="W645" s="15"/>
      <c r="X645" s="20"/>
      <c r="Y645" s="21"/>
      <c r="Z645" s="21"/>
      <c r="AA645" s="20"/>
      <c r="AB645" s="21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spans="1:70" ht="15">
      <c r="A646" s="19"/>
      <c r="B646" s="20"/>
      <c r="C646" s="20"/>
      <c r="D646" s="21"/>
      <c r="E646" s="15"/>
      <c r="F646" s="20"/>
      <c r="G646" s="20"/>
      <c r="H646" s="20"/>
      <c r="I646" s="21"/>
      <c r="J646" s="20"/>
      <c r="K646" s="20"/>
      <c r="L646" s="15"/>
      <c r="M646" s="20"/>
      <c r="N646" s="21"/>
      <c r="O646" s="15"/>
      <c r="P646" s="20"/>
      <c r="Q646" s="18"/>
      <c r="R646" s="22"/>
      <c r="S646" s="18"/>
      <c r="T646" s="20"/>
      <c r="U646" s="20"/>
      <c r="V646" s="20"/>
      <c r="W646" s="15"/>
      <c r="X646" s="20"/>
      <c r="Y646" s="21"/>
      <c r="Z646" s="21"/>
      <c r="AA646" s="20"/>
      <c r="AB646" s="21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spans="1:70" ht="15">
      <c r="A647" s="19"/>
      <c r="B647" s="20"/>
      <c r="C647" s="20"/>
      <c r="D647" s="21"/>
      <c r="E647" s="15"/>
      <c r="F647" s="20"/>
      <c r="G647" s="20"/>
      <c r="H647" s="20"/>
      <c r="I647" s="21"/>
      <c r="J647" s="20"/>
      <c r="K647" s="20"/>
      <c r="L647" s="15"/>
      <c r="M647" s="20"/>
      <c r="N647" s="21"/>
      <c r="O647" s="15"/>
      <c r="P647" s="20"/>
      <c r="Q647" s="18"/>
      <c r="R647" s="22"/>
      <c r="S647" s="18"/>
      <c r="T647" s="20"/>
      <c r="U647" s="20"/>
      <c r="V647" s="20"/>
      <c r="W647" s="15"/>
      <c r="X647" s="20"/>
      <c r="Y647" s="21"/>
      <c r="Z647" s="21"/>
      <c r="AA647" s="20"/>
      <c r="AB647" s="21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spans="1:70" ht="15">
      <c r="A648" s="19"/>
      <c r="B648" s="20"/>
      <c r="C648" s="20"/>
      <c r="D648" s="21"/>
      <c r="E648" s="15"/>
      <c r="F648" s="20"/>
      <c r="G648" s="20"/>
      <c r="H648" s="20"/>
      <c r="I648" s="21"/>
      <c r="J648" s="20"/>
      <c r="K648" s="20"/>
      <c r="L648" s="15"/>
      <c r="M648" s="20"/>
      <c r="N648" s="21"/>
      <c r="O648" s="15"/>
      <c r="P648" s="20"/>
      <c r="Q648" s="18"/>
      <c r="R648" s="22"/>
      <c r="S648" s="18"/>
      <c r="T648" s="20"/>
      <c r="U648" s="20"/>
      <c r="V648" s="20"/>
      <c r="W648" s="15"/>
      <c r="X648" s="20"/>
      <c r="Y648" s="21"/>
      <c r="Z648" s="21"/>
      <c r="AA648" s="20"/>
      <c r="AB648" s="21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spans="1:70" ht="15">
      <c r="A649" s="19"/>
      <c r="B649" s="20"/>
      <c r="C649" s="20"/>
      <c r="D649" s="21"/>
      <c r="E649" s="15"/>
      <c r="F649" s="20"/>
      <c r="G649" s="20"/>
      <c r="H649" s="20"/>
      <c r="I649" s="21"/>
      <c r="J649" s="20"/>
      <c r="K649" s="20"/>
      <c r="L649" s="15"/>
      <c r="M649" s="20"/>
      <c r="N649" s="21"/>
      <c r="O649" s="15"/>
      <c r="P649" s="20"/>
      <c r="Q649" s="18"/>
      <c r="R649" s="22"/>
      <c r="S649" s="18"/>
      <c r="T649" s="20"/>
      <c r="U649" s="20"/>
      <c r="V649" s="20"/>
      <c r="W649" s="15"/>
      <c r="X649" s="20"/>
      <c r="Y649" s="21"/>
      <c r="Z649" s="21"/>
      <c r="AA649" s="20"/>
      <c r="AB649" s="21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spans="1:70" ht="15">
      <c r="A650" s="19"/>
      <c r="B650" s="20"/>
      <c r="C650" s="20"/>
      <c r="D650" s="21"/>
      <c r="E650" s="15"/>
      <c r="F650" s="20"/>
      <c r="G650" s="213"/>
      <c r="H650" s="212"/>
      <c r="I650" s="21"/>
      <c r="J650" s="20"/>
      <c r="K650" s="20"/>
      <c r="L650" s="15"/>
      <c r="M650" s="20"/>
      <c r="N650" s="21"/>
      <c r="O650" s="15"/>
      <c r="P650" s="20"/>
      <c r="Q650" s="18"/>
      <c r="R650" s="22"/>
      <c r="S650" s="18"/>
      <c r="T650" s="20"/>
      <c r="U650" s="20"/>
      <c r="V650" s="20"/>
      <c r="W650" s="15"/>
      <c r="X650" s="20"/>
      <c r="Y650" s="21"/>
      <c r="Z650" s="21"/>
      <c r="AA650" s="20"/>
      <c r="AB650" s="21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spans="1:70" ht="15">
      <c r="A651" s="19"/>
      <c r="B651" s="20"/>
      <c r="C651" s="20"/>
      <c r="D651" s="21"/>
      <c r="E651" s="15"/>
      <c r="F651" s="20"/>
      <c r="G651" s="213"/>
      <c r="H651" s="212"/>
      <c r="I651" s="21"/>
      <c r="J651" s="20"/>
      <c r="K651" s="20"/>
      <c r="L651" s="15"/>
      <c r="M651" s="20"/>
      <c r="N651" s="21"/>
      <c r="O651" s="15"/>
      <c r="P651" s="20"/>
      <c r="Q651" s="18"/>
      <c r="R651" s="22"/>
      <c r="S651" s="18"/>
      <c r="T651" s="20"/>
      <c r="U651" s="20"/>
      <c r="V651" s="20"/>
      <c r="W651" s="15"/>
      <c r="X651" s="20"/>
      <c r="Y651" s="21"/>
      <c r="Z651" s="21"/>
      <c r="AA651" s="20"/>
      <c r="AB651" s="21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spans="1:70" ht="15">
      <c r="A652" s="19"/>
      <c r="B652" s="20"/>
      <c r="C652" s="20"/>
      <c r="D652" s="21"/>
      <c r="E652" s="15"/>
      <c r="F652" s="20"/>
      <c r="G652" s="20"/>
      <c r="H652" s="20"/>
      <c r="I652" s="21"/>
      <c r="J652" s="20"/>
      <c r="K652" s="20"/>
      <c r="L652" s="15"/>
      <c r="M652" s="20"/>
      <c r="N652" s="21"/>
      <c r="O652" s="15"/>
      <c r="P652" s="20"/>
      <c r="Q652" s="18"/>
      <c r="R652" s="22"/>
      <c r="S652" s="18"/>
      <c r="T652" s="20"/>
      <c r="U652" s="20"/>
      <c r="V652" s="20"/>
      <c r="W652" s="15"/>
      <c r="X652" s="20"/>
      <c r="Y652" s="21"/>
      <c r="Z652" s="21"/>
      <c r="AA652" s="20"/>
      <c r="AB652" s="21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spans="1:70" ht="15">
      <c r="A653" s="19"/>
      <c r="B653" s="20"/>
      <c r="C653" s="20"/>
      <c r="D653" s="21"/>
      <c r="E653" s="15"/>
      <c r="F653" s="20"/>
      <c r="G653" s="213"/>
      <c r="H653" s="212"/>
      <c r="I653" s="21"/>
      <c r="J653" s="20"/>
      <c r="K653" s="20"/>
      <c r="L653" s="15"/>
      <c r="M653" s="20"/>
      <c r="N653" s="21"/>
      <c r="O653" s="15"/>
      <c r="P653" s="20"/>
      <c r="Q653" s="18"/>
      <c r="R653" s="22"/>
      <c r="S653" s="18"/>
      <c r="T653" s="20"/>
      <c r="U653" s="20"/>
      <c r="V653" s="20"/>
      <c r="W653" s="15"/>
      <c r="X653" s="20"/>
      <c r="Y653" s="21"/>
      <c r="Z653" s="21"/>
      <c r="AA653" s="20"/>
      <c r="AB653" s="21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spans="1:70" ht="15">
      <c r="A654" s="19"/>
      <c r="B654" s="20"/>
      <c r="C654" s="20"/>
      <c r="D654" s="21"/>
      <c r="E654" s="15"/>
      <c r="F654" s="20"/>
      <c r="G654" s="20"/>
      <c r="H654" s="20"/>
      <c r="I654" s="21"/>
      <c r="J654" s="20"/>
      <c r="K654" s="20"/>
      <c r="L654" s="15"/>
      <c r="M654" s="20"/>
      <c r="N654" s="21"/>
      <c r="O654" s="15"/>
      <c r="P654" s="20"/>
      <c r="Q654" s="18"/>
      <c r="R654" s="22"/>
      <c r="S654" s="18"/>
      <c r="T654" s="20"/>
      <c r="U654" s="20"/>
      <c r="V654" s="20"/>
      <c r="W654" s="15"/>
      <c r="X654" s="20"/>
      <c r="Y654" s="21"/>
      <c r="Z654" s="21"/>
      <c r="AA654" s="20"/>
      <c r="AB654" s="21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spans="1:70" ht="15">
      <c r="A655" s="19"/>
      <c r="B655" s="20"/>
      <c r="C655" s="20"/>
      <c r="D655" s="21"/>
      <c r="E655" s="15"/>
      <c r="F655" s="20"/>
      <c r="G655" s="20"/>
      <c r="H655" s="20"/>
      <c r="I655" s="21"/>
      <c r="J655" s="20"/>
      <c r="K655" s="20"/>
      <c r="L655" s="15"/>
      <c r="M655" s="20"/>
      <c r="N655" s="21"/>
      <c r="O655" s="15"/>
      <c r="P655" s="20"/>
      <c r="Q655" s="18"/>
      <c r="R655" s="22"/>
      <c r="S655" s="18"/>
      <c r="T655" s="20"/>
      <c r="U655" s="20"/>
      <c r="V655" s="20"/>
      <c r="W655" s="15"/>
      <c r="X655" s="20"/>
      <c r="Y655" s="21"/>
      <c r="Z655" s="21"/>
      <c r="AA655" s="20"/>
      <c r="AB655" s="21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spans="1:70" ht="15">
      <c r="A656" s="19"/>
      <c r="B656" s="20"/>
      <c r="C656" s="20"/>
      <c r="D656" s="21"/>
      <c r="E656" s="15"/>
      <c r="F656" s="20"/>
      <c r="G656" s="20"/>
      <c r="H656" s="20"/>
      <c r="I656" s="21"/>
      <c r="J656" s="20"/>
      <c r="K656" s="20"/>
      <c r="L656" s="15"/>
      <c r="M656" s="20"/>
      <c r="N656" s="21"/>
      <c r="O656" s="15"/>
      <c r="P656" s="20"/>
      <c r="Q656" s="18"/>
      <c r="R656" s="22"/>
      <c r="S656" s="18"/>
      <c r="T656" s="20"/>
      <c r="U656" s="20"/>
      <c r="V656" s="20"/>
      <c r="W656" s="15"/>
      <c r="X656" s="20"/>
      <c r="Y656" s="21"/>
      <c r="Z656" s="21"/>
      <c r="AA656" s="20"/>
      <c r="AB656" s="21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spans="1:70" ht="15">
      <c r="A657" s="19"/>
      <c r="B657" s="20"/>
      <c r="C657" s="20"/>
      <c r="D657" s="21"/>
      <c r="E657" s="15"/>
      <c r="F657" s="20"/>
      <c r="G657" s="20"/>
      <c r="H657" s="20"/>
      <c r="I657" s="21"/>
      <c r="J657" s="20"/>
      <c r="K657" s="20"/>
      <c r="L657" s="15"/>
      <c r="M657" s="20"/>
      <c r="N657" s="21"/>
      <c r="O657" s="15"/>
      <c r="P657" s="20"/>
      <c r="Q657" s="18"/>
      <c r="R657" s="22"/>
      <c r="S657" s="18"/>
      <c r="T657" s="20"/>
      <c r="U657" s="20"/>
      <c r="V657" s="20"/>
      <c r="W657" s="15"/>
      <c r="X657" s="20"/>
      <c r="Y657" s="21"/>
      <c r="Z657" s="21"/>
      <c r="AA657" s="20"/>
      <c r="AB657" s="21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spans="1:70" ht="15">
      <c r="A658" s="19"/>
      <c r="B658" s="20"/>
      <c r="C658" s="20"/>
      <c r="D658" s="21"/>
      <c r="E658" s="15"/>
      <c r="F658" s="20"/>
      <c r="G658" s="20"/>
      <c r="H658" s="20"/>
      <c r="I658" s="21"/>
      <c r="J658" s="20"/>
      <c r="K658" s="20"/>
      <c r="L658" s="15"/>
      <c r="M658" s="20"/>
      <c r="N658" s="21"/>
      <c r="O658" s="15"/>
      <c r="P658" s="20"/>
      <c r="Q658" s="18"/>
      <c r="R658" s="22"/>
      <c r="S658" s="18"/>
      <c r="T658" s="20"/>
      <c r="U658" s="20"/>
      <c r="V658" s="20"/>
      <c r="W658" s="15"/>
      <c r="X658" s="20"/>
      <c r="Y658" s="21"/>
      <c r="Z658" s="21"/>
      <c r="AA658" s="20"/>
      <c r="AB658" s="21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spans="1:70" ht="15">
      <c r="A659" s="19"/>
      <c r="B659" s="20"/>
      <c r="C659" s="20"/>
      <c r="D659" s="21"/>
      <c r="E659" s="15"/>
      <c r="F659" s="20"/>
      <c r="G659" s="20"/>
      <c r="H659" s="20"/>
      <c r="I659" s="21"/>
      <c r="J659" s="20"/>
      <c r="K659" s="20"/>
      <c r="L659" s="15"/>
      <c r="M659" s="20"/>
      <c r="N659" s="21"/>
      <c r="O659" s="15"/>
      <c r="P659" s="20"/>
      <c r="Q659" s="18"/>
      <c r="R659" s="22"/>
      <c r="S659" s="18"/>
      <c r="T659" s="20"/>
      <c r="U659" s="20"/>
      <c r="V659" s="20"/>
      <c r="W659" s="15"/>
      <c r="X659" s="20"/>
      <c r="Y659" s="21"/>
      <c r="Z659" s="21"/>
      <c r="AA659" s="20"/>
      <c r="AB659" s="21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spans="1:70" ht="15">
      <c r="A660" s="19"/>
      <c r="B660" s="20"/>
      <c r="C660" s="20"/>
      <c r="D660" s="21"/>
      <c r="E660" s="15"/>
      <c r="F660" s="20"/>
      <c r="G660" s="213"/>
      <c r="H660" s="212"/>
      <c r="I660" s="21"/>
      <c r="J660" s="20"/>
      <c r="K660" s="20"/>
      <c r="L660" s="15"/>
      <c r="M660" s="20"/>
      <c r="N660" s="21"/>
      <c r="O660" s="15"/>
      <c r="P660" s="20"/>
      <c r="Q660" s="18"/>
      <c r="R660" s="22"/>
      <c r="S660" s="18"/>
      <c r="T660" s="20"/>
      <c r="U660" s="20"/>
      <c r="V660" s="20"/>
      <c r="W660" s="15"/>
      <c r="X660" s="20"/>
      <c r="Y660" s="21"/>
      <c r="Z660" s="21"/>
      <c r="AA660" s="20"/>
      <c r="AB660" s="21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spans="1:70" ht="15">
      <c r="A661" s="19"/>
      <c r="B661" s="20"/>
      <c r="C661" s="20"/>
      <c r="D661" s="21"/>
      <c r="E661" s="15"/>
      <c r="F661" s="20"/>
      <c r="G661" s="213"/>
      <c r="H661" s="212"/>
      <c r="I661" s="21"/>
      <c r="J661" s="20"/>
      <c r="K661" s="20"/>
      <c r="L661" s="15"/>
      <c r="M661" s="20"/>
      <c r="N661" s="21"/>
      <c r="O661" s="15"/>
      <c r="P661" s="20"/>
      <c r="Q661" s="18"/>
      <c r="R661" s="22"/>
      <c r="S661" s="18"/>
      <c r="T661" s="20"/>
      <c r="U661" s="20"/>
      <c r="V661" s="20"/>
      <c r="W661" s="15"/>
      <c r="X661" s="20"/>
      <c r="Y661" s="21"/>
      <c r="Z661" s="21"/>
      <c r="AA661" s="20"/>
      <c r="AB661" s="21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spans="1:70" ht="15">
      <c r="A662" s="19"/>
      <c r="B662" s="20"/>
      <c r="C662" s="20"/>
      <c r="D662" s="21"/>
      <c r="E662" s="15"/>
      <c r="F662" s="20"/>
      <c r="G662" s="213"/>
      <c r="H662" s="212"/>
      <c r="I662" s="21"/>
      <c r="J662" s="20"/>
      <c r="K662" s="20"/>
      <c r="L662" s="15"/>
      <c r="M662" s="20"/>
      <c r="N662" s="21"/>
      <c r="O662" s="15"/>
      <c r="P662" s="20"/>
      <c r="Q662" s="18"/>
      <c r="R662" s="22"/>
      <c r="S662" s="18"/>
      <c r="T662" s="20"/>
      <c r="U662" s="20"/>
      <c r="V662" s="20"/>
      <c r="W662" s="15"/>
      <c r="X662" s="20"/>
      <c r="Y662" s="21"/>
      <c r="Z662" s="21"/>
      <c r="AA662" s="20"/>
      <c r="AB662" s="21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spans="1:70" ht="15">
      <c r="A663" s="19"/>
      <c r="B663" s="20"/>
      <c r="C663" s="20"/>
      <c r="D663" s="21"/>
      <c r="E663" s="15"/>
      <c r="F663" s="213"/>
      <c r="G663" s="212"/>
      <c r="H663" s="212"/>
      <c r="I663" s="21"/>
      <c r="J663" s="20"/>
      <c r="K663" s="20"/>
      <c r="L663" s="15"/>
      <c r="M663" s="20"/>
      <c r="N663" s="21"/>
      <c r="O663" s="15"/>
      <c r="P663" s="20"/>
      <c r="Q663" s="18"/>
      <c r="R663" s="22"/>
      <c r="S663" s="18"/>
      <c r="T663" s="20"/>
      <c r="U663" s="20"/>
      <c r="V663" s="20"/>
      <c r="W663" s="15"/>
      <c r="X663" s="20"/>
      <c r="Y663" s="21"/>
      <c r="Z663" s="21"/>
      <c r="AA663" s="20"/>
      <c r="AB663" s="21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spans="1:70" ht="15">
      <c r="A664" s="19"/>
      <c r="B664" s="20"/>
      <c r="C664" s="20"/>
      <c r="D664" s="21"/>
      <c r="E664" s="15"/>
      <c r="F664" s="213"/>
      <c r="G664" s="212"/>
      <c r="H664" s="212"/>
      <c r="I664" s="21"/>
      <c r="J664" s="20"/>
      <c r="K664" s="20"/>
      <c r="L664" s="15"/>
      <c r="M664" s="20"/>
      <c r="N664" s="21"/>
      <c r="O664" s="15"/>
      <c r="P664" s="20"/>
      <c r="Q664" s="18"/>
      <c r="R664" s="22"/>
      <c r="S664" s="18"/>
      <c r="T664" s="20"/>
      <c r="U664" s="20"/>
      <c r="V664" s="20"/>
      <c r="W664" s="15"/>
      <c r="X664" s="20"/>
      <c r="Y664" s="21"/>
      <c r="Z664" s="21"/>
      <c r="AA664" s="20"/>
      <c r="AB664" s="21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spans="1:70" ht="15">
      <c r="A665" s="19"/>
      <c r="B665" s="20"/>
      <c r="C665" s="20"/>
      <c r="D665" s="21"/>
      <c r="E665" s="15"/>
      <c r="F665" s="213"/>
      <c r="G665" s="212"/>
      <c r="H665" s="212"/>
      <c r="I665" s="21"/>
      <c r="J665" s="20"/>
      <c r="K665" s="20"/>
      <c r="L665" s="15"/>
      <c r="M665" s="20"/>
      <c r="N665" s="21"/>
      <c r="O665" s="15"/>
      <c r="P665" s="20"/>
      <c r="Q665" s="18"/>
      <c r="R665" s="22"/>
      <c r="S665" s="18"/>
      <c r="T665" s="20"/>
      <c r="U665" s="20"/>
      <c r="V665" s="20"/>
      <c r="W665" s="15"/>
      <c r="X665" s="20"/>
      <c r="Y665" s="21"/>
      <c r="Z665" s="21"/>
      <c r="AA665" s="20"/>
      <c r="AB665" s="21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spans="1:70" ht="15">
      <c r="A666" s="19"/>
      <c r="B666" s="20"/>
      <c r="C666" s="20"/>
      <c r="D666" s="21"/>
      <c r="E666" s="15"/>
      <c r="F666" s="20"/>
      <c r="G666" s="213"/>
      <c r="H666" s="212"/>
      <c r="I666" s="21"/>
      <c r="J666" s="20"/>
      <c r="K666" s="20"/>
      <c r="L666" s="15"/>
      <c r="M666" s="20"/>
      <c r="N666" s="21"/>
      <c r="O666" s="15"/>
      <c r="P666" s="20"/>
      <c r="Q666" s="18"/>
      <c r="R666" s="22"/>
      <c r="S666" s="18"/>
      <c r="T666" s="20"/>
      <c r="U666" s="20"/>
      <c r="V666" s="20"/>
      <c r="W666" s="15"/>
      <c r="X666" s="20"/>
      <c r="Y666" s="21"/>
      <c r="Z666" s="21"/>
      <c r="AA666" s="20"/>
      <c r="AB666" s="21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spans="1:70" ht="15">
      <c r="A667" s="19"/>
      <c r="B667" s="20"/>
      <c r="C667" s="20"/>
      <c r="D667" s="21"/>
      <c r="E667" s="15"/>
      <c r="F667" s="20"/>
      <c r="G667" s="213"/>
      <c r="H667" s="212"/>
      <c r="I667" s="21"/>
      <c r="J667" s="20"/>
      <c r="K667" s="20"/>
      <c r="L667" s="15"/>
      <c r="M667" s="20"/>
      <c r="N667" s="21"/>
      <c r="O667" s="15"/>
      <c r="P667" s="20"/>
      <c r="Q667" s="18"/>
      <c r="R667" s="22"/>
      <c r="S667" s="18"/>
      <c r="T667" s="20"/>
      <c r="U667" s="20"/>
      <c r="V667" s="20"/>
      <c r="W667" s="15"/>
      <c r="X667" s="20"/>
      <c r="Y667" s="21"/>
      <c r="Z667" s="21"/>
      <c r="AA667" s="20"/>
      <c r="AB667" s="21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spans="1:70" ht="15">
      <c r="A668" s="19"/>
      <c r="B668" s="20"/>
      <c r="C668" s="20"/>
      <c r="D668" s="21"/>
      <c r="E668" s="15"/>
      <c r="F668" s="20"/>
      <c r="G668" s="213"/>
      <c r="H668" s="212"/>
      <c r="I668" s="21"/>
      <c r="J668" s="20"/>
      <c r="K668" s="20"/>
      <c r="L668" s="15"/>
      <c r="M668" s="20"/>
      <c r="N668" s="21"/>
      <c r="O668" s="15"/>
      <c r="P668" s="20"/>
      <c r="Q668" s="18"/>
      <c r="R668" s="22"/>
      <c r="S668" s="18"/>
      <c r="T668" s="20"/>
      <c r="U668" s="20"/>
      <c r="V668" s="20"/>
      <c r="W668" s="15"/>
      <c r="X668" s="20"/>
      <c r="Y668" s="21"/>
      <c r="Z668" s="21"/>
      <c r="AA668" s="20"/>
      <c r="AB668" s="21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spans="1:70" ht="15">
      <c r="A669" s="19"/>
      <c r="B669" s="20"/>
      <c r="C669" s="20"/>
      <c r="D669" s="21"/>
      <c r="E669" s="15"/>
      <c r="F669" s="20"/>
      <c r="G669" s="213"/>
      <c r="H669" s="212"/>
      <c r="I669" s="21"/>
      <c r="J669" s="20"/>
      <c r="K669" s="20"/>
      <c r="L669" s="15"/>
      <c r="M669" s="20"/>
      <c r="N669" s="21"/>
      <c r="O669" s="15"/>
      <c r="P669" s="20"/>
      <c r="Q669" s="18"/>
      <c r="R669" s="22"/>
      <c r="S669" s="18"/>
      <c r="T669" s="20"/>
      <c r="U669" s="20"/>
      <c r="V669" s="20"/>
      <c r="W669" s="15"/>
      <c r="X669" s="20"/>
      <c r="Y669" s="21"/>
      <c r="Z669" s="21"/>
      <c r="AA669" s="20"/>
      <c r="AB669" s="21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spans="1:70" ht="15">
      <c r="A670" s="19"/>
      <c r="B670" s="20"/>
      <c r="C670" s="20"/>
      <c r="D670" s="21"/>
      <c r="E670" s="15"/>
      <c r="F670" s="20"/>
      <c r="G670" s="20"/>
      <c r="H670" s="20"/>
      <c r="I670" s="21"/>
      <c r="J670" s="20"/>
      <c r="K670" s="20"/>
      <c r="L670" s="15"/>
      <c r="M670" s="20"/>
      <c r="N670" s="21"/>
      <c r="O670" s="15"/>
      <c r="P670" s="20"/>
      <c r="Q670" s="18"/>
      <c r="R670" s="22"/>
      <c r="S670" s="18"/>
      <c r="T670" s="20"/>
      <c r="U670" s="20"/>
      <c r="V670" s="20"/>
      <c r="W670" s="15"/>
      <c r="X670" s="20"/>
      <c r="Y670" s="21"/>
      <c r="Z670" s="21"/>
      <c r="AA670" s="20"/>
      <c r="AB670" s="21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spans="1:70" ht="15">
      <c r="A671" s="19"/>
      <c r="B671" s="20"/>
      <c r="C671" s="20"/>
      <c r="D671" s="21"/>
      <c r="E671" s="15"/>
      <c r="F671" s="20"/>
      <c r="G671" s="20"/>
      <c r="H671" s="20"/>
      <c r="I671" s="21"/>
      <c r="J671" s="20"/>
      <c r="K671" s="20"/>
      <c r="L671" s="15"/>
      <c r="M671" s="20"/>
      <c r="N671" s="21"/>
      <c r="O671" s="15"/>
      <c r="P671" s="20"/>
      <c r="Q671" s="18"/>
      <c r="R671" s="22"/>
      <c r="S671" s="18"/>
      <c r="T671" s="20"/>
      <c r="U671" s="20"/>
      <c r="V671" s="20"/>
      <c r="W671" s="15"/>
      <c r="X671" s="20"/>
      <c r="Y671" s="21"/>
      <c r="Z671" s="21"/>
      <c r="AA671" s="20"/>
      <c r="AB671" s="21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spans="1:70" ht="15">
      <c r="A672" s="19"/>
      <c r="B672" s="20"/>
      <c r="C672" s="20"/>
      <c r="D672" s="21"/>
      <c r="E672" s="15"/>
      <c r="F672" s="20"/>
      <c r="G672" s="20"/>
      <c r="H672" s="20"/>
      <c r="I672" s="21"/>
      <c r="J672" s="20"/>
      <c r="K672" s="20"/>
      <c r="L672" s="15"/>
      <c r="M672" s="20"/>
      <c r="N672" s="21"/>
      <c r="O672" s="15"/>
      <c r="P672" s="20"/>
      <c r="Q672" s="18"/>
      <c r="R672" s="22"/>
      <c r="S672" s="18"/>
      <c r="T672" s="20"/>
      <c r="U672" s="20"/>
      <c r="V672" s="20"/>
      <c r="W672" s="15"/>
      <c r="X672" s="20"/>
      <c r="Y672" s="21"/>
      <c r="Z672" s="21"/>
      <c r="AA672" s="20"/>
      <c r="AB672" s="21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spans="1:70" ht="15">
      <c r="A673" s="19"/>
      <c r="B673" s="20"/>
      <c r="C673" s="20"/>
      <c r="D673" s="21"/>
      <c r="E673" s="15"/>
      <c r="F673" s="20"/>
      <c r="G673" s="20"/>
      <c r="H673" s="20"/>
      <c r="I673" s="21"/>
      <c r="J673" s="20"/>
      <c r="K673" s="20"/>
      <c r="L673" s="15"/>
      <c r="M673" s="20"/>
      <c r="N673" s="21"/>
      <c r="O673" s="15"/>
      <c r="P673" s="20"/>
      <c r="Q673" s="18"/>
      <c r="R673" s="22"/>
      <c r="S673" s="18"/>
      <c r="T673" s="20"/>
      <c r="U673" s="20"/>
      <c r="V673" s="20"/>
      <c r="W673" s="15"/>
      <c r="X673" s="20"/>
      <c r="Y673" s="21"/>
      <c r="Z673" s="21"/>
      <c r="AA673" s="20"/>
      <c r="AB673" s="21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spans="1:70" ht="15">
      <c r="A674" s="19"/>
      <c r="B674" s="20"/>
      <c r="C674" s="20"/>
      <c r="D674" s="21"/>
      <c r="E674" s="15"/>
      <c r="F674" s="20"/>
      <c r="G674" s="20"/>
      <c r="H674" s="20"/>
      <c r="I674" s="21"/>
      <c r="J674" s="20"/>
      <c r="K674" s="20"/>
      <c r="L674" s="15"/>
      <c r="M674" s="20"/>
      <c r="N674" s="21"/>
      <c r="O674" s="15"/>
      <c r="P674" s="20"/>
      <c r="Q674" s="18"/>
      <c r="R674" s="22"/>
      <c r="S674" s="18"/>
      <c r="T674" s="20"/>
      <c r="U674" s="20"/>
      <c r="V674" s="20"/>
      <c r="W674" s="15"/>
      <c r="X674" s="20"/>
      <c r="Y674" s="21"/>
      <c r="Z674" s="21"/>
      <c r="AA674" s="20"/>
      <c r="AB674" s="21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spans="1:70" ht="15">
      <c r="A675" s="19"/>
      <c r="B675" s="20"/>
      <c r="C675" s="20"/>
      <c r="D675" s="21"/>
      <c r="E675" s="15"/>
      <c r="F675" s="20"/>
      <c r="G675" s="213"/>
      <c r="H675" s="212"/>
      <c r="I675" s="21"/>
      <c r="J675" s="20"/>
      <c r="K675" s="20"/>
      <c r="L675" s="15"/>
      <c r="M675" s="20"/>
      <c r="N675" s="21"/>
      <c r="O675" s="15"/>
      <c r="P675" s="20"/>
      <c r="Q675" s="18"/>
      <c r="R675" s="22"/>
      <c r="S675" s="18"/>
      <c r="T675" s="20"/>
      <c r="U675" s="20"/>
      <c r="V675" s="20"/>
      <c r="W675" s="15"/>
      <c r="X675" s="20"/>
      <c r="Y675" s="21"/>
      <c r="Z675" s="21"/>
      <c r="AA675" s="20"/>
      <c r="AB675" s="21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spans="1:70" ht="15">
      <c r="A676" s="19"/>
      <c r="B676" s="20"/>
      <c r="C676" s="20"/>
      <c r="D676" s="21"/>
      <c r="E676" s="15"/>
      <c r="F676" s="20"/>
      <c r="G676" s="213"/>
      <c r="H676" s="212"/>
      <c r="I676" s="21"/>
      <c r="J676" s="20"/>
      <c r="K676" s="20"/>
      <c r="L676" s="15"/>
      <c r="M676" s="20"/>
      <c r="N676" s="21"/>
      <c r="O676" s="15"/>
      <c r="P676" s="20"/>
      <c r="Q676" s="18"/>
      <c r="R676" s="22"/>
      <c r="S676" s="18"/>
      <c r="T676" s="20"/>
      <c r="U676" s="20"/>
      <c r="V676" s="20"/>
      <c r="W676" s="15"/>
      <c r="X676" s="20"/>
      <c r="Y676" s="21"/>
      <c r="Z676" s="21"/>
      <c r="AA676" s="20"/>
      <c r="AB676" s="21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spans="1:70" ht="15">
      <c r="A677" s="19"/>
      <c r="B677" s="20"/>
      <c r="C677" s="20"/>
      <c r="D677" s="21"/>
      <c r="E677" s="15"/>
      <c r="F677" s="20"/>
      <c r="G677" s="20"/>
      <c r="H677" s="20"/>
      <c r="I677" s="21"/>
      <c r="J677" s="20"/>
      <c r="K677" s="20"/>
      <c r="L677" s="15"/>
      <c r="M677" s="20"/>
      <c r="N677" s="21"/>
      <c r="O677" s="15"/>
      <c r="P677" s="20"/>
      <c r="Q677" s="18"/>
      <c r="R677" s="22"/>
      <c r="S677" s="18"/>
      <c r="T677" s="20"/>
      <c r="U677" s="20"/>
      <c r="V677" s="20"/>
      <c r="W677" s="15"/>
      <c r="X677" s="20"/>
      <c r="Y677" s="21"/>
      <c r="Z677" s="21"/>
      <c r="AA677" s="20"/>
      <c r="AB677" s="21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spans="1:70" ht="15">
      <c r="A678" s="19"/>
      <c r="B678" s="20"/>
      <c r="C678" s="20"/>
      <c r="D678" s="21"/>
      <c r="E678" s="15"/>
      <c r="F678" s="20"/>
      <c r="G678" s="20"/>
      <c r="H678" s="20"/>
      <c r="I678" s="21"/>
      <c r="J678" s="20"/>
      <c r="K678" s="20"/>
      <c r="L678" s="15"/>
      <c r="M678" s="20"/>
      <c r="N678" s="21"/>
      <c r="O678" s="15"/>
      <c r="P678" s="20"/>
      <c r="Q678" s="18"/>
      <c r="R678" s="22"/>
      <c r="S678" s="18"/>
      <c r="T678" s="20"/>
      <c r="U678" s="20"/>
      <c r="V678" s="20"/>
      <c r="W678" s="15"/>
      <c r="X678" s="20"/>
      <c r="Y678" s="21"/>
      <c r="Z678" s="21"/>
      <c r="AA678" s="20"/>
      <c r="AB678" s="21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spans="1:70" ht="15">
      <c r="A679" s="19"/>
      <c r="B679" s="20"/>
      <c r="C679" s="20"/>
      <c r="D679" s="21"/>
      <c r="E679" s="15"/>
      <c r="F679" s="20"/>
      <c r="G679" s="20"/>
      <c r="H679" s="20"/>
      <c r="I679" s="21"/>
      <c r="J679" s="20"/>
      <c r="K679" s="20"/>
      <c r="L679" s="15"/>
      <c r="M679" s="20"/>
      <c r="N679" s="21"/>
      <c r="O679" s="15"/>
      <c r="P679" s="20"/>
      <c r="Q679" s="18"/>
      <c r="R679" s="22"/>
      <c r="S679" s="18"/>
      <c r="T679" s="20"/>
      <c r="U679" s="20"/>
      <c r="V679" s="20"/>
      <c r="W679" s="15"/>
      <c r="X679" s="20"/>
      <c r="Y679" s="21"/>
      <c r="Z679" s="21"/>
      <c r="AA679" s="20"/>
      <c r="AB679" s="21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spans="1:70" ht="15">
      <c r="A680" s="19"/>
      <c r="B680" s="20"/>
      <c r="C680" s="20"/>
      <c r="D680" s="21"/>
      <c r="E680" s="15"/>
      <c r="F680" s="20"/>
      <c r="G680" s="20"/>
      <c r="H680" s="20"/>
      <c r="I680" s="21"/>
      <c r="J680" s="20"/>
      <c r="K680" s="20"/>
      <c r="L680" s="15"/>
      <c r="M680" s="20"/>
      <c r="N680" s="21"/>
      <c r="O680" s="15"/>
      <c r="P680" s="20"/>
      <c r="Q680" s="18"/>
      <c r="R680" s="22"/>
      <c r="S680" s="18"/>
      <c r="T680" s="20"/>
      <c r="U680" s="20"/>
      <c r="V680" s="20"/>
      <c r="W680" s="15"/>
      <c r="X680" s="20"/>
      <c r="Y680" s="21"/>
      <c r="Z680" s="21"/>
      <c r="AA680" s="20"/>
      <c r="AB680" s="21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spans="1:70" ht="15">
      <c r="A681" s="19"/>
      <c r="B681" s="20"/>
      <c r="C681" s="20"/>
      <c r="D681" s="21"/>
      <c r="E681" s="15"/>
      <c r="F681" s="20"/>
      <c r="G681" s="20"/>
      <c r="H681" s="20"/>
      <c r="I681" s="21"/>
      <c r="J681" s="20"/>
      <c r="K681" s="20"/>
      <c r="L681" s="15"/>
      <c r="M681" s="20"/>
      <c r="N681" s="21"/>
      <c r="O681" s="15"/>
      <c r="P681" s="20"/>
      <c r="Q681" s="18"/>
      <c r="R681" s="22"/>
      <c r="S681" s="18"/>
      <c r="T681" s="20"/>
      <c r="U681" s="20"/>
      <c r="V681" s="20"/>
      <c r="W681" s="15"/>
      <c r="X681" s="20"/>
      <c r="Y681" s="21"/>
      <c r="Z681" s="21"/>
      <c r="AA681" s="20"/>
      <c r="AB681" s="21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spans="1:70" ht="15">
      <c r="A682" s="19"/>
      <c r="B682" s="20"/>
      <c r="C682" s="20"/>
      <c r="D682" s="21"/>
      <c r="E682" s="15"/>
      <c r="F682" s="20"/>
      <c r="G682" s="20"/>
      <c r="H682" s="20"/>
      <c r="I682" s="21"/>
      <c r="J682" s="20"/>
      <c r="K682" s="20"/>
      <c r="L682" s="15"/>
      <c r="M682" s="20"/>
      <c r="N682" s="21"/>
      <c r="O682" s="15"/>
      <c r="P682" s="20"/>
      <c r="Q682" s="18"/>
      <c r="R682" s="22"/>
      <c r="S682" s="18"/>
      <c r="T682" s="20"/>
      <c r="U682" s="20"/>
      <c r="V682" s="20"/>
      <c r="W682" s="15"/>
      <c r="X682" s="20"/>
      <c r="Y682" s="21"/>
      <c r="Z682" s="21"/>
      <c r="AA682" s="20"/>
      <c r="AB682" s="21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spans="1:70" ht="15">
      <c r="A683" s="19"/>
      <c r="B683" s="20"/>
      <c r="C683" s="20"/>
      <c r="D683" s="21"/>
      <c r="E683" s="15"/>
      <c r="F683" s="20"/>
      <c r="G683" s="20"/>
      <c r="H683" s="20"/>
      <c r="I683" s="21"/>
      <c r="J683" s="20"/>
      <c r="K683" s="20"/>
      <c r="L683" s="15"/>
      <c r="M683" s="20"/>
      <c r="N683" s="21"/>
      <c r="O683" s="15"/>
      <c r="P683" s="20"/>
      <c r="Q683" s="18"/>
      <c r="R683" s="22"/>
      <c r="S683" s="18"/>
      <c r="T683" s="20"/>
      <c r="U683" s="20"/>
      <c r="V683" s="20"/>
      <c r="W683" s="15"/>
      <c r="X683" s="20"/>
      <c r="Y683" s="21"/>
      <c r="Z683" s="21"/>
      <c r="AA683" s="20"/>
      <c r="AB683" s="21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spans="1:70" ht="15">
      <c r="A684" s="19"/>
      <c r="B684" s="20"/>
      <c r="C684" s="20"/>
      <c r="D684" s="21"/>
      <c r="E684" s="15"/>
      <c r="F684" s="20"/>
      <c r="G684" s="20"/>
      <c r="H684" s="20"/>
      <c r="I684" s="21"/>
      <c r="J684" s="20"/>
      <c r="K684" s="20"/>
      <c r="L684" s="15"/>
      <c r="M684" s="20"/>
      <c r="N684" s="21"/>
      <c r="O684" s="15"/>
      <c r="P684" s="20"/>
      <c r="Q684" s="18"/>
      <c r="R684" s="22"/>
      <c r="S684" s="18"/>
      <c r="T684" s="20"/>
      <c r="U684" s="20"/>
      <c r="V684" s="20"/>
      <c r="W684" s="15"/>
      <c r="X684" s="20"/>
      <c r="Y684" s="21"/>
      <c r="Z684" s="21"/>
      <c r="AA684" s="20"/>
      <c r="AB684" s="21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spans="1:70" ht="15">
      <c r="A685" s="19"/>
      <c r="B685" s="20"/>
      <c r="C685" s="20"/>
      <c r="D685" s="21"/>
      <c r="E685" s="15"/>
      <c r="F685" s="20"/>
      <c r="G685" s="20"/>
      <c r="H685" s="20"/>
      <c r="I685" s="21"/>
      <c r="J685" s="20"/>
      <c r="K685" s="20"/>
      <c r="L685" s="15"/>
      <c r="M685" s="20"/>
      <c r="N685" s="21"/>
      <c r="O685" s="15"/>
      <c r="P685" s="20"/>
      <c r="Q685" s="18"/>
      <c r="R685" s="22"/>
      <c r="S685" s="18"/>
      <c r="T685" s="20"/>
      <c r="U685" s="20"/>
      <c r="V685" s="20"/>
      <c r="W685" s="15"/>
      <c r="X685" s="20"/>
      <c r="Y685" s="21"/>
      <c r="Z685" s="21"/>
      <c r="AA685" s="20"/>
      <c r="AB685" s="21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spans="1:70" ht="15">
      <c r="A686" s="19"/>
      <c r="B686" s="20"/>
      <c r="C686" s="20"/>
      <c r="D686" s="21"/>
      <c r="E686" s="15"/>
      <c r="F686" s="20"/>
      <c r="G686" s="20"/>
      <c r="H686" s="20"/>
      <c r="I686" s="21"/>
      <c r="J686" s="20"/>
      <c r="K686" s="20"/>
      <c r="L686" s="15"/>
      <c r="M686" s="20"/>
      <c r="N686" s="21"/>
      <c r="O686" s="15"/>
      <c r="P686" s="20"/>
      <c r="Q686" s="18"/>
      <c r="R686" s="22"/>
      <c r="S686" s="18"/>
      <c r="T686" s="20"/>
      <c r="U686" s="20"/>
      <c r="V686" s="20"/>
      <c r="W686" s="15"/>
      <c r="X686" s="20"/>
      <c r="Y686" s="21"/>
      <c r="Z686" s="21"/>
      <c r="AA686" s="20"/>
      <c r="AB686" s="21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spans="1:70" ht="12.75">
      <c r="A687" s="1"/>
      <c r="B687" s="2"/>
      <c r="C687" s="2"/>
      <c r="D687" s="2"/>
      <c r="E687" s="15"/>
      <c r="F687" s="2"/>
      <c r="G687" s="211"/>
      <c r="H687" s="212"/>
      <c r="I687" s="2"/>
      <c r="J687" s="2"/>
      <c r="K687" s="2"/>
      <c r="L687" s="15"/>
      <c r="M687" s="2"/>
      <c r="N687" s="2"/>
      <c r="O687" s="15"/>
      <c r="P687" s="2"/>
      <c r="Q687" s="18"/>
      <c r="R687" s="4"/>
      <c r="S687" s="18"/>
      <c r="T687" s="2"/>
      <c r="U687" s="2"/>
      <c r="V687" s="2"/>
      <c r="W687" s="15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spans="1:70" ht="12.75">
      <c r="A688" s="1"/>
      <c r="B688" s="2"/>
      <c r="C688" s="2"/>
      <c r="D688" s="2"/>
      <c r="E688" s="15"/>
      <c r="F688" s="2"/>
      <c r="G688" s="211"/>
      <c r="H688" s="212"/>
      <c r="I688" s="2"/>
      <c r="J688" s="2"/>
      <c r="K688" s="2"/>
      <c r="L688" s="15"/>
      <c r="M688" s="2"/>
      <c r="N688" s="2"/>
      <c r="O688" s="15"/>
      <c r="P688" s="2"/>
      <c r="Q688" s="18"/>
      <c r="R688" s="4"/>
      <c r="S688" s="18"/>
      <c r="T688" s="2"/>
      <c r="U688" s="2"/>
      <c r="V688" s="2"/>
      <c r="W688" s="15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spans="1:70" ht="12.75">
      <c r="A689" s="1"/>
      <c r="B689" s="2"/>
      <c r="C689" s="2"/>
      <c r="D689" s="2"/>
      <c r="E689" s="15"/>
      <c r="F689" s="2"/>
      <c r="G689" s="2"/>
      <c r="H689" s="2"/>
      <c r="I689" s="2"/>
      <c r="J689" s="2"/>
      <c r="K689" s="2"/>
      <c r="L689" s="15"/>
      <c r="M689" s="2"/>
      <c r="N689" s="2"/>
      <c r="O689" s="15"/>
      <c r="P689" s="2"/>
      <c r="Q689" s="18"/>
      <c r="R689" s="4"/>
      <c r="S689" s="18"/>
      <c r="T689" s="2"/>
      <c r="U689" s="2"/>
      <c r="V689" s="2"/>
      <c r="W689" s="15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spans="1:70" ht="12.75">
      <c r="A690" s="1"/>
      <c r="B690" s="2"/>
      <c r="C690" s="2"/>
      <c r="D690" s="2"/>
      <c r="E690" s="15"/>
      <c r="F690" s="2"/>
      <c r="G690" s="2"/>
      <c r="H690" s="2"/>
      <c r="I690" s="2"/>
      <c r="J690" s="2"/>
      <c r="K690" s="2"/>
      <c r="L690" s="15"/>
      <c r="M690" s="2"/>
      <c r="N690" s="2"/>
      <c r="O690" s="15"/>
      <c r="P690" s="2"/>
      <c r="Q690" s="18"/>
      <c r="R690" s="4"/>
      <c r="S690" s="18"/>
      <c r="T690" s="2"/>
      <c r="U690" s="2"/>
      <c r="V690" s="2"/>
      <c r="W690" s="15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spans="1:70" ht="12.75">
      <c r="A691" s="1"/>
      <c r="B691" s="2"/>
      <c r="C691" s="2"/>
      <c r="D691" s="2"/>
      <c r="E691" s="15"/>
      <c r="F691" s="2"/>
      <c r="G691" s="2"/>
      <c r="H691" s="2"/>
      <c r="I691" s="2"/>
      <c r="J691" s="2"/>
      <c r="K691" s="2"/>
      <c r="L691" s="15"/>
      <c r="M691" s="2"/>
      <c r="N691" s="2"/>
      <c r="O691" s="15"/>
      <c r="P691" s="2"/>
      <c r="Q691" s="18"/>
      <c r="R691" s="4"/>
      <c r="S691" s="18"/>
      <c r="T691" s="2"/>
      <c r="U691" s="2"/>
      <c r="V691" s="2"/>
      <c r="W691" s="15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spans="1:70" ht="12.75">
      <c r="A692" s="1"/>
      <c r="B692" s="2"/>
      <c r="C692" s="2"/>
      <c r="D692" s="2"/>
      <c r="E692" s="15"/>
      <c r="F692" s="2"/>
      <c r="G692" s="211"/>
      <c r="H692" s="212"/>
      <c r="I692" s="2"/>
      <c r="J692" s="2"/>
      <c r="K692" s="2"/>
      <c r="L692" s="15"/>
      <c r="M692" s="2"/>
      <c r="N692" s="2"/>
      <c r="O692" s="15"/>
      <c r="P692" s="2"/>
      <c r="Q692" s="18"/>
      <c r="R692" s="4"/>
      <c r="S692" s="18"/>
      <c r="T692" s="2"/>
      <c r="U692" s="2"/>
      <c r="V692" s="2"/>
      <c r="W692" s="15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spans="1:70" ht="12.75">
      <c r="A693" s="1"/>
      <c r="B693" s="2"/>
      <c r="C693" s="2"/>
      <c r="D693" s="2"/>
      <c r="E693" s="15"/>
      <c r="F693" s="2"/>
      <c r="G693" s="211"/>
      <c r="H693" s="212"/>
      <c r="I693" s="2"/>
      <c r="J693" s="2"/>
      <c r="K693" s="2"/>
      <c r="L693" s="15"/>
      <c r="M693" s="2"/>
      <c r="N693" s="2"/>
      <c r="O693" s="15"/>
      <c r="P693" s="2"/>
      <c r="Q693" s="18"/>
      <c r="R693" s="4"/>
      <c r="S693" s="18"/>
      <c r="T693" s="2"/>
      <c r="U693" s="2"/>
      <c r="V693" s="2"/>
      <c r="W693" s="15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spans="1:70" ht="12.75">
      <c r="A694" s="1"/>
      <c r="B694" s="2"/>
      <c r="C694" s="2"/>
      <c r="D694" s="2"/>
      <c r="E694" s="15"/>
      <c r="F694" s="2"/>
      <c r="G694" s="211"/>
      <c r="H694" s="212"/>
      <c r="I694" s="2"/>
      <c r="J694" s="2"/>
      <c r="K694" s="2"/>
      <c r="L694" s="15"/>
      <c r="M694" s="2"/>
      <c r="N694" s="2"/>
      <c r="O694" s="15"/>
      <c r="P694" s="2"/>
      <c r="Q694" s="18"/>
      <c r="R694" s="4"/>
      <c r="S694" s="18"/>
      <c r="T694" s="2"/>
      <c r="U694" s="2"/>
      <c r="V694" s="2"/>
      <c r="W694" s="15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spans="1:70" ht="12.75">
      <c r="A695" s="1"/>
      <c r="B695" s="2"/>
      <c r="C695" s="2"/>
      <c r="D695" s="2"/>
      <c r="E695" s="15"/>
      <c r="F695" s="2"/>
      <c r="G695" s="211"/>
      <c r="H695" s="212"/>
      <c r="I695" s="2"/>
      <c r="J695" s="2"/>
      <c r="K695" s="2"/>
      <c r="L695" s="15"/>
      <c r="M695" s="2"/>
      <c r="N695" s="2"/>
      <c r="O695" s="15"/>
      <c r="P695" s="2"/>
      <c r="Q695" s="18"/>
      <c r="R695" s="4"/>
      <c r="S695" s="18"/>
      <c r="T695" s="2"/>
      <c r="U695" s="2"/>
      <c r="V695" s="2"/>
      <c r="W695" s="15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spans="1:70" ht="12.75">
      <c r="A696" s="1"/>
      <c r="B696" s="2"/>
      <c r="C696" s="2"/>
      <c r="D696" s="2"/>
      <c r="E696" s="15"/>
      <c r="F696" s="2"/>
      <c r="G696" s="211"/>
      <c r="H696" s="212"/>
      <c r="I696" s="2"/>
      <c r="J696" s="2"/>
      <c r="K696" s="2"/>
      <c r="L696" s="15"/>
      <c r="M696" s="2"/>
      <c r="N696" s="2"/>
      <c r="O696" s="15"/>
      <c r="P696" s="2"/>
      <c r="Q696" s="18"/>
      <c r="R696" s="4"/>
      <c r="S696" s="18"/>
      <c r="T696" s="2"/>
      <c r="U696" s="2"/>
      <c r="V696" s="2"/>
      <c r="W696" s="15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spans="1:70" ht="12.75">
      <c r="A697" s="1"/>
      <c r="B697" s="2"/>
      <c r="C697" s="2"/>
      <c r="D697" s="2"/>
      <c r="E697" s="15"/>
      <c r="F697" s="2"/>
      <c r="G697" s="211"/>
      <c r="H697" s="212"/>
      <c r="I697" s="2"/>
      <c r="J697" s="2"/>
      <c r="K697" s="2"/>
      <c r="L697" s="15"/>
      <c r="M697" s="2"/>
      <c r="N697" s="2"/>
      <c r="O697" s="15"/>
      <c r="P697" s="2"/>
      <c r="Q697" s="18"/>
      <c r="R697" s="4"/>
      <c r="S697" s="18"/>
      <c r="T697" s="2"/>
      <c r="U697" s="2"/>
      <c r="V697" s="2"/>
      <c r="W697" s="15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spans="1:70" ht="12.75">
      <c r="A698" s="1"/>
      <c r="B698" s="2"/>
      <c r="C698" s="2"/>
      <c r="D698" s="2"/>
      <c r="E698" s="15"/>
      <c r="F698" s="2"/>
      <c r="G698" s="211"/>
      <c r="H698" s="212"/>
      <c r="I698" s="2"/>
      <c r="J698" s="2"/>
      <c r="K698" s="2"/>
      <c r="L698" s="15"/>
      <c r="M698" s="2"/>
      <c r="N698" s="2"/>
      <c r="O698" s="15"/>
      <c r="P698" s="2"/>
      <c r="Q698" s="18"/>
      <c r="R698" s="4"/>
      <c r="S698" s="18"/>
      <c r="T698" s="2"/>
      <c r="U698" s="2"/>
      <c r="V698" s="2"/>
      <c r="W698" s="15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spans="1:70" ht="12.75">
      <c r="A699" s="1"/>
      <c r="B699" s="2"/>
      <c r="C699" s="2"/>
      <c r="D699" s="2"/>
      <c r="E699" s="15"/>
      <c r="F699" s="2"/>
      <c r="G699" s="211"/>
      <c r="H699" s="212"/>
      <c r="I699" s="2"/>
      <c r="J699" s="2"/>
      <c r="K699" s="2"/>
      <c r="L699" s="15"/>
      <c r="M699" s="2"/>
      <c r="N699" s="2"/>
      <c r="O699" s="15"/>
      <c r="P699" s="2"/>
      <c r="Q699" s="18"/>
      <c r="R699" s="4"/>
      <c r="S699" s="18"/>
      <c r="T699" s="2"/>
      <c r="U699" s="2"/>
      <c r="V699" s="2"/>
      <c r="W699" s="15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spans="1:70" ht="12.75">
      <c r="A700" s="1"/>
      <c r="B700" s="2"/>
      <c r="C700" s="2"/>
      <c r="D700" s="2"/>
      <c r="E700" s="15"/>
      <c r="F700" s="2"/>
      <c r="G700" s="211"/>
      <c r="H700" s="212"/>
      <c r="I700" s="2"/>
      <c r="J700" s="2"/>
      <c r="K700" s="2"/>
      <c r="L700" s="15"/>
      <c r="M700" s="2"/>
      <c r="N700" s="2"/>
      <c r="O700" s="15"/>
      <c r="P700" s="2"/>
      <c r="Q700" s="18"/>
      <c r="R700" s="4"/>
      <c r="S700" s="18"/>
      <c r="T700" s="2"/>
      <c r="U700" s="2"/>
      <c r="V700" s="2"/>
      <c r="W700" s="15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spans="1:70" ht="12.75">
      <c r="A701" s="1"/>
      <c r="B701" s="2"/>
      <c r="C701" s="2"/>
      <c r="D701" s="2"/>
      <c r="E701" s="15"/>
      <c r="F701" s="211"/>
      <c r="G701" s="212"/>
      <c r="H701" s="212"/>
      <c r="I701" s="2"/>
      <c r="J701" s="2"/>
      <c r="K701" s="2"/>
      <c r="L701" s="15"/>
      <c r="M701" s="2"/>
      <c r="N701" s="2"/>
      <c r="O701" s="15"/>
      <c r="P701" s="2"/>
      <c r="Q701" s="18"/>
      <c r="R701" s="4"/>
      <c r="S701" s="18"/>
      <c r="T701" s="2"/>
      <c r="U701" s="2"/>
      <c r="V701" s="2"/>
      <c r="W701" s="15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spans="1:70" ht="12.75">
      <c r="A702" s="1"/>
      <c r="B702" s="2"/>
      <c r="C702" s="2"/>
      <c r="D702" s="2"/>
      <c r="E702" s="15"/>
      <c r="F702" s="2"/>
      <c r="G702" s="211"/>
      <c r="H702" s="212"/>
      <c r="I702" s="2"/>
      <c r="J702" s="2"/>
      <c r="K702" s="2"/>
      <c r="L702" s="15"/>
      <c r="M702" s="2"/>
      <c r="N702" s="2"/>
      <c r="O702" s="15"/>
      <c r="P702" s="2"/>
      <c r="Q702" s="18"/>
      <c r="R702" s="4"/>
      <c r="S702" s="18"/>
      <c r="T702" s="2"/>
      <c r="U702" s="2"/>
      <c r="V702" s="2"/>
      <c r="W702" s="15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spans="1:70" ht="12.75">
      <c r="A703" s="1"/>
      <c r="B703" s="2"/>
      <c r="C703" s="2"/>
      <c r="D703" s="2"/>
      <c r="E703" s="15"/>
      <c r="F703" s="2"/>
      <c r="G703" s="2"/>
      <c r="H703" s="2"/>
      <c r="I703" s="2"/>
      <c r="J703" s="2"/>
      <c r="K703" s="2"/>
      <c r="L703" s="15"/>
      <c r="M703" s="2"/>
      <c r="N703" s="2"/>
      <c r="O703" s="15"/>
      <c r="P703" s="2"/>
      <c r="Q703" s="18"/>
      <c r="R703" s="4"/>
      <c r="S703" s="18"/>
      <c r="T703" s="2"/>
      <c r="U703" s="2"/>
      <c r="V703" s="2"/>
      <c r="W703" s="15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spans="1:70" ht="12.75">
      <c r="A704" s="1"/>
      <c r="B704" s="2"/>
      <c r="C704" s="2"/>
      <c r="D704" s="2"/>
      <c r="E704" s="15"/>
      <c r="F704" s="2"/>
      <c r="G704" s="2"/>
      <c r="H704" s="2"/>
      <c r="I704" s="2"/>
      <c r="J704" s="2"/>
      <c r="K704" s="2"/>
      <c r="L704" s="15"/>
      <c r="M704" s="2"/>
      <c r="N704" s="2"/>
      <c r="O704" s="15"/>
      <c r="P704" s="2"/>
      <c r="Q704" s="18"/>
      <c r="R704" s="4"/>
      <c r="S704" s="18"/>
      <c r="T704" s="2"/>
      <c r="U704" s="2"/>
      <c r="V704" s="2"/>
      <c r="W704" s="15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spans="1:70" ht="12.75">
      <c r="A705" s="1"/>
      <c r="B705" s="2"/>
      <c r="C705" s="2"/>
      <c r="D705" s="2"/>
      <c r="E705" s="15"/>
      <c r="F705" s="2"/>
      <c r="G705" s="2"/>
      <c r="H705" s="2"/>
      <c r="I705" s="2"/>
      <c r="J705" s="2"/>
      <c r="K705" s="2"/>
      <c r="L705" s="15"/>
      <c r="M705" s="2"/>
      <c r="N705" s="2"/>
      <c r="O705" s="15"/>
      <c r="P705" s="2"/>
      <c r="Q705" s="18"/>
      <c r="R705" s="4"/>
      <c r="S705" s="18"/>
      <c r="T705" s="2"/>
      <c r="U705" s="2"/>
      <c r="V705" s="2"/>
      <c r="W705" s="15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spans="1:70" ht="12.75">
      <c r="A706" s="1"/>
      <c r="B706" s="2"/>
      <c r="C706" s="2"/>
      <c r="D706" s="2"/>
      <c r="E706" s="15"/>
      <c r="F706" s="2"/>
      <c r="G706" s="2"/>
      <c r="H706" s="2"/>
      <c r="I706" s="2"/>
      <c r="J706" s="2"/>
      <c r="K706" s="2"/>
      <c r="L706" s="15"/>
      <c r="M706" s="2"/>
      <c r="N706" s="2"/>
      <c r="O706" s="15"/>
      <c r="P706" s="2"/>
      <c r="Q706" s="18"/>
      <c r="R706" s="4"/>
      <c r="S706" s="18"/>
      <c r="T706" s="2"/>
      <c r="U706" s="2"/>
      <c r="V706" s="2"/>
      <c r="W706" s="15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spans="1:70" ht="12.75">
      <c r="A707" s="1"/>
      <c r="B707" s="2"/>
      <c r="C707" s="2"/>
      <c r="D707" s="2"/>
      <c r="E707" s="15"/>
      <c r="F707" s="2"/>
      <c r="G707" s="211"/>
      <c r="H707" s="212"/>
      <c r="I707" s="2"/>
      <c r="J707" s="2"/>
      <c r="K707" s="2"/>
      <c r="L707" s="15"/>
      <c r="M707" s="2"/>
      <c r="N707" s="2"/>
      <c r="O707" s="15"/>
      <c r="P707" s="2"/>
      <c r="Q707" s="18"/>
      <c r="R707" s="4"/>
      <c r="S707" s="18"/>
      <c r="T707" s="2"/>
      <c r="U707" s="2"/>
      <c r="V707" s="2"/>
      <c r="W707" s="15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spans="1:70" ht="12.75">
      <c r="A708" s="1"/>
      <c r="B708" s="2"/>
      <c r="C708" s="2"/>
      <c r="D708" s="2"/>
      <c r="E708" s="15"/>
      <c r="F708" s="2"/>
      <c r="G708" s="211"/>
      <c r="H708" s="212"/>
      <c r="I708" s="2"/>
      <c r="J708" s="2"/>
      <c r="K708" s="2"/>
      <c r="L708" s="15"/>
      <c r="M708" s="2"/>
      <c r="N708" s="2"/>
      <c r="O708" s="15"/>
      <c r="P708" s="2"/>
      <c r="Q708" s="18"/>
      <c r="R708" s="4"/>
      <c r="S708" s="18"/>
      <c r="T708" s="2"/>
      <c r="U708" s="2"/>
      <c r="V708" s="2"/>
      <c r="W708" s="15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spans="1:70" ht="12.75">
      <c r="A709" s="1"/>
      <c r="B709" s="2"/>
      <c r="C709" s="2"/>
      <c r="D709" s="2"/>
      <c r="E709" s="15"/>
      <c r="F709" s="2"/>
      <c r="G709" s="2"/>
      <c r="H709" s="2"/>
      <c r="I709" s="2"/>
      <c r="J709" s="2"/>
      <c r="K709" s="2"/>
      <c r="L709" s="15"/>
      <c r="M709" s="2"/>
      <c r="N709" s="2"/>
      <c r="O709" s="15"/>
      <c r="P709" s="2"/>
      <c r="Q709" s="18"/>
      <c r="R709" s="4"/>
      <c r="S709" s="18"/>
      <c r="T709" s="2"/>
      <c r="U709" s="2"/>
      <c r="V709" s="2"/>
      <c r="W709" s="15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spans="1:70" ht="12.75">
      <c r="A710" s="1"/>
      <c r="B710" s="2"/>
      <c r="C710" s="2"/>
      <c r="D710" s="2"/>
      <c r="E710" s="15"/>
      <c r="F710" s="2"/>
      <c r="G710" s="2"/>
      <c r="H710" s="2"/>
      <c r="I710" s="2"/>
      <c r="J710" s="2"/>
      <c r="K710" s="2"/>
      <c r="L710" s="15"/>
      <c r="M710" s="2"/>
      <c r="N710" s="2"/>
      <c r="O710" s="15"/>
      <c r="P710" s="2"/>
      <c r="Q710" s="18"/>
      <c r="R710" s="4"/>
      <c r="S710" s="18"/>
      <c r="T710" s="2"/>
      <c r="U710" s="2"/>
      <c r="V710" s="2"/>
      <c r="W710" s="15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spans="1:70" ht="12.75">
      <c r="A711" s="1"/>
      <c r="B711" s="2"/>
      <c r="C711" s="2"/>
      <c r="D711" s="2"/>
      <c r="E711" s="15"/>
      <c r="F711" s="2"/>
      <c r="G711" s="2"/>
      <c r="H711" s="2"/>
      <c r="I711" s="2"/>
      <c r="J711" s="2"/>
      <c r="K711" s="2"/>
      <c r="L711" s="15"/>
      <c r="M711" s="2"/>
      <c r="N711" s="2"/>
      <c r="O711" s="15"/>
      <c r="P711" s="2"/>
      <c r="Q711" s="18"/>
      <c r="R711" s="4"/>
      <c r="S711" s="18"/>
      <c r="T711" s="2"/>
      <c r="U711" s="2"/>
      <c r="V711" s="2"/>
      <c r="W711" s="15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spans="1:70" ht="12.75">
      <c r="A712" s="1"/>
      <c r="B712" s="2"/>
      <c r="C712" s="2"/>
      <c r="D712" s="2"/>
      <c r="E712" s="15"/>
      <c r="F712" s="2"/>
      <c r="G712" s="2"/>
      <c r="H712" s="2"/>
      <c r="I712" s="2"/>
      <c r="J712" s="2"/>
      <c r="K712" s="2"/>
      <c r="L712" s="15"/>
      <c r="M712" s="2"/>
      <c r="N712" s="2"/>
      <c r="O712" s="15"/>
      <c r="P712" s="2"/>
      <c r="Q712" s="18"/>
      <c r="R712" s="4"/>
      <c r="S712" s="18"/>
      <c r="T712" s="2"/>
      <c r="U712" s="2"/>
      <c r="V712" s="2"/>
      <c r="W712" s="15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spans="1:70" ht="12.75">
      <c r="A713" s="1"/>
      <c r="B713" s="2"/>
      <c r="C713" s="2"/>
      <c r="D713" s="2"/>
      <c r="E713" s="15"/>
      <c r="F713" s="2"/>
      <c r="G713" s="2"/>
      <c r="H713" s="2"/>
      <c r="I713" s="2"/>
      <c r="J713" s="2"/>
      <c r="K713" s="2"/>
      <c r="L713" s="15"/>
      <c r="M713" s="2"/>
      <c r="N713" s="2"/>
      <c r="O713" s="15"/>
      <c r="P713" s="2"/>
      <c r="Q713" s="18"/>
      <c r="R713" s="4"/>
      <c r="S713" s="18"/>
      <c r="T713" s="2"/>
      <c r="U713" s="2"/>
      <c r="V713" s="2"/>
      <c r="W713" s="15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spans="1:70" ht="12.75">
      <c r="A714" s="1"/>
      <c r="B714" s="2"/>
      <c r="C714" s="2"/>
      <c r="D714" s="2"/>
      <c r="E714" s="15"/>
      <c r="F714" s="2"/>
      <c r="G714" s="2"/>
      <c r="H714" s="2"/>
      <c r="I714" s="2"/>
      <c r="J714" s="2"/>
      <c r="K714" s="2"/>
      <c r="L714" s="15"/>
      <c r="M714" s="2"/>
      <c r="N714" s="2"/>
      <c r="O714" s="15"/>
      <c r="P714" s="2"/>
      <c r="Q714" s="18"/>
      <c r="R714" s="4"/>
      <c r="S714" s="18"/>
      <c r="T714" s="2"/>
      <c r="U714" s="2"/>
      <c r="V714" s="2"/>
      <c r="W714" s="15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spans="1:70" ht="12.75">
      <c r="A715" s="1"/>
      <c r="B715" s="2"/>
      <c r="C715" s="2"/>
      <c r="D715" s="2"/>
      <c r="E715" s="15"/>
      <c r="F715" s="2"/>
      <c r="G715" s="2"/>
      <c r="H715" s="2"/>
      <c r="I715" s="2"/>
      <c r="J715" s="2"/>
      <c r="K715" s="2"/>
      <c r="L715" s="15"/>
      <c r="M715" s="2"/>
      <c r="N715" s="2"/>
      <c r="O715" s="15"/>
      <c r="P715" s="2"/>
      <c r="Q715" s="18"/>
      <c r="R715" s="4"/>
      <c r="S715" s="18"/>
      <c r="T715" s="2"/>
      <c r="U715" s="2"/>
      <c r="V715" s="2"/>
      <c r="W715" s="15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spans="1:70" ht="12.75">
      <c r="A716" s="1"/>
      <c r="B716" s="2"/>
      <c r="C716" s="2"/>
      <c r="D716" s="2"/>
      <c r="E716" s="15"/>
      <c r="F716" s="2"/>
      <c r="G716" s="2"/>
      <c r="H716" s="2"/>
      <c r="I716" s="2"/>
      <c r="J716" s="2"/>
      <c r="K716" s="2"/>
      <c r="L716" s="15"/>
      <c r="M716" s="2"/>
      <c r="N716" s="2"/>
      <c r="O716" s="15"/>
      <c r="P716" s="2"/>
      <c r="Q716" s="18"/>
      <c r="R716" s="4"/>
      <c r="S716" s="18"/>
      <c r="T716" s="2"/>
      <c r="U716" s="2"/>
      <c r="V716" s="2"/>
      <c r="W716" s="15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spans="1:70" ht="12.75">
      <c r="A717" s="1"/>
      <c r="B717" s="2"/>
      <c r="C717" s="2"/>
      <c r="D717" s="2"/>
      <c r="E717" s="15"/>
      <c r="F717" s="2"/>
      <c r="G717" s="2"/>
      <c r="H717" s="2"/>
      <c r="I717" s="2"/>
      <c r="J717" s="2"/>
      <c r="K717" s="2"/>
      <c r="L717" s="15"/>
      <c r="M717" s="2"/>
      <c r="N717" s="2"/>
      <c r="O717" s="15"/>
      <c r="P717" s="2"/>
      <c r="Q717" s="18"/>
      <c r="R717" s="4"/>
      <c r="S717" s="18"/>
      <c r="T717" s="2"/>
      <c r="U717" s="2"/>
      <c r="V717" s="2"/>
      <c r="W717" s="15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spans="1:70" ht="12.75">
      <c r="A718" s="1"/>
      <c r="B718" s="2"/>
      <c r="C718" s="2"/>
      <c r="D718" s="2"/>
      <c r="E718" s="15"/>
      <c r="F718" s="2"/>
      <c r="G718" s="2"/>
      <c r="H718" s="2"/>
      <c r="I718" s="2"/>
      <c r="J718" s="2"/>
      <c r="K718" s="2"/>
      <c r="L718" s="15"/>
      <c r="M718" s="2"/>
      <c r="N718" s="2"/>
      <c r="O718" s="15"/>
      <c r="P718" s="2"/>
      <c r="Q718" s="18"/>
      <c r="R718" s="4"/>
      <c r="S718" s="18"/>
      <c r="T718" s="2"/>
      <c r="U718" s="2"/>
      <c r="V718" s="2"/>
      <c r="W718" s="15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spans="1:70" ht="12.75">
      <c r="A719" s="1"/>
      <c r="B719" s="2"/>
      <c r="C719" s="2"/>
      <c r="D719" s="2"/>
      <c r="E719" s="15"/>
      <c r="F719" s="2"/>
      <c r="G719" s="211"/>
      <c r="H719" s="212"/>
      <c r="I719" s="2"/>
      <c r="J719" s="2"/>
      <c r="K719" s="2"/>
      <c r="L719" s="15"/>
      <c r="M719" s="2"/>
      <c r="N719" s="2"/>
      <c r="O719" s="15"/>
      <c r="P719" s="2"/>
      <c r="Q719" s="18"/>
      <c r="R719" s="4"/>
      <c r="S719" s="18"/>
      <c r="T719" s="2"/>
      <c r="U719" s="2"/>
      <c r="V719" s="2"/>
      <c r="W719" s="15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spans="1:70" ht="12.75">
      <c r="A720" s="1"/>
      <c r="B720" s="2"/>
      <c r="C720" s="2"/>
      <c r="D720" s="2"/>
      <c r="E720" s="15"/>
      <c r="F720" s="2"/>
      <c r="G720" s="2"/>
      <c r="H720" s="2"/>
      <c r="I720" s="2"/>
      <c r="J720" s="2"/>
      <c r="K720" s="2"/>
      <c r="L720" s="15"/>
      <c r="M720" s="2"/>
      <c r="N720" s="2"/>
      <c r="O720" s="15"/>
      <c r="P720" s="2"/>
      <c r="Q720" s="18"/>
      <c r="R720" s="4"/>
      <c r="S720" s="18"/>
      <c r="T720" s="2"/>
      <c r="U720" s="2"/>
      <c r="V720" s="2"/>
      <c r="W720" s="15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spans="1:70" ht="12.75">
      <c r="A721" s="1"/>
      <c r="B721" s="2"/>
      <c r="C721" s="2"/>
      <c r="D721" s="2"/>
      <c r="E721" s="15"/>
      <c r="F721" s="2"/>
      <c r="G721" s="211"/>
      <c r="H721" s="212"/>
      <c r="I721" s="2"/>
      <c r="J721" s="2"/>
      <c r="K721" s="2"/>
      <c r="L721" s="15"/>
      <c r="M721" s="2"/>
      <c r="N721" s="2"/>
      <c r="O721" s="15"/>
      <c r="P721" s="2"/>
      <c r="Q721" s="18"/>
      <c r="R721" s="4"/>
      <c r="S721" s="18"/>
      <c r="T721" s="2"/>
      <c r="U721" s="2"/>
      <c r="V721" s="2"/>
      <c r="W721" s="15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spans="1:70" ht="12.75">
      <c r="A722" s="1"/>
      <c r="B722" s="2"/>
      <c r="C722" s="2"/>
      <c r="D722" s="2"/>
      <c r="E722" s="15"/>
      <c r="F722" s="2"/>
      <c r="G722" s="2"/>
      <c r="H722" s="2"/>
      <c r="I722" s="2"/>
      <c r="J722" s="2"/>
      <c r="K722" s="2"/>
      <c r="L722" s="15"/>
      <c r="M722" s="2"/>
      <c r="N722" s="2"/>
      <c r="O722" s="15"/>
      <c r="P722" s="2"/>
      <c r="Q722" s="18"/>
      <c r="R722" s="4"/>
      <c r="S722" s="18"/>
      <c r="T722" s="2"/>
      <c r="U722" s="2"/>
      <c r="V722" s="2"/>
      <c r="W722" s="15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spans="1:70" ht="12.75">
      <c r="A723" s="1"/>
      <c r="B723" s="2"/>
      <c r="C723" s="2"/>
      <c r="D723" s="2"/>
      <c r="E723" s="15"/>
      <c r="F723" s="2"/>
      <c r="G723" s="2"/>
      <c r="H723" s="2"/>
      <c r="I723" s="2"/>
      <c r="J723" s="2"/>
      <c r="K723" s="2"/>
      <c r="L723" s="15"/>
      <c r="M723" s="2"/>
      <c r="N723" s="2"/>
      <c r="O723" s="15"/>
      <c r="P723" s="2"/>
      <c r="Q723" s="18"/>
      <c r="R723" s="4"/>
      <c r="S723" s="18"/>
      <c r="T723" s="2"/>
      <c r="U723" s="2"/>
      <c r="V723" s="2"/>
      <c r="W723" s="15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spans="1:70" ht="12.75">
      <c r="A724" s="1"/>
      <c r="B724" s="2"/>
      <c r="C724" s="2"/>
      <c r="D724" s="2"/>
      <c r="E724" s="15"/>
      <c r="F724" s="2"/>
      <c r="G724" s="2"/>
      <c r="H724" s="2"/>
      <c r="I724" s="2"/>
      <c r="J724" s="2"/>
      <c r="K724" s="2"/>
      <c r="L724" s="15"/>
      <c r="M724" s="2"/>
      <c r="N724" s="2"/>
      <c r="O724" s="15"/>
      <c r="P724" s="2"/>
      <c r="Q724" s="18"/>
      <c r="R724" s="4"/>
      <c r="S724" s="18"/>
      <c r="T724" s="2"/>
      <c r="U724" s="2"/>
      <c r="V724" s="2"/>
      <c r="W724" s="15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spans="1:70" ht="12.75">
      <c r="A725" s="1"/>
      <c r="B725" s="2"/>
      <c r="C725" s="2"/>
      <c r="D725" s="2"/>
      <c r="E725" s="15"/>
      <c r="F725" s="2"/>
      <c r="G725" s="2"/>
      <c r="H725" s="2"/>
      <c r="I725" s="2"/>
      <c r="J725" s="2"/>
      <c r="K725" s="2"/>
      <c r="L725" s="15"/>
      <c r="M725" s="2"/>
      <c r="N725" s="2"/>
      <c r="O725" s="15"/>
      <c r="P725" s="2"/>
      <c r="Q725" s="18"/>
      <c r="R725" s="4"/>
      <c r="S725" s="18"/>
      <c r="T725" s="2"/>
      <c r="U725" s="2"/>
      <c r="V725" s="2"/>
      <c r="W725" s="15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spans="1:70" ht="12.75">
      <c r="A726" s="1"/>
      <c r="B726" s="2"/>
      <c r="C726" s="2"/>
      <c r="D726" s="2"/>
      <c r="E726" s="15"/>
      <c r="F726" s="2"/>
      <c r="G726" s="2"/>
      <c r="H726" s="2"/>
      <c r="I726" s="2"/>
      <c r="J726" s="2"/>
      <c r="K726" s="2"/>
      <c r="L726" s="15"/>
      <c r="M726" s="2"/>
      <c r="N726" s="2"/>
      <c r="O726" s="15"/>
      <c r="P726" s="2"/>
      <c r="Q726" s="18"/>
      <c r="R726" s="4"/>
      <c r="S726" s="18"/>
      <c r="T726" s="2"/>
      <c r="U726" s="2"/>
      <c r="V726" s="2"/>
      <c r="W726" s="15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spans="1:70" ht="12.75">
      <c r="A727" s="1"/>
      <c r="B727" s="2"/>
      <c r="C727" s="2"/>
      <c r="D727" s="2"/>
      <c r="E727" s="15"/>
      <c r="F727" s="2"/>
      <c r="G727" s="2"/>
      <c r="H727" s="2"/>
      <c r="I727" s="2"/>
      <c r="J727" s="2"/>
      <c r="K727" s="2"/>
      <c r="L727" s="15"/>
      <c r="M727" s="2"/>
      <c r="N727" s="2"/>
      <c r="O727" s="15"/>
      <c r="P727" s="2"/>
      <c r="Q727" s="18"/>
      <c r="R727" s="4"/>
      <c r="S727" s="18"/>
      <c r="T727" s="2"/>
      <c r="U727" s="2"/>
      <c r="V727" s="2"/>
      <c r="W727" s="15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spans="1:70" ht="12.75">
      <c r="A728" s="1"/>
      <c r="B728" s="2"/>
      <c r="C728" s="2"/>
      <c r="D728" s="2"/>
      <c r="E728" s="15"/>
      <c r="F728" s="2"/>
      <c r="G728" s="2"/>
      <c r="H728" s="2"/>
      <c r="I728" s="2"/>
      <c r="J728" s="2"/>
      <c r="K728" s="2"/>
      <c r="L728" s="15"/>
      <c r="M728" s="2"/>
      <c r="N728" s="2"/>
      <c r="O728" s="15"/>
      <c r="P728" s="2"/>
      <c r="Q728" s="18"/>
      <c r="R728" s="4"/>
      <c r="S728" s="18"/>
      <c r="T728" s="2"/>
      <c r="U728" s="2"/>
      <c r="V728" s="2"/>
      <c r="W728" s="15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spans="1:70" ht="12.75">
      <c r="A729" s="1"/>
      <c r="B729" s="2"/>
      <c r="C729" s="2"/>
      <c r="D729" s="2"/>
      <c r="E729" s="15"/>
      <c r="F729" s="2"/>
      <c r="G729" s="2"/>
      <c r="H729" s="2"/>
      <c r="I729" s="2"/>
      <c r="J729" s="2"/>
      <c r="K729" s="2"/>
      <c r="L729" s="15"/>
      <c r="M729" s="2"/>
      <c r="N729" s="2"/>
      <c r="O729" s="15"/>
      <c r="P729" s="2"/>
      <c r="Q729" s="18"/>
      <c r="R729" s="4"/>
      <c r="S729" s="18"/>
      <c r="T729" s="2"/>
      <c r="U729" s="2"/>
      <c r="V729" s="2"/>
      <c r="W729" s="15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spans="1:70" ht="12.75">
      <c r="A730" s="1"/>
      <c r="B730" s="2"/>
      <c r="C730" s="2"/>
      <c r="D730" s="2"/>
      <c r="E730" s="15"/>
      <c r="F730" s="2"/>
      <c r="G730" s="2"/>
      <c r="H730" s="2"/>
      <c r="I730" s="2"/>
      <c r="J730" s="2"/>
      <c r="K730" s="2"/>
      <c r="L730" s="15"/>
      <c r="M730" s="2"/>
      <c r="N730" s="2"/>
      <c r="O730" s="15"/>
      <c r="P730" s="2"/>
      <c r="Q730" s="18"/>
      <c r="R730" s="4"/>
      <c r="S730" s="18"/>
      <c r="T730" s="2"/>
      <c r="U730" s="2"/>
      <c r="V730" s="2"/>
      <c r="W730" s="15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spans="1:70" ht="12.75">
      <c r="A731" s="1"/>
      <c r="B731" s="2"/>
      <c r="C731" s="2"/>
      <c r="D731" s="2"/>
      <c r="E731" s="15"/>
      <c r="F731" s="2"/>
      <c r="G731" s="2"/>
      <c r="H731" s="2"/>
      <c r="I731" s="2"/>
      <c r="J731" s="2"/>
      <c r="K731" s="2"/>
      <c r="L731" s="15"/>
      <c r="M731" s="2"/>
      <c r="N731" s="2"/>
      <c r="O731" s="15"/>
      <c r="P731" s="2"/>
      <c r="Q731" s="18"/>
      <c r="R731" s="4"/>
      <c r="S731" s="18"/>
      <c r="T731" s="2"/>
      <c r="U731" s="2"/>
      <c r="V731" s="2"/>
      <c r="W731" s="15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spans="1:70" ht="12.75">
      <c r="A732" s="1"/>
      <c r="B732" s="2"/>
      <c r="C732" s="2"/>
      <c r="D732" s="2"/>
      <c r="E732" s="15"/>
      <c r="F732" s="2"/>
      <c r="G732" s="211"/>
      <c r="H732" s="212"/>
      <c r="I732" s="2"/>
      <c r="J732" s="2"/>
      <c r="K732" s="2"/>
      <c r="L732" s="15"/>
      <c r="M732" s="2"/>
      <c r="N732" s="2"/>
      <c r="O732" s="15"/>
      <c r="P732" s="2"/>
      <c r="Q732" s="18"/>
      <c r="R732" s="4"/>
      <c r="S732" s="18"/>
      <c r="T732" s="2"/>
      <c r="U732" s="2"/>
      <c r="V732" s="2"/>
      <c r="W732" s="15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spans="1:70" ht="12.75">
      <c r="A733" s="1"/>
      <c r="B733" s="2"/>
      <c r="C733" s="2"/>
      <c r="D733" s="2"/>
      <c r="E733" s="15"/>
      <c r="F733" s="2"/>
      <c r="G733" s="211"/>
      <c r="H733" s="212"/>
      <c r="I733" s="2"/>
      <c r="J733" s="2"/>
      <c r="K733" s="2"/>
      <c r="L733" s="15"/>
      <c r="M733" s="2"/>
      <c r="N733" s="2"/>
      <c r="O733" s="15"/>
      <c r="P733" s="2"/>
      <c r="Q733" s="18"/>
      <c r="R733" s="4"/>
      <c r="S733" s="18"/>
      <c r="T733" s="2"/>
      <c r="U733" s="2"/>
      <c r="V733" s="2"/>
      <c r="W733" s="15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spans="1:70" ht="12.75">
      <c r="A734" s="1"/>
      <c r="B734" s="2"/>
      <c r="C734" s="2"/>
      <c r="D734" s="2"/>
      <c r="E734" s="15"/>
      <c r="F734" s="2"/>
      <c r="G734" s="211"/>
      <c r="H734" s="212"/>
      <c r="I734" s="2"/>
      <c r="J734" s="2"/>
      <c r="K734" s="2"/>
      <c r="L734" s="15"/>
      <c r="M734" s="2"/>
      <c r="N734" s="2"/>
      <c r="O734" s="15"/>
      <c r="P734" s="2"/>
      <c r="Q734" s="18"/>
      <c r="R734" s="4"/>
      <c r="S734" s="18"/>
      <c r="T734" s="2"/>
      <c r="U734" s="2"/>
      <c r="V734" s="2"/>
      <c r="W734" s="15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spans="1:70" ht="12.75">
      <c r="A735" s="1"/>
      <c r="B735" s="2"/>
      <c r="C735" s="2"/>
      <c r="D735" s="2"/>
      <c r="E735" s="15"/>
      <c r="F735" s="2"/>
      <c r="G735" s="211"/>
      <c r="H735" s="212"/>
      <c r="I735" s="2"/>
      <c r="J735" s="2"/>
      <c r="K735" s="2"/>
      <c r="L735" s="15"/>
      <c r="M735" s="2"/>
      <c r="N735" s="2"/>
      <c r="O735" s="15"/>
      <c r="P735" s="2"/>
      <c r="Q735" s="18"/>
      <c r="R735" s="4"/>
      <c r="S735" s="18"/>
      <c r="T735" s="2"/>
      <c r="U735" s="2"/>
      <c r="V735" s="2"/>
      <c r="W735" s="15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spans="1:70" ht="12.75">
      <c r="A736" s="1"/>
      <c r="B736" s="2"/>
      <c r="C736" s="2"/>
      <c r="D736" s="2"/>
      <c r="E736" s="15"/>
      <c r="F736" s="2"/>
      <c r="G736" s="211"/>
      <c r="H736" s="212"/>
      <c r="I736" s="2"/>
      <c r="J736" s="2"/>
      <c r="K736" s="2"/>
      <c r="L736" s="15"/>
      <c r="M736" s="2"/>
      <c r="N736" s="2"/>
      <c r="O736" s="15"/>
      <c r="P736" s="2"/>
      <c r="Q736" s="18"/>
      <c r="R736" s="4"/>
      <c r="S736" s="18"/>
      <c r="T736" s="2"/>
      <c r="U736" s="2"/>
      <c r="V736" s="2"/>
      <c r="W736" s="15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spans="1:70" ht="12.75">
      <c r="A737" s="1"/>
      <c r="B737" s="2"/>
      <c r="C737" s="2"/>
      <c r="D737" s="2"/>
      <c r="E737" s="15"/>
      <c r="F737" s="2"/>
      <c r="G737" s="211"/>
      <c r="H737" s="212"/>
      <c r="I737" s="2"/>
      <c r="J737" s="2"/>
      <c r="K737" s="2"/>
      <c r="L737" s="15"/>
      <c r="M737" s="2"/>
      <c r="N737" s="2"/>
      <c r="O737" s="15"/>
      <c r="P737" s="2"/>
      <c r="Q737" s="18"/>
      <c r="R737" s="4"/>
      <c r="S737" s="18"/>
      <c r="T737" s="2"/>
      <c r="U737" s="2"/>
      <c r="V737" s="2"/>
      <c r="W737" s="15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spans="1:70" ht="12.75">
      <c r="A738" s="1"/>
      <c r="B738" s="2"/>
      <c r="C738" s="2"/>
      <c r="D738" s="2"/>
      <c r="E738" s="15"/>
      <c r="F738" s="2"/>
      <c r="G738" s="211"/>
      <c r="H738" s="212"/>
      <c r="I738" s="2"/>
      <c r="J738" s="2"/>
      <c r="K738" s="2"/>
      <c r="L738" s="15"/>
      <c r="M738" s="2"/>
      <c r="N738" s="2"/>
      <c r="O738" s="15"/>
      <c r="P738" s="2"/>
      <c r="Q738" s="18"/>
      <c r="R738" s="4"/>
      <c r="S738" s="18"/>
      <c r="T738" s="2"/>
      <c r="U738" s="2"/>
      <c r="V738" s="2"/>
      <c r="W738" s="15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spans="1:70" ht="12.75">
      <c r="A739" s="1"/>
      <c r="B739" s="2"/>
      <c r="C739" s="2"/>
      <c r="D739" s="2"/>
      <c r="E739" s="15"/>
      <c r="F739" s="2"/>
      <c r="G739" s="211"/>
      <c r="H739" s="212"/>
      <c r="I739" s="2"/>
      <c r="J739" s="2"/>
      <c r="K739" s="2"/>
      <c r="L739" s="15"/>
      <c r="M739" s="2"/>
      <c r="N739" s="2"/>
      <c r="O739" s="15"/>
      <c r="P739" s="2"/>
      <c r="Q739" s="18"/>
      <c r="R739" s="4"/>
      <c r="S739" s="18"/>
      <c r="T739" s="2"/>
      <c r="U739" s="2"/>
      <c r="V739" s="2"/>
      <c r="W739" s="15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spans="1:70" ht="12.75">
      <c r="A740" s="1"/>
      <c r="B740" s="2"/>
      <c r="C740" s="2"/>
      <c r="D740" s="2"/>
      <c r="E740" s="15"/>
      <c r="F740" s="2"/>
      <c r="G740" s="211"/>
      <c r="H740" s="212"/>
      <c r="I740" s="2"/>
      <c r="J740" s="2"/>
      <c r="K740" s="2"/>
      <c r="L740" s="15"/>
      <c r="M740" s="2"/>
      <c r="N740" s="2"/>
      <c r="O740" s="15"/>
      <c r="P740" s="2"/>
      <c r="Q740" s="18"/>
      <c r="R740" s="4"/>
      <c r="S740" s="18"/>
      <c r="T740" s="2"/>
      <c r="U740" s="2"/>
      <c r="V740" s="2"/>
      <c r="W740" s="15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spans="1:70" ht="12.75">
      <c r="A741" s="1"/>
      <c r="B741" s="2"/>
      <c r="C741" s="2"/>
      <c r="D741" s="2"/>
      <c r="E741" s="15"/>
      <c r="F741" s="2"/>
      <c r="G741" s="2"/>
      <c r="H741" s="2"/>
      <c r="I741" s="2"/>
      <c r="J741" s="2"/>
      <c r="K741" s="2"/>
      <c r="L741" s="15"/>
      <c r="M741" s="2"/>
      <c r="N741" s="2"/>
      <c r="O741" s="15"/>
      <c r="P741" s="2"/>
      <c r="Q741" s="18"/>
      <c r="R741" s="4"/>
      <c r="S741" s="18"/>
      <c r="T741" s="2"/>
      <c r="U741" s="2"/>
      <c r="V741" s="2"/>
      <c r="W741" s="15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spans="1:70" ht="12.75">
      <c r="A742" s="1"/>
      <c r="B742" s="2"/>
      <c r="C742" s="2"/>
      <c r="D742" s="2"/>
      <c r="E742" s="15"/>
      <c r="F742" s="2"/>
      <c r="G742" s="2"/>
      <c r="H742" s="2"/>
      <c r="I742" s="2"/>
      <c r="J742" s="2"/>
      <c r="K742" s="2"/>
      <c r="L742" s="15"/>
      <c r="M742" s="2"/>
      <c r="N742" s="2"/>
      <c r="O742" s="15"/>
      <c r="P742" s="2"/>
      <c r="Q742" s="18"/>
      <c r="R742" s="4"/>
      <c r="S742" s="18"/>
      <c r="T742" s="2"/>
      <c r="U742" s="2"/>
      <c r="V742" s="2"/>
      <c r="W742" s="15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spans="1:70" ht="12.75">
      <c r="A743" s="1"/>
      <c r="B743" s="2"/>
      <c r="C743" s="2"/>
      <c r="D743" s="2"/>
      <c r="E743" s="15"/>
      <c r="F743" s="2"/>
      <c r="G743" s="2"/>
      <c r="H743" s="2"/>
      <c r="I743" s="2"/>
      <c r="J743" s="2"/>
      <c r="K743" s="2"/>
      <c r="L743" s="15"/>
      <c r="M743" s="2"/>
      <c r="N743" s="2"/>
      <c r="O743" s="15"/>
      <c r="P743" s="2"/>
      <c r="Q743" s="18"/>
      <c r="R743" s="4"/>
      <c r="S743" s="18"/>
      <c r="T743" s="2"/>
      <c r="U743" s="2"/>
      <c r="V743" s="2"/>
      <c r="W743" s="15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spans="1:70" ht="12.75">
      <c r="A744" s="1"/>
      <c r="B744" s="2"/>
      <c r="C744" s="2"/>
      <c r="D744" s="2"/>
      <c r="E744" s="15"/>
      <c r="F744" s="2"/>
      <c r="G744" s="211"/>
      <c r="H744" s="212"/>
      <c r="I744" s="2"/>
      <c r="J744" s="2"/>
      <c r="K744" s="2"/>
      <c r="L744" s="15"/>
      <c r="M744" s="2"/>
      <c r="N744" s="2"/>
      <c r="O744" s="15"/>
      <c r="P744" s="2"/>
      <c r="Q744" s="18"/>
      <c r="R744" s="4"/>
      <c r="S744" s="18"/>
      <c r="T744" s="2"/>
      <c r="U744" s="2"/>
      <c r="V744" s="2"/>
      <c r="W744" s="15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spans="1:70" ht="12.75">
      <c r="A745" s="1"/>
      <c r="B745" s="2"/>
      <c r="C745" s="2"/>
      <c r="D745" s="2"/>
      <c r="E745" s="15"/>
      <c r="F745" s="2"/>
      <c r="G745" s="211"/>
      <c r="H745" s="212"/>
      <c r="I745" s="2"/>
      <c r="J745" s="2"/>
      <c r="K745" s="2"/>
      <c r="L745" s="15"/>
      <c r="M745" s="2"/>
      <c r="N745" s="2"/>
      <c r="O745" s="15"/>
      <c r="P745" s="2"/>
      <c r="Q745" s="18"/>
      <c r="R745" s="4"/>
      <c r="S745" s="18"/>
      <c r="T745" s="2"/>
      <c r="U745" s="2"/>
      <c r="V745" s="2"/>
      <c r="W745" s="15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spans="1:70" ht="12.75">
      <c r="A746" s="1"/>
      <c r="B746" s="2"/>
      <c r="C746" s="2"/>
      <c r="D746" s="2"/>
      <c r="E746" s="15"/>
      <c r="F746" s="2"/>
      <c r="G746" s="211"/>
      <c r="H746" s="212"/>
      <c r="I746" s="2"/>
      <c r="J746" s="2"/>
      <c r="K746" s="2"/>
      <c r="L746" s="15"/>
      <c r="M746" s="2"/>
      <c r="N746" s="2"/>
      <c r="O746" s="15"/>
      <c r="P746" s="2"/>
      <c r="Q746" s="18"/>
      <c r="R746" s="4"/>
      <c r="S746" s="18"/>
      <c r="T746" s="2"/>
      <c r="U746" s="2"/>
      <c r="V746" s="2"/>
      <c r="W746" s="15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spans="1:70" ht="12.75">
      <c r="A747" s="1"/>
      <c r="B747" s="2"/>
      <c r="C747" s="2"/>
      <c r="D747" s="2"/>
      <c r="E747" s="15"/>
      <c r="F747" s="2"/>
      <c r="G747" s="2"/>
      <c r="H747" s="2"/>
      <c r="I747" s="2"/>
      <c r="J747" s="2"/>
      <c r="K747" s="2"/>
      <c r="L747" s="15"/>
      <c r="M747" s="2"/>
      <c r="N747" s="2"/>
      <c r="O747" s="15"/>
      <c r="P747" s="2"/>
      <c r="Q747" s="18"/>
      <c r="R747" s="4"/>
      <c r="S747" s="18"/>
      <c r="T747" s="2"/>
      <c r="U747" s="2"/>
      <c r="V747" s="2"/>
      <c r="W747" s="15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spans="1:70" ht="12.75">
      <c r="A748" s="1"/>
      <c r="B748" s="2"/>
      <c r="C748" s="2"/>
      <c r="D748" s="2"/>
      <c r="E748" s="15"/>
      <c r="F748" s="2"/>
      <c r="G748" s="2"/>
      <c r="H748" s="2"/>
      <c r="I748" s="2"/>
      <c r="J748" s="2"/>
      <c r="K748" s="2"/>
      <c r="L748" s="15"/>
      <c r="M748" s="2"/>
      <c r="N748" s="2"/>
      <c r="O748" s="15"/>
      <c r="P748" s="2"/>
      <c r="Q748" s="18"/>
      <c r="R748" s="4"/>
      <c r="S748" s="18"/>
      <c r="T748" s="2"/>
      <c r="U748" s="2"/>
      <c r="V748" s="2"/>
      <c r="W748" s="15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spans="1:70" ht="12.75">
      <c r="A749" s="1"/>
      <c r="B749" s="2"/>
      <c r="C749" s="2"/>
      <c r="D749" s="2"/>
      <c r="E749" s="15"/>
      <c r="F749" s="2"/>
      <c r="G749" s="211"/>
      <c r="H749" s="212"/>
      <c r="I749" s="2"/>
      <c r="J749" s="2"/>
      <c r="K749" s="2"/>
      <c r="L749" s="15"/>
      <c r="M749" s="2"/>
      <c r="N749" s="2"/>
      <c r="O749" s="15"/>
      <c r="P749" s="2"/>
      <c r="Q749" s="18"/>
      <c r="R749" s="4"/>
      <c r="S749" s="18"/>
      <c r="T749" s="2"/>
      <c r="U749" s="2"/>
      <c r="V749" s="2"/>
      <c r="W749" s="15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spans="1:70" ht="12.75">
      <c r="A750" s="1"/>
      <c r="B750" s="2"/>
      <c r="C750" s="2"/>
      <c r="D750" s="2"/>
      <c r="E750" s="15"/>
      <c r="F750" s="2"/>
      <c r="G750" s="211"/>
      <c r="H750" s="212"/>
      <c r="I750" s="2"/>
      <c r="J750" s="2"/>
      <c r="K750" s="2"/>
      <c r="L750" s="15"/>
      <c r="M750" s="2"/>
      <c r="N750" s="2"/>
      <c r="O750" s="15"/>
      <c r="P750" s="2"/>
      <c r="Q750" s="18"/>
      <c r="R750" s="4"/>
      <c r="S750" s="18"/>
      <c r="T750" s="2"/>
      <c r="U750" s="2"/>
      <c r="V750" s="2"/>
      <c r="W750" s="15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spans="1:70" ht="12.75">
      <c r="A751" s="1"/>
      <c r="B751" s="2"/>
      <c r="C751" s="2"/>
      <c r="D751" s="2"/>
      <c r="E751" s="15"/>
      <c r="F751" s="2"/>
      <c r="G751" s="211"/>
      <c r="H751" s="212"/>
      <c r="I751" s="2"/>
      <c r="J751" s="2"/>
      <c r="K751" s="2"/>
      <c r="L751" s="15"/>
      <c r="M751" s="2"/>
      <c r="N751" s="2"/>
      <c r="O751" s="15"/>
      <c r="P751" s="2"/>
      <c r="Q751" s="18"/>
      <c r="R751" s="4"/>
      <c r="S751" s="18"/>
      <c r="T751" s="2"/>
      <c r="U751" s="2"/>
      <c r="V751" s="2"/>
      <c r="W751" s="15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spans="1:70" ht="12.75">
      <c r="A752" s="1"/>
      <c r="B752" s="2"/>
      <c r="C752" s="2"/>
      <c r="D752" s="2"/>
      <c r="E752" s="15"/>
      <c r="F752" s="2"/>
      <c r="G752" s="211"/>
      <c r="H752" s="212"/>
      <c r="I752" s="2"/>
      <c r="J752" s="2"/>
      <c r="K752" s="2"/>
      <c r="L752" s="15"/>
      <c r="M752" s="2"/>
      <c r="N752" s="2"/>
      <c r="O752" s="15"/>
      <c r="P752" s="2"/>
      <c r="Q752" s="18"/>
      <c r="R752" s="4"/>
      <c r="S752" s="18"/>
      <c r="T752" s="2"/>
      <c r="U752" s="2"/>
      <c r="V752" s="2"/>
      <c r="W752" s="15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spans="1:70" ht="12.75">
      <c r="A753" s="1"/>
      <c r="B753" s="2"/>
      <c r="C753" s="2"/>
      <c r="D753" s="2"/>
      <c r="E753" s="15"/>
      <c r="F753" s="2"/>
      <c r="G753" s="211"/>
      <c r="H753" s="212"/>
      <c r="I753" s="2"/>
      <c r="J753" s="2"/>
      <c r="K753" s="2"/>
      <c r="L753" s="15"/>
      <c r="M753" s="2"/>
      <c r="N753" s="2"/>
      <c r="O753" s="15"/>
      <c r="P753" s="2"/>
      <c r="Q753" s="18"/>
      <c r="R753" s="4"/>
      <c r="S753" s="18"/>
      <c r="T753" s="2"/>
      <c r="U753" s="2"/>
      <c r="V753" s="2"/>
      <c r="W753" s="15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spans="1:70" ht="12.75">
      <c r="A754" s="1"/>
      <c r="B754" s="2"/>
      <c r="C754" s="2"/>
      <c r="D754" s="2"/>
      <c r="E754" s="15"/>
      <c r="F754" s="2"/>
      <c r="G754" s="211"/>
      <c r="H754" s="212"/>
      <c r="I754" s="2"/>
      <c r="J754" s="2"/>
      <c r="K754" s="2"/>
      <c r="L754" s="15"/>
      <c r="M754" s="2"/>
      <c r="N754" s="2"/>
      <c r="O754" s="15"/>
      <c r="P754" s="2"/>
      <c r="Q754" s="18"/>
      <c r="R754" s="4"/>
      <c r="S754" s="18"/>
      <c r="T754" s="2"/>
      <c r="U754" s="2"/>
      <c r="V754" s="2"/>
      <c r="W754" s="15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spans="1:70" ht="12.75">
      <c r="A755" s="1"/>
      <c r="B755" s="2"/>
      <c r="C755" s="2"/>
      <c r="D755" s="2"/>
      <c r="E755" s="15"/>
      <c r="F755" s="2"/>
      <c r="G755" s="2"/>
      <c r="H755" s="2"/>
      <c r="I755" s="2"/>
      <c r="J755" s="2"/>
      <c r="K755" s="2"/>
      <c r="L755" s="15"/>
      <c r="M755" s="2"/>
      <c r="N755" s="2"/>
      <c r="O755" s="15"/>
      <c r="P755" s="2"/>
      <c r="Q755" s="18"/>
      <c r="R755" s="4"/>
      <c r="S755" s="18"/>
      <c r="T755" s="2"/>
      <c r="U755" s="2"/>
      <c r="V755" s="2"/>
      <c r="W755" s="15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spans="1:70" ht="12.75">
      <c r="A756" s="1"/>
      <c r="B756" s="2"/>
      <c r="C756" s="2"/>
      <c r="D756" s="2"/>
      <c r="E756" s="15"/>
      <c r="F756" s="2"/>
      <c r="G756" s="2"/>
      <c r="H756" s="2"/>
      <c r="I756" s="2"/>
      <c r="J756" s="2"/>
      <c r="K756" s="2"/>
      <c r="L756" s="15"/>
      <c r="M756" s="2"/>
      <c r="N756" s="2"/>
      <c r="O756" s="15"/>
      <c r="P756" s="2"/>
      <c r="Q756" s="18"/>
      <c r="R756" s="4"/>
      <c r="S756" s="18"/>
      <c r="T756" s="2"/>
      <c r="U756" s="2"/>
      <c r="V756" s="2"/>
      <c r="W756" s="15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spans="1:70" ht="12.75">
      <c r="A757" s="1"/>
      <c r="B757" s="2"/>
      <c r="C757" s="2"/>
      <c r="D757" s="2"/>
      <c r="E757" s="15"/>
      <c r="F757" s="2"/>
      <c r="G757" s="211"/>
      <c r="H757" s="212"/>
      <c r="I757" s="2"/>
      <c r="J757" s="2"/>
      <c r="K757" s="2"/>
      <c r="L757" s="15"/>
      <c r="M757" s="2"/>
      <c r="N757" s="2"/>
      <c r="O757" s="15"/>
      <c r="P757" s="2"/>
      <c r="Q757" s="18"/>
      <c r="R757" s="4"/>
      <c r="S757" s="18"/>
      <c r="T757" s="2"/>
      <c r="U757" s="2"/>
      <c r="V757" s="2"/>
      <c r="W757" s="15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spans="1:70" ht="12.75">
      <c r="A758" s="1"/>
      <c r="B758" s="2"/>
      <c r="C758" s="2"/>
      <c r="D758" s="2"/>
      <c r="E758" s="15"/>
      <c r="F758" s="2"/>
      <c r="G758" s="211"/>
      <c r="H758" s="212"/>
      <c r="I758" s="2"/>
      <c r="J758" s="2"/>
      <c r="K758" s="2"/>
      <c r="L758" s="15"/>
      <c r="M758" s="2"/>
      <c r="N758" s="2"/>
      <c r="O758" s="15"/>
      <c r="P758" s="2"/>
      <c r="Q758" s="18"/>
      <c r="R758" s="4"/>
      <c r="S758" s="18"/>
      <c r="T758" s="2"/>
      <c r="U758" s="2"/>
      <c r="V758" s="2"/>
      <c r="W758" s="15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spans="1:70" ht="12.75">
      <c r="A759" s="1"/>
      <c r="B759" s="2"/>
      <c r="C759" s="2"/>
      <c r="D759" s="2"/>
      <c r="E759" s="15"/>
      <c r="F759" s="2"/>
      <c r="G759" s="211"/>
      <c r="H759" s="212"/>
      <c r="I759" s="2"/>
      <c r="J759" s="2"/>
      <c r="K759" s="2"/>
      <c r="L759" s="15"/>
      <c r="M759" s="2"/>
      <c r="N759" s="2"/>
      <c r="O759" s="15"/>
      <c r="P759" s="2"/>
      <c r="Q759" s="18"/>
      <c r="R759" s="4"/>
      <c r="S759" s="18"/>
      <c r="T759" s="2"/>
      <c r="U759" s="2"/>
      <c r="V759" s="2"/>
      <c r="W759" s="15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spans="1:70" ht="12.75">
      <c r="A760" s="1"/>
      <c r="B760" s="2"/>
      <c r="C760" s="2"/>
      <c r="D760" s="2"/>
      <c r="E760" s="15"/>
      <c r="F760" s="2"/>
      <c r="G760" s="2"/>
      <c r="H760" s="2"/>
      <c r="I760" s="2"/>
      <c r="J760" s="2"/>
      <c r="K760" s="2"/>
      <c r="L760" s="15"/>
      <c r="M760" s="2"/>
      <c r="N760" s="2"/>
      <c r="O760" s="15"/>
      <c r="P760" s="2"/>
      <c r="Q760" s="18"/>
      <c r="R760" s="4"/>
      <c r="S760" s="18"/>
      <c r="T760" s="2"/>
      <c r="U760" s="2"/>
      <c r="V760" s="2"/>
      <c r="W760" s="15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spans="1:70" ht="12.75">
      <c r="A761" s="1"/>
      <c r="B761" s="2"/>
      <c r="C761" s="2"/>
      <c r="D761" s="2"/>
      <c r="E761" s="15"/>
      <c r="F761" s="2"/>
      <c r="G761" s="211"/>
      <c r="H761" s="212"/>
      <c r="I761" s="2"/>
      <c r="J761" s="2"/>
      <c r="K761" s="2"/>
      <c r="L761" s="15"/>
      <c r="M761" s="2"/>
      <c r="N761" s="2"/>
      <c r="O761" s="15"/>
      <c r="P761" s="2"/>
      <c r="Q761" s="18"/>
      <c r="R761" s="4"/>
      <c r="S761" s="18"/>
      <c r="T761" s="2"/>
      <c r="U761" s="2"/>
      <c r="V761" s="2"/>
      <c r="W761" s="15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spans="1:70" ht="12.75">
      <c r="A762" s="1"/>
      <c r="B762" s="2"/>
      <c r="C762" s="2"/>
      <c r="D762" s="2"/>
      <c r="E762" s="15"/>
      <c r="F762" s="2"/>
      <c r="G762" s="2"/>
      <c r="H762" s="2"/>
      <c r="I762" s="2"/>
      <c r="J762" s="2"/>
      <c r="K762" s="2"/>
      <c r="L762" s="15"/>
      <c r="M762" s="2"/>
      <c r="N762" s="2"/>
      <c r="O762" s="15"/>
      <c r="P762" s="2"/>
      <c r="Q762" s="18"/>
      <c r="R762" s="4"/>
      <c r="S762" s="18"/>
      <c r="T762" s="2"/>
      <c r="U762" s="2"/>
      <c r="V762" s="2"/>
      <c r="W762" s="15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spans="1:70" ht="12.75">
      <c r="A763" s="1"/>
      <c r="B763" s="2"/>
      <c r="C763" s="2"/>
      <c r="D763" s="2"/>
      <c r="E763" s="15"/>
      <c r="F763" s="2"/>
      <c r="G763" s="2"/>
      <c r="H763" s="2"/>
      <c r="I763" s="2"/>
      <c r="J763" s="2"/>
      <c r="K763" s="2"/>
      <c r="L763" s="15"/>
      <c r="M763" s="2"/>
      <c r="N763" s="2"/>
      <c r="O763" s="15"/>
      <c r="P763" s="2"/>
      <c r="Q763" s="18"/>
      <c r="R763" s="4"/>
      <c r="S763" s="18"/>
      <c r="T763" s="2"/>
      <c r="U763" s="2"/>
      <c r="V763" s="2"/>
      <c r="W763" s="15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spans="1:70" ht="12.75">
      <c r="A764" s="1"/>
      <c r="B764" s="2"/>
      <c r="C764" s="2"/>
      <c r="D764" s="2"/>
      <c r="E764" s="15"/>
      <c r="F764" s="2"/>
      <c r="G764" s="2"/>
      <c r="H764" s="2"/>
      <c r="I764" s="2"/>
      <c r="J764" s="2"/>
      <c r="K764" s="2"/>
      <c r="L764" s="15"/>
      <c r="M764" s="2"/>
      <c r="N764" s="2"/>
      <c r="O764" s="15"/>
      <c r="P764" s="2"/>
      <c r="Q764" s="18"/>
      <c r="R764" s="4"/>
      <c r="S764" s="18"/>
      <c r="T764" s="2"/>
      <c r="U764" s="2"/>
      <c r="V764" s="2"/>
      <c r="W764" s="15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spans="1:70" ht="12.75">
      <c r="A765" s="1"/>
      <c r="B765" s="2"/>
      <c r="C765" s="2"/>
      <c r="D765" s="2"/>
      <c r="E765" s="15"/>
      <c r="F765" s="2"/>
      <c r="G765" s="2"/>
      <c r="H765" s="2"/>
      <c r="I765" s="2"/>
      <c r="J765" s="2"/>
      <c r="K765" s="2"/>
      <c r="L765" s="15"/>
      <c r="M765" s="2"/>
      <c r="N765" s="2"/>
      <c r="O765" s="15"/>
      <c r="P765" s="2"/>
      <c r="Q765" s="18"/>
      <c r="R765" s="4"/>
      <c r="S765" s="18"/>
      <c r="T765" s="2"/>
      <c r="U765" s="2"/>
      <c r="V765" s="2"/>
      <c r="W765" s="15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spans="1:70" ht="12.75">
      <c r="A766" s="1"/>
      <c r="B766" s="2"/>
      <c r="C766" s="2"/>
      <c r="D766" s="2"/>
      <c r="E766" s="15"/>
      <c r="F766" s="211"/>
      <c r="G766" s="212"/>
      <c r="H766" s="212"/>
      <c r="I766" s="2"/>
      <c r="J766" s="2"/>
      <c r="K766" s="2"/>
      <c r="L766" s="15"/>
      <c r="M766" s="2"/>
      <c r="N766" s="2"/>
      <c r="O766" s="15"/>
      <c r="P766" s="2"/>
      <c r="Q766" s="18"/>
      <c r="R766" s="4"/>
      <c r="S766" s="18"/>
      <c r="T766" s="2"/>
      <c r="U766" s="2"/>
      <c r="V766" s="2"/>
      <c r="W766" s="15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spans="1:70" ht="12.75">
      <c r="A767" s="1"/>
      <c r="B767" s="2"/>
      <c r="C767" s="2"/>
      <c r="D767" s="2"/>
      <c r="E767" s="15"/>
      <c r="F767" s="211"/>
      <c r="G767" s="212"/>
      <c r="H767" s="212"/>
      <c r="I767" s="2"/>
      <c r="J767" s="2"/>
      <c r="K767" s="2"/>
      <c r="L767" s="15"/>
      <c r="M767" s="2"/>
      <c r="N767" s="2"/>
      <c r="O767" s="15"/>
      <c r="P767" s="2"/>
      <c r="Q767" s="18"/>
      <c r="R767" s="4"/>
      <c r="S767" s="18"/>
      <c r="T767" s="2"/>
      <c r="U767" s="2"/>
      <c r="V767" s="2"/>
      <c r="W767" s="15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spans="1:70" ht="12.75">
      <c r="A768" s="1"/>
      <c r="B768" s="2"/>
      <c r="C768" s="2"/>
      <c r="D768" s="2"/>
      <c r="E768" s="15"/>
      <c r="F768" s="2"/>
      <c r="G768" s="2"/>
      <c r="H768" s="2"/>
      <c r="I768" s="2"/>
      <c r="J768" s="2"/>
      <c r="K768" s="2"/>
      <c r="L768" s="15"/>
      <c r="M768" s="2"/>
      <c r="N768" s="2"/>
      <c r="O768" s="15"/>
      <c r="P768" s="2"/>
      <c r="Q768" s="18"/>
      <c r="R768" s="4"/>
      <c r="S768" s="18"/>
      <c r="T768" s="2"/>
      <c r="U768" s="2"/>
      <c r="V768" s="2"/>
      <c r="W768" s="15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spans="1:70" ht="12.75">
      <c r="A769" s="1"/>
      <c r="B769" s="2"/>
      <c r="C769" s="2"/>
      <c r="D769" s="2"/>
      <c r="E769" s="15"/>
      <c r="F769" s="2"/>
      <c r="G769" s="2"/>
      <c r="H769" s="2"/>
      <c r="I769" s="2"/>
      <c r="J769" s="2"/>
      <c r="K769" s="2"/>
      <c r="L769" s="15"/>
      <c r="M769" s="2"/>
      <c r="N769" s="2"/>
      <c r="O769" s="15"/>
      <c r="P769" s="2"/>
      <c r="Q769" s="18"/>
      <c r="R769" s="4"/>
      <c r="S769" s="18"/>
      <c r="T769" s="2"/>
      <c r="U769" s="2"/>
      <c r="V769" s="2"/>
      <c r="W769" s="15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spans="1:70" ht="12.75">
      <c r="A770" s="1"/>
      <c r="B770" s="2"/>
      <c r="C770" s="2"/>
      <c r="D770" s="2"/>
      <c r="E770" s="15"/>
      <c r="F770" s="2"/>
      <c r="G770" s="2"/>
      <c r="H770" s="2"/>
      <c r="I770" s="2"/>
      <c r="J770" s="2"/>
      <c r="K770" s="2"/>
      <c r="L770" s="15"/>
      <c r="M770" s="2"/>
      <c r="N770" s="2"/>
      <c r="O770" s="15"/>
      <c r="P770" s="2"/>
      <c r="Q770" s="18"/>
      <c r="R770" s="4"/>
      <c r="S770" s="18"/>
      <c r="T770" s="2"/>
      <c r="U770" s="2"/>
      <c r="V770" s="2"/>
      <c r="W770" s="15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spans="1:70" ht="12.75">
      <c r="A771" s="1"/>
      <c r="B771" s="2"/>
      <c r="C771" s="2"/>
      <c r="D771" s="2"/>
      <c r="E771" s="15"/>
      <c r="F771" s="2"/>
      <c r="G771" s="2"/>
      <c r="H771" s="2"/>
      <c r="I771" s="2"/>
      <c r="J771" s="2"/>
      <c r="K771" s="2"/>
      <c r="L771" s="15"/>
      <c r="M771" s="2"/>
      <c r="N771" s="2"/>
      <c r="O771" s="15"/>
      <c r="P771" s="2"/>
      <c r="Q771" s="18"/>
      <c r="R771" s="4"/>
      <c r="S771" s="18"/>
      <c r="T771" s="2"/>
      <c r="U771" s="2"/>
      <c r="V771" s="2"/>
      <c r="W771" s="15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spans="1:70" ht="12.75">
      <c r="A772" s="1"/>
      <c r="B772" s="2"/>
      <c r="C772" s="2"/>
      <c r="D772" s="2"/>
      <c r="E772" s="15"/>
      <c r="F772" s="2"/>
      <c r="G772" s="2"/>
      <c r="H772" s="2"/>
      <c r="I772" s="2"/>
      <c r="J772" s="2"/>
      <c r="K772" s="2"/>
      <c r="L772" s="15"/>
      <c r="M772" s="2"/>
      <c r="N772" s="2"/>
      <c r="O772" s="15"/>
      <c r="P772" s="2"/>
      <c r="Q772" s="18"/>
      <c r="R772" s="4"/>
      <c r="S772" s="18"/>
      <c r="T772" s="2"/>
      <c r="U772" s="2"/>
      <c r="V772" s="2"/>
      <c r="W772" s="15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spans="1:70" ht="12.75">
      <c r="A773" s="1"/>
      <c r="B773" s="2"/>
      <c r="C773" s="2"/>
      <c r="D773" s="2"/>
      <c r="E773" s="15"/>
      <c r="F773" s="2"/>
      <c r="G773" s="2"/>
      <c r="H773" s="2"/>
      <c r="I773" s="2"/>
      <c r="J773" s="2"/>
      <c r="K773" s="2"/>
      <c r="L773" s="15"/>
      <c r="M773" s="2"/>
      <c r="N773" s="2"/>
      <c r="O773" s="15"/>
      <c r="P773" s="2"/>
      <c r="Q773" s="18"/>
      <c r="R773" s="4"/>
      <c r="S773" s="18"/>
      <c r="T773" s="2"/>
      <c r="U773" s="2"/>
      <c r="V773" s="2"/>
      <c r="W773" s="15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spans="1:70" ht="12.75">
      <c r="A774" s="1"/>
      <c r="B774" s="2"/>
      <c r="C774" s="2"/>
      <c r="D774" s="2"/>
      <c r="E774" s="15"/>
      <c r="F774" s="2"/>
      <c r="G774" s="2"/>
      <c r="H774" s="2"/>
      <c r="I774" s="2"/>
      <c r="J774" s="2"/>
      <c r="K774" s="2"/>
      <c r="L774" s="15"/>
      <c r="M774" s="2"/>
      <c r="N774" s="2"/>
      <c r="O774" s="15"/>
      <c r="P774" s="2"/>
      <c r="Q774" s="18"/>
      <c r="R774" s="4"/>
      <c r="S774" s="18"/>
      <c r="T774" s="2"/>
      <c r="U774" s="2"/>
      <c r="V774" s="2"/>
      <c r="W774" s="15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spans="1:70" ht="12.75">
      <c r="A775" s="1"/>
      <c r="B775" s="2"/>
      <c r="C775" s="2"/>
      <c r="D775" s="2"/>
      <c r="E775" s="15"/>
      <c r="F775" s="2"/>
      <c r="G775" s="2"/>
      <c r="H775" s="2"/>
      <c r="I775" s="2"/>
      <c r="J775" s="2"/>
      <c r="K775" s="2"/>
      <c r="L775" s="15"/>
      <c r="M775" s="2"/>
      <c r="N775" s="2"/>
      <c r="O775" s="15"/>
      <c r="P775" s="2"/>
      <c r="Q775" s="18"/>
      <c r="R775" s="4"/>
      <c r="S775" s="18"/>
      <c r="T775" s="2"/>
      <c r="U775" s="2"/>
      <c r="V775" s="2"/>
      <c r="W775" s="15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spans="1:70" ht="12.75">
      <c r="A776" s="1"/>
      <c r="B776" s="2"/>
      <c r="C776" s="2"/>
      <c r="D776" s="2"/>
      <c r="E776" s="15"/>
      <c r="F776" s="2"/>
      <c r="G776" s="2"/>
      <c r="H776" s="2"/>
      <c r="I776" s="2"/>
      <c r="J776" s="2"/>
      <c r="K776" s="2"/>
      <c r="L776" s="15"/>
      <c r="M776" s="2"/>
      <c r="N776" s="2"/>
      <c r="O776" s="15"/>
      <c r="P776" s="2"/>
      <c r="Q776" s="18"/>
      <c r="R776" s="4"/>
      <c r="S776" s="18"/>
      <c r="T776" s="2"/>
      <c r="U776" s="2"/>
      <c r="V776" s="2"/>
      <c r="W776" s="15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spans="1:70" ht="12.75">
      <c r="A777" s="1"/>
      <c r="B777" s="2"/>
      <c r="C777" s="2"/>
      <c r="D777" s="2"/>
      <c r="E777" s="15"/>
      <c r="F777" s="2"/>
      <c r="G777" s="2"/>
      <c r="H777" s="2"/>
      <c r="I777" s="2"/>
      <c r="J777" s="2"/>
      <c r="K777" s="2"/>
      <c r="L777" s="15"/>
      <c r="M777" s="2"/>
      <c r="N777" s="2"/>
      <c r="O777" s="15"/>
      <c r="P777" s="2"/>
      <c r="Q777" s="18"/>
      <c r="R777" s="4"/>
      <c r="S777" s="18"/>
      <c r="T777" s="2"/>
      <c r="U777" s="2"/>
      <c r="V777" s="2"/>
      <c r="W777" s="15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spans="1:70" ht="12.75">
      <c r="A778" s="1"/>
      <c r="B778" s="2"/>
      <c r="C778" s="2"/>
      <c r="D778" s="2"/>
      <c r="E778" s="15"/>
      <c r="F778" s="2"/>
      <c r="G778" s="2"/>
      <c r="H778" s="2"/>
      <c r="I778" s="2"/>
      <c r="J778" s="2"/>
      <c r="K778" s="2"/>
      <c r="L778" s="15"/>
      <c r="M778" s="2"/>
      <c r="N778" s="2"/>
      <c r="O778" s="15"/>
      <c r="P778" s="2"/>
      <c r="Q778" s="18"/>
      <c r="R778" s="4"/>
      <c r="S778" s="18"/>
      <c r="T778" s="2"/>
      <c r="U778" s="2"/>
      <c r="V778" s="2"/>
      <c r="W778" s="15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spans="1:70" ht="12.75">
      <c r="A779" s="1"/>
      <c r="B779" s="2"/>
      <c r="C779" s="2"/>
      <c r="D779" s="2"/>
      <c r="E779" s="15"/>
      <c r="F779" s="2"/>
      <c r="G779" s="2"/>
      <c r="H779" s="2"/>
      <c r="I779" s="2"/>
      <c r="J779" s="2"/>
      <c r="K779" s="2"/>
      <c r="L779" s="15"/>
      <c r="M779" s="2"/>
      <c r="N779" s="2"/>
      <c r="O779" s="15"/>
      <c r="P779" s="2"/>
      <c r="Q779" s="18"/>
      <c r="R779" s="4"/>
      <c r="S779" s="18"/>
      <c r="T779" s="2"/>
      <c r="U779" s="2"/>
      <c r="V779" s="2"/>
      <c r="W779" s="15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spans="1:70" ht="12.75">
      <c r="A780" s="1"/>
      <c r="B780" s="2"/>
      <c r="C780" s="2"/>
      <c r="D780" s="2"/>
      <c r="E780" s="15"/>
      <c r="F780" s="2"/>
      <c r="G780" s="2"/>
      <c r="H780" s="2"/>
      <c r="I780" s="2"/>
      <c r="J780" s="2"/>
      <c r="K780" s="2"/>
      <c r="L780" s="15"/>
      <c r="M780" s="2"/>
      <c r="N780" s="2"/>
      <c r="O780" s="15"/>
      <c r="P780" s="2"/>
      <c r="Q780" s="18"/>
      <c r="R780" s="4"/>
      <c r="S780" s="18"/>
      <c r="T780" s="2"/>
      <c r="U780" s="2"/>
      <c r="V780" s="2"/>
      <c r="W780" s="15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spans="1:70" ht="12.75">
      <c r="A781" s="1"/>
      <c r="B781" s="2"/>
      <c r="C781" s="2"/>
      <c r="D781" s="2"/>
      <c r="E781" s="15"/>
      <c r="F781" s="211"/>
      <c r="G781" s="212"/>
      <c r="H781" s="212"/>
      <c r="I781" s="2"/>
      <c r="J781" s="2"/>
      <c r="K781" s="2"/>
      <c r="L781" s="15"/>
      <c r="M781" s="2"/>
      <c r="N781" s="2"/>
      <c r="O781" s="15"/>
      <c r="P781" s="2"/>
      <c r="Q781" s="18"/>
      <c r="R781" s="4"/>
      <c r="S781" s="18"/>
      <c r="T781" s="2"/>
      <c r="U781" s="2"/>
      <c r="V781" s="2"/>
      <c r="W781" s="15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spans="1:70" ht="12.75">
      <c r="A782" s="1"/>
      <c r="B782" s="2"/>
      <c r="C782" s="2"/>
      <c r="D782" s="2"/>
      <c r="E782" s="15"/>
      <c r="F782" s="211"/>
      <c r="G782" s="212"/>
      <c r="H782" s="212"/>
      <c r="I782" s="2"/>
      <c r="J782" s="2"/>
      <c r="K782" s="2"/>
      <c r="L782" s="15"/>
      <c r="M782" s="2"/>
      <c r="N782" s="2"/>
      <c r="O782" s="15"/>
      <c r="P782" s="2"/>
      <c r="Q782" s="18"/>
      <c r="R782" s="4"/>
      <c r="S782" s="18"/>
      <c r="T782" s="2"/>
      <c r="U782" s="2"/>
      <c r="V782" s="2"/>
      <c r="W782" s="15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spans="1:70" ht="12.75">
      <c r="A783" s="1"/>
      <c r="B783" s="2"/>
      <c r="C783" s="2"/>
      <c r="D783" s="2"/>
      <c r="E783" s="15"/>
      <c r="F783" s="2"/>
      <c r="G783" s="211"/>
      <c r="H783" s="212"/>
      <c r="I783" s="2"/>
      <c r="J783" s="2"/>
      <c r="K783" s="2"/>
      <c r="L783" s="15"/>
      <c r="M783" s="2"/>
      <c r="N783" s="2"/>
      <c r="O783" s="15"/>
      <c r="P783" s="2"/>
      <c r="Q783" s="18"/>
      <c r="R783" s="4"/>
      <c r="S783" s="18"/>
      <c r="T783" s="2"/>
      <c r="U783" s="2"/>
      <c r="V783" s="2"/>
      <c r="W783" s="15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spans="1:70" ht="12.75">
      <c r="A784" s="1"/>
      <c r="B784" s="2"/>
      <c r="C784" s="2"/>
      <c r="D784" s="2"/>
      <c r="E784" s="15"/>
      <c r="F784" s="2"/>
      <c r="G784" s="2"/>
      <c r="H784" s="2"/>
      <c r="I784" s="2"/>
      <c r="J784" s="2"/>
      <c r="K784" s="2"/>
      <c r="L784" s="15"/>
      <c r="M784" s="2"/>
      <c r="N784" s="2"/>
      <c r="O784" s="15"/>
      <c r="P784" s="2"/>
      <c r="Q784" s="18"/>
      <c r="R784" s="4"/>
      <c r="S784" s="18"/>
      <c r="T784" s="2"/>
      <c r="U784" s="2"/>
      <c r="V784" s="2"/>
      <c r="W784" s="15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spans="1:70" ht="12.75">
      <c r="A785" s="1"/>
      <c r="B785" s="2"/>
      <c r="C785" s="2"/>
      <c r="D785" s="2"/>
      <c r="E785" s="15"/>
      <c r="F785" s="2"/>
      <c r="G785" s="2"/>
      <c r="H785" s="2"/>
      <c r="I785" s="2"/>
      <c r="J785" s="2"/>
      <c r="K785" s="2"/>
      <c r="L785" s="15"/>
      <c r="M785" s="2"/>
      <c r="N785" s="2"/>
      <c r="O785" s="15"/>
      <c r="P785" s="2"/>
      <c r="Q785" s="18"/>
      <c r="R785" s="4"/>
      <c r="S785" s="18"/>
      <c r="T785" s="2"/>
      <c r="U785" s="2"/>
      <c r="V785" s="2"/>
      <c r="W785" s="15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spans="1:70" ht="12.75">
      <c r="A786" s="1"/>
      <c r="B786" s="2"/>
      <c r="C786" s="2"/>
      <c r="D786" s="2"/>
      <c r="E786" s="15"/>
      <c r="F786" s="2"/>
      <c r="G786" s="2"/>
      <c r="H786" s="2"/>
      <c r="I786" s="2"/>
      <c r="J786" s="2"/>
      <c r="K786" s="2"/>
      <c r="L786" s="15"/>
      <c r="M786" s="2"/>
      <c r="N786" s="2"/>
      <c r="O786" s="15"/>
      <c r="P786" s="2"/>
      <c r="Q786" s="18"/>
      <c r="R786" s="4"/>
      <c r="S786" s="18"/>
      <c r="T786" s="2"/>
      <c r="U786" s="2"/>
      <c r="V786" s="2"/>
      <c r="W786" s="15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spans="1:70" ht="12.75">
      <c r="A787" s="1"/>
      <c r="B787" s="2"/>
      <c r="C787" s="2"/>
      <c r="D787" s="2"/>
      <c r="E787" s="15"/>
      <c r="F787" s="2"/>
      <c r="G787" s="2"/>
      <c r="H787" s="2"/>
      <c r="I787" s="2"/>
      <c r="J787" s="2"/>
      <c r="K787" s="2"/>
      <c r="L787" s="15"/>
      <c r="M787" s="2"/>
      <c r="N787" s="2"/>
      <c r="O787" s="15"/>
      <c r="P787" s="2"/>
      <c r="Q787" s="18"/>
      <c r="R787" s="4"/>
      <c r="S787" s="18"/>
      <c r="T787" s="2"/>
      <c r="U787" s="2"/>
      <c r="V787" s="2"/>
      <c r="W787" s="15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spans="1:70" ht="12.75">
      <c r="A788" s="1"/>
      <c r="B788" s="2"/>
      <c r="C788" s="2"/>
      <c r="D788" s="2"/>
      <c r="E788" s="15"/>
      <c r="F788" s="2"/>
      <c r="G788" s="2"/>
      <c r="H788" s="2"/>
      <c r="I788" s="2"/>
      <c r="J788" s="2"/>
      <c r="K788" s="2"/>
      <c r="L788" s="15"/>
      <c r="M788" s="2"/>
      <c r="N788" s="2"/>
      <c r="O788" s="15"/>
      <c r="P788" s="2"/>
      <c r="Q788" s="18"/>
      <c r="R788" s="4"/>
      <c r="S788" s="18"/>
      <c r="T788" s="2"/>
      <c r="U788" s="2"/>
      <c r="V788" s="2"/>
      <c r="W788" s="15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spans="1:70" ht="12.75">
      <c r="A789" s="1"/>
      <c r="B789" s="2"/>
      <c r="C789" s="2"/>
      <c r="D789" s="2"/>
      <c r="E789" s="15"/>
      <c r="F789" s="2"/>
      <c r="G789" s="2"/>
      <c r="H789" s="2"/>
      <c r="I789" s="2"/>
      <c r="J789" s="2"/>
      <c r="K789" s="2"/>
      <c r="L789" s="15"/>
      <c r="M789" s="2"/>
      <c r="N789" s="2"/>
      <c r="O789" s="15"/>
      <c r="P789" s="2"/>
      <c r="Q789" s="18"/>
      <c r="R789" s="4"/>
      <c r="S789" s="18"/>
      <c r="T789" s="2"/>
      <c r="U789" s="2"/>
      <c r="V789" s="2"/>
      <c r="W789" s="15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spans="1:70" ht="12.75">
      <c r="A790" s="1"/>
      <c r="B790" s="2"/>
      <c r="C790" s="2"/>
      <c r="D790" s="2"/>
      <c r="E790" s="15"/>
      <c r="F790" s="2"/>
      <c r="G790" s="211"/>
      <c r="H790" s="212"/>
      <c r="I790" s="2"/>
      <c r="J790" s="2"/>
      <c r="K790" s="2"/>
      <c r="L790" s="15"/>
      <c r="M790" s="2"/>
      <c r="N790" s="2"/>
      <c r="O790" s="15"/>
      <c r="P790" s="2"/>
      <c r="Q790" s="18"/>
      <c r="R790" s="4"/>
      <c r="S790" s="18"/>
      <c r="T790" s="2"/>
      <c r="U790" s="2"/>
      <c r="V790" s="2"/>
      <c r="W790" s="15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spans="1:70" ht="12.75">
      <c r="A791" s="1"/>
      <c r="B791" s="2"/>
      <c r="C791" s="2"/>
      <c r="D791" s="2"/>
      <c r="E791" s="15"/>
      <c r="F791" s="2"/>
      <c r="G791" s="211"/>
      <c r="H791" s="212"/>
      <c r="I791" s="2"/>
      <c r="J791" s="2"/>
      <c r="K791" s="2"/>
      <c r="L791" s="15"/>
      <c r="M791" s="2"/>
      <c r="N791" s="2"/>
      <c r="O791" s="15"/>
      <c r="P791" s="2"/>
      <c r="Q791" s="18"/>
      <c r="R791" s="4"/>
      <c r="S791" s="18"/>
      <c r="T791" s="2"/>
      <c r="U791" s="2"/>
      <c r="V791" s="2"/>
      <c r="W791" s="15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spans="1:70" ht="12.75">
      <c r="A792" s="1"/>
      <c r="B792" s="2"/>
      <c r="C792" s="2"/>
      <c r="D792" s="2"/>
      <c r="E792" s="15"/>
      <c r="F792" s="2"/>
      <c r="G792" s="211"/>
      <c r="H792" s="212"/>
      <c r="I792" s="2"/>
      <c r="J792" s="2"/>
      <c r="K792" s="2"/>
      <c r="L792" s="15"/>
      <c r="M792" s="2"/>
      <c r="N792" s="2"/>
      <c r="O792" s="15"/>
      <c r="P792" s="2"/>
      <c r="Q792" s="18"/>
      <c r="R792" s="4"/>
      <c r="S792" s="18"/>
      <c r="T792" s="2"/>
      <c r="U792" s="2"/>
      <c r="V792" s="2"/>
      <c r="W792" s="15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spans="1:70" ht="12.75">
      <c r="A793" s="1"/>
      <c r="B793" s="2"/>
      <c r="C793" s="2"/>
      <c r="D793" s="2"/>
      <c r="E793" s="15"/>
      <c r="F793" s="2"/>
      <c r="G793" s="211"/>
      <c r="H793" s="212"/>
      <c r="I793" s="2"/>
      <c r="J793" s="2"/>
      <c r="K793" s="2"/>
      <c r="L793" s="15"/>
      <c r="M793" s="2"/>
      <c r="N793" s="2"/>
      <c r="O793" s="15"/>
      <c r="P793" s="2"/>
      <c r="Q793" s="18"/>
      <c r="R793" s="4"/>
      <c r="S793" s="18"/>
      <c r="T793" s="2"/>
      <c r="U793" s="2"/>
      <c r="V793" s="2"/>
      <c r="W793" s="15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spans="1:70" ht="12.75">
      <c r="A794" s="1"/>
      <c r="B794" s="2"/>
      <c r="C794" s="2"/>
      <c r="D794" s="2"/>
      <c r="E794" s="15"/>
      <c r="F794" s="2"/>
      <c r="G794" s="211"/>
      <c r="H794" s="212"/>
      <c r="I794" s="2"/>
      <c r="J794" s="2"/>
      <c r="K794" s="2"/>
      <c r="L794" s="15"/>
      <c r="M794" s="2"/>
      <c r="N794" s="2"/>
      <c r="O794" s="15"/>
      <c r="P794" s="2"/>
      <c r="Q794" s="18"/>
      <c r="R794" s="4"/>
      <c r="S794" s="18"/>
      <c r="T794" s="2"/>
      <c r="U794" s="2"/>
      <c r="V794" s="2"/>
      <c r="W794" s="15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spans="1:70" ht="12.75">
      <c r="A795" s="1"/>
      <c r="B795" s="2"/>
      <c r="C795" s="2"/>
      <c r="D795" s="2"/>
      <c r="E795" s="15"/>
      <c r="F795" s="2"/>
      <c r="G795" s="2"/>
      <c r="H795" s="2"/>
      <c r="I795" s="2"/>
      <c r="J795" s="2"/>
      <c r="K795" s="2"/>
      <c r="L795" s="15"/>
      <c r="M795" s="2"/>
      <c r="N795" s="2"/>
      <c r="O795" s="15"/>
      <c r="P795" s="2"/>
      <c r="Q795" s="18"/>
      <c r="R795" s="4"/>
      <c r="S795" s="18"/>
      <c r="T795" s="2"/>
      <c r="U795" s="2"/>
      <c r="V795" s="2"/>
      <c r="W795" s="15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spans="1:70" ht="12.75">
      <c r="A796" s="1"/>
      <c r="B796" s="2"/>
      <c r="C796" s="2"/>
      <c r="D796" s="2"/>
      <c r="E796" s="15"/>
      <c r="F796" s="2"/>
      <c r="G796" s="2"/>
      <c r="H796" s="2"/>
      <c r="I796" s="2"/>
      <c r="J796" s="2"/>
      <c r="K796" s="2"/>
      <c r="L796" s="15"/>
      <c r="M796" s="2"/>
      <c r="N796" s="2"/>
      <c r="O796" s="15"/>
      <c r="P796" s="2"/>
      <c r="Q796" s="18"/>
      <c r="R796" s="4"/>
      <c r="S796" s="18"/>
      <c r="T796" s="2"/>
      <c r="U796" s="2"/>
      <c r="V796" s="2"/>
      <c r="W796" s="15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spans="1:70" ht="12.75">
      <c r="A797" s="1"/>
      <c r="B797" s="2"/>
      <c r="C797" s="2"/>
      <c r="D797" s="2"/>
      <c r="E797" s="15"/>
      <c r="F797" s="2"/>
      <c r="G797" s="2"/>
      <c r="H797" s="2"/>
      <c r="I797" s="2"/>
      <c r="J797" s="2"/>
      <c r="K797" s="2"/>
      <c r="L797" s="15"/>
      <c r="M797" s="2"/>
      <c r="N797" s="2"/>
      <c r="O797" s="15"/>
      <c r="P797" s="2"/>
      <c r="Q797" s="18"/>
      <c r="R797" s="4"/>
      <c r="S797" s="18"/>
      <c r="T797" s="2"/>
      <c r="U797" s="2"/>
      <c r="V797" s="2"/>
      <c r="W797" s="15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spans="1:70" ht="12.75">
      <c r="A798" s="1"/>
      <c r="B798" s="2"/>
      <c r="C798" s="2"/>
      <c r="D798" s="2"/>
      <c r="E798" s="15"/>
      <c r="F798" s="2"/>
      <c r="G798" s="2"/>
      <c r="H798" s="2"/>
      <c r="I798" s="2"/>
      <c r="J798" s="2"/>
      <c r="K798" s="2"/>
      <c r="L798" s="15"/>
      <c r="M798" s="2"/>
      <c r="N798" s="2"/>
      <c r="O798" s="15"/>
      <c r="P798" s="2"/>
      <c r="Q798" s="18"/>
      <c r="R798" s="4"/>
      <c r="S798" s="18"/>
      <c r="T798" s="2"/>
      <c r="U798" s="2"/>
      <c r="V798" s="2"/>
      <c r="W798" s="15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spans="1:70" ht="12.75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4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spans="1:70" ht="12.75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4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spans="1:70" ht="12.75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4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spans="1:70" ht="12.75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4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spans="1:70" ht="12.75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4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spans="1:70" ht="12.75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4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spans="1:70" ht="12.75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4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spans="1:70" ht="12.75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4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spans="1:70" ht="12.75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4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spans="1:70" ht="12.75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4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spans="1:70" ht="12.75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4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spans="1:70" ht="12.75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4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spans="1:70" ht="12.75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4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spans="1:70" ht="12.75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4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spans="1:70" ht="12.75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4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spans="1:70" ht="12.75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4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spans="1:70" ht="12.75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4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spans="1:70" ht="12.75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4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spans="1:70" ht="12.75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4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spans="1:70" ht="12.75">
      <c r="A818" s="1"/>
      <c r="B818" s="2"/>
      <c r="C818" s="2"/>
      <c r="D818" s="2"/>
      <c r="E818" s="2"/>
      <c r="F818" s="211"/>
      <c r="G818" s="212"/>
      <c r="H818" s="212"/>
      <c r="I818" s="2"/>
      <c r="J818" s="2"/>
      <c r="K818" s="2"/>
      <c r="L818" s="2"/>
      <c r="M818" s="2"/>
      <c r="N818" s="2"/>
      <c r="O818" s="2"/>
      <c r="P818" s="2"/>
      <c r="Q818" s="2"/>
      <c r="R818" s="4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spans="1:70" ht="12.75">
      <c r="A819" s="1"/>
      <c r="B819" s="2"/>
      <c r="C819" s="2"/>
      <c r="D819" s="2"/>
      <c r="E819" s="2"/>
      <c r="F819" s="211"/>
      <c r="G819" s="212"/>
      <c r="H819" s="212"/>
      <c r="I819" s="2"/>
      <c r="J819" s="2"/>
      <c r="K819" s="2"/>
      <c r="L819" s="2"/>
      <c r="M819" s="2"/>
      <c r="N819" s="2"/>
      <c r="O819" s="2"/>
      <c r="P819" s="2"/>
      <c r="Q819" s="2"/>
      <c r="R819" s="4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spans="1:70" ht="12.75">
      <c r="A820" s="1"/>
      <c r="B820" s="2"/>
      <c r="C820" s="2"/>
      <c r="D820" s="2"/>
      <c r="E820" s="2"/>
      <c r="F820" s="2"/>
      <c r="G820" s="211"/>
      <c r="H820" s="212"/>
      <c r="I820" s="2"/>
      <c r="J820" s="2"/>
      <c r="K820" s="2"/>
      <c r="L820" s="2"/>
      <c r="M820" s="2"/>
      <c r="N820" s="2"/>
      <c r="O820" s="2"/>
      <c r="P820" s="2"/>
      <c r="Q820" s="2"/>
      <c r="R820" s="4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spans="1:70" ht="12.75">
      <c r="A821" s="1"/>
      <c r="B821" s="2"/>
      <c r="C821" s="2"/>
      <c r="D821" s="2"/>
      <c r="E821" s="2"/>
      <c r="F821" s="2"/>
      <c r="G821" s="211"/>
      <c r="H821" s="212"/>
      <c r="I821" s="2"/>
      <c r="J821" s="2"/>
      <c r="K821" s="2"/>
      <c r="L821" s="2"/>
      <c r="M821" s="2"/>
      <c r="N821" s="2"/>
      <c r="O821" s="2"/>
      <c r="P821" s="2"/>
      <c r="Q821" s="2"/>
      <c r="R821" s="4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spans="1:70" ht="12.75">
      <c r="A822" s="1"/>
      <c r="B822" s="2"/>
      <c r="C822" s="2"/>
      <c r="D822" s="2"/>
      <c r="E822" s="2"/>
      <c r="F822" s="2"/>
      <c r="G822" s="211"/>
      <c r="H822" s="212"/>
      <c r="I822" s="2"/>
      <c r="J822" s="2"/>
      <c r="K822" s="2"/>
      <c r="L822" s="2"/>
      <c r="M822" s="2"/>
      <c r="N822" s="2"/>
      <c r="O822" s="2"/>
      <c r="P822" s="2"/>
      <c r="Q822" s="2"/>
      <c r="R822" s="4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spans="1:70" ht="12.75">
      <c r="A823" s="1"/>
      <c r="B823" s="2"/>
      <c r="C823" s="2"/>
      <c r="D823" s="2"/>
      <c r="E823" s="2"/>
      <c r="F823" s="211"/>
      <c r="G823" s="212"/>
      <c r="H823" s="212"/>
      <c r="I823" s="2"/>
      <c r="J823" s="2"/>
      <c r="K823" s="2"/>
      <c r="L823" s="2"/>
      <c r="M823" s="2"/>
      <c r="N823" s="2"/>
      <c r="O823" s="2"/>
      <c r="P823" s="2"/>
      <c r="Q823" s="2"/>
      <c r="R823" s="4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spans="1:70" ht="12.75">
      <c r="A824" s="1"/>
      <c r="B824" s="2"/>
      <c r="C824" s="2"/>
      <c r="D824" s="2"/>
      <c r="E824" s="2"/>
      <c r="F824" s="2"/>
      <c r="G824" s="211"/>
      <c r="H824" s="212"/>
      <c r="I824" s="2"/>
      <c r="J824" s="2"/>
      <c r="K824" s="2"/>
      <c r="L824" s="2"/>
      <c r="M824" s="2"/>
      <c r="N824" s="2"/>
      <c r="O824" s="2"/>
      <c r="P824" s="2"/>
      <c r="Q824" s="2"/>
      <c r="R824" s="4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spans="1:70" ht="12.75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4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spans="1:70" ht="12.75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4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spans="1:70" ht="12.75">
      <c r="A827" s="1"/>
      <c r="B827" s="2"/>
      <c r="C827" s="2"/>
      <c r="D827" s="2"/>
      <c r="E827" s="2"/>
      <c r="F827" s="2"/>
      <c r="G827" s="211"/>
      <c r="H827" s="212"/>
      <c r="I827" s="2"/>
      <c r="J827" s="2"/>
      <c r="K827" s="2"/>
      <c r="L827" s="2"/>
      <c r="M827" s="2"/>
      <c r="N827" s="2"/>
      <c r="O827" s="2"/>
      <c r="P827" s="2"/>
      <c r="Q827" s="2"/>
      <c r="R827" s="4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spans="1:70" ht="12.75">
      <c r="A828" s="1"/>
      <c r="B828" s="2"/>
      <c r="C828" s="2"/>
      <c r="D828" s="2"/>
      <c r="E828" s="2"/>
      <c r="F828" s="2"/>
      <c r="G828" s="211"/>
      <c r="H828" s="212"/>
      <c r="I828" s="2"/>
      <c r="J828" s="2"/>
      <c r="K828" s="2"/>
      <c r="L828" s="2"/>
      <c r="M828" s="2"/>
      <c r="N828" s="2"/>
      <c r="O828" s="2"/>
      <c r="P828" s="2"/>
      <c r="Q828" s="2"/>
      <c r="R828" s="4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spans="1:70" ht="12.75">
      <c r="A829" s="1"/>
      <c r="B829" s="2"/>
      <c r="C829" s="2"/>
      <c r="D829" s="2"/>
      <c r="E829" s="2"/>
      <c r="F829" s="2"/>
      <c r="G829" s="211"/>
      <c r="H829" s="212"/>
      <c r="I829" s="2"/>
      <c r="J829" s="2"/>
      <c r="K829" s="2"/>
      <c r="L829" s="2"/>
      <c r="M829" s="2"/>
      <c r="N829" s="2"/>
      <c r="O829" s="2"/>
      <c r="P829" s="2"/>
      <c r="Q829" s="2"/>
      <c r="R829" s="4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spans="1:70" ht="12.75">
      <c r="A830" s="2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4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spans="1:70" ht="12.75">
      <c r="A831" s="2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4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spans="1:70" ht="12.75">
      <c r="A832" s="2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4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spans="1:70" ht="12.75">
      <c r="A833" s="2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4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spans="1:70" ht="12.75">
      <c r="A834" s="2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4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spans="1:70" ht="12.75">
      <c r="A835" s="2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4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spans="1:70" ht="12.75">
      <c r="A836" s="2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4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spans="1:70" ht="12.75">
      <c r="A837" s="2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4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spans="1:70" ht="12.75">
      <c r="A838" s="2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4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spans="1:70" ht="12.75">
      <c r="A839" s="2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4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spans="1:70" ht="12.75">
      <c r="A840" s="2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4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spans="1:70" ht="12.75">
      <c r="A841" s="2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4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spans="1:70" ht="12.75">
      <c r="A842" s="2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4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spans="1:70" ht="12.75">
      <c r="A843" s="2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4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spans="1:70" ht="12.75">
      <c r="A844" s="2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4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spans="1:70" ht="12.75">
      <c r="A845" s="2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4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spans="1:70" ht="12.75">
      <c r="A846" s="2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4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spans="1:70" ht="12.75">
      <c r="A847" s="2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4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spans="1:70" ht="12.75">
      <c r="A848" s="2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4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spans="1:70" ht="12.75">
      <c r="A849" s="2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4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spans="1:70" ht="12.75">
      <c r="A850" s="2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4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spans="1:70" ht="12.75">
      <c r="A851" s="2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4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spans="1:70" ht="12.75">
      <c r="A852" s="2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4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spans="1:70" ht="12.75">
      <c r="A853" s="2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4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spans="1:70" ht="12.75">
      <c r="A854" s="2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4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spans="1:70" ht="12.75">
      <c r="A855" s="2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4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spans="1:70" ht="12.75">
      <c r="A856" s="2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4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spans="1:70" ht="12.75">
      <c r="A857" s="2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4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spans="1:70" ht="12.75">
      <c r="A858" s="2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4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spans="1:70" ht="12.75">
      <c r="A859" s="2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4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spans="1:70" ht="12.75">
      <c r="A860" s="2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4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spans="1:70" ht="12.75">
      <c r="A861" s="2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4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spans="1:70" ht="12.75">
      <c r="A862" s="2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4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spans="1:70" ht="12.75">
      <c r="A863" s="2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4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spans="1:70" ht="12.75">
      <c r="A864" s="2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4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spans="1:70" ht="12.75">
      <c r="A865" s="2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4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spans="1:70" ht="12.75">
      <c r="A866" s="2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4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spans="1:70" ht="12.75">
      <c r="A867" s="2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4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spans="1:70" ht="12.75">
      <c r="A868" s="2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4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spans="1:70" ht="12.75">
      <c r="A869" s="2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4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spans="1:70" ht="12.75">
      <c r="A870" s="2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4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spans="1:70" ht="12.75">
      <c r="A871" s="2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4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spans="1:70" ht="12.75">
      <c r="A872" s="2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4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spans="1:70" ht="12.75">
      <c r="A873" s="2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4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spans="1:70" ht="12.75">
      <c r="A874" s="2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4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spans="1:70" ht="12.75">
      <c r="A875" s="2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4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spans="1:70" ht="12.75">
      <c r="A876" s="2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4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spans="1:70" ht="12.75">
      <c r="A877" s="2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4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spans="1:70" ht="12.75">
      <c r="A878" s="2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4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spans="1:70" ht="12.75">
      <c r="A879" s="2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4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spans="1:70" ht="12.75">
      <c r="A880" s="2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4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spans="1:70" ht="12.75">
      <c r="A881" s="2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4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spans="1:70" ht="12.75">
      <c r="A882" s="2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4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spans="1:70" ht="12.75">
      <c r="A883" s="2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4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spans="1:70" ht="12.75">
      <c r="A884" s="2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4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spans="1:70" ht="12.75">
      <c r="A885" s="2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4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spans="1:70" ht="12.75">
      <c r="A886" s="2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4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spans="1:70" ht="12.75">
      <c r="A887" s="2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4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spans="1:70" ht="12.75">
      <c r="A888" s="2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4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spans="1:70" ht="12.75">
      <c r="A889" s="2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4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spans="1:70" ht="12.75">
      <c r="A890" s="2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4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spans="1:70" ht="12.75">
      <c r="A891" s="2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4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spans="1:70" ht="12.75">
      <c r="A892" s="2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4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spans="1:70" ht="12.75">
      <c r="A893" s="2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4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spans="1:70" ht="12.75">
      <c r="A894" s="2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4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spans="1:70" ht="12.75">
      <c r="A895" s="2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4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spans="1:70" ht="12.75">
      <c r="A896" s="2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4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spans="1:70" ht="12.75">
      <c r="A897" s="2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4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spans="1:70" ht="12.75">
      <c r="A898" s="2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4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spans="1:70" ht="12.75">
      <c r="A899" s="2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4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spans="1:70" ht="12.75">
      <c r="A900" s="2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4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spans="1:70" ht="12.75">
      <c r="A901" s="2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4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spans="1:70" ht="12.75">
      <c r="A902" s="2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4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spans="1:70" ht="12.75">
      <c r="A903" s="2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4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spans="1:70" ht="12.75">
      <c r="A904" s="2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4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spans="1:70" ht="12.75">
      <c r="A905" s="2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4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spans="1:70" ht="12.75">
      <c r="A906" s="2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4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spans="1:70" ht="12.75">
      <c r="A907" s="2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4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spans="1:70" ht="12.75">
      <c r="A908" s="2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4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spans="1:70" ht="12.75">
      <c r="A909" s="2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4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spans="1:70" ht="12.75">
      <c r="A910" s="2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4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spans="1:70" ht="12.75">
      <c r="A911" s="2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4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spans="1:70" ht="12.75">
      <c r="A912" s="2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4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spans="1:70" ht="12.75">
      <c r="A913" s="2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4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spans="1:70" ht="12.75">
      <c r="A914" s="2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4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spans="1:70" ht="12.75">
      <c r="A915" s="2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4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spans="1:70" ht="12.75">
      <c r="A916" s="2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4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spans="1:70" ht="12.75">
      <c r="A917" s="2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4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spans="1:70" ht="12.75">
      <c r="A918" s="2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4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spans="1:70" ht="12.75">
      <c r="A919" s="2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4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spans="1:70" ht="12.75">
      <c r="A920" s="2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4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spans="1:70" ht="12.75">
      <c r="A921" s="2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4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spans="1:70" ht="12.75">
      <c r="A922" s="2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4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spans="1:70" ht="12.75">
      <c r="A923" s="2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4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spans="1:70" ht="12.75">
      <c r="A924" s="2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4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spans="1:70" ht="12.75">
      <c r="A925" s="2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4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spans="1:70" ht="12.75">
      <c r="A926" s="2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4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spans="1:70" ht="12.75">
      <c r="A927" s="2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4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spans="1:70" ht="12.75">
      <c r="A928" s="2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4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spans="1:70" ht="12.75">
      <c r="A929" s="2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4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spans="1:70" ht="12.75">
      <c r="A930" s="2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4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spans="1:70" ht="12.75">
      <c r="A931" s="2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4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spans="1:70" ht="12.75">
      <c r="A932" s="2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4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spans="1:70" ht="12.75">
      <c r="A933" s="2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4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spans="1:70" ht="12.75">
      <c r="A934" s="2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4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spans="1:70" ht="12.75">
      <c r="A935" s="2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4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spans="1:70" ht="12.75">
      <c r="A936" s="2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4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spans="1:70" ht="12.75">
      <c r="A937" s="2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4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spans="1:70" ht="12.75">
      <c r="A938" s="2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4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spans="1:70" ht="12.75">
      <c r="A939" s="2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4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spans="1:70" ht="12.75">
      <c r="A940" s="2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4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spans="1:70" ht="12.75">
      <c r="A941" s="2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4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spans="1:70" ht="12.75">
      <c r="A942" s="2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4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spans="1:70" ht="12.75">
      <c r="A943" s="2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4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spans="1:70" ht="12.75">
      <c r="A944" s="2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4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spans="1:70" ht="12.75">
      <c r="A945" s="2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4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spans="1:70" ht="12.75">
      <c r="A946" s="2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4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spans="1:70" ht="12.75">
      <c r="A947" s="2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4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spans="1:70" ht="12.75">
      <c r="A948" s="2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4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spans="1:70" ht="12.75">
      <c r="A949" s="2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4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spans="1:70" ht="12.75">
      <c r="A950" s="2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4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spans="1:70" ht="12.75">
      <c r="A951" s="2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4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spans="1:70" ht="12.75">
      <c r="A952" s="2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4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spans="1:70" ht="12.75">
      <c r="A953" s="2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4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spans="1:70" ht="12.75">
      <c r="A954" s="2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4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spans="1:70" ht="12.75">
      <c r="A955" s="2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4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spans="1:70" ht="12.75">
      <c r="A956" s="2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4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spans="1:70" ht="12.75">
      <c r="A957" s="2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4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spans="1:70" ht="12.75">
      <c r="A958" s="2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4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spans="1:70" ht="12.75">
      <c r="A959" s="2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4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spans="1:70" ht="12.75">
      <c r="A960" s="2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4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spans="1:70" ht="12.75">
      <c r="A961" s="2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4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spans="1:70" ht="12.75">
      <c r="A962" s="2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4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spans="1:70" ht="12.75">
      <c r="A963" s="2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4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spans="1:70" ht="12.75">
      <c r="A964" s="2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4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spans="1:70" ht="12.75">
      <c r="A965" s="2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4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spans="1:70" ht="12.75">
      <c r="A966" s="2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4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spans="1:70" ht="12.75">
      <c r="A967" s="2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4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spans="1:70" ht="12.75">
      <c r="A968" s="2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4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spans="1:70" ht="12.75">
      <c r="A969" s="2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4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spans="1:70" ht="12.75">
      <c r="A970" s="2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4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spans="1:70" ht="12.75">
      <c r="A971" s="2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4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spans="1:70" ht="12.75">
      <c r="A972" s="2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4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spans="1:70" ht="12.75">
      <c r="A973" s="2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4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spans="1:70" ht="12.75">
      <c r="A974" s="2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4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spans="1:70" ht="12.75">
      <c r="A975" s="2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4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spans="1:70" ht="12.75">
      <c r="A976" s="2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4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spans="1:70" ht="12.75">
      <c r="A977" s="2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4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spans="1:70" ht="12.75">
      <c r="A978" s="2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4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spans="1:70" ht="12.75">
      <c r="A979" s="2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4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spans="1:70" ht="12.75">
      <c r="A980" s="2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4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spans="1:70" ht="12.75">
      <c r="A981" s="2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4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spans="1:70" ht="12.75">
      <c r="A982" s="2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4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spans="1:70" ht="12.75">
      <c r="A983" s="2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4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spans="1:70" ht="12.75">
      <c r="A984" s="2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4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spans="1:70" ht="12.75">
      <c r="A985" s="2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4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spans="1:70" ht="12.75">
      <c r="A986" s="2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4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spans="1:70" ht="12.75">
      <c r="A987" s="2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4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spans="1:70" ht="12.75">
      <c r="A988" s="2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4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spans="1:70" ht="12.75">
      <c r="A989" s="2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4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spans="1:70" ht="12.75">
      <c r="A990" s="2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4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spans="1:70" ht="12.75">
      <c r="A991" s="2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4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spans="1:70" ht="12.75">
      <c r="A992" s="2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4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spans="1:70" ht="12.75">
      <c r="A993" s="2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4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spans="1:70" ht="12.75">
      <c r="A994" s="2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4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spans="1:70" ht="12.75">
      <c r="A995" s="2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4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spans="1:70" ht="12.75">
      <c r="A996" s="2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4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spans="1:70" ht="12.75">
      <c r="A997" s="2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4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spans="1:70" ht="12.75">
      <c r="A998" s="2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4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spans="1:70" ht="12.75">
      <c r="A999" s="2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4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spans="1:70" ht="12.75">
      <c r="A1000" s="2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4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spans="1:70" ht="12.75">
      <c r="A1001" s="2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4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spans="1:70" ht="12.75">
      <c r="A1002" s="23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4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spans="1:70" ht="12.75">
      <c r="A1003" s="23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4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spans="1:70" ht="12.75">
      <c r="A1004" s="23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4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spans="1:70" ht="12.75">
      <c r="A1005" s="23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4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spans="1:70" ht="12.75">
      <c r="A1006" s="23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4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spans="1:70" ht="12.75">
      <c r="A1007" s="23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4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spans="1:70" ht="12.75">
      <c r="A1008" s="23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4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spans="1:70" ht="12.75">
      <c r="A1009" s="23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4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  <row r="1010" spans="1:70" ht="12.75">
      <c r="A1010" s="23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4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</row>
    <row r="1011" spans="1:70" ht="12.75">
      <c r="A1011" s="23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4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</row>
    <row r="1012" spans="1:70" ht="12.75">
      <c r="A1012" s="23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4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</row>
    <row r="1013" spans="1:70" ht="12.75">
      <c r="A1013" s="23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4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</row>
    <row r="1014" spans="1:70" ht="12.75">
      <c r="A1014" s="23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4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</row>
    <row r="1015" spans="1:70" ht="12.75">
      <c r="A1015" s="23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4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</row>
    <row r="1016" spans="1:70" ht="12.75">
      <c r="A1016" s="23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4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</row>
    <row r="1017" spans="1:70" ht="12.75">
      <c r="A1017" s="23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4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</row>
    <row r="1018" spans="1:70" ht="12.75">
      <c r="A1018" s="23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4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</row>
    <row r="1019" spans="1:70" ht="12.75">
      <c r="A1019" s="23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4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</row>
    <row r="1020" spans="1:70" ht="12.75">
      <c r="A1020" s="23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4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</row>
    <row r="1021" spans="1:70" ht="12.75">
      <c r="A1021" s="23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4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</row>
    <row r="1022" spans="1:70" ht="12.75">
      <c r="A1022" s="23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4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</row>
    <row r="1023" spans="1:70" ht="12.75">
      <c r="A1023" s="23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4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</row>
    <row r="1024" spans="1:70" ht="12.75">
      <c r="A1024" s="23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4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</row>
    <row r="1025" spans="1:70" ht="12.75">
      <c r="A1025" s="23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4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</row>
    <row r="1026" spans="1:70" ht="12.75">
      <c r="A1026" s="23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4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</row>
    <row r="1027" spans="1:70" ht="12.75">
      <c r="A1027" s="23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4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</row>
    <row r="1028" spans="1:70" ht="12.75">
      <c r="A1028" s="23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4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</row>
    <row r="1029" spans="1:70" ht="12.75">
      <c r="A1029" s="23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4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</row>
    <row r="1030" spans="1:70" ht="12.75">
      <c r="A1030" s="23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4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</row>
    <row r="1031" spans="1:70" ht="12.75">
      <c r="A1031" s="23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4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</row>
    <row r="1032" spans="1:70" ht="12.75">
      <c r="A1032" s="23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4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</row>
    <row r="1033" spans="1:70" ht="12.75">
      <c r="A1033" s="23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4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</row>
    <row r="1034" spans="1:70" ht="12.75">
      <c r="A1034" s="23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4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</row>
    <row r="1035" spans="1:70" ht="12.75">
      <c r="A1035" s="23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4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</row>
    <row r="1036" spans="1:70" ht="12.75">
      <c r="A1036" s="23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4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</row>
    <row r="1037" spans="1:70" ht="12.75">
      <c r="A1037" s="23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4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</row>
    <row r="1038" spans="1:70" ht="12.75">
      <c r="A1038" s="23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4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</row>
    <row r="1039" spans="1:70" ht="12.75">
      <c r="A1039" s="23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4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</row>
    <row r="1040" spans="1:70" ht="12.75">
      <c r="A1040" s="23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4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</row>
    <row r="1041" spans="1:70" ht="12.75">
      <c r="A1041" s="23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4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</row>
    <row r="1042" spans="1:70" ht="12.75">
      <c r="A1042" s="23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4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</row>
    <row r="1043" spans="1:70" ht="12.75">
      <c r="A1043" s="23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4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</row>
    <row r="1044" spans="1:70" ht="12.75">
      <c r="A1044" s="23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4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</row>
    <row r="1045" spans="1:70" ht="12.75">
      <c r="A1045" s="23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4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</row>
    <row r="1046" spans="1:70" ht="12.75">
      <c r="A1046" s="23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4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</row>
    <row r="1047" spans="1:70" ht="12.75">
      <c r="A1047" s="23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4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</row>
    <row r="1048" spans="1:70" ht="12.75">
      <c r="A1048" s="23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4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</row>
    <row r="1049" spans="1:70" ht="12.75">
      <c r="A1049" s="23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4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</row>
    <row r="1050" spans="1:70" ht="12.75">
      <c r="A1050" s="23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4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</row>
    <row r="1051" spans="1:70" ht="12.75">
      <c r="A1051" s="23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4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</row>
    <row r="1052" spans="1:70" ht="12.75">
      <c r="A1052" s="23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4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</row>
    <row r="1053" spans="1:70" ht="12.75">
      <c r="A1053" s="23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4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</row>
    <row r="1054" spans="1:70" ht="12.75">
      <c r="A1054" s="23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4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</row>
    <row r="1055" spans="1:70" ht="12.75">
      <c r="A1055" s="23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4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</row>
    <row r="1056" spans="1:70" ht="12.75">
      <c r="A1056" s="23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4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</row>
    <row r="1057" spans="1:70" ht="12.75">
      <c r="A1057" s="23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4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</row>
    <row r="1058" spans="1:70" ht="12.75">
      <c r="A1058" s="23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4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</row>
    <row r="1059" spans="1:70" ht="12.75">
      <c r="A1059" s="23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4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</row>
    <row r="1060" spans="1:70" ht="12.75">
      <c r="A1060" s="23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4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</row>
    <row r="1061" spans="1:70" ht="12.75">
      <c r="A1061" s="23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4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</row>
    <row r="1062" spans="1:70" ht="12.75">
      <c r="A1062" s="23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4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</row>
    <row r="1063" spans="1:70" ht="12.75">
      <c r="A1063" s="23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4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</row>
    <row r="1064" spans="1:70" ht="12.75">
      <c r="A1064" s="23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4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</row>
    <row r="1065" spans="1:70" ht="12.75">
      <c r="A1065" s="23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4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</row>
    <row r="1066" spans="1:70" ht="12.75">
      <c r="A1066" s="23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4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</row>
    <row r="1067" spans="1:70" ht="12.75">
      <c r="A1067" s="23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4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</row>
    <row r="1068" spans="1:70" ht="12.75">
      <c r="A1068" s="23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4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</row>
    <row r="1069" spans="1:70" ht="12.75">
      <c r="A1069" s="23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4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</row>
    <row r="1070" spans="1:70" ht="12.75">
      <c r="A1070" s="23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4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</row>
    <row r="1071" spans="1:70" ht="12.75">
      <c r="A1071" s="23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4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</row>
    <row r="1072" spans="1:70" ht="12.75">
      <c r="A1072" s="23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4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</row>
    <row r="1073" spans="1:70" ht="12.75">
      <c r="A1073" s="23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4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</row>
    <row r="1074" spans="1:70" ht="12.75">
      <c r="A1074" s="23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4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</row>
    <row r="1075" spans="1:70" ht="12.75">
      <c r="A1075" s="23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4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</row>
    <row r="1076" spans="1:70" ht="12.75">
      <c r="A1076" s="23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4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</row>
    <row r="1077" spans="1:70" ht="12.75">
      <c r="A1077" s="23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4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</row>
    <row r="1078" spans="1:70" ht="12.75">
      <c r="A1078" s="23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4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</row>
    <row r="1079" spans="1:70" ht="12.75">
      <c r="A1079" s="23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4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</row>
    <row r="1080" spans="1:70" ht="12.75">
      <c r="A1080" s="23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4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</row>
    <row r="1081" spans="1:70" ht="12.75">
      <c r="A1081" s="23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4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</row>
    <row r="1082" spans="1:70" ht="12.75">
      <c r="A1082" s="23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4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</row>
    <row r="1083" spans="1:70" ht="12.75">
      <c r="A1083" s="23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4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</row>
    <row r="1084" spans="1:70" ht="12.75">
      <c r="A1084" s="23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4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</row>
    <row r="1085" spans="1:70" ht="12.75">
      <c r="A1085" s="23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4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</row>
    <row r="1086" spans="1:70" ht="12.75">
      <c r="A1086" s="23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4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</row>
    <row r="1087" spans="1:70" ht="12.75">
      <c r="A1087" s="23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4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</row>
    <row r="1088" spans="1:70" ht="12.75">
      <c r="A1088" s="23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4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</row>
    <row r="1089" spans="1:70" ht="12.75">
      <c r="A1089" s="23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4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</row>
    <row r="1090" spans="1:70" ht="12.75">
      <c r="A1090" s="23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4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</row>
    <row r="1091" spans="1:70" ht="12.75">
      <c r="A1091" s="23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4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</row>
    <row r="1092" spans="1:70" ht="12.75">
      <c r="A1092" s="23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4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</row>
    <row r="1093" spans="1:70" ht="12.75">
      <c r="A1093" s="23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4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</row>
    <row r="1094" spans="1:70" ht="12.75">
      <c r="A1094" s="23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4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</row>
    <row r="1095" spans="1:70" ht="12.75">
      <c r="A1095" s="23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4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</row>
    <row r="1096" spans="1:70" ht="12.75">
      <c r="A1096" s="23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4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</row>
    <row r="1097" spans="1:70" ht="12.75">
      <c r="A1097" s="23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4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</row>
    <row r="1098" spans="1:70" ht="12.75">
      <c r="A1098" s="23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4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</row>
    <row r="1099" spans="1:70" ht="12.75">
      <c r="A1099" s="23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4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</row>
    <row r="1100" spans="1:70" ht="12.75">
      <c r="A1100" s="23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4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</row>
    <row r="1101" spans="1:70" ht="12.75">
      <c r="A1101" s="23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4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</row>
    <row r="1102" spans="1:70" ht="12.75">
      <c r="A1102" s="23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4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</row>
    <row r="1103" spans="1:70" ht="12.75">
      <c r="A1103" s="23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4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</row>
    <row r="1104" spans="1:70" ht="12.75">
      <c r="A1104" s="23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4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</row>
    <row r="1105" spans="1:70" ht="12.75">
      <c r="A1105" s="23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4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</row>
    <row r="1106" spans="1:70" ht="12.75">
      <c r="A1106" s="23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4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</row>
    <row r="1107" spans="1:70" ht="12.75">
      <c r="A1107" s="23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4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</row>
    <row r="1108" spans="1:70" ht="12.75">
      <c r="A1108" s="23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4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</row>
    <row r="1109" spans="1:70" ht="12.75">
      <c r="A1109" s="23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4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</row>
    <row r="1110" spans="1:70" ht="12.75">
      <c r="A1110" s="23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4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</row>
    <row r="1111" spans="1:70" ht="12.75">
      <c r="A1111" s="23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4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</row>
    <row r="1112" spans="1:70" ht="12.75">
      <c r="A1112" s="23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4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</row>
    <row r="1113" spans="1:70" ht="12.75">
      <c r="A1113" s="23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4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</row>
    <row r="1114" spans="1:70" ht="12.75">
      <c r="A1114" s="23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4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</row>
    <row r="1115" spans="1:70" ht="12.75">
      <c r="A1115" s="23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4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</row>
    <row r="1116" spans="1:70" ht="12.75">
      <c r="A1116" s="23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4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</row>
    <row r="1117" spans="1:70" ht="12.75">
      <c r="A1117" s="23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4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</row>
    <row r="1118" spans="1:70" ht="12.75">
      <c r="A1118" s="23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4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</row>
    <row r="1119" spans="1:70" ht="12.75">
      <c r="A1119" s="23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4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</row>
    <row r="1120" spans="1:70" ht="12.75">
      <c r="A1120" s="23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4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</row>
    <row r="1121" spans="1:70" ht="12.75">
      <c r="A1121" s="23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4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</row>
    <row r="1122" spans="1:70" ht="12.75">
      <c r="A1122" s="23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4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</row>
    <row r="1123" spans="1:70" ht="12.75">
      <c r="A1123" s="23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4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</row>
    <row r="1124" spans="1:70" ht="12.75">
      <c r="A1124" s="23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4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</row>
    <row r="1125" spans="1:70" ht="12.75">
      <c r="A1125" s="23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4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</row>
    <row r="1126" spans="1:70" ht="12.75">
      <c r="A1126" s="23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4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</row>
    <row r="1127" spans="1:70" ht="12.75">
      <c r="A1127" s="23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4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</row>
    <row r="1128" spans="1:70" ht="12.75">
      <c r="A1128" s="23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4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</row>
    <row r="1129" spans="1:70" ht="12.75">
      <c r="A1129" s="23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4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</row>
    <row r="1130" spans="1:70" ht="12.75">
      <c r="A1130" s="23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4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</row>
    <row r="1131" spans="1:70" ht="12.75">
      <c r="A1131" s="23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4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</row>
    <row r="1132" spans="1:70" ht="12.75">
      <c r="A1132" s="23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4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</row>
    <row r="1133" spans="1:70" ht="12.75">
      <c r="A1133" s="23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4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</row>
    <row r="1134" spans="1:70" ht="12.75">
      <c r="A1134" s="23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4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</row>
    <row r="1135" spans="1:70" ht="12.75">
      <c r="A1135" s="23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4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</row>
    <row r="1136" spans="1:70" ht="12.75">
      <c r="A1136" s="23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4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</row>
    <row r="1137" spans="1:70" ht="12.75">
      <c r="A1137" s="23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4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</row>
    <row r="1138" spans="1:70" ht="12.75">
      <c r="A1138" s="23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4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</row>
    <row r="1139" spans="1:70" ht="12.75">
      <c r="A1139" s="23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4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</row>
    <row r="1140" spans="1:70" ht="12.75">
      <c r="A1140" s="23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4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</row>
    <row r="1141" spans="1:70" ht="12.75">
      <c r="A1141" s="23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4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</row>
    <row r="1142" spans="1:70" ht="12.75">
      <c r="A1142" s="23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4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</row>
    <row r="1143" spans="1:70" ht="12.75">
      <c r="A1143" s="23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4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</row>
    <row r="1144" spans="1:70" ht="12.75">
      <c r="A1144" s="23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4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</row>
    <row r="1145" spans="1:70" ht="12.75">
      <c r="A1145" s="23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4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</row>
    <row r="1146" spans="1:70" ht="12.75">
      <c r="A1146" s="23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4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</row>
    <row r="1147" spans="1:70" ht="12.75">
      <c r="A1147" s="23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4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</row>
    <row r="1148" spans="1:70" ht="12.75">
      <c r="A1148" s="23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4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</row>
    <row r="1149" spans="1:70" ht="12.75">
      <c r="A1149" s="23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4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</row>
    <row r="1150" spans="1:70" ht="12.75">
      <c r="A1150" s="23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4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</row>
    <row r="1151" spans="1:70" ht="12.75">
      <c r="A1151" s="23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4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</row>
    <row r="1152" spans="1:70" ht="12.75">
      <c r="A1152" s="23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4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</row>
    <row r="1153" spans="1:70" ht="12.75">
      <c r="A1153" s="23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4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</row>
    <row r="1154" spans="1:70" ht="12.75">
      <c r="A1154" s="23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4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</row>
    <row r="1155" spans="1:70" ht="12.75">
      <c r="A1155" s="23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4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</row>
    <row r="1156" spans="1:70" ht="12.75">
      <c r="A1156" s="23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4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</row>
    <row r="1157" spans="1:70" ht="12.75">
      <c r="A1157" s="23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4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</row>
    <row r="1158" spans="1:70" ht="12.75">
      <c r="A1158" s="23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4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</row>
    <row r="1159" spans="1:70" ht="12.75">
      <c r="A1159" s="23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4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</row>
    <row r="1160" spans="1:70" ht="12.75">
      <c r="A1160" s="23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4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</row>
    <row r="1161" spans="1:70" ht="12.75">
      <c r="A1161" s="23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4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</row>
    <row r="1162" spans="1:70" ht="12.75">
      <c r="A1162" s="23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4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</row>
    <row r="1163" spans="1:70" ht="12.75">
      <c r="A1163" s="23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4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</row>
    <row r="1164" spans="1:70" ht="12.75">
      <c r="A1164" s="23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4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</row>
    <row r="1165" spans="1:70" ht="12.75">
      <c r="A1165" s="23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4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</row>
    <row r="1166" spans="1:70" ht="12.75">
      <c r="A1166" s="23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4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</row>
    <row r="1167" spans="1:70" ht="12.75">
      <c r="A1167" s="23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4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</row>
    <row r="1168" spans="1:70" ht="12.75">
      <c r="A1168" s="23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4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</row>
    <row r="1169" spans="1:70" ht="12.75">
      <c r="A1169" s="23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4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</row>
    <row r="1170" spans="1:70" ht="12.75">
      <c r="A1170" s="23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4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</row>
    <row r="1171" spans="1:70" ht="12.75">
      <c r="A1171" s="23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4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</row>
    <row r="1172" spans="1:70" ht="12.75">
      <c r="A1172" s="23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4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</row>
    <row r="1173" spans="1:70" ht="12.75">
      <c r="A1173" s="23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4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</row>
    <row r="1174" spans="1:70" ht="12.75">
      <c r="A1174" s="23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4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</row>
    <row r="1175" spans="1:70" ht="12.75">
      <c r="A1175" s="23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4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</row>
    <row r="1176" spans="1:70" ht="12.75">
      <c r="A1176" s="23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4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</row>
    <row r="1177" spans="1:70" ht="12.75">
      <c r="A1177" s="23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4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</row>
    <row r="1178" spans="1:70" ht="12.75">
      <c r="A1178" s="23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4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</row>
    <row r="1179" spans="1:70" ht="12.75">
      <c r="A1179" s="23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4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</row>
    <row r="1180" spans="1:70" ht="12.75">
      <c r="A1180" s="23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4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</row>
    <row r="1181" spans="1:70" ht="12.75">
      <c r="A1181" s="23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4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</row>
    <row r="1182" spans="1:70" ht="12.75">
      <c r="A1182" s="23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4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</row>
    <row r="1183" spans="1:70" ht="12.75">
      <c r="A1183" s="23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4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</row>
    <row r="1184" spans="1:70" ht="12.75">
      <c r="A1184" s="23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4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</row>
    <row r="1185" spans="1:70" ht="12.75">
      <c r="A1185" s="23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4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</row>
    <row r="1186" spans="1:70" ht="12.75">
      <c r="A1186" s="23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4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</row>
    <row r="1187" spans="1:70" ht="12.75">
      <c r="A1187" s="23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4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</row>
    <row r="1188" spans="1:70" ht="12.75">
      <c r="A1188" s="23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4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</row>
    <row r="1189" spans="1:70" ht="12.75">
      <c r="A1189" s="23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4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</row>
    <row r="1190" spans="1:70" ht="12.75">
      <c r="A1190" s="23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4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</row>
    <row r="1191" spans="1:70" ht="12.75">
      <c r="A1191" s="23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4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</row>
    <row r="1192" spans="1:70" ht="12.75">
      <c r="A1192" s="23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4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</row>
    <row r="1193" spans="1:70" ht="12.75">
      <c r="A1193" s="23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4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</row>
    <row r="1194" spans="1:70" ht="12.75">
      <c r="A1194" s="23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4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</row>
    <row r="1195" spans="1:70" ht="12.75">
      <c r="A1195" s="23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4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</row>
    <row r="1196" spans="1:70" ht="12.75">
      <c r="A1196" s="23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4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</row>
    <row r="1197" spans="1:70" ht="12.75">
      <c r="A1197" s="23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4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</row>
    <row r="1198" spans="1:70" ht="12.75">
      <c r="A1198" s="23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4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</row>
    <row r="1199" spans="1:70" ht="12.75">
      <c r="A1199" s="23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4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</row>
    <row r="1200" spans="1:70" ht="12.75">
      <c r="A1200" s="23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4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</row>
    <row r="1201" spans="1:70" ht="12.75">
      <c r="A1201" s="23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4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</row>
    <row r="1202" spans="1:70" ht="12.75">
      <c r="A1202" s="23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4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</row>
    <row r="1203" spans="1:70" ht="12.75">
      <c r="A1203" s="23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4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</row>
    <row r="1204" spans="1:70" ht="12.75">
      <c r="A1204" s="23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4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</row>
    <row r="1205" spans="1:70" ht="12.75">
      <c r="A1205" s="23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4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</row>
    <row r="1206" spans="1:70" ht="12.75">
      <c r="A1206" s="23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4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</row>
    <row r="1207" spans="1:70" ht="12.75">
      <c r="A1207" s="23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4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</row>
    <row r="1208" spans="1:70" ht="12.75">
      <c r="A1208" s="23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4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</row>
    <row r="1209" spans="1:70" ht="12.75">
      <c r="A1209" s="23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4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</row>
    <row r="1210" spans="1:70" ht="12.75">
      <c r="A1210" s="23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4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</row>
    <row r="1211" spans="1:70" ht="12.75">
      <c r="A1211" s="23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4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</row>
    <row r="1212" spans="1:70" ht="12.75">
      <c r="A1212" s="23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4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</row>
    <row r="1213" spans="1:70" ht="12.75">
      <c r="A1213" s="23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4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</row>
    <row r="1214" spans="1:70" ht="12.75">
      <c r="A1214" s="23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4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</row>
    <row r="1215" spans="1:70" ht="12.75">
      <c r="A1215" s="23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4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</row>
    <row r="1216" spans="1:70" ht="12.75">
      <c r="A1216" s="23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4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</row>
    <row r="1217" spans="1:70" ht="12.75">
      <c r="A1217" s="23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4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</row>
    <row r="1218" spans="1:70" ht="12.75">
      <c r="A1218" s="23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4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</row>
    <row r="1219" spans="1:70" ht="12.75">
      <c r="A1219" s="23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4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</row>
    <row r="1220" spans="1:70" ht="12.75">
      <c r="A1220" s="23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4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</row>
    <row r="1221" spans="1:70" ht="12.75">
      <c r="A1221" s="23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4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</row>
    <row r="1222" spans="1:70" ht="12.75">
      <c r="A1222" s="23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4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</row>
    <row r="1223" spans="1:70" ht="12.75">
      <c r="A1223" s="23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4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</row>
    <row r="1224" spans="1:70" ht="12.75">
      <c r="A1224" s="23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4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</row>
    <row r="1225" spans="1:70" ht="12.75">
      <c r="A1225" s="23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4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</row>
    <row r="1226" spans="1:70" ht="12.75">
      <c r="A1226" s="23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4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</row>
    <row r="1227" spans="1:70" ht="12.75">
      <c r="A1227" s="23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4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</row>
    <row r="1228" spans="1:70" ht="12.75">
      <c r="A1228" s="23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4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</row>
    <row r="1229" spans="1:70" ht="12.75">
      <c r="A1229" s="23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4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</row>
    <row r="1230" spans="1:70" ht="12.75">
      <c r="A1230" s="23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4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</row>
    <row r="1231" spans="1:70" ht="12.75">
      <c r="A1231" s="23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4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</row>
    <row r="1232" spans="1:70" ht="12.75">
      <c r="A1232" s="23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4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</row>
    <row r="1233" spans="1:70" ht="12.75">
      <c r="A1233" s="23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4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</row>
    <row r="1234" spans="1:70" ht="12.75">
      <c r="A1234" s="23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4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</row>
    <row r="1235" spans="1:70" ht="12.75">
      <c r="A1235" s="23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4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</row>
    <row r="1236" spans="1:70" ht="12.75">
      <c r="A1236" s="23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4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</row>
    <row r="1237" spans="1:70" ht="12.75">
      <c r="A1237" s="23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4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</row>
    <row r="1238" spans="1:70" ht="12.75">
      <c r="A1238" s="23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4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</row>
    <row r="1239" spans="1:70" ht="12.75">
      <c r="A1239" s="23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4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</row>
    <row r="1240" spans="1:70" ht="12.75">
      <c r="A1240" s="23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4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</row>
    <row r="1241" spans="1:70" ht="12.75">
      <c r="A1241" s="23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4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</row>
    <row r="1242" spans="1:70" ht="12.75">
      <c r="A1242" s="23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4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</row>
    <row r="1243" spans="1:70" ht="12.75">
      <c r="A1243" s="23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4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</row>
    <row r="1244" spans="1:70" ht="12.75">
      <c r="A1244" s="23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4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</row>
    <row r="1245" spans="1:70" ht="12.75">
      <c r="A1245" s="23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4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</row>
    <row r="1246" spans="1:70" ht="12.75">
      <c r="A1246" s="23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4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</row>
    <row r="1247" spans="1:70" ht="12.75">
      <c r="A1247" s="23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4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</row>
    <row r="1248" spans="1:70" ht="12.75">
      <c r="A1248" s="23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4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</row>
    <row r="1249" spans="1:70" ht="12.75">
      <c r="A1249" s="23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4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</row>
    <row r="1250" spans="1:70" ht="12.75">
      <c r="A1250" s="23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4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</row>
    <row r="1251" spans="1:70" ht="12.75">
      <c r="A1251" s="23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4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</row>
    <row r="1252" spans="1:70" ht="12.75">
      <c r="A1252" s="23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4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</row>
    <row r="1253" spans="1:70" ht="12.75">
      <c r="A1253" s="23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4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</row>
    <row r="1254" spans="1:70" ht="12.75">
      <c r="A1254" s="23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4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</row>
    <row r="1255" spans="1:70" ht="12.75">
      <c r="A1255" s="23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4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</row>
    <row r="1256" spans="1:70" ht="12.75">
      <c r="A1256" s="23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4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</row>
    <row r="1257" spans="1:70" ht="12.75">
      <c r="A1257" s="23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4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</row>
    <row r="1258" spans="1:70" ht="12.75">
      <c r="A1258" s="23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4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</row>
    <row r="1259" spans="1:70" ht="12.75">
      <c r="A1259" s="23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4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</row>
    <row r="1260" spans="1:70" ht="12.75">
      <c r="A1260" s="23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4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</row>
    <row r="1261" spans="1:70" ht="12.75">
      <c r="A1261" s="23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4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</row>
    <row r="1262" spans="1:70" ht="12.75">
      <c r="A1262" s="23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4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</row>
    <row r="1263" spans="1:70" ht="12.75">
      <c r="A1263" s="23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4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</row>
    <row r="1264" spans="1:70" ht="12.75">
      <c r="A1264" s="23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4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</row>
    <row r="1265" spans="1:70" ht="12.75">
      <c r="A1265" s="23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4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</row>
    <row r="1266" spans="1:70" ht="12.75">
      <c r="A1266" s="23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4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</row>
    <row r="1267" spans="1:70" ht="12.75">
      <c r="A1267" s="23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4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</row>
    <row r="1268" spans="1:70" ht="12.75">
      <c r="A1268" s="23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4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</row>
    <row r="1269" spans="1:70" ht="12.75">
      <c r="A1269" s="23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4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</row>
    <row r="1270" spans="1:70" ht="12.75">
      <c r="A1270" s="23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4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</row>
    <row r="1271" spans="1:70" ht="12.75">
      <c r="A1271" s="23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4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</row>
    <row r="1272" spans="1:70" ht="12.75">
      <c r="A1272" s="23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4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</row>
    <row r="1273" spans="1:70" ht="12.75">
      <c r="A1273" s="23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4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</row>
    <row r="1274" spans="1:70" ht="12.75">
      <c r="A1274" s="23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4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</row>
    <row r="1275" spans="1:70" ht="12.75">
      <c r="A1275" s="23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4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</row>
    <row r="1276" spans="1:70" ht="12.75">
      <c r="A1276" s="23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4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</row>
    <row r="1277" spans="1:70" ht="12.75">
      <c r="A1277" s="23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4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</row>
    <row r="1278" spans="1:70" ht="12.75">
      <c r="A1278" s="23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4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</row>
    <row r="1279" spans="1:70" ht="12.75">
      <c r="A1279" s="23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4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</row>
    <row r="1280" spans="1:70" ht="12.75">
      <c r="A1280" s="23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4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</row>
    <row r="1281" spans="1:70" ht="12.75">
      <c r="A1281" s="23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4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</row>
    <row r="1282" spans="1:70" ht="12.75">
      <c r="A1282" s="23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4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</row>
    <row r="1283" spans="1:70" ht="12.75">
      <c r="A1283" s="23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4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</row>
    <row r="1284" spans="1:70" ht="12.75">
      <c r="A1284" s="23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4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</row>
    <row r="1285" spans="1:70" ht="12.75">
      <c r="A1285" s="23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4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</row>
    <row r="1286" spans="1:70" ht="12.75">
      <c r="A1286" s="23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4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</row>
    <row r="1287" spans="1:70" ht="12.75">
      <c r="A1287" s="23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4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</row>
    <row r="1288" spans="1:70" ht="12.75">
      <c r="A1288" s="23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4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</row>
    <row r="1289" spans="1:70" ht="12.75">
      <c r="A1289" s="23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4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</row>
    <row r="1290" spans="1:70" ht="12.75">
      <c r="A1290" s="23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4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</row>
    <row r="1291" spans="1:70" ht="12.75">
      <c r="A1291" s="23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4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</row>
    <row r="1292" spans="1:70" ht="12.75">
      <c r="A1292" s="23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4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</row>
    <row r="1293" spans="1:70" ht="12.75">
      <c r="A1293" s="23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4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</row>
    <row r="1294" spans="1:70" ht="12.75">
      <c r="A1294" s="23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4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</row>
    <row r="1295" spans="1:70" ht="12.75">
      <c r="A1295" s="23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4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</row>
    <row r="1296" spans="1:70" ht="12.75">
      <c r="A1296" s="23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4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</row>
    <row r="1297" spans="1:70" ht="12.75">
      <c r="A1297" s="23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4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</row>
    <row r="1298" spans="1:70" ht="12.75">
      <c r="A1298" s="23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4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</row>
    <row r="1299" spans="1:70" ht="12.75">
      <c r="A1299" s="23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4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</row>
    <row r="1300" spans="1:70" ht="12.75">
      <c r="A1300" s="23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4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</row>
    <row r="1301" spans="1:70" ht="12.75">
      <c r="A1301" s="23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4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</row>
    <row r="1302" spans="1:70" ht="12.75">
      <c r="A1302" s="23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4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</row>
    <row r="1303" spans="1:70" ht="12.75">
      <c r="A1303" s="23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4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</row>
    <row r="1304" spans="1:70" ht="12.75">
      <c r="A1304" s="23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4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</row>
    <row r="1305" spans="1:70" ht="12.75">
      <c r="A1305" s="23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4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</row>
    <row r="1306" spans="1:70" ht="12.75">
      <c r="A1306" s="23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4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</row>
    <row r="1307" spans="1:70" ht="12.75">
      <c r="A1307" s="23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4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</row>
    <row r="1308" spans="1:70" ht="12.75">
      <c r="A1308" s="23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4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</row>
    <row r="1309" spans="1:70" ht="12.75">
      <c r="A1309" s="23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4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</row>
    <row r="1310" spans="1:70" ht="12.75">
      <c r="A1310" s="23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4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</row>
    <row r="1311" spans="1:70" ht="12.75">
      <c r="A1311" s="23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4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</row>
    <row r="1312" spans="1:70" ht="12.75">
      <c r="A1312" s="23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4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</row>
    <row r="1313" spans="1:70" ht="12.75">
      <c r="A1313" s="23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4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</row>
    <row r="1314" spans="1:70" ht="12.75">
      <c r="A1314" s="23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4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</row>
    <row r="1315" spans="1:70" ht="12.75">
      <c r="A1315" s="23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4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</row>
    <row r="1316" spans="1:70" ht="12.75">
      <c r="A1316" s="23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4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</row>
    <row r="1317" spans="1:70" ht="12.75">
      <c r="A1317" s="23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4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</row>
    <row r="1318" spans="1:70" ht="12.75">
      <c r="A1318" s="23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4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</row>
    <row r="1319" spans="1:70" ht="12.75">
      <c r="A1319" s="23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4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</row>
    <row r="1320" spans="1:70" ht="12.75">
      <c r="A1320" s="23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4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</row>
    <row r="1321" spans="1:70" ht="12.75">
      <c r="A1321" s="23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4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</row>
    <row r="1322" spans="1:70" ht="12.75">
      <c r="A1322" s="23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4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</row>
    <row r="1323" spans="1:70" ht="12.75">
      <c r="A1323" s="23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4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</row>
    <row r="1324" spans="1:70" ht="12.75">
      <c r="A1324" s="23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4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</row>
    <row r="1325" spans="1:70" ht="12.75">
      <c r="A1325" s="23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4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</row>
    <row r="1326" spans="1:70" ht="12.75">
      <c r="A1326" s="23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4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</row>
    <row r="1327" spans="1:70" ht="12.75">
      <c r="A1327" s="23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4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</row>
    <row r="1328" spans="1:70" ht="12.75">
      <c r="A1328" s="23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4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</row>
    <row r="1329" spans="1:70" ht="12.75">
      <c r="A1329" s="23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4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</row>
    <row r="1330" spans="1:70" ht="12.75">
      <c r="A1330" s="23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4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</row>
    <row r="1331" spans="1:70" ht="12.75">
      <c r="A1331" s="23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4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</row>
    <row r="1332" spans="1:70" ht="12.75">
      <c r="A1332" s="23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4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</row>
    <row r="1333" spans="1:70" ht="12.75">
      <c r="A1333" s="23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4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</row>
    <row r="1334" spans="1:70" ht="12.75">
      <c r="A1334" s="23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4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</row>
    <row r="1335" spans="1:70" ht="12.75">
      <c r="A1335" s="23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4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</row>
    <row r="1336" spans="1:70" ht="12.75">
      <c r="A1336" s="23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4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</row>
    <row r="1337" spans="1:70" ht="12.75">
      <c r="A1337" s="23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4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</row>
    <row r="1338" spans="1:70" ht="12.75">
      <c r="A1338" s="23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4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</row>
    <row r="1339" spans="1:70" ht="12.75">
      <c r="A1339" s="23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4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</row>
    <row r="1340" spans="1:70" ht="12.75">
      <c r="A1340" s="23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4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</row>
    <row r="1341" spans="1:70" ht="12.75">
      <c r="A1341" s="23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4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</row>
    <row r="1342" spans="1:70" ht="12.75">
      <c r="A1342" s="23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4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</row>
    <row r="1343" spans="1:70" ht="12.75">
      <c r="A1343" s="23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4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</row>
    <row r="1344" spans="1:70" ht="12.75">
      <c r="A1344" s="23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4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</row>
    <row r="1345" spans="1:70" ht="12.75">
      <c r="A1345" s="23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4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</row>
    <row r="1346" spans="1:70" ht="12.75">
      <c r="A1346" s="23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4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</row>
    <row r="1347" spans="1:70" ht="12.75">
      <c r="A1347" s="23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4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</row>
    <row r="1348" spans="1:70" ht="12.75">
      <c r="A1348" s="23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4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</row>
    <row r="1349" spans="1:70" ht="12.75">
      <c r="A1349" s="23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4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</row>
    <row r="1350" spans="1:70" ht="12.75">
      <c r="A1350" s="23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4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</row>
    <row r="1351" spans="1:70" ht="12.75">
      <c r="A1351" s="23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4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</row>
    <row r="1352" spans="1:70" ht="12.75">
      <c r="A1352" s="23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4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</row>
    <row r="1353" spans="1:70" ht="12.75">
      <c r="A1353" s="23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4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</row>
    <row r="1354" spans="1:70" ht="12.75">
      <c r="A1354" s="23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4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</row>
    <row r="1355" spans="1:70" ht="12.75">
      <c r="A1355" s="23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4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</row>
    <row r="1356" spans="1:70" ht="12.75">
      <c r="A1356" s="23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4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</row>
    <row r="1357" spans="1:70" ht="12.75">
      <c r="A1357" s="23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4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</row>
    <row r="1358" spans="1:70" ht="12.75">
      <c r="A1358" s="23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4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</row>
    <row r="1359" spans="1:70" ht="12.75">
      <c r="A1359" s="23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4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</row>
    <row r="1360" spans="1:70" ht="12.75">
      <c r="A1360" s="23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4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</row>
    <row r="1361" spans="1:70" ht="12.75">
      <c r="A1361" s="23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4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</row>
    <row r="1362" spans="1:70" ht="12.75">
      <c r="A1362" s="23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4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</row>
    <row r="1363" spans="1:70" ht="12.75">
      <c r="A1363" s="23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4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</row>
    <row r="1364" spans="1:70" ht="12.75">
      <c r="A1364" s="23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4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</row>
    <row r="1365" spans="1:70" ht="12.75">
      <c r="A1365" s="23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4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</row>
    <row r="1366" spans="1:70" ht="12.75">
      <c r="A1366" s="23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4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</row>
    <row r="1367" spans="1:70" ht="12.75">
      <c r="A1367" s="23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4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</row>
    <row r="1368" spans="1:70" ht="12.75">
      <c r="A1368" s="23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4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</row>
    <row r="1369" spans="1:70" ht="12.75">
      <c r="A1369" s="23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4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</row>
    <row r="1370" spans="1:70" ht="12.75">
      <c r="A1370" s="23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4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</row>
    <row r="1371" spans="1:70" ht="12.75">
      <c r="A1371" s="23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4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</row>
    <row r="1372" spans="1:70" ht="12.75">
      <c r="A1372" s="23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4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</row>
    <row r="1373" spans="1:70" ht="12.75">
      <c r="A1373" s="23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4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</row>
    <row r="1374" spans="1:70" ht="12.75">
      <c r="A1374" s="23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4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</row>
    <row r="1375" spans="1:70" ht="12.75">
      <c r="A1375" s="23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4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</row>
    <row r="1376" spans="1:70" ht="12.75">
      <c r="A1376" s="23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4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</row>
    <row r="1377" spans="1:70" ht="12.75">
      <c r="A1377" s="23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4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</row>
    <row r="1378" spans="1:70" ht="12.75">
      <c r="A1378" s="23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4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</row>
    <row r="1379" spans="1:70" ht="12.75">
      <c r="A1379" s="23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4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</row>
    <row r="1380" spans="1:70" ht="12.75">
      <c r="A1380" s="23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4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</row>
    <row r="1381" spans="1:70" ht="12.75">
      <c r="A1381" s="23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4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</row>
    <row r="1382" spans="1:70" ht="12.75">
      <c r="A1382" s="23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4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</row>
    <row r="1383" spans="1:70" ht="12.75">
      <c r="A1383" s="23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4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</row>
    <row r="1384" spans="1:70" ht="12.75">
      <c r="A1384" s="23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4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</row>
    <row r="1385" spans="1:70" ht="12.75">
      <c r="A1385" s="23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4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</row>
    <row r="1386" spans="1:70" ht="12.75">
      <c r="A1386" s="23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4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</row>
    <row r="1387" spans="1:70" ht="12.75">
      <c r="A1387" s="23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4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</row>
    <row r="1388" spans="1:70" ht="12.75">
      <c r="A1388" s="23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4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</row>
    <row r="1389" spans="1:70" ht="12.75">
      <c r="A1389" s="23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4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</row>
    <row r="1390" spans="1:70" ht="12.75">
      <c r="A1390" s="23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4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</row>
    <row r="1391" spans="1:70" ht="12.75">
      <c r="A1391" s="23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4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</row>
    <row r="1392" spans="1:70" ht="12.75">
      <c r="A1392" s="23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4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</row>
    <row r="1393" spans="1:70" ht="12.75">
      <c r="A1393" s="23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4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</row>
    <row r="1394" spans="1:70" ht="12.75">
      <c r="A1394" s="23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4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</row>
    <row r="1395" spans="1:70" ht="12.75">
      <c r="A1395" s="23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4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</row>
    <row r="1396" spans="1:70" ht="12.75">
      <c r="A1396" s="23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4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</row>
    <row r="1397" spans="1:70" ht="12.75">
      <c r="A1397" s="23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4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</row>
    <row r="1398" spans="1:70" ht="12.75">
      <c r="A1398" s="23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4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</row>
    <row r="1399" spans="1:70" ht="12.75">
      <c r="A1399" s="23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4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</row>
    <row r="1400" spans="1:70" ht="12.75">
      <c r="A1400" s="23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4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</row>
    <row r="1401" spans="1:70" ht="12.75">
      <c r="A1401" s="23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4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</row>
    <row r="1402" spans="1:70" ht="12.75">
      <c r="A1402" s="23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4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</row>
    <row r="1403" spans="1:70" ht="12.75">
      <c r="A1403" s="23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4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</row>
    <row r="1404" spans="1:70" ht="12.75">
      <c r="A1404" s="23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4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</row>
    <row r="1405" spans="1:70" ht="12.75">
      <c r="A1405" s="23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4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</row>
    <row r="1406" spans="1:70" ht="12.75">
      <c r="A1406" s="23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4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</row>
    <row r="1407" spans="1:70" ht="12.75">
      <c r="A1407" s="23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4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</row>
    <row r="1408" spans="1:70" ht="12.75">
      <c r="A1408" s="23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4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</row>
    <row r="1409" spans="1:70" ht="12.75">
      <c r="A1409" s="23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4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</row>
    <row r="1410" spans="1:70" ht="12.75">
      <c r="A1410" s="23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4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</row>
    <row r="1411" spans="1:70" ht="12.75">
      <c r="A1411" s="23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4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</row>
    <row r="1412" spans="1:70" ht="12.75">
      <c r="A1412" s="23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4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</row>
    <row r="1413" spans="1:70" ht="12.75">
      <c r="A1413" s="23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4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</row>
    <row r="1414" spans="1:70" ht="12.75">
      <c r="A1414" s="23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4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</row>
    <row r="1415" spans="1:70" ht="12.75">
      <c r="A1415" s="23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4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</row>
    <row r="1416" spans="1:70" ht="12.75">
      <c r="A1416" s="23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4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</row>
    <row r="1417" spans="1:70" ht="12.75">
      <c r="A1417" s="23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4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</row>
    <row r="1418" spans="1:70" ht="12.75">
      <c r="A1418" s="23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4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</row>
    <row r="1419" spans="1:70" ht="12.75">
      <c r="A1419" s="23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4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</row>
    <row r="1420" spans="1:70" ht="12.75">
      <c r="A1420" s="23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4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</row>
    <row r="1421" spans="1:70" ht="12.75">
      <c r="A1421" s="23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4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</row>
    <row r="1422" spans="1:70" ht="12.75">
      <c r="A1422" s="23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4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</row>
    <row r="1423" spans="1:70" ht="12.75">
      <c r="A1423" s="23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4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</row>
    <row r="1424" spans="1:70" ht="12.75">
      <c r="A1424" s="23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4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</row>
    <row r="1425" spans="1:70" ht="12.75">
      <c r="A1425" s="23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4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</row>
    <row r="1426" spans="1:70" ht="12.75">
      <c r="A1426" s="23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4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</row>
    <row r="1427" spans="1:70" ht="12.75">
      <c r="A1427" s="23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4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</row>
    <row r="1428" spans="1:70" ht="12.75">
      <c r="A1428" s="23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4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</row>
    <row r="1429" spans="1:70" ht="12.75">
      <c r="A1429" s="23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4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</row>
    <row r="1430" spans="1:70" ht="12.75">
      <c r="A1430" s="23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4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</row>
    <row r="1431" spans="1:70" ht="12.75">
      <c r="A1431" s="23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4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</row>
    <row r="1432" spans="1:70" ht="12.75">
      <c r="A1432" s="23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4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</row>
    <row r="1433" spans="1:70" ht="12.75">
      <c r="A1433" s="23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4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</row>
    <row r="1434" spans="1:70" ht="12.75">
      <c r="A1434" s="23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4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</row>
    <row r="1435" spans="1:70" ht="12.75">
      <c r="A1435" s="23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4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</row>
    <row r="1436" spans="1:70" ht="12.75">
      <c r="A1436" s="23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4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</row>
    <row r="1437" spans="1:70" ht="12.75">
      <c r="A1437" s="23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4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</row>
    <row r="1438" spans="1:70" ht="12.75">
      <c r="A1438" s="23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4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</row>
    <row r="1439" spans="1:70" ht="12.75">
      <c r="A1439" s="23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4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</row>
    <row r="1440" spans="1:70" ht="12.75">
      <c r="A1440" s="23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4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</row>
    <row r="1441" spans="1:70" ht="12.75">
      <c r="A1441" s="23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4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</row>
    <row r="1442" spans="1:70" ht="12.75">
      <c r="A1442" s="23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4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</row>
    <row r="1443" spans="1:70" ht="12.75">
      <c r="A1443" s="23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4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</row>
    <row r="1444" spans="1:70" ht="12.75">
      <c r="A1444" s="23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4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</row>
    <row r="1445" spans="1:70" ht="12.75">
      <c r="A1445" s="23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4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</row>
    <row r="1446" spans="1:70" ht="12.75">
      <c r="A1446" s="23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4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</row>
    <row r="1447" spans="1:70" ht="12.75">
      <c r="A1447" s="23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4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</row>
    <row r="1448" spans="1:70" ht="12.75">
      <c r="A1448" s="23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4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</row>
    <row r="1449" spans="1:70" ht="12.75">
      <c r="A1449" s="23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4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</row>
    <row r="1450" spans="1:70" ht="12.75">
      <c r="A1450" s="23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4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</row>
    <row r="1451" spans="1:70" ht="12.75">
      <c r="A1451" s="23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4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</row>
    <row r="1452" spans="1:70" ht="12.75">
      <c r="A1452" s="23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4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</row>
    <row r="1453" spans="1:70" ht="12.75">
      <c r="A1453" s="23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4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</row>
    <row r="1454" spans="1:70" ht="12.75">
      <c r="A1454" s="23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4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</row>
    <row r="1455" spans="1:70" ht="12.75">
      <c r="A1455" s="23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4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</row>
    <row r="1456" spans="1:70" ht="12.75">
      <c r="A1456" s="23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4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</row>
    <row r="1457" spans="1:70" ht="12.75">
      <c r="A1457" s="23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4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</row>
    <row r="1458" spans="1:70" ht="12.75">
      <c r="A1458" s="23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4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</row>
    <row r="1459" spans="1:70" ht="12.75">
      <c r="A1459" s="23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4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</row>
    <row r="1460" spans="1:70" ht="12.75">
      <c r="A1460" s="23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4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</row>
    <row r="1461" spans="1:70" ht="12.75">
      <c r="A1461" s="23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4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</row>
    <row r="1462" spans="1:70" ht="12.75">
      <c r="A1462" s="23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4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</row>
    <row r="1463" spans="1:70" ht="12.75">
      <c r="A1463" s="23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4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</row>
    <row r="1464" spans="1:70" ht="12.75">
      <c r="A1464" s="23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4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</row>
    <row r="1465" spans="1:70" ht="12.75">
      <c r="A1465" s="23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4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</row>
    <row r="1466" spans="1:70" ht="12.75">
      <c r="A1466" s="23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4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</row>
    <row r="1467" spans="1:70" ht="12.75">
      <c r="A1467" s="23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4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</row>
    <row r="1468" spans="1:70" ht="12.75">
      <c r="A1468" s="23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4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</row>
    <row r="1469" spans="1:70" ht="12.75">
      <c r="A1469" s="23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4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</row>
    <row r="1470" spans="1:70" ht="12.75">
      <c r="A1470" s="23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4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</row>
    <row r="1471" spans="1:70" ht="12.75">
      <c r="A1471" s="23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4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</row>
    <row r="1472" spans="1:70" ht="12.75">
      <c r="A1472" s="23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4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</row>
    <row r="1473" spans="1:70" ht="12.75">
      <c r="A1473" s="23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4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</row>
    <row r="1474" spans="1:70" ht="12.75">
      <c r="A1474" s="23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4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</row>
    <row r="1475" spans="1:70" ht="12.75">
      <c r="A1475" s="23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4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</row>
    <row r="1476" spans="1:70" ht="12.75">
      <c r="A1476" s="23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4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</row>
    <row r="1477" spans="1:70" ht="12.75">
      <c r="A1477" s="23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4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</row>
    <row r="1478" spans="1:70" ht="12.75">
      <c r="A1478" s="23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4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</row>
    <row r="1479" spans="1:70" ht="12.75">
      <c r="A1479" s="23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4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</row>
    <row r="1480" spans="1:70" ht="12.75">
      <c r="A1480" s="23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4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</row>
    <row r="1481" spans="1:70" ht="12.75">
      <c r="A1481" s="23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4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</row>
    <row r="1482" spans="1:70" ht="12.75">
      <c r="A1482" s="23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4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</row>
    <row r="1483" spans="1:70" ht="12.75">
      <c r="A1483" s="23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4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</row>
    <row r="1484" spans="1:70" ht="12.75">
      <c r="A1484" s="23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4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</row>
    <row r="1485" spans="1:70" ht="12.75">
      <c r="A1485" s="23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4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</row>
    <row r="1486" spans="1:70" ht="12.75">
      <c r="A1486" s="23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4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</row>
    <row r="1487" spans="1:70" ht="12.75">
      <c r="A1487" s="23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4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</row>
    <row r="1488" spans="1:70" ht="12.75">
      <c r="A1488" s="23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4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</row>
    <row r="1489" spans="1:70" ht="12.75">
      <c r="A1489" s="23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4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</row>
    <row r="1490" spans="1:70" ht="12.75">
      <c r="A1490" s="23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4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</row>
    <row r="1491" spans="1:70" ht="12.75">
      <c r="A1491" s="23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4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</row>
    <row r="1492" spans="1:70" ht="12.75">
      <c r="A1492" s="23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4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</row>
    <row r="1493" spans="1:70" ht="12.75">
      <c r="A1493" s="23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4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</row>
    <row r="1494" spans="1:70" ht="12.75">
      <c r="A1494" s="23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4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</row>
    <row r="1495" spans="1:70" ht="12.75">
      <c r="A1495" s="23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4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</row>
    <row r="1496" spans="1:70" ht="12.75">
      <c r="A1496" s="23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4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</row>
    <row r="1497" spans="1:70" ht="12.75">
      <c r="A1497" s="23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4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</row>
    <row r="1498" spans="1:70" ht="12.75">
      <c r="A1498" s="23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4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</row>
    <row r="1499" spans="1:70" ht="12.75">
      <c r="A1499" s="23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4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</row>
    <row r="1500" spans="1:70" ht="12.75">
      <c r="A1500" s="23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4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</row>
    <row r="1501" spans="1:70" ht="12.75">
      <c r="A1501" s="23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4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</row>
    <row r="1502" spans="1:70" ht="12.75">
      <c r="A1502" s="23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4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</row>
    <row r="1503" spans="1:70" ht="12.75">
      <c r="A1503" s="23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4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</row>
    <row r="1504" spans="1:70" ht="12.75">
      <c r="A1504" s="23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4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</row>
    <row r="1505" spans="1:70" ht="12.75">
      <c r="A1505" s="23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4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</row>
    <row r="1506" spans="1:70" ht="12.75">
      <c r="A1506" s="23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4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</row>
    <row r="1507" spans="1:70" ht="12.75">
      <c r="A1507" s="23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4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</row>
    <row r="1508" spans="1:70" ht="12.75">
      <c r="A1508" s="23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4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</row>
    <row r="1509" spans="1:70" ht="12.75">
      <c r="A1509" s="23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4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</row>
    <row r="1510" spans="1:70" ht="12.75">
      <c r="A1510" s="23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4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</row>
    <row r="1511" spans="1:70" ht="12.75">
      <c r="A1511" s="23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4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</row>
    <row r="1512" spans="1:70" ht="12.75">
      <c r="A1512" s="23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4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</row>
    <row r="1513" spans="1:70" ht="12.75">
      <c r="A1513" s="23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4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</row>
    <row r="1514" spans="1:70" ht="12.75">
      <c r="A1514" s="23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4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</row>
    <row r="1515" spans="1:70" ht="12.75">
      <c r="A1515" s="23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4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</row>
    <row r="1516" spans="1:70" ht="12.75">
      <c r="A1516" s="23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4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</row>
    <row r="1517" spans="1:70" ht="12.75">
      <c r="A1517" s="23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4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</row>
    <row r="1518" spans="1:70" ht="12.75">
      <c r="A1518" s="23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4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</row>
    <row r="1519" spans="1:70" ht="12.75">
      <c r="A1519" s="23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4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</row>
    <row r="1520" spans="1:70" ht="12.75">
      <c r="A1520" s="23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4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</row>
    <row r="1521" spans="1:70" ht="12.75">
      <c r="A1521" s="23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4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</row>
    <row r="1522" spans="1:70" ht="12.75">
      <c r="A1522" s="23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4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</row>
    <row r="1523" spans="1:70" ht="12.75">
      <c r="A1523" s="23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4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</row>
    <row r="1524" spans="1:70" ht="12.75">
      <c r="A1524" s="23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4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</row>
    <row r="1525" spans="1:70" ht="12.75">
      <c r="A1525" s="23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4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</row>
    <row r="1526" spans="1:70" ht="12.75">
      <c r="A1526" s="23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4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</row>
    <row r="1527" spans="1:70" ht="12.75">
      <c r="A1527" s="23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4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</row>
    <row r="1528" spans="1:70" ht="12.75">
      <c r="A1528" s="23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4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</row>
    <row r="1529" spans="1:70" ht="12.75">
      <c r="A1529" s="23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4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</row>
    <row r="1530" spans="1:70" ht="12.75">
      <c r="A1530" s="23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4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</row>
    <row r="1531" spans="1:70" ht="12.75">
      <c r="A1531" s="23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4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</row>
    <row r="1532" spans="1:70" ht="12.75">
      <c r="A1532" s="23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4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</row>
    <row r="1533" spans="1:70" ht="12.75">
      <c r="A1533" s="23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4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</row>
    <row r="1534" spans="1:70" ht="12.75">
      <c r="A1534" s="23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4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</row>
    <row r="1535" spans="1:70" ht="12.75">
      <c r="A1535" s="23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4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</row>
    <row r="1536" spans="1:70" ht="12.75">
      <c r="A1536" s="23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4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</row>
    <row r="1537" spans="1:70" ht="12.75">
      <c r="A1537" s="23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4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</row>
    <row r="1538" spans="1:70" ht="12.75">
      <c r="A1538" s="23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4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</row>
    <row r="1539" spans="1:70" ht="12.75">
      <c r="A1539" s="23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4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</row>
    <row r="1540" spans="1:70" ht="12.75">
      <c r="A1540" s="23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4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</row>
    <row r="1541" spans="1:70" ht="12.75">
      <c r="A1541" s="23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4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</row>
    <row r="1542" spans="1:70" ht="12.75">
      <c r="A1542" s="23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4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</row>
    <row r="1543" spans="1:70" ht="12.75">
      <c r="A1543" s="23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4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</row>
    <row r="1544" spans="1:70" ht="12.75">
      <c r="A1544" s="23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4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</row>
    <row r="1545" spans="1:70" ht="12.75">
      <c r="A1545" s="23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4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</row>
    <row r="1546" spans="1:70" ht="12.75">
      <c r="A1546" s="23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4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</row>
    <row r="1547" spans="1:70" ht="12.75">
      <c r="A1547" s="23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4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</row>
    <row r="1548" spans="1:70" ht="12.75">
      <c r="A1548" s="23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4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</row>
    <row r="1549" spans="1:70" ht="12.75">
      <c r="A1549" s="23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4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</row>
    <row r="1550" spans="1:70" ht="12.75">
      <c r="A1550" s="23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4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</row>
    <row r="1551" spans="1:70" ht="12.75">
      <c r="A1551" s="23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4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</row>
    <row r="1552" spans="1:70" ht="12.75">
      <c r="A1552" s="23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4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</row>
    <row r="1553" spans="1:70" ht="12.75">
      <c r="A1553" s="23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4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</row>
    <row r="1554" spans="1:70" ht="12.75">
      <c r="A1554" s="23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4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</row>
    <row r="1555" spans="1:70" ht="12.75">
      <c r="A1555" s="23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4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</row>
    <row r="1556" spans="1:70" ht="12.75">
      <c r="A1556" s="23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4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</row>
    <row r="1557" spans="1:70" ht="12.75">
      <c r="A1557" s="23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4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</row>
    <row r="1558" spans="1:70" ht="12.75">
      <c r="A1558" s="23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4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</row>
    <row r="1559" spans="1:70" ht="12.75">
      <c r="A1559" s="23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4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</row>
    <row r="1560" spans="1:70" ht="12.75">
      <c r="A1560" s="23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4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</row>
    <row r="1561" spans="1:70" ht="12.75">
      <c r="A1561" s="23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4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</row>
    <row r="1562" spans="1:70" ht="12.75">
      <c r="A1562" s="23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4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</row>
    <row r="1563" spans="1:70" ht="12.75">
      <c r="A1563" s="23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4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</row>
    <row r="1564" spans="1:70" ht="12.75">
      <c r="A1564" s="23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4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</row>
    <row r="1565" spans="1:70" ht="12.75">
      <c r="A1565" s="23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4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</row>
    <row r="1566" spans="1:70" ht="12.75">
      <c r="A1566" s="23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4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</row>
    <row r="1567" spans="1:70" ht="12.75">
      <c r="A1567" s="23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4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</row>
    <row r="1568" spans="1:70" ht="12.75">
      <c r="A1568" s="23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4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</row>
    <row r="1569" spans="1:70" ht="12.75">
      <c r="A1569" s="23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4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</row>
    <row r="1570" spans="1:70" ht="12.75">
      <c r="A1570" s="23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4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</row>
    <row r="1571" spans="1:70" ht="12.75">
      <c r="A1571" s="23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4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</row>
    <row r="1572" spans="1:70" ht="12.75">
      <c r="A1572" s="23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4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</row>
    <row r="1573" spans="1:70" ht="12.75">
      <c r="A1573" s="23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4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</row>
    <row r="1574" spans="1:70" ht="12.75">
      <c r="A1574" s="23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4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</row>
    <row r="1575" spans="1:70" ht="12.75">
      <c r="A1575" s="23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4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</row>
    <row r="1576" spans="1:70" ht="12.75">
      <c r="A1576" s="23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4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</row>
    <row r="1577" spans="1:70" ht="12.75">
      <c r="A1577" s="23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4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</row>
    <row r="1578" spans="1:70" ht="12.75">
      <c r="A1578" s="23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4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</row>
    <row r="1579" spans="1:70" ht="12.75">
      <c r="A1579" s="23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4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</row>
    <row r="1580" spans="1:70" ht="12.75">
      <c r="A1580" s="23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4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</row>
    <row r="1581" spans="1:70" ht="12.75">
      <c r="A1581" s="23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4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</row>
    <row r="1582" spans="1:70" ht="12.75">
      <c r="A1582" s="23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4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</row>
    <row r="1583" spans="1:70" ht="12.75">
      <c r="A1583" s="23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4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</row>
    <row r="1584" spans="1:70" ht="12.75">
      <c r="A1584" s="23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4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</row>
    <row r="1585" spans="1:70" ht="12.75">
      <c r="A1585" s="23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4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</row>
    <row r="1586" spans="1:70" ht="12.75">
      <c r="A1586" s="23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4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</row>
    <row r="1587" spans="1:70" ht="12.75">
      <c r="A1587" s="23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4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</row>
    <row r="1588" spans="1:70" ht="12.75">
      <c r="A1588" s="23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4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</row>
    <row r="1589" spans="1:70" ht="12.75">
      <c r="A1589" s="23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4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</row>
    <row r="1590" spans="1:70" ht="12.75">
      <c r="A1590" s="23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4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</row>
    <row r="1591" spans="1:70" ht="12.75">
      <c r="A1591" s="23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4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</row>
    <row r="1592" spans="1:70" ht="12.75">
      <c r="A1592" s="23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4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</row>
    <row r="1593" spans="1:70" ht="12.75">
      <c r="A1593" s="23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4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</row>
    <row r="1594" spans="1:70" ht="12.75">
      <c r="A1594" s="23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4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</row>
    <row r="1595" spans="1:70" ht="12.75">
      <c r="A1595" s="23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4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</row>
    <row r="1596" spans="1:70" ht="12.75">
      <c r="A1596" s="23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4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</row>
    <row r="1597" spans="1:70" ht="12.75">
      <c r="A1597" s="23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4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</row>
    <row r="1598" spans="1:70" ht="12.75">
      <c r="A1598" s="23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4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</row>
    <row r="1599" spans="1:70" ht="12.75">
      <c r="A1599" s="23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4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</row>
    <row r="1600" spans="1:70" ht="12.75">
      <c r="A1600" s="23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4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</row>
    <row r="1601" spans="1:70" ht="12.75">
      <c r="A1601" s="23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4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</row>
    <row r="1602" spans="1:70" ht="12.75">
      <c r="A1602" s="23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4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</row>
    <row r="1603" spans="1:70" ht="12.75">
      <c r="A1603" s="23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4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</row>
    <row r="1604" spans="1:70" ht="12.75">
      <c r="A1604" s="23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4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</row>
    <row r="1605" spans="1:70" ht="12.75">
      <c r="A1605" s="23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4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</row>
    <row r="1606" spans="1:70" ht="12.75">
      <c r="A1606" s="23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4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</row>
    <row r="1607" spans="1:70" ht="12.75">
      <c r="A1607" s="23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4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</row>
    <row r="1608" spans="1:70" ht="12.75">
      <c r="A1608" s="23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4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</row>
    <row r="1609" spans="1:70" ht="12.75">
      <c r="A1609" s="23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4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</row>
    <row r="1610" spans="1:70" ht="12.75">
      <c r="A1610" s="23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4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</row>
    <row r="1611" spans="1:70" ht="12.75">
      <c r="A1611" s="23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4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</row>
    <row r="1612" spans="1:70" ht="12.75">
      <c r="A1612" s="23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4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</row>
    <row r="1613" spans="1:70" ht="12.75">
      <c r="A1613" s="23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4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</row>
    <row r="1614" spans="1:70" ht="12.75">
      <c r="A1614" s="23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4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</row>
    <row r="1615" spans="1:70" ht="12.75">
      <c r="A1615" s="23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4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</row>
    <row r="1616" spans="1:70" ht="12.75">
      <c r="A1616" s="23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4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</row>
    <row r="1617" spans="1:70" ht="12.75">
      <c r="A1617" s="23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4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</row>
    <row r="1618" spans="1:70" ht="12.75">
      <c r="A1618" s="23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4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</row>
    <row r="1619" spans="1:70" ht="12.75">
      <c r="A1619" s="23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4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</row>
    <row r="1620" spans="1:70" ht="12.75">
      <c r="A1620" s="23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4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</row>
    <row r="1621" spans="1:70" ht="12.75">
      <c r="A1621" s="23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4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</row>
    <row r="1622" spans="1:70" ht="12.75">
      <c r="A1622" s="23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4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</row>
    <row r="1623" spans="1:70" ht="12.75">
      <c r="A1623" s="23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4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</row>
    <row r="1624" spans="1:70" ht="12.75">
      <c r="A1624" s="23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4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</row>
    <row r="1625" spans="1:70" ht="12.75">
      <c r="A1625" s="23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4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</row>
    <row r="1626" spans="1:70" ht="12.75">
      <c r="A1626" s="23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4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</row>
    <row r="1627" spans="1:70" ht="12.75">
      <c r="A1627" s="23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4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</row>
    <row r="1628" spans="1:70" ht="12.75">
      <c r="A1628" s="23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4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</row>
    <row r="1629" spans="1:70" ht="12.75">
      <c r="A1629" s="23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4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</row>
    <row r="1630" spans="1:70" ht="12.75">
      <c r="A1630" s="23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4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</row>
    <row r="1631" spans="1:70" ht="12.75">
      <c r="A1631" s="23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4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</row>
    <row r="1632" spans="1:70" ht="12.75">
      <c r="A1632" s="23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4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</row>
    <row r="1633" spans="1:70" ht="12.75">
      <c r="A1633" s="23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4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</row>
    <row r="1634" spans="1:70" ht="12.75">
      <c r="A1634" s="23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4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</row>
    <row r="1635" spans="1:70" ht="12.75">
      <c r="A1635" s="23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4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</row>
    <row r="1636" spans="1:70" ht="12.75">
      <c r="A1636" s="23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4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</row>
    <row r="1637" spans="1:70" ht="12.75">
      <c r="A1637" s="23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4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</row>
    <row r="1638" spans="1:70" ht="12.75">
      <c r="A1638" s="23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4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</row>
    <row r="1639" spans="1:70" ht="12.75">
      <c r="A1639" s="23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4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</row>
    <row r="1640" spans="1:70" ht="12.75">
      <c r="A1640" s="23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4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</row>
    <row r="1641" spans="1:70" ht="12.75">
      <c r="A1641" s="23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4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</row>
    <row r="1642" spans="1:70" ht="12.75">
      <c r="A1642" s="23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4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</row>
    <row r="1643" spans="1:70" ht="12.75">
      <c r="A1643" s="23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4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</row>
    <row r="1644" spans="1:70" ht="12.75">
      <c r="A1644" s="23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4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</row>
    <row r="1645" spans="1:70" ht="12.75">
      <c r="A1645" s="23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4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</row>
    <row r="1646" spans="1:70" ht="12.75">
      <c r="A1646" s="23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4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</row>
    <row r="1647" spans="1:70" ht="12.75">
      <c r="A1647" s="23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4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</row>
    <row r="1648" spans="1:70" ht="12.75">
      <c r="A1648" s="23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4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</row>
    <row r="1649" spans="1:70" ht="12.75">
      <c r="A1649" s="23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4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</row>
    <row r="1650" spans="1:70" ht="12.75">
      <c r="A1650" s="23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4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</row>
    <row r="1651" spans="1:70" ht="12.75">
      <c r="A1651" s="23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4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</row>
    <row r="1652" spans="1:70" ht="12.75">
      <c r="A1652" s="23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4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</row>
    <row r="1653" spans="1:70" ht="12.75">
      <c r="A1653" s="23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4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</row>
    <row r="1654" spans="1:70" ht="12.75">
      <c r="A1654" s="23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4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</row>
    <row r="1655" spans="1:70" ht="12.75">
      <c r="A1655" s="23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4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</row>
    <row r="1656" spans="1:70" ht="12.75">
      <c r="A1656" s="23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4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</row>
    <row r="1657" spans="1:70" ht="12.75">
      <c r="A1657" s="23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4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</row>
    <row r="1658" spans="1:70" ht="12.75">
      <c r="A1658" s="23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4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</row>
    <row r="1659" spans="1:70" ht="12.75">
      <c r="A1659" s="23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4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</row>
    <row r="1660" spans="1:70" ht="12.75">
      <c r="A1660" s="23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4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</row>
    <row r="1661" spans="1:70" ht="12.75">
      <c r="A1661" s="23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4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</row>
    <row r="1662" spans="1:70" ht="12.75">
      <c r="A1662" s="23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4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</row>
    <row r="1663" spans="1:70" ht="12.75">
      <c r="A1663" s="23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4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</row>
    <row r="1664" spans="1:70" ht="12.75">
      <c r="A1664" s="23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4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</row>
    <row r="1665" spans="1:70" ht="12.75">
      <c r="A1665" s="23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4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</row>
    <row r="1666" spans="1:70" ht="12.75">
      <c r="A1666" s="23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4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</row>
    <row r="1667" spans="1:70" ht="12.75">
      <c r="A1667" s="23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4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</row>
    <row r="1668" spans="1:70" ht="12.75">
      <c r="A1668" s="23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4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</row>
    <row r="1669" spans="1:70" ht="12.75">
      <c r="A1669" s="23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4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</row>
    <row r="1670" spans="1:70" ht="12.75">
      <c r="A1670" s="23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4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</row>
    <row r="1671" spans="1:70" ht="12.75">
      <c r="A1671" s="23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4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</row>
    <row r="1672" spans="1:70" ht="12.75">
      <c r="A1672" s="23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4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</row>
    <row r="1673" spans="1:70" ht="12.75">
      <c r="A1673" s="23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4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</row>
    <row r="1674" spans="1:70" ht="12.75">
      <c r="A1674" s="23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4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</row>
    <row r="1675" spans="1:70" ht="12.75">
      <c r="A1675" s="23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4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</row>
    <row r="1676" spans="1:70" ht="12.75">
      <c r="A1676" s="23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4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</row>
    <row r="1677" spans="1:70" ht="12.75">
      <c r="A1677" s="23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4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</row>
    <row r="1678" spans="1:70" ht="12.75">
      <c r="A1678" s="23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4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</row>
    <row r="1679" spans="1:70" ht="12.75">
      <c r="A1679" s="23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4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</row>
    <row r="1680" spans="1:70" ht="12.75">
      <c r="A1680" s="23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4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</row>
    <row r="1681" spans="1:70" ht="12.75">
      <c r="A1681" s="23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4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</row>
    <row r="1682" spans="1:70" ht="12.75">
      <c r="A1682" s="23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4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</row>
    <row r="1683" spans="1:70" ht="12.75">
      <c r="A1683" s="23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4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</row>
    <row r="1684" spans="1:70" ht="12.75">
      <c r="A1684" s="23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4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</row>
    <row r="1685" spans="1:70" ht="12.75">
      <c r="A1685" s="23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4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</row>
    <row r="1686" spans="1:70" ht="12.75">
      <c r="A1686" s="23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4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</row>
    <row r="1687" spans="1:70" ht="12.75">
      <c r="A1687" s="23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4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</row>
    <row r="1688" spans="1:70" ht="12.75">
      <c r="A1688" s="23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4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</row>
    <row r="1689" spans="1:70" ht="12.75">
      <c r="A1689" s="23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4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</row>
    <row r="1690" spans="1:70" ht="12.75">
      <c r="A1690" s="23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4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</row>
    <row r="1691" spans="1:70" ht="12.75">
      <c r="A1691" s="23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4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</row>
    <row r="1692" spans="1:70" ht="12.75">
      <c r="A1692" s="23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4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</row>
    <row r="1693" spans="1:70" ht="12.75">
      <c r="A1693" s="23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4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</row>
    <row r="1694" spans="1:70" ht="12.75">
      <c r="A1694" s="23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4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</row>
    <row r="1695" spans="1:70" ht="12.75">
      <c r="A1695" s="23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4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</row>
    <row r="1696" spans="1:70" ht="12.75">
      <c r="A1696" s="23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4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</row>
    <row r="1697" spans="1:70" ht="12.75">
      <c r="A1697" s="23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4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</row>
    <row r="1698" spans="1:70" ht="12.75">
      <c r="A1698" s="23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4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</row>
    <row r="1699" spans="1:70" ht="12.75">
      <c r="A1699" s="23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4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</row>
    <row r="1700" spans="1:70" ht="12.75">
      <c r="A1700" s="23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4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</row>
    <row r="1701" spans="1:70" ht="12.75">
      <c r="A1701" s="23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4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</row>
    <row r="1702" spans="1:70" ht="12.75">
      <c r="A1702" s="23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4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</row>
    <row r="1703" spans="1:70" ht="12.75">
      <c r="A1703" s="23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4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</row>
    <row r="1704" spans="1:70" ht="12.75">
      <c r="A1704" s="23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4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</row>
    <row r="1705" spans="1:70" ht="12.75">
      <c r="A1705" s="23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4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</row>
    <row r="1706" spans="1:70" ht="12.75">
      <c r="A1706" s="23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4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</row>
    <row r="1707" spans="1:70" ht="12.75">
      <c r="A1707" s="23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4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</row>
    <row r="1708" spans="1:70" ht="12.75">
      <c r="A1708" s="23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4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</row>
    <row r="1709" spans="1:70" ht="12.75">
      <c r="A1709" s="23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4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</row>
    <row r="1710" spans="1:70" ht="12.75">
      <c r="A1710" s="23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4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</row>
    <row r="1711" spans="1:70" ht="12.75">
      <c r="A1711" s="23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4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</row>
    <row r="1712" spans="1:70" ht="12.75">
      <c r="A1712" s="23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4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</row>
    <row r="1713" spans="1:70" ht="12.75">
      <c r="A1713" s="23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4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</row>
    <row r="1714" spans="1:70" ht="12.75">
      <c r="A1714" s="23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4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</row>
    <row r="1715" spans="1:70" ht="12.75">
      <c r="A1715" s="23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4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</row>
    <row r="1716" spans="1:70" ht="12.75">
      <c r="A1716" s="23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4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</row>
    <row r="1717" spans="1:70" ht="12.75">
      <c r="A1717" s="23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4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</row>
    <row r="1718" spans="1:70" ht="12.75">
      <c r="A1718" s="23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4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</row>
    <row r="1719" spans="1:70" ht="12.75">
      <c r="A1719" s="23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4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</row>
    <row r="1720" spans="1:70" ht="12.75">
      <c r="A1720" s="23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4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</row>
    <row r="1721" spans="1:70" ht="12.75">
      <c r="A1721" s="23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4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</row>
    <row r="1722" spans="1:70" ht="12.75">
      <c r="A1722" s="23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4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</row>
    <row r="1723" spans="1:70" ht="12.75">
      <c r="A1723" s="23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4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</row>
    <row r="1724" spans="1:70" ht="12.75">
      <c r="A1724" s="23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4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</row>
    <row r="1725" spans="1:70" ht="12.75">
      <c r="A1725" s="23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4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</row>
    <row r="1726" spans="1:70" ht="12.75">
      <c r="A1726" s="23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4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</row>
    <row r="1727" spans="1:70" ht="12.75">
      <c r="A1727" s="23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4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</row>
    <row r="1728" spans="1:70" ht="12.75">
      <c r="A1728" s="23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4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</row>
    <row r="1729" spans="1:70" ht="12.75">
      <c r="A1729" s="23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4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</row>
    <row r="1730" spans="1:70" ht="12.75">
      <c r="A1730" s="23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4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</row>
    <row r="1731" spans="1:70" ht="12.75">
      <c r="A1731" s="23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4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</row>
    <row r="1732" spans="1:70" ht="12.75">
      <c r="A1732" s="23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4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</row>
    <row r="1733" spans="1:70" ht="12.75">
      <c r="A1733" s="23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4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</row>
    <row r="1734" spans="1:70" ht="12.75">
      <c r="A1734" s="23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4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</row>
    <row r="1735" spans="1:70" ht="12.75">
      <c r="A1735" s="23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4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</row>
    <row r="1736" spans="1:70" ht="12.75">
      <c r="A1736" s="23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4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</row>
    <row r="1737" spans="1:70" ht="12.75">
      <c r="A1737" s="23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4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</row>
    <row r="1738" spans="1:70" ht="12.75">
      <c r="A1738" s="23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4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</row>
    <row r="1739" spans="1:70" ht="12.75">
      <c r="A1739" s="23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4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</row>
    <row r="1740" spans="1:70" ht="12.75">
      <c r="A1740" s="23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4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</row>
    <row r="1741" spans="1:70" ht="12.75">
      <c r="A1741" s="23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4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</row>
    <row r="1742" spans="1:70" ht="12.75">
      <c r="A1742" s="23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4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</row>
    <row r="1743" spans="1:70" ht="12.75">
      <c r="A1743" s="23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4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</row>
    <row r="1744" spans="1:70" ht="12.75">
      <c r="A1744" s="23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4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</row>
    <row r="1745" spans="1:70" ht="12.75">
      <c r="A1745" s="23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4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</row>
    <row r="1746" spans="1:70" ht="12.75">
      <c r="A1746" s="23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4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</row>
    <row r="1747" spans="1:70" ht="12.75">
      <c r="A1747" s="23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4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</row>
    <row r="1748" spans="1:70" ht="12.75">
      <c r="A1748" s="23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4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</row>
    <row r="1749" spans="1:70" ht="12.75">
      <c r="A1749" s="23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4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</row>
    <row r="1750" spans="1:70" ht="12.75">
      <c r="A1750" s="23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4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</row>
    <row r="1751" spans="1:70" ht="12.75">
      <c r="A1751" s="23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4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</row>
    <row r="1752" spans="1:70" ht="12.75">
      <c r="A1752" s="23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4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</row>
    <row r="1753" spans="1:70" ht="12.75">
      <c r="A1753" s="23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4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</row>
    <row r="1754" spans="1:70" ht="12.75">
      <c r="A1754" s="23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4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</row>
    <row r="1755" spans="1:70" ht="12.75">
      <c r="A1755" s="23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4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</row>
    <row r="1756" spans="1:70" ht="12.75">
      <c r="A1756" s="23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4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</row>
    <row r="1757" spans="1:70" ht="12.75">
      <c r="A1757" s="23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4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</row>
    <row r="1758" spans="1:70" ht="12.75">
      <c r="A1758" s="23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4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</row>
    <row r="1759" spans="1:70" ht="12.75">
      <c r="A1759" s="23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4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</row>
    <row r="1760" spans="1:70" ht="12.75">
      <c r="A1760" s="23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4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</row>
    <row r="1761" spans="1:70" ht="12.75">
      <c r="A1761" s="23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4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</row>
    <row r="1762" spans="1:70" ht="12.75">
      <c r="A1762" s="23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4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</row>
    <row r="1763" spans="1:70" ht="12.75">
      <c r="A1763" s="23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4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</row>
    <row r="1764" spans="1:70" ht="12.75">
      <c r="A1764" s="23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4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</row>
    <row r="1765" spans="1:70" ht="12.75">
      <c r="A1765" s="23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4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</row>
    <row r="1766" spans="1:70" ht="12.75">
      <c r="A1766" s="23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4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</row>
    <row r="1767" spans="1:70" ht="12.75">
      <c r="A1767" s="23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4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</row>
    <row r="1768" spans="1:70" ht="12.75">
      <c r="A1768" s="23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4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</row>
    <row r="1769" spans="1:70" ht="12.75">
      <c r="A1769" s="23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4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</row>
    <row r="1770" spans="1:70" ht="12.75">
      <c r="A1770" s="23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4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</row>
    <row r="1771" spans="1:70" ht="12.75">
      <c r="A1771" s="23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4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</row>
    <row r="1772" spans="1:70" ht="12.75">
      <c r="A1772" s="23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4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</row>
    <row r="1773" spans="1:70" ht="12.75">
      <c r="A1773" s="23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4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</row>
    <row r="1774" spans="1:70" ht="12.75">
      <c r="A1774" s="23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4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</row>
    <row r="1775" spans="1:70" ht="12.75">
      <c r="A1775" s="23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4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</row>
    <row r="1776" spans="1:70" ht="12.75">
      <c r="A1776" s="23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4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</row>
    <row r="1777" spans="1:70" ht="12.75">
      <c r="A1777" s="23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4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</row>
    <row r="1778" spans="1:70" ht="12.75">
      <c r="A1778" s="23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4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</row>
    <row r="1779" spans="1:70" ht="12.75">
      <c r="A1779" s="23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4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</row>
    <row r="1780" spans="1:70" ht="12.75">
      <c r="A1780" s="23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4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</row>
    <row r="1781" spans="1:70" ht="12.75">
      <c r="A1781" s="23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4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</row>
    <row r="1782" spans="1:70" ht="12.75">
      <c r="A1782" s="23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4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</row>
    <row r="1783" spans="1:70" ht="12.75">
      <c r="A1783" s="23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4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</row>
    <row r="1784" spans="1:70" ht="12.75">
      <c r="A1784" s="23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4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</row>
    <row r="1785" spans="1:70" ht="12.75">
      <c r="A1785" s="23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4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</row>
    <row r="1786" spans="1:70" ht="12.75">
      <c r="A1786" s="23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4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</row>
    <row r="1787" spans="1:70" ht="12.75">
      <c r="A1787" s="23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4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</row>
    <row r="1788" spans="1:70" ht="12.75">
      <c r="A1788" s="23"/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4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</row>
    <row r="1789" spans="1:70" ht="12.75">
      <c r="A1789" s="23"/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4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</row>
    <row r="1790" spans="1:70" ht="12.75">
      <c r="A1790" s="23"/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4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</row>
    <row r="1791" spans="1:70" ht="12.75">
      <c r="A1791" s="23"/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4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</row>
    <row r="1792" spans="1:70" ht="12.75">
      <c r="A1792" s="23"/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4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</row>
    <row r="1793" spans="1:70" ht="12.75">
      <c r="A1793" s="23"/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4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</row>
    <row r="1794" spans="1:70" ht="12.75">
      <c r="A1794" s="23"/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4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</row>
    <row r="1795" spans="1:70" ht="12.75">
      <c r="A1795" s="23"/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4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</row>
    <row r="1796" spans="1:70" ht="12.75">
      <c r="A1796" s="23"/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4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</row>
    <row r="1797" spans="1:70" ht="12.75">
      <c r="A1797" s="23"/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4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</row>
    <row r="1798" spans="1:70" ht="12.75">
      <c r="A1798" s="23"/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4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</row>
    <row r="1799" spans="1:70" ht="12.75">
      <c r="A1799" s="23"/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4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</row>
    <row r="1800" spans="1:70" ht="12.75">
      <c r="A1800" s="23"/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4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</row>
    <row r="1801" spans="1:70" ht="12.75">
      <c r="A1801" s="23"/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4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</row>
    <row r="1802" spans="1:70" ht="12.75">
      <c r="A1802" s="23"/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4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</row>
    <row r="1803" spans="1:70" ht="12.75">
      <c r="A1803" s="23"/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4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</row>
    <row r="1804" spans="1:70" ht="12.75">
      <c r="A1804" s="23"/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4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</row>
    <row r="1805" spans="1:70" ht="12.75">
      <c r="A1805" s="23"/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4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</row>
    <row r="1806" spans="1:70" ht="12.75">
      <c r="A1806" s="23"/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4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</row>
    <row r="1807" spans="1:70" ht="12.75">
      <c r="A1807" s="23"/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4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</row>
    <row r="1808" spans="1:70" ht="12.75">
      <c r="A1808" s="23"/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4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</row>
    <row r="1809" spans="1:70" ht="12.75">
      <c r="A1809" s="23"/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4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</row>
    <row r="1810" spans="1:70" ht="12.75">
      <c r="A1810" s="23"/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4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</row>
    <row r="1811" spans="1:70" ht="12.75">
      <c r="A1811" s="23"/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4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</row>
    <row r="1812" spans="1:70" ht="12.75">
      <c r="A1812" s="23"/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4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</row>
    <row r="1813" spans="1:70" ht="12.75">
      <c r="A1813" s="23"/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4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</row>
    <row r="1814" spans="1:70" ht="12.75">
      <c r="A1814" s="23"/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4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</row>
    <row r="1815" spans="1:70" ht="12.75">
      <c r="A1815" s="23"/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4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</row>
    <row r="1816" spans="1:70" ht="12.75">
      <c r="A1816" s="23"/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4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</row>
    <row r="1817" spans="1:70" ht="12.75">
      <c r="A1817" s="23"/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4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</row>
    <row r="1818" spans="1:70" ht="12.75">
      <c r="A1818" s="23"/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4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</row>
    <row r="1819" spans="1:70" ht="12.75">
      <c r="A1819" s="23"/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4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</row>
    <row r="1820" spans="1:70" ht="12.75">
      <c r="A1820" s="23"/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4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</row>
    <row r="1821" spans="1:70" ht="12.75">
      <c r="A1821" s="23"/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4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</row>
    <row r="1822" spans="1:70" ht="12.75">
      <c r="A1822" s="23"/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4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</row>
    <row r="1823" spans="1:70" ht="12.75">
      <c r="A1823" s="23"/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4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</row>
    <row r="1824" spans="1:70" ht="12.75">
      <c r="A1824" s="23"/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4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</row>
    <row r="1825" spans="1:70" ht="12.75">
      <c r="A1825" s="23"/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4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</row>
    <row r="1826" spans="1:70" ht="12.75">
      <c r="A1826" s="23"/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4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</row>
    <row r="1827" spans="1:70" ht="12.75">
      <c r="A1827" s="23"/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4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</row>
    <row r="1828" spans="1:70" ht="12.75">
      <c r="A1828" s="23"/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4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</row>
    <row r="1829" spans="1:70" ht="12.75">
      <c r="A1829" s="23"/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4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</row>
    <row r="1830" spans="1:70" ht="12.75">
      <c r="A1830" s="23"/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4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</row>
    <row r="1831" spans="1:70" ht="12.75">
      <c r="A1831" s="23"/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4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</row>
    <row r="1832" spans="1:70" ht="12.75">
      <c r="A1832" s="23"/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4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</row>
    <row r="1833" spans="1:70" ht="12.75">
      <c r="A1833" s="23"/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4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</row>
    <row r="1834" spans="1:70" ht="12.75">
      <c r="A1834" s="23"/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4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</row>
    <row r="1835" spans="1:70" ht="12.75">
      <c r="A1835" s="23"/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4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</row>
    <row r="1836" spans="1:70" ht="12.75">
      <c r="A1836" s="23"/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4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</row>
    <row r="1837" spans="1:70" ht="12.75">
      <c r="A1837" s="23"/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4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</row>
    <row r="1838" spans="1:70" ht="12.75">
      <c r="A1838" s="23"/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4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</row>
    <row r="1839" spans="1:70" ht="12.75">
      <c r="A1839" s="23"/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4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</row>
    <row r="1840" spans="1:70" ht="12.75">
      <c r="A1840" s="23"/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4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</row>
    <row r="1841" spans="1:70" ht="12.75">
      <c r="A1841" s="23"/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4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</row>
    <row r="1842" spans="1:70" ht="12.75">
      <c r="A1842" s="23"/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4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</row>
    <row r="1843" spans="1:70" ht="12.75">
      <c r="A1843" s="23"/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4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</row>
    <row r="1844" spans="1:70" ht="12.75">
      <c r="A1844" s="23"/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4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</row>
    <row r="1845" spans="1:70" ht="12.75">
      <c r="A1845" s="23"/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4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</row>
    <row r="1846" spans="1:70" ht="12.75">
      <c r="A1846" s="23"/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4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</row>
    <row r="1847" spans="1:70" ht="12.75">
      <c r="A1847" s="23"/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4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</row>
    <row r="1848" spans="1:70" ht="12.75">
      <c r="A1848" s="23"/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4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</row>
    <row r="1849" spans="1:70" ht="12.75">
      <c r="A1849" s="23"/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4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</row>
    <row r="1850" spans="1:70" ht="12.75">
      <c r="A1850" s="23"/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4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</row>
    <row r="1851" spans="1:70" ht="12.75">
      <c r="A1851" s="23"/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4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</row>
    <row r="1852" spans="1:70" ht="12.75">
      <c r="A1852" s="23"/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4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</row>
    <row r="1853" spans="1:70" ht="12.75">
      <c r="A1853" s="23"/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4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</row>
    <row r="1854" spans="1:70" ht="12.75">
      <c r="A1854" s="23"/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4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</row>
    <row r="1855" spans="1:70" ht="12.75">
      <c r="A1855" s="23"/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4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</row>
    <row r="1856" spans="1:70" ht="12.75">
      <c r="A1856" s="23"/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4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</row>
    <row r="1857" spans="1:70" ht="12.75">
      <c r="A1857" s="23"/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4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</row>
    <row r="1858" spans="1:70" ht="12.75">
      <c r="A1858" s="23"/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4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</row>
    <row r="1859" spans="1:70" ht="12.75">
      <c r="A1859" s="23"/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4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</row>
    <row r="1860" spans="1:70" ht="12.75">
      <c r="A1860" s="23"/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4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</row>
    <row r="1861" spans="1:70" ht="12.75">
      <c r="A1861" s="23"/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4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</row>
    <row r="1862" spans="1:70" ht="12.75">
      <c r="A1862" s="23"/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4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</row>
    <row r="1863" spans="1:70" ht="12.75">
      <c r="A1863" s="23"/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4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</row>
    <row r="1864" spans="1:70" ht="12.75">
      <c r="A1864" s="23"/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4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</row>
    <row r="1865" spans="1:70" ht="12.75">
      <c r="A1865" s="23"/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4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</row>
    <row r="1866" spans="1:70" ht="12.75">
      <c r="A1866" s="23"/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4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</row>
    <row r="1867" spans="1:70" ht="12.75">
      <c r="A1867" s="23"/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4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</row>
    <row r="1868" spans="1:70" ht="12.75">
      <c r="A1868" s="23"/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4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</row>
    <row r="1869" spans="1:70" ht="12.75">
      <c r="A1869" s="23"/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4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</row>
    <row r="1870" spans="1:70" ht="12.75">
      <c r="A1870" s="23"/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4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</row>
    <row r="1871" spans="1:70" ht="12.75">
      <c r="A1871" s="23"/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4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</row>
    <row r="1872" spans="1:70" ht="12.75">
      <c r="A1872" s="23"/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4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</row>
    <row r="1873" spans="1:70" ht="12.75">
      <c r="A1873" s="23"/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4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</row>
    <row r="1874" spans="1:70" ht="12.75">
      <c r="A1874" s="23"/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4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</row>
    <row r="1875" spans="1:70" ht="12.75">
      <c r="A1875" s="23"/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4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</row>
    <row r="1876" spans="1:70" ht="12.75">
      <c r="A1876" s="23"/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4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</row>
    <row r="1877" spans="1:70" ht="12.75">
      <c r="A1877" s="23"/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4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</row>
    <row r="1878" spans="1:70" ht="12.75">
      <c r="A1878" s="23"/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4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</row>
    <row r="1879" spans="1:70" ht="12.75">
      <c r="A1879" s="23"/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4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</row>
    <row r="1880" spans="1:70" ht="12.75">
      <c r="A1880" s="23"/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4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</row>
    <row r="1881" spans="1:70" ht="12.75">
      <c r="A1881" s="23"/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4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</row>
    <row r="1882" spans="1:70" ht="12.75">
      <c r="A1882" s="23"/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4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</row>
    <row r="1883" spans="1:70" ht="12.75">
      <c r="A1883" s="23"/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4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</row>
    <row r="1884" spans="1:70" ht="12.75">
      <c r="A1884" s="23"/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4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</row>
    <row r="1885" spans="1:70" ht="12.75">
      <c r="A1885" s="23"/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4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</row>
    <row r="1886" spans="1:70" ht="12.75">
      <c r="A1886" s="23"/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4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</row>
    <row r="1887" spans="1:70" ht="12.75">
      <c r="A1887" s="23"/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4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</row>
    <row r="1888" spans="1:70" ht="12.75">
      <c r="A1888" s="23"/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4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</row>
    <row r="1889" spans="1:70" ht="12.75">
      <c r="A1889" s="23"/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4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</row>
    <row r="1890" spans="1:70" ht="12.75">
      <c r="A1890" s="23"/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4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</row>
    <row r="1891" spans="1:70" ht="12.75">
      <c r="A1891" s="23"/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4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</row>
    <row r="1892" spans="1:70" ht="12.75">
      <c r="A1892" s="23"/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4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</row>
    <row r="1893" spans="1:70" ht="12.75">
      <c r="A1893" s="23"/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4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</row>
    <row r="1894" spans="1:70" ht="12.75">
      <c r="A1894" s="23"/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4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</row>
    <row r="1895" spans="1:70" ht="12.75">
      <c r="A1895" s="23"/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4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</row>
    <row r="1896" spans="1:70" ht="12.75">
      <c r="A1896" s="23"/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4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</row>
    <row r="1897" spans="1:70" ht="12.75">
      <c r="A1897" s="23"/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4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</row>
    <row r="1898" spans="1:70" ht="12.75">
      <c r="A1898" s="23"/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4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</row>
    <row r="1899" spans="1:70" ht="12.75">
      <c r="A1899" s="23"/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4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</row>
    <row r="1900" spans="1:70" ht="12.75">
      <c r="A1900" s="23"/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4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</row>
    <row r="1901" spans="1:70" ht="12.75">
      <c r="A1901" s="23"/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4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</row>
    <row r="1902" spans="1:70" ht="12.75">
      <c r="A1902" s="23"/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4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</row>
    <row r="1903" spans="1:70" ht="12.75">
      <c r="A1903" s="23"/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4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</row>
    <row r="1904" spans="1:70" ht="12.75">
      <c r="A1904" s="23"/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4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</row>
    <row r="1905" spans="1:70" ht="12.75">
      <c r="A1905" s="23"/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4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</row>
    <row r="1906" spans="1:70" ht="12.75">
      <c r="A1906" s="23"/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4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</row>
    <row r="1907" spans="1:70" ht="12.75">
      <c r="A1907" s="23"/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4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</row>
    <row r="1908" spans="1:70" ht="12.75">
      <c r="A1908" s="23"/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4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</row>
    <row r="1909" spans="1:70" ht="12.75">
      <c r="A1909" s="23"/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4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</row>
    <row r="1910" spans="1:70" ht="12.75">
      <c r="A1910" s="23"/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4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</row>
    <row r="1911" spans="1:70" ht="12.75">
      <c r="A1911" s="23"/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4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</row>
    <row r="1912" spans="1:70" ht="12.75">
      <c r="A1912" s="23"/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4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</row>
    <row r="1913" spans="1:70" ht="12.75">
      <c r="A1913" s="23"/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4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</row>
    <row r="1914" spans="1:70" ht="12.75">
      <c r="A1914" s="23"/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4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</row>
    <row r="1915" spans="1:70" ht="12.75">
      <c r="A1915" s="23"/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4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</row>
    <row r="1916" spans="1:70" ht="12.75">
      <c r="A1916" s="23"/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4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</row>
    <row r="1917" spans="1:70" ht="12.75">
      <c r="A1917" s="23"/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4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</row>
    <row r="1918" spans="1:70" ht="12.75">
      <c r="A1918" s="23"/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4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</row>
    <row r="1919" spans="1:70" ht="12.75">
      <c r="A1919" s="23"/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4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</row>
    <row r="1920" spans="1:70" ht="12.75">
      <c r="A1920" s="23"/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4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</row>
    <row r="1921" spans="1:70" ht="12.75">
      <c r="A1921" s="23"/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4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</row>
    <row r="1922" spans="1:70" ht="12.75">
      <c r="A1922" s="23"/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4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</row>
    <row r="1923" spans="1:70" ht="12.75">
      <c r="A1923" s="23"/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4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</row>
    <row r="1924" spans="1:70" ht="12.75">
      <c r="A1924" s="23"/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4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</row>
    <row r="1925" spans="1:70" ht="12.75">
      <c r="A1925" s="23"/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4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</row>
    <row r="1926" spans="1:70" ht="12.75">
      <c r="A1926" s="23"/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4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</row>
    <row r="1927" spans="1:70" ht="12.75">
      <c r="A1927" s="23"/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4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</row>
    <row r="1928" spans="1:70" ht="12.75">
      <c r="A1928" s="23"/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4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</row>
    <row r="1929" spans="1:70" ht="12.75">
      <c r="A1929" s="23"/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4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</row>
    <row r="1930" spans="1:70" ht="12.75">
      <c r="A1930" s="23"/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4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</row>
    <row r="1931" spans="1:70" ht="12.75">
      <c r="A1931" s="23"/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4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</row>
    <row r="1932" spans="1:70" ht="12.75">
      <c r="A1932" s="23"/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4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</row>
    <row r="1933" spans="1:70" ht="12.75">
      <c r="A1933" s="23"/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4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</row>
    <row r="1934" spans="1:70" ht="12.75">
      <c r="A1934" s="23"/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4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</row>
    <row r="1935" spans="1:70" ht="12.75">
      <c r="A1935" s="23"/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4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</row>
    <row r="1936" spans="1:70" ht="12.75">
      <c r="A1936" s="23"/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4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</row>
    <row r="1937" spans="1:70" ht="12.75">
      <c r="A1937" s="23"/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4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</row>
    <row r="1938" spans="1:70" ht="12.75">
      <c r="A1938" s="23"/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4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</row>
    <row r="1939" spans="1:70" ht="12.75">
      <c r="A1939" s="23"/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4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</row>
    <row r="1940" spans="1:70" ht="12.75">
      <c r="A1940" s="23"/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4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</row>
    <row r="1941" spans="1:70" ht="12.75">
      <c r="A1941" s="23"/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4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</row>
    <row r="1942" spans="1:70" ht="12.75">
      <c r="A1942" s="23"/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4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</row>
    <row r="1943" spans="1:70" ht="12.75">
      <c r="A1943" s="23"/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4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</row>
    <row r="1944" spans="1:70" ht="12.75">
      <c r="A1944" s="23"/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4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</row>
    <row r="1945" spans="1:70" ht="12.75">
      <c r="A1945" s="23"/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4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</row>
    <row r="1946" spans="1:70" ht="12.75">
      <c r="A1946" s="23"/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4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</row>
    <row r="1947" spans="1:70" ht="12.75">
      <c r="A1947" s="23"/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4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</row>
    <row r="1948" spans="1:70" ht="12.75">
      <c r="A1948" s="23"/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4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</row>
    <row r="1949" spans="1:70" ht="12.75">
      <c r="A1949" s="23"/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4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</row>
    <row r="1950" spans="1:70" ht="12.75">
      <c r="A1950" s="23"/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4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</row>
    <row r="1951" spans="1:70" ht="12.75">
      <c r="A1951" s="23"/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4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</row>
    <row r="1952" spans="1:70" ht="12.75">
      <c r="A1952" s="23"/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4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</row>
    <row r="1953" spans="1:70" ht="12.75">
      <c r="A1953" s="23"/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4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</row>
    <row r="1954" spans="1:70" ht="12.75">
      <c r="A1954" s="23"/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4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</row>
    <row r="1955" spans="1:70" ht="12.75">
      <c r="A1955" s="23"/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4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</row>
    <row r="1956" spans="1:70" ht="12.75">
      <c r="A1956" s="23"/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4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</row>
    <row r="1957" spans="1:70" ht="12.75">
      <c r="A1957" s="23"/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4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</row>
    <row r="1958" spans="1:70" ht="12.75">
      <c r="A1958" s="23"/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4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</row>
    <row r="1959" spans="1:70" ht="12.75">
      <c r="A1959" s="23"/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4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D1959" s="2"/>
      <c r="AE1959" s="2"/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</row>
    <row r="1960" spans="1:70" ht="12.75">
      <c r="A1960" s="23"/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4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D1960" s="2"/>
      <c r="AE1960" s="2"/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</row>
    <row r="1961" spans="1:70" ht="12.75">
      <c r="A1961" s="23"/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4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D1961" s="2"/>
      <c r="AE1961" s="2"/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</row>
    <row r="1962" spans="1:70" ht="12.75">
      <c r="A1962" s="23"/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4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D1962" s="2"/>
      <c r="AE1962" s="2"/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</row>
    <row r="1963" spans="1:70" ht="12.75">
      <c r="A1963" s="23"/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4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D1963" s="2"/>
      <c r="AE1963" s="2"/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</row>
    <row r="1964" spans="1:70" ht="12.75">
      <c r="A1964" s="23"/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4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D1964" s="2"/>
      <c r="AE1964" s="2"/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</row>
    <row r="1965" spans="1:70" ht="12.75">
      <c r="A1965" s="23"/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4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D1965" s="2"/>
      <c r="AE1965" s="2"/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</row>
    <row r="1966" spans="1:70" ht="12.75">
      <c r="A1966" s="23"/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4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D1966" s="2"/>
      <c r="AE1966" s="2"/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</row>
    <row r="1967" spans="1:70" ht="12.75">
      <c r="A1967" s="23"/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4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D1967" s="2"/>
      <c r="AE1967" s="2"/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</row>
    <row r="1968" spans="1:70" ht="12.75">
      <c r="A1968" s="23"/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4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D1968" s="2"/>
      <c r="AE1968" s="2"/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</row>
    <row r="1969" spans="1:70" ht="12.75">
      <c r="A1969" s="23"/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4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D1969" s="2"/>
      <c r="AE1969" s="2"/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</row>
    <row r="1970" spans="1:70" ht="12.75">
      <c r="A1970" s="23"/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4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D1970" s="2"/>
      <c r="AE1970" s="2"/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</row>
    <row r="1971" spans="1:70" ht="12.75">
      <c r="A1971" s="23"/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4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D1971" s="2"/>
      <c r="AE1971" s="2"/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</row>
    <row r="1972" spans="1:70" ht="12.75">
      <c r="A1972" s="23"/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4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D1972" s="2"/>
      <c r="AE1972" s="2"/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</row>
    <row r="1973" spans="1:70" ht="12.75">
      <c r="A1973" s="23"/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4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D1973" s="2"/>
      <c r="AE1973" s="2"/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</row>
    <row r="1974" spans="1:70" ht="12.75">
      <c r="A1974" s="23"/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4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D1974" s="2"/>
      <c r="AE1974" s="2"/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</row>
    <row r="1975" spans="1:70" ht="12.75">
      <c r="A1975" s="23"/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4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D1975" s="2"/>
      <c r="AE1975" s="2"/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</row>
    <row r="1976" spans="1:70" ht="12.75">
      <c r="A1976" s="23"/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4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D1976" s="2"/>
      <c r="AE1976" s="2"/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</row>
    <row r="1977" spans="1:70" ht="12.75">
      <c r="A1977" s="23"/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4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D1977" s="2"/>
      <c r="AE1977" s="2"/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</row>
    <row r="1978" spans="1:70" ht="12.75">
      <c r="A1978" s="23"/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4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D1978" s="2"/>
      <c r="AE1978" s="2"/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</row>
    <row r="1979" spans="1:70" ht="12.75">
      <c r="A1979" s="23"/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4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D1979" s="2"/>
      <c r="AE1979" s="2"/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</row>
    <row r="1980" spans="1:70" ht="12.75">
      <c r="A1980" s="23"/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4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D1980" s="2"/>
      <c r="AE1980" s="2"/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</row>
    <row r="1981" spans="1:70" ht="12.75">
      <c r="A1981" s="23"/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4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D1981" s="2"/>
      <c r="AE1981" s="2"/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</row>
    <row r="1982" spans="1:70" ht="12.75">
      <c r="A1982" s="23"/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4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D1982" s="2"/>
      <c r="AE1982" s="2"/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</row>
    <row r="1983" spans="1:70" ht="12.75">
      <c r="A1983" s="23"/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4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D1983" s="2"/>
      <c r="AE1983" s="2"/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</row>
    <row r="1984" spans="1:70" ht="12.75">
      <c r="A1984" s="23"/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4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D1984" s="2"/>
      <c r="AE1984" s="2"/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</row>
    <row r="1985" spans="1:70" ht="12.75">
      <c r="A1985" s="23"/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4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D1985" s="2"/>
      <c r="AE1985" s="2"/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</row>
    <row r="1986" spans="1:70" ht="12.75">
      <c r="A1986" s="23"/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4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D1986" s="2"/>
      <c r="AE1986" s="2"/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</row>
    <row r="1987" spans="1:70" ht="12.75">
      <c r="A1987" s="23"/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4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D1987" s="2"/>
      <c r="AE1987" s="2"/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</row>
    <row r="1988" spans="1:70" ht="12.75">
      <c r="A1988" s="23"/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4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D1988" s="2"/>
      <c r="AE1988" s="2"/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</row>
    <row r="1989" spans="1:70" ht="12.75">
      <c r="A1989" s="23"/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4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D1989" s="2"/>
      <c r="AE1989" s="2"/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</row>
    <row r="1990" spans="1:70" ht="12.75">
      <c r="A1990" s="23"/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4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D1990" s="2"/>
      <c r="AE1990" s="2"/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</row>
    <row r="1991" spans="1:70" ht="12.75">
      <c r="A1991" s="23"/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4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D1991" s="2"/>
      <c r="AE1991" s="2"/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</row>
    <row r="1992" spans="1:70" ht="12.75">
      <c r="A1992" s="23"/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4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D1992" s="2"/>
      <c r="AE1992" s="2"/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</row>
    <row r="1993" spans="1:70" ht="12.75">
      <c r="A1993" s="23"/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4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D1993" s="2"/>
      <c r="AE1993" s="2"/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</row>
    <row r="1994" spans="1:70" ht="12.75">
      <c r="A1994" s="23"/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4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D1994" s="2"/>
      <c r="AE1994" s="2"/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</row>
    <row r="1995" spans="1:70" ht="12.75">
      <c r="A1995" s="23"/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4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D1995" s="2"/>
      <c r="AE1995" s="2"/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</row>
    <row r="1996" spans="1:70" ht="12.75">
      <c r="A1996" s="23"/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4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D1996" s="2"/>
      <c r="AE1996" s="2"/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</row>
    <row r="1997" spans="1:70" ht="12.75">
      <c r="A1997" s="23"/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4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D1997" s="2"/>
      <c r="AE1997" s="2"/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</row>
    <row r="1998" spans="1:70" ht="12.75">
      <c r="A1998" s="23"/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4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D1998" s="2"/>
      <c r="AE1998" s="2"/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</row>
    <row r="1999" spans="1:70" ht="12.75">
      <c r="A1999" s="23"/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4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D1999" s="2"/>
      <c r="AE1999" s="2"/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</row>
    <row r="2000" spans="1:70" ht="12.75">
      <c r="A2000" s="23"/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4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D2000" s="2"/>
      <c r="AE2000" s="2"/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</row>
    <row r="2001" spans="1:70" ht="12.75">
      <c r="A2001" s="23"/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4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D2001" s="2"/>
      <c r="AE2001" s="2"/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</row>
    <row r="2002" spans="1:70" ht="12.75">
      <c r="A2002" s="23"/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4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D2002" s="2"/>
      <c r="AE2002" s="2"/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</row>
    <row r="2003" spans="1:70" ht="12.75">
      <c r="A2003" s="23"/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4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D2003" s="2"/>
      <c r="AE2003" s="2"/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</row>
    <row r="2004" spans="1:70" ht="12.75">
      <c r="A2004" s="23"/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4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D2004" s="2"/>
      <c r="AE2004" s="2"/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</row>
    <row r="2005" spans="1:70" ht="12.75">
      <c r="A2005" s="23"/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4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D2005" s="2"/>
      <c r="AE2005" s="2"/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</row>
    <row r="2006" spans="1:70" ht="12.75">
      <c r="A2006" s="23"/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4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D2006" s="2"/>
      <c r="AE2006" s="2"/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</row>
    <row r="2007" spans="1:70" ht="12.75">
      <c r="A2007" s="23"/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4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D2007" s="2"/>
      <c r="AE2007" s="2"/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</row>
    <row r="2008" spans="1:70" ht="12.75">
      <c r="A2008" s="23"/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4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D2008" s="2"/>
      <c r="AE2008" s="2"/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</row>
    <row r="2009" spans="1:70" ht="12.75">
      <c r="A2009" s="23"/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4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D2009" s="2"/>
      <c r="AE2009" s="2"/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</row>
    <row r="2010" spans="1:70" ht="12.75">
      <c r="A2010" s="23"/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4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D2010" s="2"/>
      <c r="AE2010" s="2"/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</row>
    <row r="2011" spans="1:70" ht="12.75">
      <c r="A2011" s="23"/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4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D2011" s="2"/>
      <c r="AE2011" s="2"/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</row>
    <row r="2012" spans="1:70" ht="12.75">
      <c r="A2012" s="23"/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4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D2012" s="2"/>
      <c r="AE2012" s="2"/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</row>
    <row r="2013" spans="1:70" ht="12.75">
      <c r="A2013" s="23"/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4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  <c r="AD2013" s="2"/>
      <c r="AE2013" s="2"/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</row>
    <row r="2014" spans="1:70" ht="12.75">
      <c r="A2014" s="23"/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4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  <c r="AD2014" s="2"/>
      <c r="AE2014" s="2"/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</row>
    <row r="2015" spans="1:70" ht="12.75">
      <c r="A2015" s="23"/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4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  <c r="AD2015" s="2"/>
      <c r="AE2015" s="2"/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</row>
    <row r="2016" spans="1:70" ht="12.75">
      <c r="A2016" s="23"/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4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  <c r="AD2016" s="2"/>
      <c r="AE2016" s="2"/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</row>
    <row r="2017" spans="1:70" ht="12.75">
      <c r="A2017" s="23"/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4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  <c r="AD2017" s="2"/>
      <c r="AE2017" s="2"/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</row>
    <row r="2018" spans="1:70" ht="12.75">
      <c r="A2018" s="23"/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4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  <c r="AD2018" s="2"/>
      <c r="AE2018" s="2"/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</row>
    <row r="2019" spans="1:70" ht="12.75">
      <c r="A2019" s="23"/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4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  <c r="AD2019" s="2"/>
      <c r="AE2019" s="2"/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</row>
    <row r="2020" spans="1:70" ht="12.75">
      <c r="A2020" s="23"/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4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  <c r="AD2020" s="2"/>
      <c r="AE2020" s="2"/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</row>
    <row r="2021" spans="1:70" ht="12.75">
      <c r="A2021" s="23"/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4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  <c r="AD2021" s="2"/>
      <c r="AE2021" s="2"/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</row>
    <row r="2022" spans="1:70" ht="12.75">
      <c r="A2022" s="23"/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4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  <c r="AD2022" s="2"/>
      <c r="AE2022" s="2"/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</row>
    <row r="2023" spans="1:70" ht="12.75">
      <c r="A2023" s="23"/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4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  <c r="AD2023" s="2"/>
      <c r="AE2023" s="2"/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</row>
    <row r="2024" spans="1:70" ht="12.75">
      <c r="A2024" s="23"/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4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  <c r="AD2024" s="2"/>
      <c r="AE2024" s="2"/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</row>
    <row r="2025" spans="1:70" ht="12.75">
      <c r="A2025" s="23"/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4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  <c r="AD2025" s="2"/>
      <c r="AE2025" s="2"/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</row>
    <row r="2026" spans="1:70" ht="12.75">
      <c r="A2026" s="23"/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4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  <c r="AD2026" s="2"/>
      <c r="AE2026" s="2"/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</row>
    <row r="2027" spans="1:70" ht="12.75">
      <c r="A2027" s="23"/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4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  <c r="AD2027" s="2"/>
      <c r="AE2027" s="2"/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</row>
    <row r="2028" spans="1:70" ht="12.75">
      <c r="A2028" s="23"/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4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  <c r="AD2028" s="2"/>
      <c r="AE2028" s="2"/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</row>
    <row r="2029" spans="1:70" ht="12.75">
      <c r="A2029" s="23"/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4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  <c r="AD2029" s="2"/>
      <c r="AE2029" s="2"/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</row>
    <row r="2030" spans="1:70" ht="12.75">
      <c r="A2030" s="23"/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4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  <c r="AD2030" s="2"/>
      <c r="AE2030" s="2"/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</row>
    <row r="2031" spans="1:70" ht="12.75">
      <c r="A2031" s="23"/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4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  <c r="AD2031" s="2"/>
      <c r="AE2031" s="2"/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</row>
    <row r="2032" spans="1:70" ht="12.75">
      <c r="A2032" s="23"/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4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  <c r="AD2032" s="2"/>
      <c r="AE2032" s="2"/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</row>
    <row r="2033" spans="1:70" ht="12.75">
      <c r="A2033" s="23"/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4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  <c r="AD2033" s="2"/>
      <c r="AE2033" s="2"/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</row>
    <row r="2034" spans="1:70" ht="12.75">
      <c r="A2034" s="23"/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4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  <c r="AD2034" s="2"/>
      <c r="AE2034" s="2"/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</row>
    <row r="2035" spans="1:70" ht="12.75">
      <c r="A2035" s="23"/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4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  <c r="AD2035" s="2"/>
      <c r="AE2035" s="2"/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</row>
    <row r="2036" spans="1:70" ht="12.75">
      <c r="A2036" s="23"/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4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  <c r="AD2036" s="2"/>
      <c r="AE2036" s="2"/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</row>
    <row r="2037" spans="1:70" ht="12.75">
      <c r="A2037" s="23"/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4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  <c r="AD2037" s="2"/>
      <c r="AE2037" s="2"/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</row>
    <row r="2038" spans="1:70" ht="12.75">
      <c r="A2038" s="23"/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4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  <c r="AD2038" s="2"/>
      <c r="AE2038" s="2"/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</row>
    <row r="2039" spans="1:70" ht="12.75">
      <c r="A2039" s="23"/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4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  <c r="AD2039" s="2"/>
      <c r="AE2039" s="2"/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</row>
    <row r="2040" spans="1:70" ht="12.75">
      <c r="A2040" s="23"/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4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  <c r="AD2040" s="2"/>
      <c r="AE2040" s="2"/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</row>
    <row r="2041" spans="1:70" ht="12.75">
      <c r="A2041" s="23"/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4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  <c r="AD2041" s="2"/>
      <c r="AE2041" s="2"/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</row>
    <row r="2042" spans="1:70" ht="12.75">
      <c r="A2042" s="23"/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4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  <c r="AD2042" s="2"/>
      <c r="AE2042" s="2"/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</row>
    <row r="2043" spans="1:70" ht="12.75">
      <c r="A2043" s="23"/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4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  <c r="AD2043" s="2"/>
      <c r="AE2043" s="2"/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</row>
    <row r="2044" spans="1:70" ht="12.75">
      <c r="A2044" s="23"/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4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  <c r="AD2044" s="2"/>
      <c r="AE2044" s="2"/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</row>
    <row r="2045" spans="1:70" ht="12.75">
      <c r="A2045" s="23"/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4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  <c r="AD2045" s="2"/>
      <c r="AE2045" s="2"/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</row>
    <row r="2046" spans="1:70" ht="12.75">
      <c r="A2046" s="23"/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4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  <c r="AD2046" s="2"/>
      <c r="AE2046" s="2"/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</row>
    <row r="2047" spans="1:70" ht="12.75">
      <c r="A2047" s="23"/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4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  <c r="AD2047" s="2"/>
      <c r="AE2047" s="2"/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</row>
    <row r="2048" spans="1:70" ht="12.75">
      <c r="A2048" s="23"/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4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  <c r="AD2048" s="2"/>
      <c r="AE2048" s="2"/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</row>
    <row r="2049" spans="1:70" ht="12.75">
      <c r="A2049" s="23"/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4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  <c r="AD2049" s="2"/>
      <c r="AE2049" s="2"/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</row>
    <row r="2050" spans="1:70" ht="12.75">
      <c r="A2050" s="23"/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4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  <c r="AD2050" s="2"/>
      <c r="AE2050" s="2"/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</row>
    <row r="2051" spans="1:70" ht="12.75">
      <c r="A2051" s="23"/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4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  <c r="AD2051" s="2"/>
      <c r="AE2051" s="2"/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</row>
    <row r="2052" spans="1:70" ht="12.75">
      <c r="A2052" s="23"/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4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  <c r="AD2052" s="2"/>
      <c r="AE2052" s="2"/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</row>
    <row r="2053" spans="1:70" ht="12.75">
      <c r="A2053" s="23"/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4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  <c r="AD2053" s="2"/>
      <c r="AE2053" s="2"/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</row>
    <row r="2054" spans="1:70" ht="12.75">
      <c r="A2054" s="23"/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4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  <c r="AD2054" s="2"/>
      <c r="AE2054" s="2"/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</row>
    <row r="2055" spans="1:70" ht="12.75">
      <c r="A2055" s="23"/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4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  <c r="AD2055" s="2"/>
      <c r="AE2055" s="2"/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</row>
    <row r="2056" spans="1:70" ht="12.75">
      <c r="A2056" s="23"/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4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  <c r="AD2056" s="2"/>
      <c r="AE2056" s="2"/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</row>
    <row r="2057" spans="1:70" ht="12.75">
      <c r="A2057" s="23"/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4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  <c r="AD2057" s="2"/>
      <c r="AE2057" s="2"/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</row>
    <row r="2058" spans="1:70" ht="12.75">
      <c r="A2058" s="23"/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4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  <c r="AD2058" s="2"/>
      <c r="AE2058" s="2"/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</row>
    <row r="2059" spans="1:70" ht="12.75">
      <c r="A2059" s="23"/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4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  <c r="AD2059" s="2"/>
      <c r="AE2059" s="2"/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</row>
    <row r="2060" spans="1:70" ht="12.75">
      <c r="A2060" s="23"/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4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  <c r="AD2060" s="2"/>
      <c r="AE2060" s="2"/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</row>
    <row r="2061" spans="1:70" ht="12.75">
      <c r="A2061" s="23"/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4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  <c r="AD2061" s="2"/>
      <c r="AE2061" s="2"/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</row>
    <row r="2062" spans="1:70" ht="12.75">
      <c r="A2062" s="23"/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4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  <c r="AD2062" s="2"/>
      <c r="AE2062" s="2"/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</row>
    <row r="2063" spans="1:70" ht="12.75">
      <c r="A2063" s="23"/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4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  <c r="AD2063" s="2"/>
      <c r="AE2063" s="2"/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</row>
    <row r="2064" spans="1:70" ht="12.75">
      <c r="A2064" s="23"/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4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  <c r="AD2064" s="2"/>
      <c r="AE2064" s="2"/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</row>
    <row r="2065" spans="1:70" ht="12.75">
      <c r="A2065" s="23"/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4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  <c r="AD2065" s="2"/>
      <c r="AE2065" s="2"/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</row>
    <row r="2066" spans="1:70" ht="12.75">
      <c r="A2066" s="23"/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4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  <c r="AD2066" s="2"/>
      <c r="AE2066" s="2"/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</row>
    <row r="2067" spans="1:70" ht="12.75">
      <c r="A2067" s="23"/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4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  <c r="AD2067" s="2"/>
      <c r="AE2067" s="2"/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</row>
    <row r="2068" spans="1:70" ht="12.75">
      <c r="A2068" s="23"/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4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  <c r="AD2068" s="2"/>
      <c r="AE2068" s="2"/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</row>
    <row r="2069" spans="1:70" ht="12.75">
      <c r="A2069" s="23"/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4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  <c r="AD2069" s="2"/>
      <c r="AE2069" s="2"/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</row>
    <row r="2070" spans="1:70" ht="12.75">
      <c r="A2070" s="23"/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4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  <c r="AD2070" s="2"/>
      <c r="AE2070" s="2"/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</row>
    <row r="2071" spans="1:70" ht="12.75">
      <c r="A2071" s="23"/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4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  <c r="AD2071" s="2"/>
      <c r="AE2071" s="2"/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</row>
    <row r="2072" spans="1:70" ht="12.75">
      <c r="A2072" s="23"/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4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  <c r="AD2072" s="2"/>
      <c r="AE2072" s="2"/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</row>
    <row r="2073" spans="1:70" ht="12.75">
      <c r="A2073" s="23"/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4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  <c r="AD2073" s="2"/>
      <c r="AE2073" s="2"/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</row>
    <row r="2074" spans="1:70" ht="12.75">
      <c r="A2074" s="23"/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4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  <c r="AD2074" s="2"/>
      <c r="AE2074" s="2"/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</row>
    <row r="2075" spans="1:70" ht="12.75">
      <c r="A2075" s="23"/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4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  <c r="AD2075" s="2"/>
      <c r="AE2075" s="2"/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</row>
    <row r="2076" spans="1:70" ht="12.75">
      <c r="A2076" s="23"/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4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  <c r="AD2076" s="2"/>
      <c r="AE2076" s="2"/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</row>
    <row r="2077" spans="1:70" ht="12.75">
      <c r="A2077" s="23"/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4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  <c r="AD2077" s="2"/>
      <c r="AE2077" s="2"/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</row>
    <row r="2078" spans="1:70" ht="12.75">
      <c r="A2078" s="23"/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4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  <c r="AD2078" s="2"/>
      <c r="AE2078" s="2"/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</row>
    <row r="2079" spans="1:70" ht="12.75">
      <c r="A2079" s="23"/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4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  <c r="AD2079" s="2"/>
      <c r="AE2079" s="2"/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</row>
    <row r="2080" spans="1:70" ht="12.75">
      <c r="A2080" s="23"/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4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  <c r="AD2080" s="2"/>
      <c r="AE2080" s="2"/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</row>
    <row r="2081" spans="1:70" ht="12.75">
      <c r="A2081" s="23"/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4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  <c r="AD2081" s="2"/>
      <c r="AE2081" s="2"/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</row>
    <row r="2082" spans="1:70" ht="12.75">
      <c r="A2082" s="23"/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4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  <c r="AD2082" s="2"/>
      <c r="AE2082" s="2"/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</row>
    <row r="2083" spans="1:70" ht="12.75">
      <c r="A2083" s="23"/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4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  <c r="AD2083" s="2"/>
      <c r="AE2083" s="2"/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</row>
    <row r="2084" spans="1:70" ht="12.75">
      <c r="A2084" s="23"/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4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  <c r="AD2084" s="2"/>
      <c r="AE2084" s="2"/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</row>
    <row r="2085" spans="1:70" ht="12.75">
      <c r="A2085" s="23"/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4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  <c r="AD2085" s="2"/>
      <c r="AE2085" s="2"/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</row>
    <row r="2086" spans="1:70" ht="12.75">
      <c r="A2086" s="23"/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4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  <c r="AD2086" s="2"/>
      <c r="AE2086" s="2"/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</row>
    <row r="2087" spans="1:70" ht="12.75">
      <c r="A2087" s="23"/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4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  <c r="AD2087" s="2"/>
      <c r="AE2087" s="2"/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</row>
    <row r="2088" spans="1:70" ht="12.75">
      <c r="A2088" s="23"/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4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  <c r="AD2088" s="2"/>
      <c r="AE2088" s="2"/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</row>
    <row r="2089" spans="1:70" ht="12.75">
      <c r="A2089" s="23"/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4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  <c r="AD2089" s="2"/>
      <c r="AE2089" s="2"/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</row>
    <row r="2090" spans="1:70" ht="12.75">
      <c r="A2090" s="23"/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4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  <c r="AD2090" s="2"/>
      <c r="AE2090" s="2"/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</row>
    <row r="2091" spans="1:70" ht="12.75">
      <c r="A2091" s="23"/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4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  <c r="AD2091" s="2"/>
      <c r="AE2091" s="2"/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</row>
    <row r="2092" spans="1:70" ht="12.75">
      <c r="A2092" s="23"/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4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  <c r="AD2092" s="2"/>
      <c r="AE2092" s="2"/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</row>
    <row r="2093" spans="1:70" ht="12.75">
      <c r="A2093" s="23"/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4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  <c r="AD2093" s="2"/>
      <c r="AE2093" s="2"/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</row>
    <row r="2094" spans="1:70" ht="12.75">
      <c r="A2094" s="23"/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4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  <c r="AD2094" s="2"/>
      <c r="AE2094" s="2"/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</row>
    <row r="2095" spans="1:70" ht="12.75">
      <c r="A2095" s="23"/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4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  <c r="AD2095" s="2"/>
      <c r="AE2095" s="2"/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</row>
    <row r="2096" spans="1:70" ht="12.75">
      <c r="A2096" s="23"/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4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  <c r="AD2096" s="2"/>
      <c r="AE2096" s="2"/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</row>
    <row r="2097" spans="1:70" ht="12.75">
      <c r="A2097" s="23"/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4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  <c r="AD2097" s="2"/>
      <c r="AE2097" s="2"/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</row>
    <row r="2098" spans="1:70" ht="12.75">
      <c r="A2098" s="23"/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4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  <c r="AD2098" s="2"/>
      <c r="AE2098" s="2"/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</row>
    <row r="2099" spans="1:70" ht="12.75">
      <c r="A2099" s="23"/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4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  <c r="AD2099" s="2"/>
      <c r="AE2099" s="2"/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</row>
    <row r="2100" spans="1:70" ht="12.75">
      <c r="A2100" s="23"/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4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  <c r="AD2100" s="2"/>
      <c r="AE2100" s="2"/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</row>
    <row r="2101" spans="1:70" ht="12.75">
      <c r="A2101" s="23"/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4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  <c r="AD2101" s="2"/>
      <c r="AE2101" s="2"/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</row>
    <row r="2102" spans="1:70" ht="12.75">
      <c r="A2102" s="23"/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4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  <c r="AD2102" s="2"/>
      <c r="AE2102" s="2"/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</row>
    <row r="2103" spans="1:70" ht="12.75">
      <c r="A2103" s="23"/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4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  <c r="AD2103" s="2"/>
      <c r="AE2103" s="2"/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</row>
    <row r="2104" spans="1:70" ht="12.75">
      <c r="A2104" s="23"/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4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  <c r="AD2104" s="2"/>
      <c r="AE2104" s="2"/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</row>
    <row r="2105" spans="1:70" ht="12.75">
      <c r="A2105" s="23"/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4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  <c r="AD2105" s="2"/>
      <c r="AE2105" s="2"/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</row>
    <row r="2106" spans="1:70" ht="12.75">
      <c r="A2106" s="23"/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4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  <c r="AD2106" s="2"/>
      <c r="AE2106" s="2"/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</row>
    <row r="2107" spans="1:70" ht="12.75">
      <c r="A2107" s="23"/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4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  <c r="AD2107" s="2"/>
      <c r="AE2107" s="2"/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</row>
    <row r="2108" spans="1:70" ht="12.75">
      <c r="A2108" s="23"/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4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  <c r="AD2108" s="2"/>
      <c r="AE2108" s="2"/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</row>
    <row r="2109" spans="1:70" ht="12.75">
      <c r="A2109" s="23"/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4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  <c r="AD2109" s="2"/>
      <c r="AE2109" s="2"/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</row>
    <row r="2110" spans="1:70" ht="12.75">
      <c r="A2110" s="23"/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4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  <c r="AD2110" s="2"/>
      <c r="AE2110" s="2"/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</row>
    <row r="2111" spans="1:70" ht="12.75">
      <c r="A2111" s="23"/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4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  <c r="AD2111" s="2"/>
      <c r="AE2111" s="2"/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</row>
    <row r="2112" spans="1:70" ht="12.75">
      <c r="A2112" s="23"/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4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  <c r="AD2112" s="2"/>
      <c r="AE2112" s="2"/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</row>
    <row r="2113" spans="1:70" ht="12.75">
      <c r="A2113" s="23"/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4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  <c r="AD2113" s="2"/>
      <c r="AE2113" s="2"/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</row>
    <row r="2114" spans="1:70" ht="12.75">
      <c r="A2114" s="23"/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4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  <c r="AD2114" s="2"/>
      <c r="AE2114" s="2"/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</row>
    <row r="2115" spans="1:70" ht="12.75">
      <c r="A2115" s="23"/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4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  <c r="AD2115" s="2"/>
      <c r="AE2115" s="2"/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</row>
    <row r="2116" spans="1:70" ht="12.75">
      <c r="A2116" s="23"/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4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  <c r="AD2116" s="2"/>
      <c r="AE2116" s="2"/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</row>
    <row r="2117" spans="1:70" ht="12.75">
      <c r="A2117" s="23"/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4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  <c r="AD2117" s="2"/>
      <c r="AE2117" s="2"/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</row>
    <row r="2118" spans="1:70" ht="12.75">
      <c r="A2118" s="23"/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4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  <c r="AD2118" s="2"/>
      <c r="AE2118" s="2"/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</row>
    <row r="2119" spans="1:70" ht="12.75">
      <c r="A2119" s="23"/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4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  <c r="AD2119" s="2"/>
      <c r="AE2119" s="2"/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</row>
    <row r="2120" spans="1:70" ht="12.75">
      <c r="A2120" s="23"/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4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  <c r="AD2120" s="2"/>
      <c r="AE2120" s="2"/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</row>
    <row r="2121" spans="1:70" ht="12.75">
      <c r="A2121" s="23"/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4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  <c r="AD2121" s="2"/>
      <c r="AE2121" s="2"/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</row>
    <row r="2122" spans="1:70" ht="12.75">
      <c r="A2122" s="23"/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4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  <c r="AD2122" s="2"/>
      <c r="AE2122" s="2"/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</row>
    <row r="2123" spans="1:70" ht="12.75">
      <c r="A2123" s="23"/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4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  <c r="AD2123" s="2"/>
      <c r="AE2123" s="2"/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</row>
    <row r="2124" spans="1:70" ht="12.75">
      <c r="A2124" s="23"/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4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  <c r="AD2124" s="2"/>
      <c r="AE2124" s="2"/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</row>
    <row r="2125" spans="1:70" ht="12.75">
      <c r="A2125" s="23"/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4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  <c r="AD2125" s="2"/>
      <c r="AE2125" s="2"/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</row>
    <row r="2126" spans="1:70" ht="12.75">
      <c r="A2126" s="23"/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4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  <c r="AD2126" s="2"/>
      <c r="AE2126" s="2"/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</row>
    <row r="2127" spans="1:70" ht="12.75">
      <c r="A2127" s="23"/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4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  <c r="AD2127" s="2"/>
      <c r="AE2127" s="2"/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</row>
    <row r="2128" spans="1:70" ht="12.75">
      <c r="A2128" s="23"/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4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  <c r="AD2128" s="2"/>
      <c r="AE2128" s="2"/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</row>
    <row r="2129" spans="1:70" ht="12.75">
      <c r="A2129" s="23"/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4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  <c r="AD2129" s="2"/>
      <c r="AE2129" s="2"/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</row>
    <row r="2130" spans="1:70" ht="12.75">
      <c r="A2130" s="23"/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4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  <c r="AD2130" s="2"/>
      <c r="AE2130" s="2"/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</row>
    <row r="2131" spans="1:70" ht="12.75">
      <c r="A2131" s="23"/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4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  <c r="AD2131" s="2"/>
      <c r="AE2131" s="2"/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</row>
    <row r="2132" spans="1:70" ht="12.75">
      <c r="A2132" s="23"/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4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  <c r="AD2132" s="2"/>
      <c r="AE2132" s="2"/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</row>
    <row r="2133" spans="1:70" ht="12.75">
      <c r="A2133" s="23"/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4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  <c r="AD2133" s="2"/>
      <c r="AE2133" s="2"/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</row>
    <row r="2134" spans="1:70" ht="12.75">
      <c r="A2134" s="23"/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4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  <c r="AD2134" s="2"/>
      <c r="AE2134" s="2"/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</row>
    <row r="2135" spans="1:70" ht="12.75">
      <c r="A2135" s="23"/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4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  <c r="AD2135" s="2"/>
      <c r="AE2135" s="2"/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</row>
    <row r="2136" spans="1:70" ht="12.75">
      <c r="A2136" s="23"/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4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  <c r="AD2136" s="2"/>
      <c r="AE2136" s="2"/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</row>
    <row r="2137" spans="1:70" ht="12.75">
      <c r="A2137" s="23"/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4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  <c r="AD2137" s="2"/>
      <c r="AE2137" s="2"/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</row>
    <row r="2138" spans="1:70" ht="12.75">
      <c r="A2138" s="23"/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4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  <c r="AD2138" s="2"/>
      <c r="AE2138" s="2"/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</row>
    <row r="2139" spans="1:70" ht="12.75">
      <c r="A2139" s="23"/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4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  <c r="AD2139" s="2"/>
      <c r="AE2139" s="2"/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</row>
    <row r="2140" spans="1:70" ht="12.75">
      <c r="A2140" s="23"/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4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  <c r="AD2140" s="2"/>
      <c r="AE2140" s="2"/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</row>
    <row r="2141" spans="1:70" ht="12.75">
      <c r="A2141" s="23"/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4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  <c r="AD2141" s="2"/>
      <c r="AE2141" s="2"/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</row>
    <row r="2142" spans="1:70" ht="12.75">
      <c r="A2142" s="23"/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4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  <c r="AD2142" s="2"/>
      <c r="AE2142" s="2"/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</row>
    <row r="2143" spans="1:70" ht="12.75">
      <c r="A2143" s="23"/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4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  <c r="AD2143" s="2"/>
      <c r="AE2143" s="2"/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</row>
    <row r="2144" spans="1:70" ht="12.75">
      <c r="A2144" s="23"/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4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  <c r="AD2144" s="2"/>
      <c r="AE2144" s="2"/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</row>
    <row r="2145" spans="1:70" ht="12.75">
      <c r="A2145" s="23"/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4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  <c r="AD2145" s="2"/>
      <c r="AE2145" s="2"/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</row>
    <row r="2146" spans="1:70" ht="12.75">
      <c r="A2146" s="23"/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4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  <c r="AD2146" s="2"/>
      <c r="AE2146" s="2"/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</row>
    <row r="2147" spans="1:70" ht="12.75">
      <c r="A2147" s="23"/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4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  <c r="AD2147" s="2"/>
      <c r="AE2147" s="2"/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</row>
    <row r="2148" spans="1:70" ht="12.75">
      <c r="A2148" s="23"/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4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  <c r="AD2148" s="2"/>
      <c r="AE2148" s="2"/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</row>
    <row r="2149" spans="1:70" ht="12.75">
      <c r="A2149" s="23"/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4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  <c r="AD2149" s="2"/>
      <c r="AE2149" s="2"/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</row>
    <row r="2150" spans="1:70" ht="12.75">
      <c r="A2150" s="23"/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4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  <c r="AD2150" s="2"/>
      <c r="AE2150" s="2"/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</row>
    <row r="2151" spans="1:70" ht="12.75">
      <c r="A2151" s="23"/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4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  <c r="AD2151" s="2"/>
      <c r="AE2151" s="2"/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</row>
    <row r="2152" spans="1:70" ht="12.75">
      <c r="A2152" s="23"/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4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  <c r="AD2152" s="2"/>
      <c r="AE2152" s="2"/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</row>
    <row r="2153" spans="1:70" ht="12.75">
      <c r="A2153" s="23"/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4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  <c r="AD2153" s="2"/>
      <c r="AE2153" s="2"/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</row>
    <row r="2154" spans="1:70" ht="12.75">
      <c r="A2154" s="23"/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4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  <c r="AD2154" s="2"/>
      <c r="AE2154" s="2"/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</row>
    <row r="2155" spans="1:70" ht="12.75">
      <c r="A2155" s="23"/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4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  <c r="AD2155" s="2"/>
      <c r="AE2155" s="2"/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</row>
    <row r="2156" spans="1:70" ht="12.75">
      <c r="A2156" s="23"/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4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  <c r="AD2156" s="2"/>
      <c r="AE2156" s="2"/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</row>
    <row r="2157" spans="1:70" ht="12.75">
      <c r="A2157" s="23"/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4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  <c r="AD2157" s="2"/>
      <c r="AE2157" s="2"/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</row>
    <row r="2158" spans="1:70" ht="12.75">
      <c r="A2158" s="23"/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4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  <c r="AD2158" s="2"/>
      <c r="AE2158" s="2"/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</row>
    <row r="2159" spans="1:70" ht="12.75">
      <c r="A2159" s="23"/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4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  <c r="AD2159" s="2"/>
      <c r="AE2159" s="2"/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</row>
    <row r="2160" spans="1:70" ht="12.75">
      <c r="A2160" s="23"/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4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  <c r="AD2160" s="2"/>
      <c r="AE2160" s="2"/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</row>
    <row r="2161" spans="1:70" ht="12.75">
      <c r="A2161" s="23"/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4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  <c r="AD2161" s="2"/>
      <c r="AE2161" s="2"/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</row>
    <row r="2162" spans="1:70" ht="12.75">
      <c r="A2162" s="23"/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4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  <c r="AD2162" s="2"/>
      <c r="AE2162" s="2"/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</row>
    <row r="2163" spans="1:70" ht="12.75">
      <c r="A2163" s="23"/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4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  <c r="AD2163" s="2"/>
      <c r="AE2163" s="2"/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</row>
    <row r="2164" spans="1:70" ht="12.75">
      <c r="A2164" s="23"/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4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  <c r="AD2164" s="2"/>
      <c r="AE2164" s="2"/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</row>
    <row r="2165" spans="1:70" ht="12.75">
      <c r="A2165" s="23"/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4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  <c r="AD2165" s="2"/>
      <c r="AE2165" s="2"/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</row>
    <row r="2166" spans="1:70" ht="12.75">
      <c r="A2166" s="23"/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4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  <c r="AD2166" s="2"/>
      <c r="AE2166" s="2"/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</row>
    <row r="2167" spans="1:70" ht="12.75">
      <c r="A2167" s="23"/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4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  <c r="AD2167" s="2"/>
      <c r="AE2167" s="2"/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</row>
    <row r="2168" spans="1:70" ht="12.75">
      <c r="A2168" s="23"/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4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  <c r="AD2168" s="2"/>
      <c r="AE2168" s="2"/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</row>
    <row r="2169" spans="1:70" ht="12.75">
      <c r="A2169" s="23"/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4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  <c r="AD2169" s="2"/>
      <c r="AE2169" s="2"/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</row>
    <row r="2170" spans="1:70" ht="12.75">
      <c r="A2170" s="23"/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4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  <c r="AD2170" s="2"/>
      <c r="AE2170" s="2"/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</row>
    <row r="2171" spans="1:70" ht="12.75">
      <c r="A2171" s="23"/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4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  <c r="AD2171" s="2"/>
      <c r="AE2171" s="2"/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</row>
    <row r="2172" spans="1:70" ht="12.75">
      <c r="A2172" s="23"/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4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  <c r="AD2172" s="2"/>
      <c r="AE2172" s="2"/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</row>
    <row r="2173" spans="1:70" ht="12.75">
      <c r="A2173" s="23"/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4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  <c r="AD2173" s="2"/>
      <c r="AE2173" s="2"/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</row>
    <row r="2174" spans="1:70" ht="12.75">
      <c r="A2174" s="23"/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4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  <c r="AD2174" s="2"/>
      <c r="AE2174" s="2"/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</row>
    <row r="2175" spans="1:70" ht="12.75">
      <c r="A2175" s="23"/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4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  <c r="AD2175" s="2"/>
      <c r="AE2175" s="2"/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</row>
    <row r="2176" spans="1:70" ht="12.75">
      <c r="A2176" s="23"/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4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  <c r="AD2176" s="2"/>
      <c r="AE2176" s="2"/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</row>
    <row r="2177" spans="1:70" ht="12.75">
      <c r="A2177" s="23"/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4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  <c r="AD2177" s="2"/>
      <c r="AE2177" s="2"/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</row>
    <row r="2178" spans="1:70" ht="12.75">
      <c r="A2178" s="23"/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4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  <c r="AD2178" s="2"/>
      <c r="AE2178" s="2"/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</row>
    <row r="2179" spans="1:70" ht="12.75">
      <c r="A2179" s="23"/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4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  <c r="AD2179" s="2"/>
      <c r="AE2179" s="2"/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</row>
    <row r="2180" spans="1:70" ht="12.75">
      <c r="A2180" s="23"/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4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  <c r="AD2180" s="2"/>
      <c r="AE2180" s="2"/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</row>
    <row r="2181" spans="1:70" ht="12.75">
      <c r="A2181" s="23"/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4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  <c r="AD2181" s="2"/>
      <c r="AE2181" s="2"/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</row>
    <row r="2182" spans="1:70" ht="12.75">
      <c r="A2182" s="23"/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4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  <c r="AD2182" s="2"/>
      <c r="AE2182" s="2"/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</row>
    <row r="2183" spans="1:70" ht="12.75">
      <c r="A2183" s="23"/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4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  <c r="AD2183" s="2"/>
      <c r="AE2183" s="2"/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</row>
    <row r="2184" spans="1:70" ht="12.75">
      <c r="A2184" s="23"/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4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  <c r="AD2184" s="2"/>
      <c r="AE2184" s="2"/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</row>
    <row r="2185" spans="1:70" ht="12.75">
      <c r="A2185" s="23"/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4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  <c r="AD2185" s="2"/>
      <c r="AE2185" s="2"/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</row>
    <row r="2186" spans="1:70" ht="12.75">
      <c r="A2186" s="23"/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4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  <c r="AD2186" s="2"/>
      <c r="AE2186" s="2"/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</row>
    <row r="2187" spans="1:70" ht="12.75">
      <c r="A2187" s="23"/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4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  <c r="AD2187" s="2"/>
      <c r="AE2187" s="2"/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</row>
    <row r="2188" spans="1:70" ht="12.75">
      <c r="A2188" s="23"/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4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  <c r="AD2188" s="2"/>
      <c r="AE2188" s="2"/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</row>
    <row r="2189" spans="1:70" ht="12.75">
      <c r="A2189" s="23"/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4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  <c r="AD2189" s="2"/>
      <c r="AE2189" s="2"/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</row>
    <row r="2190" spans="1:70" ht="12.75">
      <c r="A2190" s="23"/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4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  <c r="AD2190" s="2"/>
      <c r="AE2190" s="2"/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</row>
    <row r="2191" spans="1:70" ht="12.75">
      <c r="A2191" s="23"/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4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  <c r="AD2191" s="2"/>
      <c r="AE2191" s="2"/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</row>
    <row r="2192" spans="1:70" ht="12.75">
      <c r="A2192" s="23"/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4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  <c r="AD2192" s="2"/>
      <c r="AE2192" s="2"/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</row>
    <row r="2193" spans="1:70" ht="12.75">
      <c r="A2193" s="23"/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4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  <c r="AD2193" s="2"/>
      <c r="AE2193" s="2"/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</row>
    <row r="2194" spans="1:70" ht="12.75">
      <c r="A2194" s="23"/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4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  <c r="AD2194" s="2"/>
      <c r="AE2194" s="2"/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</row>
    <row r="2195" spans="1:70" ht="12.75">
      <c r="A2195" s="23"/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4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  <c r="AD2195" s="2"/>
      <c r="AE2195" s="2"/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</row>
    <row r="2196" spans="1:70" ht="12.75">
      <c r="A2196" s="23"/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4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  <c r="AD2196" s="2"/>
      <c r="AE2196" s="2"/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</row>
    <row r="2197" spans="1:70" ht="12.75">
      <c r="A2197" s="23"/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4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  <c r="AD2197" s="2"/>
      <c r="AE2197" s="2"/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</row>
    <row r="2198" spans="1:70" ht="12.75">
      <c r="A2198" s="23"/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4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  <c r="AD2198" s="2"/>
      <c r="AE2198" s="2"/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</row>
    <row r="2199" spans="1:70" ht="12.75">
      <c r="A2199" s="23"/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4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  <c r="AD2199" s="2"/>
      <c r="AE2199" s="2"/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</row>
    <row r="2200" spans="1:70" ht="12.75">
      <c r="A2200" s="23"/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4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  <c r="AD2200" s="2"/>
      <c r="AE2200" s="2"/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</row>
    <row r="2201" spans="1:70" ht="12.75">
      <c r="A2201" s="23"/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4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  <c r="AD2201" s="2"/>
      <c r="AE2201" s="2"/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</row>
    <row r="2202" spans="1:70" ht="12.75">
      <c r="A2202" s="23"/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4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  <c r="AD2202" s="2"/>
      <c r="AE2202" s="2"/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</row>
    <row r="2203" spans="1:70" ht="12.75">
      <c r="A2203" s="23"/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4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  <c r="AD2203" s="2"/>
      <c r="AE2203" s="2"/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</row>
    <row r="2204" spans="1:70" ht="12.75">
      <c r="A2204" s="23"/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4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  <c r="AD2204" s="2"/>
      <c r="AE2204" s="2"/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</row>
    <row r="2205" spans="1:70" ht="12.75">
      <c r="A2205" s="23"/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4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  <c r="AD2205" s="2"/>
      <c r="AE2205" s="2"/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</row>
    <row r="2206" spans="1:70" ht="12.75">
      <c r="A2206" s="23"/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4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  <c r="AD2206" s="2"/>
      <c r="AE2206" s="2"/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</row>
    <row r="2207" spans="1:70" ht="12.75">
      <c r="A2207" s="23"/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4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  <c r="AD2207" s="2"/>
      <c r="AE2207" s="2"/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</row>
    <row r="2208" spans="1:70" ht="12.75">
      <c r="A2208" s="23"/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4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  <c r="AD2208" s="2"/>
      <c r="AE2208" s="2"/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</row>
    <row r="2209" spans="1:70" ht="12.75">
      <c r="A2209" s="23"/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4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  <c r="AD2209" s="2"/>
      <c r="AE2209" s="2"/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</row>
    <row r="2210" spans="1:70" ht="12.75">
      <c r="A2210" s="23"/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4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  <c r="AD2210" s="2"/>
      <c r="AE2210" s="2"/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</row>
    <row r="2211" spans="1:70" ht="12.75">
      <c r="A2211" s="23"/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4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  <c r="AD2211" s="2"/>
      <c r="AE2211" s="2"/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</row>
    <row r="2212" spans="1:70" ht="12.75">
      <c r="A2212" s="23"/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4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  <c r="AD2212" s="2"/>
      <c r="AE2212" s="2"/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</row>
    <row r="2213" spans="1:70" ht="12.75">
      <c r="A2213" s="23"/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4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  <c r="AD2213" s="2"/>
      <c r="AE2213" s="2"/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</row>
    <row r="2214" spans="1:70" ht="12.75">
      <c r="A2214" s="23"/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4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  <c r="AD2214" s="2"/>
      <c r="AE2214" s="2"/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</row>
    <row r="2215" spans="1:70" ht="12.75">
      <c r="A2215" s="23"/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4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  <c r="AD2215" s="2"/>
      <c r="AE2215" s="2"/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</row>
    <row r="2216" spans="1:70" ht="12.75">
      <c r="A2216" s="23"/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4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  <c r="AD2216" s="2"/>
      <c r="AE2216" s="2"/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</row>
    <row r="2217" spans="1:70" ht="12.75">
      <c r="A2217" s="23"/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4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  <c r="AD2217" s="2"/>
      <c r="AE2217" s="2"/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</row>
    <row r="2218" spans="1:70" ht="12.75">
      <c r="A2218" s="23"/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4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  <c r="AD2218" s="2"/>
      <c r="AE2218" s="2"/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</row>
    <row r="2219" spans="1:70" ht="12.75">
      <c r="A2219" s="23"/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4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  <c r="AD2219" s="2"/>
      <c r="AE2219" s="2"/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</row>
    <row r="2220" spans="1:70" ht="12.75">
      <c r="A2220" s="23"/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4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  <c r="AD2220" s="2"/>
      <c r="AE2220" s="2"/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</row>
    <row r="2221" spans="1:70" ht="12.75">
      <c r="A2221" s="23"/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4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  <c r="AD2221" s="2"/>
      <c r="AE2221" s="2"/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</row>
    <row r="2222" spans="1:70" ht="12.75">
      <c r="A2222" s="23"/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4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  <c r="AD2222" s="2"/>
      <c r="AE2222" s="2"/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</row>
    <row r="2223" spans="1:70" ht="12.75">
      <c r="A2223" s="23"/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4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  <c r="AD2223" s="2"/>
      <c r="AE2223" s="2"/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</row>
    <row r="2224" spans="1:70" ht="12.75">
      <c r="A2224" s="23"/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4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  <c r="AD2224" s="2"/>
      <c r="AE2224" s="2"/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</row>
    <row r="2225" spans="1:70" ht="12.75">
      <c r="A2225" s="23"/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4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  <c r="AD2225" s="2"/>
      <c r="AE2225" s="2"/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</row>
    <row r="2226" spans="1:70" ht="12.75">
      <c r="A2226" s="23"/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4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  <c r="AD2226" s="2"/>
      <c r="AE2226" s="2"/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</row>
    <row r="2227" spans="1:70" ht="12.75">
      <c r="A2227" s="23"/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4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  <c r="AD2227" s="2"/>
      <c r="AE2227" s="2"/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</row>
    <row r="2228" spans="1:70" ht="12.75">
      <c r="A2228" s="23"/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4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  <c r="AD2228" s="2"/>
      <c r="AE2228" s="2"/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</row>
    <row r="2229" spans="1:70" ht="12.75">
      <c r="A2229" s="23"/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4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  <c r="AD2229" s="2"/>
      <c r="AE2229" s="2"/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</row>
    <row r="2230" spans="1:70" ht="12.75">
      <c r="A2230" s="23"/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4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  <c r="AD2230" s="2"/>
      <c r="AE2230" s="2"/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</row>
    <row r="2231" spans="1:70" ht="12.75">
      <c r="A2231" s="23"/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4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  <c r="AD2231" s="2"/>
      <c r="AE2231" s="2"/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</row>
    <row r="2232" spans="1:70" ht="12.75">
      <c r="A2232" s="23"/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4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  <c r="AD2232" s="2"/>
      <c r="AE2232" s="2"/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</row>
    <row r="2233" spans="1:70" ht="12.75">
      <c r="A2233" s="23"/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4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  <c r="AD2233" s="2"/>
      <c r="AE2233" s="2"/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</row>
    <row r="2234" spans="1:70" ht="12.75">
      <c r="A2234" s="23"/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4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  <c r="AD2234" s="2"/>
      <c r="AE2234" s="2"/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</row>
    <row r="2235" spans="1:70" ht="12.75">
      <c r="A2235" s="23"/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4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  <c r="AD2235" s="2"/>
      <c r="AE2235" s="2"/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</row>
    <row r="2236" spans="1:70" ht="12.75">
      <c r="A2236" s="23"/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4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  <c r="AD2236" s="2"/>
      <c r="AE2236" s="2"/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</row>
    <row r="2237" spans="1:70" ht="12.75">
      <c r="A2237" s="23"/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4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  <c r="AD2237" s="2"/>
      <c r="AE2237" s="2"/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</row>
    <row r="2238" spans="1:70" ht="12.75">
      <c r="A2238" s="23"/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4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  <c r="AD2238" s="2"/>
      <c r="AE2238" s="2"/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</row>
    <row r="2239" spans="1:70" ht="12.75">
      <c r="A2239" s="23"/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4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  <c r="AD2239" s="2"/>
      <c r="AE2239" s="2"/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</row>
    <row r="2240" spans="1:70" ht="12.75">
      <c r="A2240" s="23"/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4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  <c r="AD2240" s="2"/>
      <c r="AE2240" s="2"/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</row>
    <row r="2241" spans="1:70" ht="12.75">
      <c r="A2241" s="23"/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4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  <c r="AD2241" s="2"/>
      <c r="AE2241" s="2"/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</row>
    <row r="2242" spans="1:70" ht="12.75">
      <c r="A2242" s="23"/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4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  <c r="AD2242" s="2"/>
      <c r="AE2242" s="2"/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</row>
    <row r="2243" spans="1:70" ht="12.75">
      <c r="A2243" s="23"/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4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  <c r="AD2243" s="2"/>
      <c r="AE2243" s="2"/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</row>
    <row r="2244" spans="1:70" ht="12.75">
      <c r="A2244" s="23"/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4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  <c r="AD2244" s="2"/>
      <c r="AE2244" s="2"/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</row>
    <row r="2245" spans="1:70" ht="12.75">
      <c r="A2245" s="23"/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4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  <c r="AD2245" s="2"/>
      <c r="AE2245" s="2"/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</row>
    <row r="2246" spans="1:70" ht="12.75">
      <c r="A2246" s="23"/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4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  <c r="AD2246" s="2"/>
      <c r="AE2246" s="2"/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</row>
    <row r="2247" spans="1:70" ht="12.75">
      <c r="A2247" s="23"/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4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  <c r="AD2247" s="2"/>
      <c r="AE2247" s="2"/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</row>
    <row r="2248" spans="1:70" ht="12.75">
      <c r="A2248" s="23"/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4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  <c r="AD2248" s="2"/>
      <c r="AE2248" s="2"/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</row>
    <row r="2249" spans="1:70" ht="12.75">
      <c r="A2249" s="23"/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4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  <c r="AD2249" s="2"/>
      <c r="AE2249" s="2"/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</row>
    <row r="2250" spans="1:70" ht="12.75">
      <c r="A2250" s="23"/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4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  <c r="AD2250" s="2"/>
      <c r="AE2250" s="2"/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</row>
    <row r="2251" spans="1:70" ht="12.75">
      <c r="A2251" s="23"/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4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  <c r="AD2251" s="2"/>
      <c r="AE2251" s="2"/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</row>
    <row r="2252" spans="1:70" ht="12.75">
      <c r="A2252" s="23"/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4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  <c r="AD2252" s="2"/>
      <c r="AE2252" s="2"/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</row>
    <row r="2253" spans="1:70" ht="12.75">
      <c r="A2253" s="23"/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4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  <c r="AD2253" s="2"/>
      <c r="AE2253" s="2"/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</row>
    <row r="2254" spans="1:70" ht="12.75">
      <c r="A2254" s="23"/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4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  <c r="AD2254" s="2"/>
      <c r="AE2254" s="2"/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</row>
    <row r="2255" spans="1:70" ht="12.75">
      <c r="A2255" s="23"/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4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  <c r="AD2255" s="2"/>
      <c r="AE2255" s="2"/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</row>
    <row r="2256" spans="1:70" ht="12.75">
      <c r="A2256" s="23"/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4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  <c r="AD2256" s="2"/>
      <c r="AE2256" s="2"/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</row>
    <row r="2257" spans="1:70" ht="12.75">
      <c r="A2257" s="23"/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4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  <c r="AD2257" s="2"/>
      <c r="AE2257" s="2"/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</row>
    <row r="2258" spans="1:70" ht="12.75">
      <c r="A2258" s="23"/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4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  <c r="AD2258" s="2"/>
      <c r="AE2258" s="2"/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</row>
    <row r="2259" spans="1:70" ht="12.75">
      <c r="A2259" s="23"/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4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  <c r="AD2259" s="2"/>
      <c r="AE2259" s="2"/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</row>
    <row r="2260" spans="1:70" ht="12.75">
      <c r="A2260" s="23"/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4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  <c r="AD2260" s="2"/>
      <c r="AE2260" s="2"/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</row>
    <row r="2261" spans="1:70" ht="12.75">
      <c r="A2261" s="23"/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4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  <c r="AD2261" s="2"/>
      <c r="AE2261" s="2"/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</row>
    <row r="2262" spans="1:70" ht="12.75">
      <c r="A2262" s="23"/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4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  <c r="AD2262" s="2"/>
      <c r="AE2262" s="2"/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</row>
    <row r="2263" spans="1:70" ht="12.75">
      <c r="A2263" s="23"/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4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  <c r="AD2263" s="2"/>
      <c r="AE2263" s="2"/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</row>
    <row r="2264" spans="1:70" ht="12.75">
      <c r="A2264" s="23"/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4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  <c r="AD2264" s="2"/>
      <c r="AE2264" s="2"/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</row>
    <row r="2265" spans="1:70" ht="12.75">
      <c r="A2265" s="23"/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4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  <c r="AD2265" s="2"/>
      <c r="AE2265" s="2"/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</row>
    <row r="2266" spans="1:70" ht="12.75">
      <c r="A2266" s="23"/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4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  <c r="AD2266" s="2"/>
      <c r="AE2266" s="2"/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</row>
    <row r="2267" spans="1:70" ht="12.75">
      <c r="A2267" s="23"/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4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  <c r="AD2267" s="2"/>
      <c r="AE2267" s="2"/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</row>
    <row r="2268" spans="1:70" ht="12.75">
      <c r="A2268" s="23"/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4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  <c r="AD2268" s="2"/>
      <c r="AE2268" s="2"/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</row>
    <row r="2269" spans="1:70" ht="12.75">
      <c r="A2269" s="23"/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4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  <c r="AD2269" s="2"/>
      <c r="AE2269" s="2"/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</row>
    <row r="2270" spans="1:70" ht="12.75">
      <c r="A2270" s="23"/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4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  <c r="AD2270" s="2"/>
      <c r="AE2270" s="2"/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</row>
    <row r="2271" spans="1:70" ht="12.75">
      <c r="A2271" s="23"/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4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  <c r="AD2271" s="2"/>
      <c r="AE2271" s="2"/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</row>
    <row r="2272" spans="1:70" ht="12.75">
      <c r="A2272" s="23"/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4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  <c r="AD2272" s="2"/>
      <c r="AE2272" s="2"/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</row>
    <row r="2273" spans="1:70" ht="12.75">
      <c r="A2273" s="23"/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4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  <c r="AD2273" s="2"/>
      <c r="AE2273" s="2"/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</row>
    <row r="2274" spans="1:70" ht="12.75">
      <c r="A2274" s="23"/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4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  <c r="AD2274" s="2"/>
      <c r="AE2274" s="2"/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</row>
    <row r="2275" spans="1:70" ht="12.75">
      <c r="A2275" s="23"/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4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  <c r="AD2275" s="2"/>
      <c r="AE2275" s="2"/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</row>
    <row r="2276" spans="1:70" ht="12.75">
      <c r="A2276" s="23"/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4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  <c r="AD2276" s="2"/>
      <c r="AE2276" s="2"/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</row>
    <row r="2277" spans="1:70" ht="12.75">
      <c r="A2277" s="23"/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4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  <c r="AD2277" s="2"/>
      <c r="AE2277" s="2"/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</row>
    <row r="2278" spans="1:70" ht="12.75">
      <c r="A2278" s="23"/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4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  <c r="AD2278" s="2"/>
      <c r="AE2278" s="2"/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</row>
    <row r="2279" spans="1:70" ht="12.75">
      <c r="A2279" s="23"/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4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  <c r="AD2279" s="2"/>
      <c r="AE2279" s="2"/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</row>
    <row r="2280" spans="1:70" ht="12.75">
      <c r="A2280" s="23"/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4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  <c r="AD2280" s="2"/>
      <c r="AE2280" s="2"/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</row>
    <row r="2281" spans="1:70" ht="12.75">
      <c r="A2281" s="23"/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4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  <c r="AD2281" s="2"/>
      <c r="AE2281" s="2"/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</row>
    <row r="2282" spans="1:70" ht="12.75">
      <c r="A2282" s="23"/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4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  <c r="AD2282" s="2"/>
      <c r="AE2282" s="2"/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</row>
    <row r="2283" spans="1:70" ht="12.75">
      <c r="A2283" s="23"/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4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  <c r="AD2283" s="2"/>
      <c r="AE2283" s="2"/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</row>
    <row r="2284" spans="1:70" ht="12.75">
      <c r="A2284" s="23"/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4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  <c r="AD2284" s="2"/>
      <c r="AE2284" s="2"/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</row>
    <row r="2285" spans="1:70" ht="12.75">
      <c r="A2285" s="23"/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4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  <c r="AD2285" s="2"/>
      <c r="AE2285" s="2"/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</row>
    <row r="2286" spans="1:70" ht="12.75">
      <c r="A2286" s="23"/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4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  <c r="AD2286" s="2"/>
      <c r="AE2286" s="2"/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</row>
    <row r="2287" spans="1:70" ht="12.75">
      <c r="A2287" s="23"/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4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  <c r="AD2287" s="2"/>
      <c r="AE2287" s="2"/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</row>
    <row r="2288" spans="1:70" ht="12.75">
      <c r="A2288" s="23"/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4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  <c r="AD2288" s="2"/>
      <c r="AE2288" s="2"/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</row>
    <row r="2289" spans="1:70" ht="12.75">
      <c r="A2289" s="23"/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4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  <c r="AD2289" s="2"/>
      <c r="AE2289" s="2"/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</row>
    <row r="2290" spans="1:70" ht="12.75">
      <c r="A2290" s="23"/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4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  <c r="AD2290" s="2"/>
      <c r="AE2290" s="2"/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</row>
    <row r="2291" spans="1:70" ht="12.75">
      <c r="A2291" s="23"/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4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  <c r="AD2291" s="2"/>
      <c r="AE2291" s="2"/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</row>
    <row r="2292" spans="1:70" ht="12.75">
      <c r="A2292" s="23"/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4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  <c r="AD2292" s="2"/>
      <c r="AE2292" s="2"/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</row>
    <row r="2293" spans="1:70" ht="12.75">
      <c r="A2293" s="23"/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4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  <c r="AD2293" s="2"/>
      <c r="AE2293" s="2"/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</row>
    <row r="2294" spans="1:70" ht="12.75">
      <c r="A2294" s="23"/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4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  <c r="AD2294" s="2"/>
      <c r="AE2294" s="2"/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</row>
    <row r="2295" spans="1:70" ht="12.75">
      <c r="A2295" s="23"/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4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  <c r="AD2295" s="2"/>
      <c r="AE2295" s="2"/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</row>
    <row r="2296" spans="1:70" ht="12.75">
      <c r="A2296" s="23"/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4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  <c r="AD2296" s="2"/>
      <c r="AE2296" s="2"/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</row>
    <row r="2297" spans="1:70" ht="12.75">
      <c r="A2297" s="23"/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4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  <c r="AD2297" s="2"/>
      <c r="AE2297" s="2"/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</row>
    <row r="2298" spans="1:70" ht="12.75">
      <c r="A2298" s="23"/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4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  <c r="AD2298" s="2"/>
      <c r="AE2298" s="2"/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</row>
    <row r="2299" spans="1:70" ht="12.75">
      <c r="A2299" s="23"/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4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  <c r="AD2299" s="2"/>
      <c r="AE2299" s="2"/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</row>
    <row r="2300" spans="1:70" ht="12.75">
      <c r="A2300" s="23"/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4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  <c r="AD2300" s="2"/>
      <c r="AE2300" s="2"/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</row>
    <row r="2301" spans="1:70" ht="12.75">
      <c r="A2301" s="23"/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4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  <c r="AD2301" s="2"/>
      <c r="AE2301" s="2"/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</row>
    <row r="2302" spans="1:70" ht="12.75">
      <c r="A2302" s="23"/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4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  <c r="AD2302" s="2"/>
      <c r="AE2302" s="2"/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</row>
    <row r="2303" spans="1:70" ht="12.75">
      <c r="A2303" s="23"/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4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  <c r="AD2303" s="2"/>
      <c r="AE2303" s="2"/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</row>
    <row r="2304" spans="1:70" ht="12.75">
      <c r="A2304" s="23"/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4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  <c r="AD2304" s="2"/>
      <c r="AE2304" s="2"/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</row>
    <row r="2305" spans="1:70" ht="12.75">
      <c r="A2305" s="23"/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4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  <c r="AD2305" s="2"/>
      <c r="AE2305" s="2"/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</row>
    <row r="2306" spans="1:70" ht="12.75">
      <c r="A2306" s="23"/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4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  <c r="AD2306" s="2"/>
      <c r="AE2306" s="2"/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</row>
    <row r="2307" spans="1:70" ht="12.75">
      <c r="A2307" s="23"/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4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  <c r="AD2307" s="2"/>
      <c r="AE2307" s="2"/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</row>
    <row r="2308" spans="1:70" ht="12.75">
      <c r="A2308" s="23"/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4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  <c r="AD2308" s="2"/>
      <c r="AE2308" s="2"/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</row>
    <row r="2309" spans="1:70" ht="12.75">
      <c r="A2309" s="23"/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4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  <c r="AD2309" s="2"/>
      <c r="AE2309" s="2"/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</row>
    <row r="2310" spans="1:70" ht="12.75">
      <c r="A2310" s="23"/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4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  <c r="AD2310" s="2"/>
      <c r="AE2310" s="2"/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</row>
    <row r="2311" spans="1:70" ht="12.75">
      <c r="A2311" s="23"/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4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  <c r="AD2311" s="2"/>
      <c r="AE2311" s="2"/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</row>
    <row r="2312" spans="1:70" ht="12.75">
      <c r="A2312" s="23"/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4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  <c r="AD2312" s="2"/>
      <c r="AE2312" s="2"/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</row>
    <row r="2313" spans="1:70" ht="12.75">
      <c r="A2313" s="23"/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4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  <c r="AD2313" s="2"/>
      <c r="AE2313" s="2"/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</row>
    <row r="2314" spans="1:70" ht="12.75">
      <c r="A2314" s="23"/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4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  <c r="AD2314" s="2"/>
      <c r="AE2314" s="2"/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</row>
    <row r="2315" spans="1:70" ht="12.75">
      <c r="A2315" s="23"/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4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  <c r="AD2315" s="2"/>
      <c r="AE2315" s="2"/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</row>
    <row r="2316" spans="1:70" ht="12.75">
      <c r="A2316" s="23"/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4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  <c r="AD2316" s="2"/>
      <c r="AE2316" s="2"/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</row>
    <row r="2317" spans="1:70" ht="12.75">
      <c r="A2317" s="23"/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4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  <c r="AD2317" s="2"/>
      <c r="AE2317" s="2"/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</row>
    <row r="2318" spans="1:70" ht="12.75">
      <c r="A2318" s="23"/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4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  <c r="AD2318" s="2"/>
      <c r="AE2318" s="2"/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</row>
    <row r="2319" spans="1:70" ht="12.75">
      <c r="A2319" s="23"/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4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  <c r="AD2319" s="2"/>
      <c r="AE2319" s="2"/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</row>
    <row r="2320" spans="1:70" ht="12.75">
      <c r="A2320" s="23"/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4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  <c r="AD2320" s="2"/>
      <c r="AE2320" s="2"/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</row>
    <row r="2321" spans="1:70" ht="12.75">
      <c r="A2321" s="23"/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4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  <c r="AD2321" s="2"/>
      <c r="AE2321" s="2"/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</row>
    <row r="2322" spans="1:70" ht="12.75">
      <c r="A2322" s="23"/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4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  <c r="AD2322" s="2"/>
      <c r="AE2322" s="2"/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</row>
    <row r="2323" spans="1:70" ht="12.75">
      <c r="A2323" s="23"/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4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  <c r="AD2323" s="2"/>
      <c r="AE2323" s="2"/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</row>
    <row r="2324" spans="1:70" ht="12.75">
      <c r="A2324" s="23"/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4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  <c r="AD2324" s="2"/>
      <c r="AE2324" s="2"/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</row>
    <row r="2325" spans="1:70" ht="12.75">
      <c r="A2325" s="23"/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4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  <c r="AD2325" s="2"/>
      <c r="AE2325" s="2"/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</row>
    <row r="2326" spans="1:70" ht="12.75">
      <c r="A2326" s="23"/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4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  <c r="AD2326" s="2"/>
      <c r="AE2326" s="2"/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</row>
    <row r="2327" spans="1:70" ht="12.75">
      <c r="A2327" s="23"/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4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  <c r="AD2327" s="2"/>
      <c r="AE2327" s="2"/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</row>
    <row r="2328" spans="1:70" ht="12.75">
      <c r="A2328" s="23"/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4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  <c r="AD2328" s="2"/>
      <c r="AE2328" s="2"/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</row>
    <row r="2329" spans="1:70" ht="12.75">
      <c r="A2329" s="23"/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4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  <c r="AD2329" s="2"/>
      <c r="AE2329" s="2"/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</row>
    <row r="2330" spans="1:70" ht="12.75">
      <c r="A2330" s="23"/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4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  <c r="AD2330" s="2"/>
      <c r="AE2330" s="2"/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</row>
    <row r="2331" spans="1:70" ht="12.75">
      <c r="A2331" s="23"/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4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  <c r="AD2331" s="2"/>
      <c r="AE2331" s="2"/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</row>
    <row r="2332" spans="1:70" ht="12.75">
      <c r="A2332" s="23"/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4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  <c r="AD2332" s="2"/>
      <c r="AE2332" s="2"/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</row>
    <row r="2333" spans="1:70" ht="12.75">
      <c r="A2333" s="23"/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4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  <c r="AD2333" s="2"/>
      <c r="AE2333" s="2"/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</row>
    <row r="2334" spans="1:70" ht="12.75">
      <c r="A2334" s="23"/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4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  <c r="AD2334" s="2"/>
      <c r="AE2334" s="2"/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</row>
    <row r="2335" spans="1:70" ht="12.75">
      <c r="A2335" s="23"/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4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  <c r="AD2335" s="2"/>
      <c r="AE2335" s="2"/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</row>
    <row r="2336" spans="1:70" ht="12.75">
      <c r="A2336" s="23"/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4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  <c r="AD2336" s="2"/>
      <c r="AE2336" s="2"/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</row>
    <row r="2337" spans="1:70" ht="12.75">
      <c r="A2337" s="23"/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4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  <c r="AD2337" s="2"/>
      <c r="AE2337" s="2"/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</row>
    <row r="2338" spans="1:70" ht="12.75">
      <c r="A2338" s="23"/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4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  <c r="AD2338" s="2"/>
      <c r="AE2338" s="2"/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</row>
    <row r="2339" spans="1:70" ht="12.75">
      <c r="A2339" s="23"/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4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  <c r="AD2339" s="2"/>
      <c r="AE2339" s="2"/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</row>
    <row r="2340" spans="1:70" ht="12.75">
      <c r="A2340" s="23"/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4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  <c r="AD2340" s="2"/>
      <c r="AE2340" s="2"/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</row>
    <row r="2341" spans="1:70" ht="12.75">
      <c r="A2341" s="23"/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4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  <c r="AD2341" s="2"/>
      <c r="AE2341" s="2"/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</row>
    <row r="2342" spans="1:70" ht="12.75">
      <c r="A2342" s="23"/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4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  <c r="AD2342" s="2"/>
      <c r="AE2342" s="2"/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</row>
    <row r="2343" spans="1:70" ht="12.75">
      <c r="A2343" s="23"/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4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  <c r="AD2343" s="2"/>
      <c r="AE2343" s="2"/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</row>
    <row r="2344" spans="1:70" ht="12.75">
      <c r="A2344" s="23"/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4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  <c r="AD2344" s="2"/>
      <c r="AE2344" s="2"/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</row>
    <row r="2345" spans="1:70" ht="12.75">
      <c r="A2345" s="23"/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4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  <c r="AD2345" s="2"/>
      <c r="AE2345" s="2"/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</row>
    <row r="2346" spans="1:70" ht="12.75">
      <c r="A2346" s="23"/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4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  <c r="AD2346" s="2"/>
      <c r="AE2346" s="2"/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</row>
    <row r="2347" spans="1:70" ht="12.75">
      <c r="A2347" s="23"/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4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  <c r="AD2347" s="2"/>
      <c r="AE2347" s="2"/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</row>
    <row r="2348" spans="1:70" ht="12.75">
      <c r="A2348" s="23"/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4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  <c r="AD2348" s="2"/>
      <c r="AE2348" s="2"/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</row>
    <row r="2349" spans="1:70" ht="12.75">
      <c r="A2349" s="23"/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4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  <c r="AD2349" s="2"/>
      <c r="AE2349" s="2"/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</row>
    <row r="2350" spans="1:70" ht="12.75">
      <c r="A2350" s="23"/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4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  <c r="AD2350" s="2"/>
      <c r="AE2350" s="2"/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</row>
    <row r="2351" spans="1:70" ht="12.75">
      <c r="A2351" s="23"/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4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  <c r="AD2351" s="2"/>
      <c r="AE2351" s="2"/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</row>
    <row r="2352" spans="1:70" ht="12.75">
      <c r="A2352" s="23"/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4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  <c r="AD2352" s="2"/>
      <c r="AE2352" s="2"/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</row>
    <row r="2353" spans="1:70" ht="12.75">
      <c r="A2353" s="23"/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4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  <c r="AD2353" s="2"/>
      <c r="AE2353" s="2"/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</row>
    <row r="2354" spans="1:70" ht="12.75">
      <c r="A2354" s="23"/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4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  <c r="AD2354" s="2"/>
      <c r="AE2354" s="2"/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</row>
    <row r="2355" spans="1:70" ht="12.75">
      <c r="A2355" s="23"/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4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  <c r="AD2355" s="2"/>
      <c r="AE2355" s="2"/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</row>
    <row r="2356" spans="1:70" ht="12.75">
      <c r="A2356" s="23"/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4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  <c r="AD2356" s="2"/>
      <c r="AE2356" s="2"/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</row>
    <row r="2357" spans="1:70" ht="12.75">
      <c r="A2357" s="23"/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4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  <c r="AD2357" s="2"/>
      <c r="AE2357" s="2"/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</row>
    <row r="2358" spans="1:70" ht="12.75">
      <c r="A2358" s="23"/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4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  <c r="AD2358" s="2"/>
      <c r="AE2358" s="2"/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</row>
    <row r="2359" spans="1:70" ht="12.75">
      <c r="A2359" s="23"/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4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  <c r="AD2359" s="2"/>
      <c r="AE2359" s="2"/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</row>
    <row r="2360" spans="1:70" ht="12.75">
      <c r="A2360" s="23"/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4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  <c r="AD2360" s="2"/>
      <c r="AE2360" s="2"/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</row>
    <row r="2361" spans="1:70" ht="12.75">
      <c r="A2361" s="23"/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4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  <c r="AD2361" s="2"/>
      <c r="AE2361" s="2"/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</row>
    <row r="2362" spans="1:70" ht="12.75">
      <c r="A2362" s="23"/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4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  <c r="AD2362" s="2"/>
      <c r="AE2362" s="2"/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</row>
    <row r="2363" spans="1:70" ht="12.75">
      <c r="A2363" s="23"/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4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  <c r="AD2363" s="2"/>
      <c r="AE2363" s="2"/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</row>
    <row r="2364" spans="1:70" ht="12.75">
      <c r="A2364" s="23"/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4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  <c r="AD2364" s="2"/>
      <c r="AE2364" s="2"/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</row>
    <row r="2365" spans="1:70" ht="12.75">
      <c r="A2365" s="23"/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4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  <c r="AD2365" s="2"/>
      <c r="AE2365" s="2"/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</row>
    <row r="2366" spans="1:70" ht="12.75">
      <c r="A2366" s="23"/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4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  <c r="AD2366" s="2"/>
      <c r="AE2366" s="2"/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</row>
    <row r="2367" spans="1:70" ht="12.75">
      <c r="A2367" s="23"/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4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  <c r="AD2367" s="2"/>
      <c r="AE2367" s="2"/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</row>
    <row r="2368" spans="1:70" ht="12.75">
      <c r="A2368" s="23"/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4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  <c r="AD2368" s="2"/>
      <c r="AE2368" s="2"/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</row>
    <row r="2369" spans="1:70" ht="12.75">
      <c r="A2369" s="23"/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4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  <c r="AD2369" s="2"/>
      <c r="AE2369" s="2"/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</row>
    <row r="2370" spans="1:70" ht="12.75">
      <c r="A2370" s="23"/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4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  <c r="AD2370" s="2"/>
      <c r="AE2370" s="2"/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</row>
    <row r="2371" spans="1:70" ht="12.75">
      <c r="A2371" s="23"/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4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  <c r="AD2371" s="2"/>
      <c r="AE2371" s="2"/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</row>
    <row r="2372" spans="1:70" ht="12.75">
      <c r="A2372" s="23"/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4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  <c r="AD2372" s="2"/>
      <c r="AE2372" s="2"/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</row>
    <row r="2373" spans="1:70" ht="12.75">
      <c r="A2373" s="23"/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4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  <c r="AD2373" s="2"/>
      <c r="AE2373" s="2"/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</row>
    <row r="2374" spans="1:70" ht="12.75">
      <c r="A2374" s="23"/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4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  <c r="AD2374" s="2"/>
      <c r="AE2374" s="2"/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</row>
    <row r="2375" spans="1:70" ht="12.75">
      <c r="A2375" s="23"/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4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  <c r="AD2375" s="2"/>
      <c r="AE2375" s="2"/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</row>
    <row r="2376" spans="1:70" ht="12.75">
      <c r="A2376" s="23"/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4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  <c r="AD2376" s="2"/>
      <c r="AE2376" s="2"/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</row>
    <row r="2377" spans="1:70" ht="12.75">
      <c r="A2377" s="23"/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4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  <c r="AD2377" s="2"/>
      <c r="AE2377" s="2"/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</row>
    <row r="2378" spans="1:70" ht="12.75">
      <c r="A2378" s="23"/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4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  <c r="AD2378" s="2"/>
      <c r="AE2378" s="2"/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</row>
    <row r="2379" spans="1:70" ht="12.75">
      <c r="A2379" s="23"/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4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  <c r="AD2379" s="2"/>
      <c r="AE2379" s="2"/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</row>
    <row r="2380" spans="1:70" ht="12.75">
      <c r="A2380" s="23"/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4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  <c r="AD2380" s="2"/>
      <c r="AE2380" s="2"/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</row>
    <row r="2381" spans="1:70" ht="12.75">
      <c r="A2381" s="23"/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4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  <c r="AD2381" s="2"/>
      <c r="AE2381" s="2"/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</row>
    <row r="2382" spans="1:70" ht="12.75">
      <c r="A2382" s="23"/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4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  <c r="AD2382" s="2"/>
      <c r="AE2382" s="2"/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</row>
    <row r="2383" spans="1:70" ht="12.75">
      <c r="A2383" s="23"/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4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  <c r="AD2383" s="2"/>
      <c r="AE2383" s="2"/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</row>
    <row r="2384" spans="1:70" ht="12.75">
      <c r="A2384" s="23"/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4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  <c r="AD2384" s="2"/>
      <c r="AE2384" s="2"/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</row>
    <row r="2385" spans="1:70" ht="12.75">
      <c r="A2385" s="23"/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4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  <c r="AD2385" s="2"/>
      <c r="AE2385" s="2"/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</row>
    <row r="2386" spans="1:70" ht="12.75">
      <c r="A2386" s="23"/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4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  <c r="AD2386" s="2"/>
      <c r="AE2386" s="2"/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</row>
    <row r="2387" spans="1:70" ht="12.75">
      <c r="A2387" s="23"/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4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  <c r="AD2387" s="2"/>
      <c r="AE2387" s="2"/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</row>
    <row r="2388" spans="1:70" ht="12.75">
      <c r="A2388" s="23"/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4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  <c r="AD2388" s="2"/>
      <c r="AE2388" s="2"/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</row>
    <row r="2389" spans="1:70" ht="12.75">
      <c r="A2389" s="23"/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4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  <c r="AD2389" s="2"/>
      <c r="AE2389" s="2"/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</row>
    <row r="2390" spans="1:70" ht="12.75">
      <c r="A2390" s="23"/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4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  <c r="AD2390" s="2"/>
      <c r="AE2390" s="2"/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</row>
    <row r="2391" spans="1:70" ht="12.75">
      <c r="A2391" s="23"/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4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  <c r="AD2391" s="2"/>
      <c r="AE2391" s="2"/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</row>
    <row r="2392" spans="1:70" ht="12.75">
      <c r="A2392" s="23"/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4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  <c r="AD2392" s="2"/>
      <c r="AE2392" s="2"/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</row>
    <row r="2393" spans="1:70" ht="12.75">
      <c r="A2393" s="23"/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4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  <c r="AD2393" s="2"/>
      <c r="AE2393" s="2"/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</row>
    <row r="2394" spans="1:70" ht="12.75">
      <c r="A2394" s="23"/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4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  <c r="AD2394" s="2"/>
      <c r="AE2394" s="2"/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</row>
    <row r="2395" spans="1:70" ht="12.75">
      <c r="A2395" s="23"/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4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  <c r="AD2395" s="2"/>
      <c r="AE2395" s="2"/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</row>
    <row r="2396" spans="1:70" ht="12.75">
      <c r="A2396" s="23"/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4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  <c r="AD2396" s="2"/>
      <c r="AE2396" s="2"/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</row>
    <row r="2397" spans="1:70" ht="12.75">
      <c r="A2397" s="23"/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4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  <c r="AD2397" s="2"/>
      <c r="AE2397" s="2"/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</row>
    <row r="2398" spans="1:70" ht="12.75">
      <c r="A2398" s="23"/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4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  <c r="AD2398" s="2"/>
      <c r="AE2398" s="2"/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</row>
    <row r="2399" spans="1:70" ht="12.75">
      <c r="A2399" s="23"/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4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  <c r="AD2399" s="2"/>
      <c r="AE2399" s="2"/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</row>
    <row r="2400" spans="1:70" ht="12.75">
      <c r="A2400" s="23"/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4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  <c r="AD2400" s="2"/>
      <c r="AE2400" s="2"/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</row>
    <row r="2401" spans="1:70" ht="12.75">
      <c r="A2401" s="23"/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4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  <c r="AD2401" s="2"/>
      <c r="AE2401" s="2"/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</row>
    <row r="2402" spans="1:70" ht="12.75">
      <c r="A2402" s="23"/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4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  <c r="AD2402" s="2"/>
      <c r="AE2402" s="2"/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</row>
    <row r="2403" spans="1:70" ht="12.75">
      <c r="A2403" s="23"/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4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  <c r="AD2403" s="2"/>
      <c r="AE2403" s="2"/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</row>
    <row r="2404" spans="1:70" ht="12.75">
      <c r="A2404" s="23"/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4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  <c r="AD2404" s="2"/>
      <c r="AE2404" s="2"/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</row>
    <row r="2405" spans="1:70" ht="12.75">
      <c r="A2405" s="23"/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4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  <c r="AD2405" s="2"/>
      <c r="AE2405" s="2"/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</row>
    <row r="2406" spans="1:70" ht="12.75">
      <c r="A2406" s="23"/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4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  <c r="AD2406" s="2"/>
      <c r="AE2406" s="2"/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</row>
    <row r="2407" spans="1:70" ht="12.75">
      <c r="A2407" s="23"/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4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  <c r="AD2407" s="2"/>
      <c r="AE2407" s="2"/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</row>
    <row r="2408" spans="1:70" ht="12.75">
      <c r="A2408" s="23"/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4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  <c r="AD2408" s="2"/>
      <c r="AE2408" s="2"/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</row>
    <row r="2409" spans="1:70" ht="12.75">
      <c r="A2409" s="23"/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4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  <c r="AD2409" s="2"/>
      <c r="AE2409" s="2"/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</row>
    <row r="2410" spans="1:70" ht="12.75">
      <c r="A2410" s="23"/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4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  <c r="AD2410" s="2"/>
      <c r="AE2410" s="2"/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</row>
    <row r="2411" spans="1:70" ht="12.75">
      <c r="A2411" s="23"/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4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  <c r="AD2411" s="2"/>
      <c r="AE2411" s="2"/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</row>
    <row r="2412" spans="1:70" ht="12.75">
      <c r="A2412" s="23"/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4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  <c r="AD2412" s="2"/>
      <c r="AE2412" s="2"/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</row>
    <row r="2413" spans="1:70" ht="12.75">
      <c r="A2413" s="23"/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4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  <c r="AD2413" s="2"/>
      <c r="AE2413" s="2"/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</row>
    <row r="2414" spans="1:70" ht="12.75">
      <c r="A2414" s="23"/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4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  <c r="AD2414" s="2"/>
      <c r="AE2414" s="2"/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</row>
    <row r="2415" spans="1:70" ht="12.75">
      <c r="A2415" s="23"/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4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  <c r="AD2415" s="2"/>
      <c r="AE2415" s="2"/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</row>
    <row r="2416" spans="1:70" ht="12.75">
      <c r="A2416" s="23"/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4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  <c r="AD2416" s="2"/>
      <c r="AE2416" s="2"/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</row>
    <row r="2417" spans="1:70" ht="12.75">
      <c r="A2417" s="23"/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4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  <c r="AD2417" s="2"/>
      <c r="AE2417" s="2"/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</row>
    <row r="2418" spans="1:70" ht="12.75">
      <c r="A2418" s="23"/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4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  <c r="AD2418" s="2"/>
      <c r="AE2418" s="2"/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</row>
    <row r="2419" spans="1:70" ht="12.75">
      <c r="A2419" s="23"/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4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  <c r="AD2419" s="2"/>
      <c r="AE2419" s="2"/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</row>
    <row r="2420" spans="1:70" ht="12.75">
      <c r="A2420" s="23"/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4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  <c r="AD2420" s="2"/>
      <c r="AE2420" s="2"/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</row>
    <row r="2421" spans="1:70" ht="12.75">
      <c r="A2421" s="23"/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4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  <c r="AD2421" s="2"/>
      <c r="AE2421" s="2"/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</row>
    <row r="2422" spans="1:70" ht="12.75">
      <c r="A2422" s="23"/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4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  <c r="AD2422" s="2"/>
      <c r="AE2422" s="2"/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</row>
    <row r="2423" spans="1:70" ht="12.75">
      <c r="A2423" s="23"/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4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  <c r="AD2423" s="2"/>
      <c r="AE2423" s="2"/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</row>
    <row r="2424" spans="1:70" ht="12.75">
      <c r="A2424" s="23"/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4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  <c r="AD2424" s="2"/>
      <c r="AE2424" s="2"/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</row>
    <row r="2425" spans="1:70" ht="12.75">
      <c r="A2425" s="23"/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4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  <c r="AD2425" s="2"/>
      <c r="AE2425" s="2"/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</row>
    <row r="2426" spans="1:70" ht="12.75">
      <c r="A2426" s="23"/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4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  <c r="AD2426" s="2"/>
      <c r="AE2426" s="2"/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</row>
    <row r="2427" spans="1:70" ht="12.75">
      <c r="A2427" s="23"/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4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  <c r="AD2427" s="2"/>
      <c r="AE2427" s="2"/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</row>
    <row r="2428" spans="1:70" ht="12.75">
      <c r="A2428" s="23"/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4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  <c r="AD2428" s="2"/>
      <c r="AE2428" s="2"/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</row>
    <row r="2429" spans="1:70" ht="12.75">
      <c r="A2429" s="23"/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4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  <c r="AD2429" s="2"/>
      <c r="AE2429" s="2"/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</row>
    <row r="2430" spans="1:70" ht="12.75">
      <c r="A2430" s="23"/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4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  <c r="AD2430" s="2"/>
      <c r="AE2430" s="2"/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</row>
    <row r="2431" spans="1:70" ht="12.75">
      <c r="A2431" s="23"/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4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  <c r="AD2431" s="2"/>
      <c r="AE2431" s="2"/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</row>
    <row r="2432" spans="1:70" ht="12.75">
      <c r="A2432" s="23"/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4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  <c r="AD2432" s="2"/>
      <c r="AE2432" s="2"/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</row>
    <row r="2433" spans="1:70" ht="12.75">
      <c r="A2433" s="23"/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4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  <c r="AD2433" s="2"/>
      <c r="AE2433" s="2"/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</row>
    <row r="2434" spans="1:70" ht="12.75">
      <c r="A2434" s="23"/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4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  <c r="AD2434" s="2"/>
      <c r="AE2434" s="2"/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</row>
    <row r="2435" spans="1:70" ht="12.75">
      <c r="A2435" s="23"/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4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  <c r="AD2435" s="2"/>
      <c r="AE2435" s="2"/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</row>
    <row r="2436" spans="1:70" ht="12.75">
      <c r="A2436" s="23"/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4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  <c r="AD2436" s="2"/>
      <c r="AE2436" s="2"/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</row>
    <row r="2437" spans="1:70" ht="12.75">
      <c r="A2437" s="23"/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4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  <c r="AD2437" s="2"/>
      <c r="AE2437" s="2"/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</row>
    <row r="2438" spans="1:70" ht="12.75">
      <c r="A2438" s="23"/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4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  <c r="AD2438" s="2"/>
      <c r="AE2438" s="2"/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</row>
    <row r="2439" spans="1:70" ht="12.75">
      <c r="A2439" s="23"/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4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  <c r="AD2439" s="2"/>
      <c r="AE2439" s="2"/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</row>
    <row r="2440" spans="1:70" ht="12.75">
      <c r="A2440" s="23"/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4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  <c r="AD2440" s="2"/>
      <c r="AE2440" s="2"/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</row>
    <row r="2441" spans="1:70" ht="12.75">
      <c r="A2441" s="23"/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4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  <c r="AD2441" s="2"/>
      <c r="AE2441" s="2"/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</row>
    <row r="2442" spans="1:70" ht="12.75">
      <c r="A2442" s="23"/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4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  <c r="AD2442" s="2"/>
      <c r="AE2442" s="2"/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</row>
    <row r="2443" spans="1:70" ht="12.75">
      <c r="A2443" s="23"/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4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  <c r="AD2443" s="2"/>
      <c r="AE2443" s="2"/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</row>
    <row r="2444" spans="1:70" ht="12.75">
      <c r="A2444" s="23"/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4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  <c r="AD2444" s="2"/>
      <c r="AE2444" s="2"/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</row>
    <row r="2445" spans="1:70" ht="12.75">
      <c r="A2445" s="23"/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4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  <c r="AD2445" s="2"/>
      <c r="AE2445" s="2"/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</row>
    <row r="2446" spans="1:70" ht="12.75">
      <c r="A2446" s="23"/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4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  <c r="AD2446" s="2"/>
      <c r="AE2446" s="2"/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</row>
    <row r="2447" spans="1:70" ht="12.75">
      <c r="A2447" s="23"/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4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  <c r="AD2447" s="2"/>
      <c r="AE2447" s="2"/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</row>
    <row r="2448" spans="1:70" ht="12.75">
      <c r="A2448" s="23"/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4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  <c r="AD2448" s="2"/>
      <c r="AE2448" s="2"/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</row>
    <row r="2449" spans="1:70" ht="12.75">
      <c r="A2449" s="23"/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4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  <c r="AD2449" s="2"/>
      <c r="AE2449" s="2"/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</row>
    <row r="2450" spans="1:70" ht="12.75">
      <c r="A2450" s="23"/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4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  <c r="AD2450" s="2"/>
      <c r="AE2450" s="2"/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</row>
    <row r="2451" spans="1:70" ht="12.75">
      <c r="A2451" s="23"/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4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  <c r="AD2451" s="2"/>
      <c r="AE2451" s="2"/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</row>
    <row r="2452" spans="1:70" ht="12.75">
      <c r="A2452" s="23"/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4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  <c r="AD2452" s="2"/>
      <c r="AE2452" s="2"/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</row>
    <row r="2453" spans="1:70" ht="12.75">
      <c r="A2453" s="23"/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4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  <c r="AD2453" s="2"/>
      <c r="AE2453" s="2"/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</row>
    <row r="2454" spans="1:70" ht="12.75">
      <c r="A2454" s="23"/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4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  <c r="AD2454" s="2"/>
      <c r="AE2454" s="2"/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</row>
    <row r="2455" spans="1:70" ht="12.75">
      <c r="A2455" s="23"/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4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  <c r="AD2455" s="2"/>
      <c r="AE2455" s="2"/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</row>
    <row r="2456" spans="1:70" ht="12.75">
      <c r="A2456" s="23"/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4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  <c r="AD2456" s="2"/>
      <c r="AE2456" s="2"/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</row>
    <row r="2457" spans="1:70" ht="12.75">
      <c r="A2457" s="23"/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4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  <c r="AD2457" s="2"/>
      <c r="AE2457" s="2"/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</row>
    <row r="2458" spans="1:70" ht="12.75">
      <c r="A2458" s="23"/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4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  <c r="AD2458" s="2"/>
      <c r="AE2458" s="2"/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</row>
    <row r="2459" spans="1:70" ht="12.75">
      <c r="A2459" s="23"/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4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  <c r="AD2459" s="2"/>
      <c r="AE2459" s="2"/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</row>
    <row r="2460" spans="1:70" ht="12.75">
      <c r="A2460" s="23"/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4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  <c r="AD2460" s="2"/>
      <c r="AE2460" s="2"/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</row>
    <row r="2461" spans="1:70" ht="12.75">
      <c r="A2461" s="23"/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4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  <c r="AD2461" s="2"/>
      <c r="AE2461" s="2"/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</row>
    <row r="2462" spans="1:70" ht="12.75">
      <c r="A2462" s="23"/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4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  <c r="AD2462" s="2"/>
      <c r="AE2462" s="2"/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</row>
    <row r="2463" spans="1:70" ht="12.75">
      <c r="A2463" s="23"/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4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  <c r="AD2463" s="2"/>
      <c r="AE2463" s="2"/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</row>
    <row r="2464" spans="1:70" ht="12.75">
      <c r="A2464" s="23"/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4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  <c r="AD2464" s="2"/>
      <c r="AE2464" s="2"/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</row>
    <row r="2465" spans="1:70" ht="12.75">
      <c r="A2465" s="23"/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4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  <c r="AD2465" s="2"/>
      <c r="AE2465" s="2"/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</row>
    <row r="2466" spans="1:70" ht="12.75">
      <c r="A2466" s="23"/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4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  <c r="AD2466" s="2"/>
      <c r="AE2466" s="2"/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</row>
    <row r="2467" spans="1:70" ht="12.75">
      <c r="A2467" s="23"/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4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  <c r="AD2467" s="2"/>
      <c r="AE2467" s="2"/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</row>
    <row r="2468" spans="1:70" ht="12.75">
      <c r="A2468" s="23"/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4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  <c r="AD2468" s="2"/>
      <c r="AE2468" s="2"/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</row>
    <row r="2469" spans="1:70" ht="12.75">
      <c r="A2469" s="23"/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4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  <c r="AD2469" s="2"/>
      <c r="AE2469" s="2"/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</row>
    <row r="2470" spans="1:70" ht="12.75">
      <c r="A2470" s="23"/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4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  <c r="AD2470" s="2"/>
      <c r="AE2470" s="2"/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</row>
    <row r="2471" spans="1:70" ht="12.75">
      <c r="A2471" s="23"/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4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  <c r="AD2471" s="2"/>
      <c r="AE2471" s="2"/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</row>
    <row r="2472" spans="1:70" ht="12.75">
      <c r="A2472" s="23"/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4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  <c r="AD2472" s="2"/>
      <c r="AE2472" s="2"/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</row>
    <row r="2473" spans="1:70" ht="12.75">
      <c r="A2473" s="23"/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4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  <c r="AD2473" s="2"/>
      <c r="AE2473" s="2"/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</row>
    <row r="2474" spans="1:70" ht="12.75">
      <c r="A2474" s="23"/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4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  <c r="AD2474" s="2"/>
      <c r="AE2474" s="2"/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</row>
    <row r="2475" spans="1:70" ht="12.75">
      <c r="A2475" s="23"/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4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  <c r="AD2475" s="2"/>
      <c r="AE2475" s="2"/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</row>
    <row r="2476" spans="1:70" ht="12.75">
      <c r="A2476" s="23"/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4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  <c r="AD2476" s="2"/>
      <c r="AE2476" s="2"/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</row>
    <row r="2477" spans="1:70" ht="12.75">
      <c r="A2477" s="23"/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4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  <c r="AD2477" s="2"/>
      <c r="AE2477" s="2"/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</row>
    <row r="2478" spans="1:70" ht="12.75">
      <c r="A2478" s="23"/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4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  <c r="AD2478" s="2"/>
      <c r="AE2478" s="2"/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</row>
    <row r="2479" spans="1:70" ht="12.75">
      <c r="A2479" s="23"/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4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  <c r="AD2479" s="2"/>
      <c r="AE2479" s="2"/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</row>
    <row r="2480" spans="1:70" ht="12.75">
      <c r="A2480" s="23"/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4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  <c r="AD2480" s="2"/>
      <c r="AE2480" s="2"/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</row>
    <row r="2481" spans="1:70" ht="12.75">
      <c r="A2481" s="23"/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4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  <c r="AD2481" s="2"/>
      <c r="AE2481" s="2"/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</row>
    <row r="2482" spans="1:70" ht="12.75">
      <c r="A2482" s="23"/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4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  <c r="AD2482" s="2"/>
      <c r="AE2482" s="2"/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</row>
    <row r="2483" spans="1:70" ht="12.75">
      <c r="A2483" s="23"/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4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  <c r="AD2483" s="2"/>
      <c r="AE2483" s="2"/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</row>
    <row r="2484" spans="1:70" ht="12.75">
      <c r="A2484" s="23"/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4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  <c r="AD2484" s="2"/>
      <c r="AE2484" s="2"/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</row>
    <row r="2485" spans="1:70" ht="12.75">
      <c r="A2485" s="23"/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4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  <c r="AD2485" s="2"/>
      <c r="AE2485" s="2"/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</row>
    <row r="2486" spans="1:70" ht="12.75">
      <c r="A2486" s="23"/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4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  <c r="AD2486" s="2"/>
      <c r="AE2486" s="2"/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</row>
    <row r="2487" spans="1:70" ht="12.75">
      <c r="A2487" s="23"/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4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  <c r="AD2487" s="2"/>
      <c r="AE2487" s="2"/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</row>
    <row r="2488" spans="1:70" ht="12.75">
      <c r="A2488" s="23"/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4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  <c r="AD2488" s="2"/>
      <c r="AE2488" s="2"/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</row>
    <row r="2489" spans="1:70" ht="12.75">
      <c r="A2489" s="23"/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4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  <c r="AD2489" s="2"/>
      <c r="AE2489" s="2"/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</row>
    <row r="2490" spans="1:70" ht="12.75">
      <c r="A2490" s="23"/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4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  <c r="AD2490" s="2"/>
      <c r="AE2490" s="2"/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</row>
    <row r="2491" spans="1:70" ht="12.75">
      <c r="A2491" s="23"/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4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  <c r="AD2491" s="2"/>
      <c r="AE2491" s="2"/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</row>
    <row r="2492" spans="1:70" ht="12.75">
      <c r="A2492" s="23"/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4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  <c r="AD2492" s="2"/>
      <c r="AE2492" s="2"/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</row>
    <row r="2493" spans="1:70" ht="12.75">
      <c r="A2493" s="23"/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4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  <c r="AD2493" s="2"/>
      <c r="AE2493" s="2"/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</row>
    <row r="2494" spans="1:70" ht="12.75">
      <c r="A2494" s="23"/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4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  <c r="AD2494" s="2"/>
      <c r="AE2494" s="2"/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</row>
    <row r="2495" spans="1:70" ht="12.75">
      <c r="A2495" s="23"/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4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  <c r="AD2495" s="2"/>
      <c r="AE2495" s="2"/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</row>
    <row r="2496" spans="1:70" ht="12.75">
      <c r="A2496" s="23"/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4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  <c r="AD2496" s="2"/>
      <c r="AE2496" s="2"/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</row>
    <row r="2497" spans="1:70" ht="12.75">
      <c r="A2497" s="23"/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4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  <c r="AD2497" s="2"/>
      <c r="AE2497" s="2"/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</row>
    <row r="2498" spans="1:70" ht="12.75">
      <c r="A2498" s="23"/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4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  <c r="AD2498" s="2"/>
      <c r="AE2498" s="2"/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</row>
    <row r="2499" spans="1:70" ht="12.75">
      <c r="A2499" s="23"/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4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  <c r="AD2499" s="2"/>
      <c r="AE2499" s="2"/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</row>
    <row r="2500" spans="1:70" ht="12.75">
      <c r="A2500" s="23"/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4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  <c r="AD2500" s="2"/>
      <c r="AE2500" s="2"/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</row>
    <row r="2501" spans="1:70" ht="12.75">
      <c r="A2501" s="23"/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4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  <c r="AD2501" s="2"/>
      <c r="AE2501" s="2"/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</row>
    <row r="2502" spans="1:70" ht="12.75">
      <c r="A2502" s="23"/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4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  <c r="AD2502" s="2"/>
      <c r="AE2502" s="2"/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</row>
    <row r="2503" spans="1:70" ht="12.75">
      <c r="A2503" s="23"/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4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  <c r="AD2503" s="2"/>
      <c r="AE2503" s="2"/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</row>
    <row r="2504" spans="1:70" ht="12.75">
      <c r="A2504" s="23"/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4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  <c r="AD2504" s="2"/>
      <c r="AE2504" s="2"/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</row>
    <row r="2505" spans="1:70" ht="12.75">
      <c r="A2505" s="23"/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4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  <c r="AD2505" s="2"/>
      <c r="AE2505" s="2"/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</row>
    <row r="2506" spans="1:70" ht="12.75">
      <c r="A2506" s="23"/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4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  <c r="AD2506" s="2"/>
      <c r="AE2506" s="2"/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</row>
    <row r="2507" spans="1:70" ht="12.75">
      <c r="A2507" s="23"/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4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  <c r="AD2507" s="2"/>
      <c r="AE2507" s="2"/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</row>
    <row r="2508" spans="1:70" ht="12.75">
      <c r="A2508" s="23"/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4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  <c r="AD2508" s="2"/>
      <c r="AE2508" s="2"/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</row>
    <row r="2509" spans="1:70" ht="12.75">
      <c r="A2509" s="23"/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4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  <c r="AD2509" s="2"/>
      <c r="AE2509" s="2"/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</row>
    <row r="2510" spans="1:70" ht="12.75">
      <c r="A2510" s="23"/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4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  <c r="AD2510" s="2"/>
      <c r="AE2510" s="2"/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</row>
    <row r="2511" spans="1:70" ht="12.75">
      <c r="A2511" s="23"/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4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  <c r="AD2511" s="2"/>
      <c r="AE2511" s="2"/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</row>
    <row r="2512" spans="1:70" ht="12.75">
      <c r="A2512" s="23"/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4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  <c r="AD2512" s="2"/>
      <c r="AE2512" s="2"/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</row>
    <row r="2513" spans="1:70" ht="12.75">
      <c r="A2513" s="23"/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4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  <c r="AD2513" s="2"/>
      <c r="AE2513" s="2"/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</row>
    <row r="2514" spans="1:70" ht="12.75">
      <c r="A2514" s="23"/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4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  <c r="AD2514" s="2"/>
      <c r="AE2514" s="2"/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</row>
    <row r="2515" spans="1:70" ht="12.75">
      <c r="A2515" s="23"/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4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  <c r="AD2515" s="2"/>
      <c r="AE2515" s="2"/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</row>
    <row r="2516" spans="1:70" ht="12.75">
      <c r="A2516" s="23"/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4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  <c r="AD2516" s="2"/>
      <c r="AE2516" s="2"/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</row>
    <row r="2517" spans="1:70" ht="12.75">
      <c r="A2517" s="23"/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4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  <c r="AD2517" s="2"/>
      <c r="AE2517" s="2"/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</row>
    <row r="2518" spans="1:70" ht="12.75">
      <c r="A2518" s="23"/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4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  <c r="AD2518" s="2"/>
      <c r="AE2518" s="2"/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</row>
    <row r="2519" spans="1:70" ht="12.75">
      <c r="A2519" s="23"/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4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  <c r="AD2519" s="2"/>
      <c r="AE2519" s="2"/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</row>
    <row r="2520" spans="1:70" ht="12.75">
      <c r="A2520" s="23"/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4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  <c r="AD2520" s="2"/>
      <c r="AE2520" s="2"/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</row>
    <row r="2521" spans="1:70" ht="12.75">
      <c r="A2521" s="23"/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4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  <c r="AD2521" s="2"/>
      <c r="AE2521" s="2"/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</row>
    <row r="2522" spans="1:70" ht="12.75">
      <c r="A2522" s="23"/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4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  <c r="AD2522" s="2"/>
      <c r="AE2522" s="2"/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</row>
    <row r="2523" spans="1:70" ht="12.75">
      <c r="A2523" s="23"/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4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  <c r="AD2523" s="2"/>
      <c r="AE2523" s="2"/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</row>
    <row r="2524" spans="1:70" ht="12.75">
      <c r="A2524" s="23"/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4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  <c r="AD2524" s="2"/>
      <c r="AE2524" s="2"/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</row>
    <row r="2525" spans="1:70" ht="12.75">
      <c r="A2525" s="23"/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4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  <c r="AD2525" s="2"/>
      <c r="AE2525" s="2"/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</row>
    <row r="2526" spans="1:70" ht="12.75">
      <c r="A2526" s="23"/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4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  <c r="AD2526" s="2"/>
      <c r="AE2526" s="2"/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</row>
    <row r="2527" spans="1:70" ht="12.75">
      <c r="A2527" s="23"/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4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  <c r="AD2527" s="2"/>
      <c r="AE2527" s="2"/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</row>
    <row r="2528" spans="1:70" ht="12.75">
      <c r="A2528" s="23"/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4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  <c r="AD2528" s="2"/>
      <c r="AE2528" s="2"/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</row>
    <row r="2529" spans="1:70" ht="12.75">
      <c r="A2529" s="23"/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4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  <c r="AD2529" s="2"/>
      <c r="AE2529" s="2"/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</row>
    <row r="2530" spans="1:70" ht="12.75">
      <c r="A2530" s="23"/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4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  <c r="AD2530" s="2"/>
      <c r="AE2530" s="2"/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</row>
    <row r="2531" spans="1:70" ht="12.75">
      <c r="A2531" s="23"/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4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  <c r="AD2531" s="2"/>
      <c r="AE2531" s="2"/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</row>
    <row r="2532" spans="1:70" ht="12.75">
      <c r="A2532" s="23"/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4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  <c r="AD2532" s="2"/>
      <c r="AE2532" s="2"/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</row>
    <row r="2533" spans="1:70" ht="12.75">
      <c r="A2533" s="23"/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4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  <c r="AD2533" s="2"/>
      <c r="AE2533" s="2"/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</row>
    <row r="2534" spans="1:70" ht="12.75">
      <c r="A2534" s="23"/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4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  <c r="AD2534" s="2"/>
      <c r="AE2534" s="2"/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</row>
    <row r="2535" spans="1:70" ht="12.75">
      <c r="A2535" s="23"/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4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  <c r="AD2535" s="2"/>
      <c r="AE2535" s="2"/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</row>
    <row r="2536" spans="1:70" ht="12.75">
      <c r="A2536" s="23"/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4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  <c r="AD2536" s="2"/>
      <c r="AE2536" s="2"/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</row>
    <row r="2537" spans="1:70" ht="12.75">
      <c r="A2537" s="23"/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4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  <c r="AD2537" s="2"/>
      <c r="AE2537" s="2"/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</row>
    <row r="2538" spans="1:70" ht="12.75">
      <c r="A2538" s="23"/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4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  <c r="AD2538" s="2"/>
      <c r="AE2538" s="2"/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</row>
    <row r="2539" spans="1:70" ht="12.75">
      <c r="A2539" s="23"/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4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  <c r="AD2539" s="2"/>
      <c r="AE2539" s="2"/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</row>
    <row r="2540" spans="1:70" ht="12.75">
      <c r="A2540" s="23"/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4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  <c r="AD2540" s="2"/>
      <c r="AE2540" s="2"/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</row>
    <row r="2541" spans="1:70" ht="12.75">
      <c r="A2541" s="23"/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4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  <c r="AD2541" s="2"/>
      <c r="AE2541" s="2"/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</row>
    <row r="2542" spans="1:70" ht="12.75">
      <c r="A2542" s="23"/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4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  <c r="AD2542" s="2"/>
      <c r="AE2542" s="2"/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</row>
    <row r="2543" spans="1:70" ht="12.75">
      <c r="A2543" s="23"/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4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  <c r="AD2543" s="2"/>
      <c r="AE2543" s="2"/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</row>
    <row r="2544" spans="1:70" ht="12.75">
      <c r="A2544" s="23"/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4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  <c r="AD2544" s="2"/>
      <c r="AE2544" s="2"/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</row>
    <row r="2545" spans="1:70" ht="12.75">
      <c r="A2545" s="23"/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4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  <c r="AD2545" s="2"/>
      <c r="AE2545" s="2"/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</row>
    <row r="2546" spans="1:70" ht="12.75">
      <c r="A2546" s="23"/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4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  <c r="AD2546" s="2"/>
      <c r="AE2546" s="2"/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</row>
    <row r="2547" spans="1:70" ht="12.75">
      <c r="A2547" s="23"/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4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  <c r="AD2547" s="2"/>
      <c r="AE2547" s="2"/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</row>
    <row r="2548" spans="1:70" ht="12.75">
      <c r="A2548" s="23"/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4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  <c r="AD2548" s="2"/>
      <c r="AE2548" s="2"/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</row>
    <row r="2549" spans="1:70" ht="12.75">
      <c r="A2549" s="23"/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4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  <c r="AD2549" s="2"/>
      <c r="AE2549" s="2"/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</row>
    <row r="2550" spans="1:70" ht="12.75">
      <c r="A2550" s="23"/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4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  <c r="AD2550" s="2"/>
      <c r="AE2550" s="2"/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</row>
    <row r="2551" spans="1:70" ht="12.75">
      <c r="A2551" s="23"/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4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  <c r="AD2551" s="2"/>
      <c r="AE2551" s="2"/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</row>
    <row r="2552" spans="1:70" ht="12.75">
      <c r="A2552" s="23"/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4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  <c r="AD2552" s="2"/>
      <c r="AE2552" s="2"/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</row>
    <row r="2553" spans="1:70" ht="12.75">
      <c r="A2553" s="23"/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4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  <c r="AD2553" s="2"/>
      <c r="AE2553" s="2"/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</row>
    <row r="2554" spans="1:70" ht="12.75">
      <c r="A2554" s="23"/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4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  <c r="AD2554" s="2"/>
      <c r="AE2554" s="2"/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</row>
    <row r="2555" spans="1:70" ht="12.75">
      <c r="A2555" s="23"/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4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  <c r="AD2555" s="2"/>
      <c r="AE2555" s="2"/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</row>
    <row r="2556" spans="1:70" ht="12.75">
      <c r="A2556" s="23"/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4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  <c r="AD2556" s="2"/>
      <c r="AE2556" s="2"/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</row>
    <row r="2557" spans="1:70" ht="12.75">
      <c r="A2557" s="23"/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4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  <c r="AD2557" s="2"/>
      <c r="AE2557" s="2"/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</row>
    <row r="2558" spans="1:70" ht="12.75">
      <c r="A2558" s="23"/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4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  <c r="AD2558" s="2"/>
      <c r="AE2558" s="2"/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</row>
    <row r="2559" spans="1:70" ht="12.75">
      <c r="A2559" s="23"/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4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  <c r="AD2559" s="2"/>
      <c r="AE2559" s="2"/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</row>
    <row r="2560" spans="1:70" ht="12.75">
      <c r="A2560" s="23"/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4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  <c r="AD2560" s="2"/>
      <c r="AE2560" s="2"/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</row>
    <row r="2561" spans="1:70" ht="12.75">
      <c r="A2561" s="23"/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4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  <c r="AD2561" s="2"/>
      <c r="AE2561" s="2"/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</row>
    <row r="2562" spans="1:70" ht="12.75">
      <c r="A2562" s="23"/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4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  <c r="AD2562" s="2"/>
      <c r="AE2562" s="2"/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</row>
    <row r="2563" spans="1:70" ht="12.75">
      <c r="A2563" s="23"/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4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  <c r="AD2563" s="2"/>
      <c r="AE2563" s="2"/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</row>
    <row r="2564" spans="1:70" ht="12.75">
      <c r="A2564" s="23"/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4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  <c r="AD2564" s="2"/>
      <c r="AE2564" s="2"/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</row>
    <row r="2565" spans="1:70" ht="12.75">
      <c r="A2565" s="23"/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4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  <c r="AD2565" s="2"/>
      <c r="AE2565" s="2"/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</row>
    <row r="2566" spans="1:70" ht="12.75">
      <c r="A2566" s="23"/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4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  <c r="AD2566" s="2"/>
      <c r="AE2566" s="2"/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</row>
    <row r="2567" spans="1:70" ht="12.75">
      <c r="A2567" s="23"/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4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  <c r="AD2567" s="2"/>
      <c r="AE2567" s="2"/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</row>
    <row r="2568" spans="1:70" ht="12.75">
      <c r="A2568" s="23"/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4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  <c r="AD2568" s="2"/>
      <c r="AE2568" s="2"/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</row>
    <row r="2569" spans="1:70" ht="12.75">
      <c r="A2569" s="23"/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4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  <c r="AD2569" s="2"/>
      <c r="AE2569" s="2"/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</row>
    <row r="2570" spans="1:70" ht="12.75">
      <c r="A2570" s="23"/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4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  <c r="AD2570" s="2"/>
      <c r="AE2570" s="2"/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</row>
    <row r="2571" spans="1:70" ht="12.75">
      <c r="A2571" s="23"/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4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  <c r="AD2571" s="2"/>
      <c r="AE2571" s="2"/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</row>
    <row r="2572" spans="1:70" ht="12.75">
      <c r="A2572" s="23"/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4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  <c r="AD2572" s="2"/>
      <c r="AE2572" s="2"/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</row>
    <row r="2573" spans="1:70" ht="12.75">
      <c r="A2573" s="23"/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4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  <c r="AD2573" s="2"/>
      <c r="AE2573" s="2"/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</row>
    <row r="2574" spans="1:70" ht="12.75">
      <c r="A2574" s="23"/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4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  <c r="AD2574" s="2"/>
      <c r="AE2574" s="2"/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</row>
    <row r="2575" spans="1:70" ht="12.75">
      <c r="A2575" s="23"/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4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  <c r="AD2575" s="2"/>
      <c r="AE2575" s="2"/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</row>
    <row r="2576" spans="1:70" ht="12.75">
      <c r="A2576" s="23"/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4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  <c r="AD2576" s="2"/>
      <c r="AE2576" s="2"/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</row>
    <row r="2577" spans="1:70" ht="12.75">
      <c r="A2577" s="23"/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4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  <c r="AD2577" s="2"/>
      <c r="AE2577" s="2"/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</row>
    <row r="2578" spans="1:70" ht="12.75">
      <c r="A2578" s="23"/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4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  <c r="AD2578" s="2"/>
      <c r="AE2578" s="2"/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</row>
    <row r="2579" spans="1:70" ht="12.75">
      <c r="A2579" s="23"/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4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  <c r="AD2579" s="2"/>
      <c r="AE2579" s="2"/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</row>
    <row r="2580" spans="1:70" ht="12.75">
      <c r="A2580" s="23"/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4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  <c r="AD2580" s="2"/>
      <c r="AE2580" s="2"/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</row>
    <row r="2581" spans="1:70" ht="12.75">
      <c r="A2581" s="23"/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4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  <c r="AD2581" s="2"/>
      <c r="AE2581" s="2"/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</row>
    <row r="2582" spans="1:70" ht="12.75">
      <c r="A2582" s="23"/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4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  <c r="AD2582" s="2"/>
      <c r="AE2582" s="2"/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</row>
    <row r="2583" spans="1:70" ht="12.75">
      <c r="A2583" s="23"/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4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  <c r="AD2583" s="2"/>
      <c r="AE2583" s="2"/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</row>
    <row r="2584" spans="1:70" ht="12.75">
      <c r="A2584" s="23"/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4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  <c r="AD2584" s="2"/>
      <c r="AE2584" s="2"/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</row>
    <row r="2585" spans="1:70" ht="12.75">
      <c r="A2585" s="23"/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4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  <c r="AD2585" s="2"/>
      <c r="AE2585" s="2"/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</row>
    <row r="2586" spans="1:70" ht="12.75">
      <c r="A2586" s="23"/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4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  <c r="AD2586" s="2"/>
      <c r="AE2586" s="2"/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</row>
    <row r="2587" spans="1:70" ht="12.75">
      <c r="A2587" s="23"/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4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  <c r="AD2587" s="2"/>
      <c r="AE2587" s="2"/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</row>
    <row r="2588" spans="1:70" ht="12.75">
      <c r="A2588" s="23"/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4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  <c r="AD2588" s="2"/>
      <c r="AE2588" s="2"/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</row>
    <row r="2589" spans="1:70" ht="12.75">
      <c r="A2589" s="23"/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4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  <c r="AD2589" s="2"/>
      <c r="AE2589" s="2"/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</row>
    <row r="2590" spans="1:70" ht="12.75">
      <c r="A2590" s="23"/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4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  <c r="AD2590" s="2"/>
      <c r="AE2590" s="2"/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</row>
    <row r="2591" spans="1:70" ht="12.75">
      <c r="A2591" s="23"/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4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  <c r="AD2591" s="2"/>
      <c r="AE2591" s="2"/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</row>
    <row r="2592" spans="1:70" ht="12.75">
      <c r="A2592" s="23"/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4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  <c r="AD2592" s="2"/>
      <c r="AE2592" s="2"/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</row>
    <row r="2593" spans="1:70" ht="12.75">
      <c r="A2593" s="23"/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4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  <c r="AD2593" s="2"/>
      <c r="AE2593" s="2"/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</row>
    <row r="2594" spans="1:70" ht="12.75">
      <c r="A2594" s="23"/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4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  <c r="AD2594" s="2"/>
      <c r="AE2594" s="2"/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</row>
    <row r="2595" spans="1:70" ht="12.75">
      <c r="A2595" s="23"/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4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  <c r="AD2595" s="2"/>
      <c r="AE2595" s="2"/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</row>
    <row r="2596" spans="1:70" ht="12.75">
      <c r="A2596" s="23"/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4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  <c r="AD2596" s="2"/>
      <c r="AE2596" s="2"/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</row>
    <row r="2597" spans="1:70" ht="12.75">
      <c r="A2597" s="23"/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4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  <c r="AD2597" s="2"/>
      <c r="AE2597" s="2"/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</row>
    <row r="2598" spans="1:70" ht="12.75">
      <c r="A2598" s="23"/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4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  <c r="AD2598" s="2"/>
      <c r="AE2598" s="2"/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</row>
    <row r="2599" spans="1:70" ht="12.75">
      <c r="A2599" s="23"/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4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  <c r="AD2599" s="2"/>
      <c r="AE2599" s="2"/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</row>
    <row r="2600" spans="1:70" ht="12.75">
      <c r="A2600" s="23"/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4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  <c r="AD2600" s="2"/>
      <c r="AE2600" s="2"/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</row>
    <row r="2601" spans="1:70" ht="12.75">
      <c r="A2601" s="23"/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4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  <c r="AD2601" s="2"/>
      <c r="AE2601" s="2"/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</row>
    <row r="2602" spans="1:70" ht="12.75">
      <c r="A2602" s="23"/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4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  <c r="AD2602" s="2"/>
      <c r="AE2602" s="2"/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</row>
    <row r="2603" spans="1:70" ht="12.75">
      <c r="A2603" s="23"/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4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  <c r="AD2603" s="2"/>
      <c r="AE2603" s="2"/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</row>
    <row r="2604" spans="1:70" ht="12.75">
      <c r="A2604" s="23"/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4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  <c r="AD2604" s="2"/>
      <c r="AE2604" s="2"/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</row>
    <row r="2605" spans="1:70" ht="12.75">
      <c r="A2605" s="23"/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4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  <c r="AD2605" s="2"/>
      <c r="AE2605" s="2"/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</row>
    <row r="2606" spans="1:70" ht="12.75">
      <c r="A2606" s="23"/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4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  <c r="AD2606" s="2"/>
      <c r="AE2606" s="2"/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</row>
    <row r="2607" spans="1:70" ht="12.75">
      <c r="A2607" s="23"/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4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  <c r="AD2607" s="2"/>
      <c r="AE2607" s="2"/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</row>
    <row r="2608" spans="1:70" ht="12.75">
      <c r="A2608" s="23"/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4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  <c r="AD2608" s="2"/>
      <c r="AE2608" s="2"/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</row>
    <row r="2609" spans="1:70" ht="12.75">
      <c r="A2609" s="23"/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4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  <c r="AD2609" s="2"/>
      <c r="AE2609" s="2"/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</row>
    <row r="2610" spans="1:70" ht="12.75">
      <c r="A2610" s="23"/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4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  <c r="AD2610" s="2"/>
      <c r="AE2610" s="2"/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</row>
    <row r="2611" spans="1:70" ht="12.75">
      <c r="A2611" s="23"/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4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  <c r="AD2611" s="2"/>
      <c r="AE2611" s="2"/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</row>
    <row r="2612" spans="1:70" ht="12.75">
      <c r="A2612" s="23"/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4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  <c r="AD2612" s="2"/>
      <c r="AE2612" s="2"/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</row>
    <row r="2613" spans="1:70" ht="12.75">
      <c r="A2613" s="23"/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4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  <c r="AD2613" s="2"/>
      <c r="AE2613" s="2"/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</row>
    <row r="2614" spans="1:70" ht="12.75">
      <c r="A2614" s="23"/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4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  <c r="AD2614" s="2"/>
      <c r="AE2614" s="2"/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</row>
    <row r="2615" spans="1:70" ht="12.75">
      <c r="A2615" s="23"/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4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  <c r="AD2615" s="2"/>
      <c r="AE2615" s="2"/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</row>
    <row r="2616" spans="1:70" ht="12.75">
      <c r="A2616" s="23"/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4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  <c r="AD2616" s="2"/>
      <c r="AE2616" s="2"/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</row>
    <row r="2617" spans="1:70" ht="12.75">
      <c r="A2617" s="23"/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4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  <c r="AD2617" s="2"/>
      <c r="AE2617" s="2"/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</row>
    <row r="2618" spans="1:70" ht="12.75">
      <c r="A2618" s="23"/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4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  <c r="AD2618" s="2"/>
      <c r="AE2618" s="2"/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</row>
    <row r="2619" spans="1:70" ht="12.75">
      <c r="A2619" s="23"/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4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  <c r="AD2619" s="2"/>
      <c r="AE2619" s="2"/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</row>
    <row r="2620" spans="1:70" ht="12.75">
      <c r="A2620" s="23"/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4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  <c r="AD2620" s="2"/>
      <c r="AE2620" s="2"/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</row>
    <row r="2621" spans="1:70" ht="12.75">
      <c r="A2621" s="23"/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4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  <c r="AD2621" s="2"/>
      <c r="AE2621" s="2"/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</row>
    <row r="2622" spans="1:70" ht="12.75">
      <c r="A2622" s="23"/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4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  <c r="AD2622" s="2"/>
      <c r="AE2622" s="2"/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</row>
    <row r="2623" spans="1:70" ht="12.75">
      <c r="A2623" s="23"/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4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  <c r="AD2623" s="2"/>
      <c r="AE2623" s="2"/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</row>
    <row r="2624" spans="1:70" ht="12.75">
      <c r="A2624" s="23"/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4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  <c r="AD2624" s="2"/>
      <c r="AE2624" s="2"/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</row>
    <row r="2625" spans="1:70" ht="12.75">
      <c r="A2625" s="23"/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4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  <c r="AD2625" s="2"/>
      <c r="AE2625" s="2"/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</row>
    <row r="2626" spans="1:70" ht="12.75">
      <c r="A2626" s="23"/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4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  <c r="AD2626" s="2"/>
      <c r="AE2626" s="2"/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</row>
    <row r="2627" spans="1:70" ht="12.75">
      <c r="A2627" s="23"/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4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  <c r="AD2627" s="2"/>
      <c r="AE2627" s="2"/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</row>
    <row r="2628" spans="1:70" ht="12.75">
      <c r="A2628" s="23"/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4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  <c r="AD2628" s="2"/>
      <c r="AE2628" s="2"/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</row>
    <row r="2629" spans="1:70" ht="12.75">
      <c r="A2629" s="23"/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4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  <c r="AD2629" s="2"/>
      <c r="AE2629" s="2"/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</row>
    <row r="2630" spans="1:70" ht="12.75">
      <c r="A2630" s="23"/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4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  <c r="AD2630" s="2"/>
      <c r="AE2630" s="2"/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</row>
    <row r="2631" spans="1:70" ht="12.75">
      <c r="A2631" s="23"/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4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  <c r="AD2631" s="2"/>
      <c r="AE2631" s="2"/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</row>
    <row r="2632" spans="1:70" ht="12.75">
      <c r="A2632" s="23"/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4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  <c r="AD2632" s="2"/>
      <c r="AE2632" s="2"/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</row>
    <row r="2633" spans="1:70" ht="12.75">
      <c r="A2633" s="23"/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4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  <c r="AD2633" s="2"/>
      <c r="AE2633" s="2"/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</row>
    <row r="2634" spans="1:70" ht="12.75">
      <c r="A2634" s="23"/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4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  <c r="AD2634" s="2"/>
      <c r="AE2634" s="2"/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</row>
    <row r="2635" spans="1:70" ht="12.75">
      <c r="A2635" s="23"/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4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  <c r="AD2635" s="2"/>
      <c r="AE2635" s="2"/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</row>
    <row r="2636" spans="1:70" ht="12.75">
      <c r="A2636" s="23"/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4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  <c r="AD2636" s="2"/>
      <c r="AE2636" s="2"/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</row>
    <row r="2637" spans="1:70" ht="12.75">
      <c r="A2637" s="23"/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4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  <c r="AD2637" s="2"/>
      <c r="AE2637" s="2"/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</row>
    <row r="2638" spans="1:70" ht="12.75">
      <c r="A2638" s="23"/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4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  <c r="AD2638" s="2"/>
      <c r="AE2638" s="2"/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</row>
    <row r="2639" spans="1:70" ht="12.75">
      <c r="A2639" s="23"/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4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  <c r="AD2639" s="2"/>
      <c r="AE2639" s="2"/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</row>
    <row r="2640" spans="1:70" ht="12.75">
      <c r="A2640" s="23"/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4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  <c r="AD2640" s="2"/>
      <c r="AE2640" s="2"/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</row>
    <row r="2641" spans="1:70" ht="12.75">
      <c r="A2641" s="23"/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4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  <c r="AD2641" s="2"/>
      <c r="AE2641" s="2"/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</row>
    <row r="2642" spans="1:70" ht="12.75">
      <c r="A2642" s="23"/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4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  <c r="AD2642" s="2"/>
      <c r="AE2642" s="2"/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</row>
    <row r="2643" spans="1:70" ht="12.75">
      <c r="A2643" s="23"/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4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  <c r="AD2643" s="2"/>
      <c r="AE2643" s="2"/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</row>
    <row r="2644" spans="1:70" ht="12.75">
      <c r="A2644" s="23"/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4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  <c r="AD2644" s="2"/>
      <c r="AE2644" s="2"/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</row>
    <row r="2645" spans="1:70" ht="12.75">
      <c r="A2645" s="23"/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4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  <c r="AD2645" s="2"/>
      <c r="AE2645" s="2"/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</row>
    <row r="2646" spans="1:70" ht="12.75">
      <c r="A2646" s="23"/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4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  <c r="AD2646" s="2"/>
      <c r="AE2646" s="2"/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</row>
    <row r="2647" spans="1:70" ht="12.75">
      <c r="A2647" s="23"/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4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  <c r="AD2647" s="2"/>
      <c r="AE2647" s="2"/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</row>
    <row r="2648" spans="1:70" ht="12.75">
      <c r="A2648" s="23"/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4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  <c r="AD2648" s="2"/>
      <c r="AE2648" s="2"/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</row>
    <row r="2649" spans="1:70" ht="12.75">
      <c r="A2649" s="23"/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4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  <c r="AD2649" s="2"/>
      <c r="AE2649" s="2"/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</row>
    <row r="2650" spans="1:70" ht="12.75">
      <c r="A2650" s="23"/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4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  <c r="AD2650" s="2"/>
      <c r="AE2650" s="2"/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</row>
    <row r="2651" spans="1:70" ht="12.75">
      <c r="A2651" s="23"/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4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  <c r="AD2651" s="2"/>
      <c r="AE2651" s="2"/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</row>
    <row r="2652" spans="1:70" ht="12.75">
      <c r="A2652" s="23"/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4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  <c r="AD2652" s="2"/>
      <c r="AE2652" s="2"/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</row>
    <row r="2653" spans="1:70" ht="12.75">
      <c r="A2653" s="23"/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4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  <c r="AD2653" s="2"/>
      <c r="AE2653" s="2"/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</row>
    <row r="2654" spans="1:70" ht="12.75">
      <c r="A2654" s="23"/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4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  <c r="AD2654" s="2"/>
      <c r="AE2654" s="2"/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</row>
    <row r="2655" spans="1:70" ht="12.75">
      <c r="A2655" s="23"/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4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  <c r="AD2655" s="2"/>
      <c r="AE2655" s="2"/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</row>
    <row r="2656" spans="1:70" ht="12.75">
      <c r="A2656" s="23"/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4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  <c r="AD2656" s="2"/>
      <c r="AE2656" s="2"/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</row>
    <row r="2657" spans="1:70" ht="12.75">
      <c r="A2657" s="23"/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4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  <c r="AD2657" s="2"/>
      <c r="AE2657" s="2"/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</row>
    <row r="2658" spans="1:70" ht="12.75">
      <c r="A2658" s="23"/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4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  <c r="AD2658" s="2"/>
      <c r="AE2658" s="2"/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</row>
    <row r="2659" spans="1:70" ht="12.75">
      <c r="A2659" s="23"/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4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  <c r="AD2659" s="2"/>
      <c r="AE2659" s="2"/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</row>
    <row r="2660" spans="1:70" ht="12.75">
      <c r="A2660" s="23"/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4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  <c r="AD2660" s="2"/>
      <c r="AE2660" s="2"/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</row>
    <row r="2661" spans="1:70" ht="12.75">
      <c r="A2661" s="23"/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4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  <c r="AD2661" s="2"/>
      <c r="AE2661" s="2"/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</row>
    <row r="2662" spans="1:70" ht="12.75">
      <c r="A2662" s="23"/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4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  <c r="AD2662" s="2"/>
      <c r="AE2662" s="2"/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</row>
    <row r="2663" spans="1:70" ht="12.75">
      <c r="A2663" s="23"/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4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  <c r="AD2663" s="2"/>
      <c r="AE2663" s="2"/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</row>
    <row r="2664" spans="1:70" ht="12.75">
      <c r="A2664" s="23"/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4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  <c r="AD2664" s="2"/>
      <c r="AE2664" s="2"/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</row>
    <row r="2665" spans="1:70" ht="12.75">
      <c r="A2665" s="23"/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4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  <c r="AD2665" s="2"/>
      <c r="AE2665" s="2"/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</row>
    <row r="2666" spans="1:70" ht="12.75">
      <c r="A2666" s="23"/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4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  <c r="AD2666" s="2"/>
      <c r="AE2666" s="2"/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</row>
    <row r="2667" spans="1:70" ht="12.75">
      <c r="A2667" s="23"/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4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  <c r="AD2667" s="2"/>
      <c r="AE2667" s="2"/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</row>
    <row r="2668" spans="1:70" ht="12.75">
      <c r="A2668" s="23"/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4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  <c r="AD2668" s="2"/>
      <c r="AE2668" s="2"/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</row>
    <row r="2669" spans="1:70" ht="12.75">
      <c r="A2669" s="23"/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4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  <c r="AD2669" s="2"/>
      <c r="AE2669" s="2"/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</row>
    <row r="2670" spans="1:70" ht="12.75">
      <c r="A2670" s="23"/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4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  <c r="AD2670" s="2"/>
      <c r="AE2670" s="2"/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</row>
    <row r="2671" spans="1:70" ht="12.75">
      <c r="A2671" s="23"/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4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  <c r="AD2671" s="2"/>
      <c r="AE2671" s="2"/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</row>
    <row r="2672" spans="1:70" ht="12.75">
      <c r="A2672" s="23"/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4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  <c r="AD2672" s="2"/>
      <c r="AE2672" s="2"/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</row>
    <row r="2673" spans="1:70" ht="12.75">
      <c r="A2673" s="23"/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4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  <c r="AD2673" s="2"/>
      <c r="AE2673" s="2"/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</row>
    <row r="2674" spans="1:70" ht="12.75">
      <c r="A2674" s="23"/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4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  <c r="AD2674" s="2"/>
      <c r="AE2674" s="2"/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</row>
    <row r="2675" spans="1:70" ht="12.75">
      <c r="A2675" s="23"/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4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  <c r="AD2675" s="2"/>
      <c r="AE2675" s="2"/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</row>
    <row r="2676" spans="1:70" ht="12.75">
      <c r="A2676" s="23"/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4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  <c r="AD2676" s="2"/>
      <c r="AE2676" s="2"/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</row>
    <row r="2677" spans="1:70" ht="12.75">
      <c r="A2677" s="23"/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4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  <c r="AD2677" s="2"/>
      <c r="AE2677" s="2"/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</row>
  </sheetData>
  <mergeCells count="190">
    <mergeCell ref="G733:H733"/>
    <mergeCell ref="G734:H734"/>
    <mergeCell ref="G697:H697"/>
    <mergeCell ref="G698:H698"/>
    <mergeCell ref="G699:H699"/>
    <mergeCell ref="G700:H700"/>
    <mergeCell ref="G707:H707"/>
    <mergeCell ref="G708:H708"/>
    <mergeCell ref="G719:H719"/>
    <mergeCell ref="G721:H721"/>
    <mergeCell ref="G732:H732"/>
    <mergeCell ref="G632:H632"/>
    <mergeCell ref="G636:H636"/>
    <mergeCell ref="G650:H650"/>
    <mergeCell ref="G651:H651"/>
    <mergeCell ref="G653:H653"/>
    <mergeCell ref="G662:H662"/>
    <mergeCell ref="F663:H663"/>
    <mergeCell ref="F664:H664"/>
    <mergeCell ref="F665:H665"/>
    <mergeCell ref="G614:H614"/>
    <mergeCell ref="G618:H618"/>
    <mergeCell ref="G619:H619"/>
    <mergeCell ref="G620:H620"/>
    <mergeCell ref="G621:H621"/>
    <mergeCell ref="G622:H622"/>
    <mergeCell ref="G629:H629"/>
    <mergeCell ref="G630:H630"/>
    <mergeCell ref="G631:H631"/>
    <mergeCell ref="G791:H791"/>
    <mergeCell ref="G792:H792"/>
    <mergeCell ref="G793:H793"/>
    <mergeCell ref="G824:H824"/>
    <mergeCell ref="G827:H827"/>
    <mergeCell ref="G828:H828"/>
    <mergeCell ref="G829:H829"/>
    <mergeCell ref="G794:H794"/>
    <mergeCell ref="F818:H818"/>
    <mergeCell ref="F819:H819"/>
    <mergeCell ref="G820:H820"/>
    <mergeCell ref="G821:H821"/>
    <mergeCell ref="G822:H822"/>
    <mergeCell ref="F823:H823"/>
    <mergeCell ref="G758:H758"/>
    <mergeCell ref="G759:H759"/>
    <mergeCell ref="G761:H761"/>
    <mergeCell ref="F766:H766"/>
    <mergeCell ref="F767:H767"/>
    <mergeCell ref="F781:H781"/>
    <mergeCell ref="F782:H782"/>
    <mergeCell ref="G783:H783"/>
    <mergeCell ref="G790:H790"/>
    <mergeCell ref="G745:H745"/>
    <mergeCell ref="G746:H746"/>
    <mergeCell ref="G749:H749"/>
    <mergeCell ref="G750:H750"/>
    <mergeCell ref="G751:H751"/>
    <mergeCell ref="G752:H752"/>
    <mergeCell ref="G753:H753"/>
    <mergeCell ref="G754:H754"/>
    <mergeCell ref="G757:H757"/>
    <mergeCell ref="G660:H660"/>
    <mergeCell ref="G661:H661"/>
    <mergeCell ref="G735:H735"/>
    <mergeCell ref="G736:H736"/>
    <mergeCell ref="G737:H737"/>
    <mergeCell ref="G738:H738"/>
    <mergeCell ref="G739:H739"/>
    <mergeCell ref="G740:H740"/>
    <mergeCell ref="G744:H744"/>
    <mergeCell ref="G666:H666"/>
    <mergeCell ref="G667:H667"/>
    <mergeCell ref="G668:H668"/>
    <mergeCell ref="G669:H669"/>
    <mergeCell ref="G675:H675"/>
    <mergeCell ref="G676:H676"/>
    <mergeCell ref="G687:H687"/>
    <mergeCell ref="G688:H688"/>
    <mergeCell ref="G692:H692"/>
    <mergeCell ref="G693:H693"/>
    <mergeCell ref="F701:H701"/>
    <mergeCell ref="G702:H702"/>
    <mergeCell ref="G694:H694"/>
    <mergeCell ref="G695:H695"/>
    <mergeCell ref="G696:H696"/>
    <mergeCell ref="AW184:AX184"/>
    <mergeCell ref="G604:H604"/>
    <mergeCell ref="G605:H605"/>
    <mergeCell ref="G606:H606"/>
    <mergeCell ref="G607:H607"/>
    <mergeCell ref="G608:H608"/>
    <mergeCell ref="G609:H609"/>
    <mergeCell ref="G612:H612"/>
    <mergeCell ref="G613:H613"/>
    <mergeCell ref="AW172:AX172"/>
    <mergeCell ref="AW173:AX173"/>
    <mergeCell ref="AW174:AX174"/>
    <mergeCell ref="AV175:AX175"/>
    <mergeCell ref="AV176:AX176"/>
    <mergeCell ref="AV177:AX177"/>
    <mergeCell ref="AW180:AX180"/>
    <mergeCell ref="AW181:AX181"/>
    <mergeCell ref="AW182:AX182"/>
    <mergeCell ref="AW159:AX159"/>
    <mergeCell ref="AW160:AX160"/>
    <mergeCell ref="AW161:AX161"/>
    <mergeCell ref="AW162:AX162"/>
    <mergeCell ref="AW165:AX165"/>
    <mergeCell ref="AW168:AX168"/>
    <mergeCell ref="AW169:AX169"/>
    <mergeCell ref="AW170:AX170"/>
    <mergeCell ref="AW171:AX171"/>
    <mergeCell ref="AV136:AX136"/>
    <mergeCell ref="AW138:AX138"/>
    <mergeCell ref="AW139:AX139"/>
    <mergeCell ref="AW140:AX140"/>
    <mergeCell ref="AW153:AX153"/>
    <mergeCell ref="AW154:AX154"/>
    <mergeCell ref="AV155:AX155"/>
    <mergeCell ref="AW157:AX157"/>
    <mergeCell ref="AW158:AX158"/>
    <mergeCell ref="AW122:AX122"/>
    <mergeCell ref="AW123:AX123"/>
    <mergeCell ref="AW126:AX126"/>
    <mergeCell ref="AV127:AX127"/>
    <mergeCell ref="AV128:AX128"/>
    <mergeCell ref="AV129:AX129"/>
    <mergeCell ref="AW130:AX130"/>
    <mergeCell ref="AW134:AX134"/>
    <mergeCell ref="AW135:AX135"/>
    <mergeCell ref="AW88:AX88"/>
    <mergeCell ref="AW89:AX89"/>
    <mergeCell ref="AW90:AX90"/>
    <mergeCell ref="AW91:AX91"/>
    <mergeCell ref="AW92:AX92"/>
    <mergeCell ref="AW116:AX116"/>
    <mergeCell ref="AW118:AX118"/>
    <mergeCell ref="AW119:AX119"/>
    <mergeCell ref="AW121:AX121"/>
    <mergeCell ref="AV72:AX72"/>
    <mergeCell ref="AV80:AX80"/>
    <mergeCell ref="AV81:AX81"/>
    <mergeCell ref="AV82:AX82"/>
    <mergeCell ref="AW83:AX83"/>
    <mergeCell ref="AW84:AX84"/>
    <mergeCell ref="AW85:AX85"/>
    <mergeCell ref="AW86:AX86"/>
    <mergeCell ref="AW87:AX87"/>
    <mergeCell ref="AW52:AX52"/>
    <mergeCell ref="AW57:AX57"/>
    <mergeCell ref="AW58:AX58"/>
    <mergeCell ref="AW59:AX59"/>
    <mergeCell ref="AW60:AX60"/>
    <mergeCell ref="AW61:AX61"/>
    <mergeCell ref="AW62:AX62"/>
    <mergeCell ref="AW63:AX63"/>
    <mergeCell ref="AW68:AX68"/>
    <mergeCell ref="AW104:AX104"/>
    <mergeCell ref="AW105:AX105"/>
    <mergeCell ref="AW106:AX106"/>
    <mergeCell ref="AW108:AX108"/>
    <mergeCell ref="AW109:AX109"/>
    <mergeCell ref="AW1:AX1"/>
    <mergeCell ref="AW2:AX2"/>
    <mergeCell ref="AW4:AX4"/>
    <mergeCell ref="AW8:AX8"/>
    <mergeCell ref="AW9:AX9"/>
    <mergeCell ref="AW10:AX10"/>
    <mergeCell ref="AV14:AX14"/>
    <mergeCell ref="AV15:AW15"/>
    <mergeCell ref="AW16:AX16"/>
    <mergeCell ref="AW21:AX21"/>
    <mergeCell ref="AV27:AX27"/>
    <mergeCell ref="AW32:AX32"/>
    <mergeCell ref="AV33:AX33"/>
    <mergeCell ref="AV34:AW34"/>
    <mergeCell ref="AW45:AX45"/>
    <mergeCell ref="AW46:AX46"/>
    <mergeCell ref="AW47:AX47"/>
    <mergeCell ref="AW48:AX48"/>
    <mergeCell ref="AW49:AX49"/>
    <mergeCell ref="AW93:AX93"/>
    <mergeCell ref="AW94:AX94"/>
    <mergeCell ref="AV95:AW95"/>
    <mergeCell ref="AV96:AW96"/>
    <mergeCell ref="AW97:AX97"/>
    <mergeCell ref="AW100:AX100"/>
    <mergeCell ref="AW101:AX101"/>
    <mergeCell ref="AW102:AX102"/>
    <mergeCell ref="AW103:AX10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outlinePr summaryBelow="0" summaryRight="0"/>
  </sheetPr>
  <dimension ref="A1:K999"/>
  <sheetViews>
    <sheetView showGridLines="0" workbookViewId="0">
      <pane ySplit="2" topLeftCell="A3" activePane="bottomLeft" state="frozen"/>
      <selection pane="bottomLeft" activeCell="B4" sqref="B4"/>
    </sheetView>
  </sheetViews>
  <sheetFormatPr baseColWidth="10" defaultColWidth="12.5703125" defaultRowHeight="15.75" customHeight="1"/>
  <cols>
    <col min="1" max="1" width="8.28515625" customWidth="1"/>
    <col min="2" max="2" width="14.42578125" customWidth="1"/>
    <col min="3" max="3" width="15" customWidth="1"/>
    <col min="4" max="4" width="12.85546875" customWidth="1"/>
    <col min="5" max="5" width="35.5703125" customWidth="1"/>
    <col min="6" max="6" width="41.5703125" customWidth="1"/>
    <col min="7" max="7" width="24.7109375" customWidth="1"/>
    <col min="10" max="10" width="13.42578125" customWidth="1"/>
  </cols>
  <sheetData>
    <row r="1" spans="1:11" ht="15.75" customHeight="1">
      <c r="A1" s="24"/>
      <c r="B1" s="24">
        <f>COUNTA(B3:B999)</f>
        <v>212</v>
      </c>
      <c r="C1" s="25">
        <f>IF(B1&gt;0,B1/23,0)</f>
        <v>9.2173913043478262</v>
      </c>
      <c r="E1" s="26" t="s">
        <v>1715</v>
      </c>
      <c r="F1" s="27">
        <v>45941</v>
      </c>
      <c r="G1" s="28"/>
      <c r="I1" s="29">
        <f>IF(B1&gt;0,SUM(I3:I999)/C1,0)</f>
        <v>4.8903966981132063</v>
      </c>
      <c r="J1" s="30"/>
    </row>
    <row r="2" spans="1:11">
      <c r="A2" s="31" t="str">
        <f t="array" ref="A2:A999">IF(ROW(A2:A999)=2,"PLACA",IFERROR(VLOOKUP(B2:B999,C_PISTOLEO!A:C,3,0),""))</f>
        <v>PLACA</v>
      </c>
      <c r="B2" s="227"/>
      <c r="C2" s="228"/>
      <c r="D2" s="228"/>
      <c r="E2" s="228"/>
      <c r="F2" s="228"/>
      <c r="G2" s="228"/>
      <c r="H2" s="229" t="s">
        <v>1718</v>
      </c>
      <c r="I2" s="230"/>
      <c r="J2" s="31" t="str">
        <f t="array" ref="J2:J999">IF(ROW(A2:A999)=2,"PLAN CREDITO",IF(A2:A999&gt;0,IFERROR(VLOOKUP(B2:B999,'PLANILLAS(R)'!B:B,1,0),"CREDITO"),""))</f>
        <v>PLAN CREDITO</v>
      </c>
    </row>
    <row r="3" spans="1:11">
      <c r="A3" s="32" t="str">
        <v/>
      </c>
      <c r="B3" s="229" t="s">
        <v>11</v>
      </c>
      <c r="C3" s="229" t="s">
        <v>23</v>
      </c>
      <c r="D3" s="229" t="s">
        <v>1716</v>
      </c>
      <c r="E3" s="229" t="s">
        <v>4</v>
      </c>
      <c r="F3" s="229" t="s">
        <v>5</v>
      </c>
      <c r="G3" s="229" t="s">
        <v>1717</v>
      </c>
      <c r="H3" s="227" t="s">
        <v>2620</v>
      </c>
      <c r="I3" s="231" t="s">
        <v>2621</v>
      </c>
      <c r="J3" s="30" t="str">
        <v>FACTURA</v>
      </c>
    </row>
    <row r="4" spans="1:11">
      <c r="A4" s="32" t="str">
        <v/>
      </c>
      <c r="B4" s="227" t="s">
        <v>1699</v>
      </c>
      <c r="C4" s="227" t="s">
        <v>44</v>
      </c>
      <c r="D4" s="227" t="s">
        <v>43</v>
      </c>
      <c r="E4" s="227" t="s">
        <v>1688</v>
      </c>
      <c r="F4" s="227" t="s">
        <v>1689</v>
      </c>
      <c r="G4" s="227" t="s">
        <v>366</v>
      </c>
      <c r="H4" s="232">
        <v>25</v>
      </c>
      <c r="I4" s="233">
        <v>0</v>
      </c>
      <c r="J4" s="30" t="str">
        <v>CREDITO</v>
      </c>
    </row>
    <row r="5" spans="1:11">
      <c r="A5" s="32" t="str">
        <v/>
      </c>
      <c r="B5" s="227" t="s">
        <v>1704</v>
      </c>
      <c r="C5" s="227" t="s">
        <v>44</v>
      </c>
      <c r="D5" s="227" t="s">
        <v>43</v>
      </c>
      <c r="E5" s="227" t="s">
        <v>1702</v>
      </c>
      <c r="F5" s="227" t="s">
        <v>1703</v>
      </c>
      <c r="G5" s="227" t="s">
        <v>50</v>
      </c>
      <c r="H5" s="232">
        <v>24</v>
      </c>
      <c r="I5" s="233">
        <v>2.75E-2</v>
      </c>
      <c r="J5" s="30" t="str">
        <v>CREDITO</v>
      </c>
      <c r="K5" s="30"/>
    </row>
    <row r="6" spans="1:11">
      <c r="A6" s="32" t="str">
        <v/>
      </c>
      <c r="B6" s="227" t="s">
        <v>1711</v>
      </c>
      <c r="C6" s="227" t="s">
        <v>44</v>
      </c>
      <c r="D6" s="227" t="s">
        <v>43</v>
      </c>
      <c r="E6" s="227" t="s">
        <v>1702</v>
      </c>
      <c r="F6" s="227" t="s">
        <v>1710</v>
      </c>
      <c r="G6" s="227" t="s">
        <v>169</v>
      </c>
      <c r="H6" s="232">
        <v>24</v>
      </c>
      <c r="I6" s="233">
        <v>2.2800000000000001E-2</v>
      </c>
      <c r="J6" s="30" t="str">
        <v>CREDITO</v>
      </c>
    </row>
    <row r="7" spans="1:11">
      <c r="A7" s="32" t="str">
        <v/>
      </c>
      <c r="B7" s="227" t="s">
        <v>36</v>
      </c>
      <c r="C7" s="227" t="s">
        <v>44</v>
      </c>
      <c r="D7" s="227" t="s">
        <v>43</v>
      </c>
      <c r="E7" s="227" t="s">
        <v>30</v>
      </c>
      <c r="F7" s="227" t="s">
        <v>31</v>
      </c>
      <c r="G7" s="227" t="s">
        <v>34</v>
      </c>
      <c r="H7" s="232">
        <v>1</v>
      </c>
      <c r="I7" s="233">
        <v>4.1399999999999999E-2</v>
      </c>
      <c r="J7" s="30" t="str">
        <v>CREDITO</v>
      </c>
    </row>
    <row r="8" spans="1:11">
      <c r="A8" s="32" t="str">
        <v/>
      </c>
      <c r="B8" s="227" t="s">
        <v>51</v>
      </c>
      <c r="C8" s="227" t="s">
        <v>44</v>
      </c>
      <c r="D8" s="227" t="s">
        <v>43</v>
      </c>
      <c r="E8" s="227" t="s">
        <v>47</v>
      </c>
      <c r="F8" s="227" t="s">
        <v>48</v>
      </c>
      <c r="G8" s="227" t="s">
        <v>50</v>
      </c>
      <c r="H8" s="232">
        <v>18</v>
      </c>
      <c r="I8" s="233">
        <v>0.5444</v>
      </c>
      <c r="J8" s="30" t="str">
        <v>CREDITO</v>
      </c>
    </row>
    <row r="9" spans="1:11">
      <c r="A9" s="32" t="str">
        <v/>
      </c>
      <c r="B9" s="227" t="s">
        <v>63</v>
      </c>
      <c r="C9" s="227" t="s">
        <v>44</v>
      </c>
      <c r="D9" s="227" t="s">
        <v>43</v>
      </c>
      <c r="E9" s="227" t="s">
        <v>61</v>
      </c>
      <c r="F9" s="227" t="s">
        <v>62</v>
      </c>
      <c r="G9" s="227" t="s">
        <v>50</v>
      </c>
      <c r="H9" s="232">
        <v>10</v>
      </c>
      <c r="I9" s="233">
        <v>9.0999999999999998E-2</v>
      </c>
      <c r="J9" s="30" t="str">
        <v>CREDITO</v>
      </c>
    </row>
    <row r="10" spans="1:11">
      <c r="A10" s="32" t="str">
        <v/>
      </c>
      <c r="B10" s="227" t="s">
        <v>72</v>
      </c>
      <c r="C10" s="227" t="s">
        <v>44</v>
      </c>
      <c r="D10" s="227" t="s">
        <v>43</v>
      </c>
      <c r="E10" s="227" t="s">
        <v>69</v>
      </c>
      <c r="F10" s="227" t="s">
        <v>70</v>
      </c>
      <c r="G10" s="227" t="s">
        <v>71</v>
      </c>
      <c r="H10" s="232">
        <v>17</v>
      </c>
      <c r="I10" s="233">
        <v>0.3342</v>
      </c>
      <c r="J10" s="30" t="str">
        <v>CREDITO</v>
      </c>
    </row>
    <row r="11" spans="1:11">
      <c r="A11" s="32" t="str">
        <v/>
      </c>
      <c r="B11" s="227" t="s">
        <v>82</v>
      </c>
      <c r="C11" s="227" t="s">
        <v>44</v>
      </c>
      <c r="D11" s="227" t="s">
        <v>43</v>
      </c>
      <c r="E11" s="227" t="s">
        <v>80</v>
      </c>
      <c r="F11" s="227" t="s">
        <v>81</v>
      </c>
      <c r="G11" s="227" t="s">
        <v>50</v>
      </c>
      <c r="H11" s="232">
        <v>10</v>
      </c>
      <c r="I11" s="233">
        <v>0.17509999999999998</v>
      </c>
      <c r="J11" s="30" t="str">
        <v>CREDITO</v>
      </c>
    </row>
    <row r="12" spans="1:11">
      <c r="A12" s="32" t="str">
        <v/>
      </c>
      <c r="B12" s="227" t="s">
        <v>94</v>
      </c>
      <c r="C12" s="227" t="s">
        <v>44</v>
      </c>
      <c r="D12" s="227" t="s">
        <v>43</v>
      </c>
      <c r="E12" s="227" t="s">
        <v>92</v>
      </c>
      <c r="F12" s="227" t="s">
        <v>93</v>
      </c>
      <c r="G12" s="227" t="s">
        <v>50</v>
      </c>
      <c r="H12" s="232">
        <v>8</v>
      </c>
      <c r="I12" s="233">
        <v>0.33439999999999998</v>
      </c>
      <c r="J12" s="30" t="str">
        <v>CREDITO</v>
      </c>
    </row>
    <row r="13" spans="1:11">
      <c r="A13" s="32" t="str">
        <v/>
      </c>
      <c r="B13" s="227" t="s">
        <v>106</v>
      </c>
      <c r="C13" s="227" t="s">
        <v>44</v>
      </c>
      <c r="D13" s="227" t="s">
        <v>43</v>
      </c>
      <c r="E13" s="227" t="s">
        <v>102</v>
      </c>
      <c r="F13" s="227" t="s">
        <v>103</v>
      </c>
      <c r="G13" s="227" t="s">
        <v>50</v>
      </c>
      <c r="H13" s="232">
        <v>20</v>
      </c>
      <c r="I13" s="233">
        <v>1.196</v>
      </c>
      <c r="J13" s="30" t="str">
        <v>CREDITO</v>
      </c>
    </row>
    <row r="14" spans="1:11">
      <c r="A14" s="32" t="str">
        <v/>
      </c>
      <c r="B14" s="227" t="s">
        <v>116</v>
      </c>
      <c r="C14" s="227" t="s">
        <v>44</v>
      </c>
      <c r="D14" s="227" t="s">
        <v>43</v>
      </c>
      <c r="E14" s="227" t="s">
        <v>112</v>
      </c>
      <c r="F14" s="227" t="s">
        <v>113</v>
      </c>
      <c r="G14" s="227" t="s">
        <v>115</v>
      </c>
      <c r="H14" s="232">
        <v>16</v>
      </c>
      <c r="I14" s="233">
        <v>0.35360000000000003</v>
      </c>
      <c r="J14" s="30" t="str">
        <v>CREDITO</v>
      </c>
    </row>
    <row r="15" spans="1:11">
      <c r="A15" s="32" t="str">
        <v/>
      </c>
      <c r="B15" s="227" t="s">
        <v>128</v>
      </c>
      <c r="C15" s="227" t="s">
        <v>44</v>
      </c>
      <c r="D15" s="227" t="s">
        <v>43</v>
      </c>
      <c r="E15" s="227" t="s">
        <v>124</v>
      </c>
      <c r="F15" s="227" t="s">
        <v>125</v>
      </c>
      <c r="G15" s="227" t="s">
        <v>127</v>
      </c>
      <c r="H15" s="232">
        <v>115</v>
      </c>
      <c r="I15" s="233">
        <v>6.8806000000000003</v>
      </c>
      <c r="J15" s="30" t="str">
        <v>CREDITO</v>
      </c>
    </row>
    <row r="16" spans="1:11">
      <c r="A16" s="32" t="str">
        <v/>
      </c>
      <c r="B16" s="227" t="s">
        <v>170</v>
      </c>
      <c r="C16" s="227" t="s">
        <v>44</v>
      </c>
      <c r="D16" s="227" t="s">
        <v>43</v>
      </c>
      <c r="E16" s="227" t="s">
        <v>166</v>
      </c>
      <c r="F16" s="227" t="s">
        <v>167</v>
      </c>
      <c r="G16" s="227" t="s">
        <v>169</v>
      </c>
      <c r="H16" s="232">
        <v>1</v>
      </c>
      <c r="I16" s="233">
        <v>0.21379999999999999</v>
      </c>
      <c r="J16" s="30" t="str">
        <v>CREDITO</v>
      </c>
    </row>
    <row r="17" spans="1:10">
      <c r="A17" s="32" t="str">
        <v/>
      </c>
      <c r="B17" s="227" t="s">
        <v>179</v>
      </c>
      <c r="C17" s="227" t="s">
        <v>44</v>
      </c>
      <c r="D17" s="227" t="s">
        <v>43</v>
      </c>
      <c r="E17" s="227" t="s">
        <v>175</v>
      </c>
      <c r="F17" s="227" t="s">
        <v>176</v>
      </c>
      <c r="G17" s="227" t="s">
        <v>50</v>
      </c>
      <c r="H17" s="232">
        <v>1</v>
      </c>
      <c r="I17" s="233">
        <v>3.6799999999999999E-2</v>
      </c>
      <c r="J17" s="30" t="str">
        <v>CREDITO</v>
      </c>
    </row>
    <row r="18" spans="1:10">
      <c r="A18" s="32" t="str">
        <v/>
      </c>
      <c r="B18" s="227" t="s">
        <v>187</v>
      </c>
      <c r="C18" s="227" t="s">
        <v>44</v>
      </c>
      <c r="D18" s="227" t="s">
        <v>43</v>
      </c>
      <c r="E18" s="227" t="s">
        <v>185</v>
      </c>
      <c r="F18" s="227" t="s">
        <v>186</v>
      </c>
      <c r="G18" s="227" t="s">
        <v>127</v>
      </c>
      <c r="H18" s="232">
        <v>1</v>
      </c>
      <c r="I18" s="233">
        <v>7.0900000000000005E-2</v>
      </c>
      <c r="J18" s="30" t="str">
        <v>CREDITO</v>
      </c>
    </row>
    <row r="19" spans="1:10">
      <c r="A19" s="32" t="str">
        <v/>
      </c>
      <c r="B19" s="227" t="s">
        <v>195</v>
      </c>
      <c r="C19" s="227" t="s">
        <v>44</v>
      </c>
      <c r="D19" s="227" t="s">
        <v>43</v>
      </c>
      <c r="E19" s="227" t="s">
        <v>192</v>
      </c>
      <c r="F19" s="227" t="s">
        <v>193</v>
      </c>
      <c r="G19" s="227" t="s">
        <v>115</v>
      </c>
      <c r="H19" s="232">
        <v>1</v>
      </c>
      <c r="I19" s="233">
        <v>4.0099999999999997E-2</v>
      </c>
      <c r="J19" s="30" t="str">
        <v>CREDITO</v>
      </c>
    </row>
    <row r="20" spans="1:10">
      <c r="A20" s="32" t="str">
        <v/>
      </c>
      <c r="B20" s="227" t="s">
        <v>202</v>
      </c>
      <c r="C20" s="227" t="s">
        <v>44</v>
      </c>
      <c r="D20" s="227" t="s">
        <v>43</v>
      </c>
      <c r="E20" s="227" t="s">
        <v>199</v>
      </c>
      <c r="F20" s="227" t="s">
        <v>200</v>
      </c>
      <c r="G20" s="227" t="s">
        <v>169</v>
      </c>
      <c r="H20" s="232">
        <v>5</v>
      </c>
      <c r="I20" s="233">
        <v>0.39080000000000004</v>
      </c>
      <c r="J20" s="30" t="str">
        <v>CREDITO</v>
      </c>
    </row>
    <row r="21" spans="1:10">
      <c r="A21" s="32" t="str">
        <v/>
      </c>
      <c r="B21" s="227" t="s">
        <v>218</v>
      </c>
      <c r="C21" s="227" t="s">
        <v>44</v>
      </c>
      <c r="D21" s="227" t="s">
        <v>43</v>
      </c>
      <c r="E21" s="227" t="s">
        <v>214</v>
      </c>
      <c r="F21" s="227" t="s">
        <v>215</v>
      </c>
      <c r="G21" s="227" t="s">
        <v>50</v>
      </c>
      <c r="H21" s="232">
        <v>2</v>
      </c>
      <c r="I21" s="233">
        <v>0.16449999999999998</v>
      </c>
      <c r="J21" s="30" t="str">
        <v>CREDITO</v>
      </c>
    </row>
    <row r="22" spans="1:10">
      <c r="A22" s="32" t="str">
        <v/>
      </c>
      <c r="B22" s="227" t="s">
        <v>227</v>
      </c>
      <c r="C22" s="227" t="s">
        <v>44</v>
      </c>
      <c r="D22" s="227" t="s">
        <v>43</v>
      </c>
      <c r="E22" s="227" t="s">
        <v>224</v>
      </c>
      <c r="F22" s="227" t="s">
        <v>225</v>
      </c>
      <c r="G22" s="227" t="s">
        <v>50</v>
      </c>
      <c r="H22" s="232">
        <v>15</v>
      </c>
      <c r="I22" s="233">
        <v>0.24299999999999999</v>
      </c>
      <c r="J22" s="30" t="str">
        <v>CREDITO</v>
      </c>
    </row>
    <row r="23" spans="1:10">
      <c r="A23" s="32" t="str">
        <v/>
      </c>
      <c r="B23" s="227" t="s">
        <v>237</v>
      </c>
      <c r="C23" s="227" t="s">
        <v>44</v>
      </c>
      <c r="D23" s="227" t="s">
        <v>43</v>
      </c>
      <c r="E23" s="227" t="s">
        <v>233</v>
      </c>
      <c r="F23" s="227" t="s">
        <v>234</v>
      </c>
      <c r="G23" s="227" t="s">
        <v>50</v>
      </c>
      <c r="H23" s="232">
        <v>2</v>
      </c>
      <c r="I23" s="233">
        <v>0.13970000000000002</v>
      </c>
      <c r="J23" s="30" t="str">
        <v>CREDITO</v>
      </c>
    </row>
    <row r="24" spans="1:10">
      <c r="A24" s="32" t="str">
        <v/>
      </c>
      <c r="B24" s="227" t="s">
        <v>245</v>
      </c>
      <c r="C24" s="227" t="s">
        <v>44</v>
      </c>
      <c r="D24" s="227" t="s">
        <v>43</v>
      </c>
      <c r="E24" s="227" t="s">
        <v>243</v>
      </c>
      <c r="F24" s="227" t="s">
        <v>244</v>
      </c>
      <c r="G24" s="227" t="s">
        <v>50</v>
      </c>
      <c r="H24" s="232">
        <v>11</v>
      </c>
      <c r="I24" s="233">
        <v>1.0848000000000002</v>
      </c>
      <c r="J24" s="30" t="str">
        <v>CREDITO</v>
      </c>
    </row>
    <row r="25" spans="1:10" ht="12.75">
      <c r="A25" s="32" t="str">
        <v/>
      </c>
      <c r="B25" s="227" t="s">
        <v>255</v>
      </c>
      <c r="C25" s="227" t="s">
        <v>44</v>
      </c>
      <c r="D25" s="227" t="s">
        <v>43</v>
      </c>
      <c r="E25" s="227" t="s">
        <v>253</v>
      </c>
      <c r="F25" s="227" t="s">
        <v>254</v>
      </c>
      <c r="G25" s="227" t="s">
        <v>169</v>
      </c>
      <c r="H25" s="232">
        <v>13</v>
      </c>
      <c r="I25" s="233">
        <v>0.97140000000000004</v>
      </c>
      <c r="J25" s="30" t="str">
        <v>CREDITO</v>
      </c>
    </row>
    <row r="26" spans="1:10" ht="12.75">
      <c r="A26" s="32" t="str">
        <v/>
      </c>
      <c r="B26" s="227" t="s">
        <v>264</v>
      </c>
      <c r="C26" s="227" t="s">
        <v>44</v>
      </c>
      <c r="D26" s="227" t="s">
        <v>43</v>
      </c>
      <c r="E26" s="227" t="s">
        <v>261</v>
      </c>
      <c r="F26" s="227" t="s">
        <v>262</v>
      </c>
      <c r="G26" s="227" t="s">
        <v>169</v>
      </c>
      <c r="H26" s="232">
        <v>4</v>
      </c>
      <c r="I26" s="233">
        <v>0.57120000000000004</v>
      </c>
      <c r="J26" s="30" t="str">
        <v>CREDITO</v>
      </c>
    </row>
    <row r="27" spans="1:10" ht="12.75">
      <c r="A27" s="32" t="str">
        <v/>
      </c>
      <c r="B27" s="227" t="s">
        <v>273</v>
      </c>
      <c r="C27" s="227" t="s">
        <v>44</v>
      </c>
      <c r="D27" s="227" t="s">
        <v>43</v>
      </c>
      <c r="E27" s="227" t="s">
        <v>270</v>
      </c>
      <c r="F27" s="227" t="s">
        <v>271</v>
      </c>
      <c r="G27" s="227" t="s">
        <v>169</v>
      </c>
      <c r="H27" s="232">
        <v>4</v>
      </c>
      <c r="I27" s="233">
        <v>0.50680000000000003</v>
      </c>
      <c r="J27" s="30" t="str">
        <v>CREDITO</v>
      </c>
    </row>
    <row r="28" spans="1:10" ht="12.75">
      <c r="A28" s="32" t="str">
        <v/>
      </c>
      <c r="B28" s="227" t="s">
        <v>280</v>
      </c>
      <c r="C28" s="227" t="s">
        <v>44</v>
      </c>
      <c r="D28" s="227" t="s">
        <v>43</v>
      </c>
      <c r="E28" s="227" t="s">
        <v>277</v>
      </c>
      <c r="F28" s="227" t="s">
        <v>278</v>
      </c>
      <c r="G28" s="227" t="s">
        <v>169</v>
      </c>
      <c r="H28" s="232">
        <v>12</v>
      </c>
      <c r="I28" s="233">
        <v>0.51900000000000002</v>
      </c>
      <c r="J28" s="30" t="str">
        <v>CREDITO</v>
      </c>
    </row>
    <row r="29" spans="1:10" ht="12.75">
      <c r="A29" s="32" t="str">
        <v/>
      </c>
      <c r="B29" s="227" t="s">
        <v>290</v>
      </c>
      <c r="C29" s="227" t="s">
        <v>44</v>
      </c>
      <c r="D29" s="227" t="s">
        <v>43</v>
      </c>
      <c r="E29" s="227" t="s">
        <v>288</v>
      </c>
      <c r="F29" s="227" t="s">
        <v>289</v>
      </c>
      <c r="G29" s="227" t="s">
        <v>169</v>
      </c>
      <c r="H29" s="232">
        <v>10</v>
      </c>
      <c r="I29" s="233">
        <v>1.8480000000000001</v>
      </c>
      <c r="J29" s="30" t="str">
        <v>CREDITO</v>
      </c>
    </row>
    <row r="30" spans="1:10" ht="12.75">
      <c r="A30" s="32" t="str">
        <v/>
      </c>
      <c r="B30" s="227" t="s">
        <v>298</v>
      </c>
      <c r="C30" s="227" t="s">
        <v>44</v>
      </c>
      <c r="D30" s="227" t="s">
        <v>43</v>
      </c>
      <c r="E30" s="227" t="s">
        <v>294</v>
      </c>
      <c r="F30" s="227" t="s">
        <v>295</v>
      </c>
      <c r="G30" s="227" t="s">
        <v>50</v>
      </c>
      <c r="H30" s="232">
        <v>2</v>
      </c>
      <c r="I30" s="233">
        <v>0.124</v>
      </c>
      <c r="J30" s="30" t="str">
        <v>CREDITO</v>
      </c>
    </row>
    <row r="31" spans="1:10" ht="12.75">
      <c r="A31" s="32" t="str">
        <v/>
      </c>
      <c r="B31" s="227" t="s">
        <v>306</v>
      </c>
      <c r="C31" s="227" t="s">
        <v>44</v>
      </c>
      <c r="D31" s="227" t="s">
        <v>43</v>
      </c>
      <c r="E31" s="227" t="s">
        <v>304</v>
      </c>
      <c r="F31" s="227" t="s">
        <v>305</v>
      </c>
      <c r="G31" s="227" t="s">
        <v>50</v>
      </c>
      <c r="H31" s="232">
        <v>1</v>
      </c>
      <c r="I31" s="233">
        <v>7.9600000000000004E-2</v>
      </c>
      <c r="J31" s="30" t="str">
        <v>CREDITO</v>
      </c>
    </row>
    <row r="32" spans="1:10" ht="12.75">
      <c r="A32" s="32" t="str">
        <v/>
      </c>
      <c r="B32" s="227" t="s">
        <v>314</v>
      </c>
      <c r="C32" s="227" t="s">
        <v>44</v>
      </c>
      <c r="D32" s="227" t="s">
        <v>43</v>
      </c>
      <c r="E32" s="227" t="s">
        <v>311</v>
      </c>
      <c r="F32" s="227" t="s">
        <v>312</v>
      </c>
      <c r="G32" s="227" t="s">
        <v>169</v>
      </c>
      <c r="H32" s="232">
        <v>3</v>
      </c>
      <c r="I32" s="233">
        <v>0.1701</v>
      </c>
      <c r="J32" s="30" t="str">
        <v>CREDITO</v>
      </c>
    </row>
    <row r="33" spans="1:10" ht="12.75">
      <c r="A33" s="32" t="str">
        <v/>
      </c>
      <c r="B33" s="227" t="s">
        <v>324</v>
      </c>
      <c r="C33" s="227" t="s">
        <v>44</v>
      </c>
      <c r="D33" s="227" t="s">
        <v>43</v>
      </c>
      <c r="E33" s="227" t="s">
        <v>322</v>
      </c>
      <c r="F33" s="227" t="s">
        <v>323</v>
      </c>
      <c r="G33" s="227" t="s">
        <v>169</v>
      </c>
      <c r="H33" s="232">
        <v>2</v>
      </c>
      <c r="I33" s="233">
        <v>0.2833</v>
      </c>
      <c r="J33" s="30" t="str">
        <v>CREDITO</v>
      </c>
    </row>
    <row r="34" spans="1:10" ht="12.75">
      <c r="A34" s="32" t="str">
        <v/>
      </c>
      <c r="B34" s="227" t="s">
        <v>1690</v>
      </c>
      <c r="C34" s="227" t="s">
        <v>44</v>
      </c>
      <c r="D34" s="227" t="s">
        <v>43</v>
      </c>
      <c r="E34" s="227" t="s">
        <v>1688</v>
      </c>
      <c r="F34" s="227" t="s">
        <v>1689</v>
      </c>
      <c r="G34" s="227" t="s">
        <v>366</v>
      </c>
      <c r="H34" s="232">
        <v>223</v>
      </c>
      <c r="I34" s="233">
        <v>0.1837</v>
      </c>
      <c r="J34" s="30" t="str">
        <v>CREDITO</v>
      </c>
    </row>
    <row r="35" spans="1:10" ht="12.75">
      <c r="A35" s="32" t="str">
        <v/>
      </c>
      <c r="B35" s="227" t="s">
        <v>1695</v>
      </c>
      <c r="C35" s="227" t="s">
        <v>44</v>
      </c>
      <c r="D35" s="227" t="s">
        <v>43</v>
      </c>
      <c r="E35" s="227" t="s">
        <v>1688</v>
      </c>
      <c r="F35" s="227" t="s">
        <v>1689</v>
      </c>
      <c r="G35" s="227" t="s">
        <v>366</v>
      </c>
      <c r="H35" s="232">
        <v>24</v>
      </c>
      <c r="I35" s="233">
        <v>5.04E-2</v>
      </c>
      <c r="J35" s="30" t="str">
        <v>CREDITO</v>
      </c>
    </row>
    <row r="36" spans="1:10" ht="12.75">
      <c r="A36" s="32" t="str">
        <v/>
      </c>
      <c r="B36" s="227" t="s">
        <v>330</v>
      </c>
      <c r="C36" s="227" t="s">
        <v>44</v>
      </c>
      <c r="D36" s="227" t="s">
        <v>43</v>
      </c>
      <c r="E36" s="227" t="s">
        <v>327</v>
      </c>
      <c r="F36" s="227" t="s">
        <v>328</v>
      </c>
      <c r="G36" s="227" t="s">
        <v>169</v>
      </c>
      <c r="H36" s="232">
        <v>10</v>
      </c>
      <c r="I36" s="233">
        <v>0.56299999999999994</v>
      </c>
      <c r="J36" s="30" t="str">
        <v>AFE7180720</v>
      </c>
    </row>
    <row r="37" spans="1:10" ht="12.75">
      <c r="A37" s="32" t="str">
        <v/>
      </c>
      <c r="B37" s="227" t="s">
        <v>337</v>
      </c>
      <c r="C37" s="227" t="s">
        <v>44</v>
      </c>
      <c r="D37" s="227" t="s">
        <v>43</v>
      </c>
      <c r="E37" s="227" t="s">
        <v>333</v>
      </c>
      <c r="F37" s="227" t="s">
        <v>334</v>
      </c>
      <c r="G37" s="227" t="s">
        <v>50</v>
      </c>
      <c r="H37" s="232">
        <v>2</v>
      </c>
      <c r="I37" s="233">
        <v>8.2799999999999999E-2</v>
      </c>
      <c r="J37" s="30" t="str">
        <v>AFE7180721</v>
      </c>
    </row>
    <row r="38" spans="1:10" ht="12.75">
      <c r="A38" s="35" t="str">
        <v/>
      </c>
      <c r="B38" s="227" t="s">
        <v>344</v>
      </c>
      <c r="C38" s="227" t="s">
        <v>44</v>
      </c>
      <c r="D38" s="227" t="s">
        <v>43</v>
      </c>
      <c r="E38" s="227" t="s">
        <v>341</v>
      </c>
      <c r="F38" s="227" t="s">
        <v>342</v>
      </c>
      <c r="G38" s="227" t="s">
        <v>50</v>
      </c>
      <c r="H38" s="232">
        <v>2</v>
      </c>
      <c r="I38" s="233">
        <v>0.20150000000000001</v>
      </c>
      <c r="J38" s="30" t="str">
        <v>AFE7180722</v>
      </c>
    </row>
    <row r="39" spans="1:10" ht="12.75">
      <c r="A39" s="35" t="str">
        <v/>
      </c>
      <c r="B39" s="227" t="s">
        <v>354</v>
      </c>
      <c r="C39" s="227" t="s">
        <v>44</v>
      </c>
      <c r="D39" s="227" t="s">
        <v>43</v>
      </c>
      <c r="E39" s="227" t="s">
        <v>351</v>
      </c>
      <c r="F39" s="227" t="s">
        <v>352</v>
      </c>
      <c r="G39" s="227" t="s">
        <v>127</v>
      </c>
      <c r="H39" s="232">
        <v>2</v>
      </c>
      <c r="I39" s="233">
        <v>0.10730000000000001</v>
      </c>
      <c r="J39" s="30" t="str">
        <v>AFE7180723</v>
      </c>
    </row>
    <row r="40" spans="1:10" ht="12.75">
      <c r="A40" s="32" t="str">
        <v/>
      </c>
      <c r="B40" s="227" t="s">
        <v>367</v>
      </c>
      <c r="C40" s="227" t="s">
        <v>44</v>
      </c>
      <c r="D40" s="227" t="s">
        <v>43</v>
      </c>
      <c r="E40" s="227" t="s">
        <v>362</v>
      </c>
      <c r="F40" s="227" t="s">
        <v>363</v>
      </c>
      <c r="G40" s="227" t="s">
        <v>366</v>
      </c>
      <c r="H40" s="232">
        <v>3</v>
      </c>
      <c r="I40" s="233">
        <v>0.1002</v>
      </c>
      <c r="J40" s="30" t="str">
        <v>AFE7180724</v>
      </c>
    </row>
    <row r="41" spans="1:10" ht="12.75">
      <c r="A41" s="32" t="str">
        <v/>
      </c>
      <c r="B41" s="227" t="s">
        <v>377</v>
      </c>
      <c r="C41" s="227" t="s">
        <v>44</v>
      </c>
      <c r="D41" s="227" t="s">
        <v>43</v>
      </c>
      <c r="E41" s="227" t="s">
        <v>372</v>
      </c>
      <c r="F41" s="227" t="s">
        <v>373</v>
      </c>
      <c r="G41" s="227" t="s">
        <v>376</v>
      </c>
      <c r="H41" s="232">
        <v>1</v>
      </c>
      <c r="I41" s="233">
        <v>6.9599999999999995E-2</v>
      </c>
      <c r="J41" s="30" t="str">
        <v>AFE7180725</v>
      </c>
    </row>
    <row r="42" spans="1:10" ht="12.75">
      <c r="A42" s="32" t="str">
        <v/>
      </c>
      <c r="B42" s="227" t="s">
        <v>387</v>
      </c>
      <c r="C42" s="227" t="s">
        <v>44</v>
      </c>
      <c r="D42" s="227" t="s">
        <v>43</v>
      </c>
      <c r="E42" s="227" t="s">
        <v>383</v>
      </c>
      <c r="F42" s="227" t="s">
        <v>384</v>
      </c>
      <c r="G42" s="227" t="s">
        <v>376</v>
      </c>
      <c r="H42" s="232">
        <v>1</v>
      </c>
      <c r="I42" s="233">
        <v>8.7400000000000005E-2</v>
      </c>
      <c r="J42" s="30" t="str">
        <v>AFE7180726</v>
      </c>
    </row>
    <row r="43" spans="1:10" ht="12.75">
      <c r="A43" s="32" t="str">
        <v/>
      </c>
      <c r="B43" s="227" t="s">
        <v>395</v>
      </c>
      <c r="C43" s="227" t="s">
        <v>44</v>
      </c>
      <c r="D43" s="227" t="s">
        <v>43</v>
      </c>
      <c r="E43" s="227" t="s">
        <v>392</v>
      </c>
      <c r="F43" s="227" t="s">
        <v>393</v>
      </c>
      <c r="G43" s="227" t="s">
        <v>376</v>
      </c>
      <c r="H43" s="232">
        <v>7</v>
      </c>
      <c r="I43" s="233">
        <v>0.78420000000000001</v>
      </c>
      <c r="J43" s="30" t="str">
        <v>AFE7180727</v>
      </c>
    </row>
    <row r="44" spans="1:10" ht="12.75">
      <c r="A44" s="32" t="str">
        <v/>
      </c>
      <c r="B44" s="227" t="s">
        <v>406</v>
      </c>
      <c r="C44" s="227" t="s">
        <v>44</v>
      </c>
      <c r="D44" s="227" t="s">
        <v>43</v>
      </c>
      <c r="E44" s="227" t="s">
        <v>402</v>
      </c>
      <c r="F44" s="227" t="s">
        <v>403</v>
      </c>
      <c r="G44" s="227" t="s">
        <v>50</v>
      </c>
      <c r="H44" s="232">
        <v>1</v>
      </c>
      <c r="I44" s="233">
        <v>0.12670000000000001</v>
      </c>
      <c r="J44" s="30" t="str">
        <v>AFE7180728</v>
      </c>
    </row>
    <row r="45" spans="1:10" ht="12.75">
      <c r="A45" s="32" t="str">
        <v/>
      </c>
      <c r="B45" s="227" t="s">
        <v>412</v>
      </c>
      <c r="C45" s="227" t="s">
        <v>44</v>
      </c>
      <c r="D45" s="227" t="s">
        <v>43</v>
      </c>
      <c r="E45" s="227" t="s">
        <v>409</v>
      </c>
      <c r="F45" s="227" t="s">
        <v>410</v>
      </c>
      <c r="G45" s="227" t="s">
        <v>50</v>
      </c>
      <c r="H45" s="232">
        <v>3</v>
      </c>
      <c r="I45" s="233">
        <v>0.17320000000000002</v>
      </c>
      <c r="J45" s="30" t="str">
        <v>AFE7180729</v>
      </c>
    </row>
    <row r="46" spans="1:10" ht="12.75">
      <c r="A46" s="32" t="str">
        <v/>
      </c>
      <c r="B46" s="227" t="s">
        <v>424</v>
      </c>
      <c r="C46" s="227" t="s">
        <v>44</v>
      </c>
      <c r="D46" s="227" t="s">
        <v>43</v>
      </c>
      <c r="E46" s="227" t="s">
        <v>421</v>
      </c>
      <c r="F46" s="227" t="s">
        <v>422</v>
      </c>
      <c r="G46" s="227" t="s">
        <v>376</v>
      </c>
      <c r="H46" s="232">
        <v>1</v>
      </c>
      <c r="I46" s="233">
        <v>4.0099999999999997E-2</v>
      </c>
      <c r="J46" s="30" t="str">
        <v>AFE7180730</v>
      </c>
    </row>
    <row r="47" spans="1:10" ht="12.75">
      <c r="A47" s="32" t="str">
        <v/>
      </c>
      <c r="B47" s="227" t="s">
        <v>430</v>
      </c>
      <c r="C47" s="227" t="s">
        <v>44</v>
      </c>
      <c r="D47" s="227" t="s">
        <v>43</v>
      </c>
      <c r="E47" s="227" t="s">
        <v>427</v>
      </c>
      <c r="F47" s="227" t="s">
        <v>428</v>
      </c>
      <c r="G47" s="227" t="s">
        <v>376</v>
      </c>
      <c r="H47" s="232">
        <v>2</v>
      </c>
      <c r="I47" s="233">
        <v>0.1779</v>
      </c>
      <c r="J47" s="30" t="str">
        <v>AFE7180731</v>
      </c>
    </row>
    <row r="48" spans="1:10" ht="12.75">
      <c r="A48" s="32" t="str">
        <v/>
      </c>
      <c r="B48" s="227" t="s">
        <v>441</v>
      </c>
      <c r="C48" s="227" t="s">
        <v>44</v>
      </c>
      <c r="D48" s="227" t="s">
        <v>43</v>
      </c>
      <c r="E48" s="227" t="s">
        <v>437</v>
      </c>
      <c r="F48" s="227" t="s">
        <v>438</v>
      </c>
      <c r="G48" s="227" t="s">
        <v>376</v>
      </c>
      <c r="H48" s="232">
        <v>1</v>
      </c>
      <c r="I48" s="233">
        <v>4.9399999999999999E-2</v>
      </c>
      <c r="J48" s="30" t="str">
        <v>AFE7180732</v>
      </c>
    </row>
    <row r="49" spans="1:10" ht="12.75">
      <c r="A49" s="32" t="str">
        <v/>
      </c>
      <c r="B49" s="227" t="s">
        <v>450</v>
      </c>
      <c r="C49" s="227" t="s">
        <v>44</v>
      </c>
      <c r="D49" s="227" t="s">
        <v>43</v>
      </c>
      <c r="E49" s="227" t="s">
        <v>446</v>
      </c>
      <c r="F49" s="227" t="s">
        <v>447</v>
      </c>
      <c r="G49" s="227" t="s">
        <v>376</v>
      </c>
      <c r="H49" s="232">
        <v>23</v>
      </c>
      <c r="I49" s="233">
        <v>1.1820999999999999</v>
      </c>
      <c r="J49" s="30" t="str">
        <v>AFE7180733</v>
      </c>
    </row>
    <row r="50" spans="1:10" ht="12.75">
      <c r="A50" s="32" t="str">
        <v/>
      </c>
      <c r="B50" s="227" t="s">
        <v>462</v>
      </c>
      <c r="C50" s="227" t="s">
        <v>44</v>
      </c>
      <c r="D50" s="227" t="s">
        <v>43</v>
      </c>
      <c r="E50" s="227" t="s">
        <v>459</v>
      </c>
      <c r="F50" s="227" t="s">
        <v>460</v>
      </c>
      <c r="G50" s="227" t="s">
        <v>71</v>
      </c>
      <c r="H50" s="232">
        <v>1</v>
      </c>
      <c r="I50" s="233">
        <v>0.10630000000000001</v>
      </c>
      <c r="J50" s="30" t="str">
        <v>AFE7180734</v>
      </c>
    </row>
    <row r="51" spans="1:10" ht="12.75">
      <c r="A51" s="32" t="str">
        <v/>
      </c>
      <c r="B51" s="227" t="s">
        <v>471</v>
      </c>
      <c r="C51" s="227" t="s">
        <v>44</v>
      </c>
      <c r="D51" s="227" t="s">
        <v>43</v>
      </c>
      <c r="E51" s="227" t="s">
        <v>467</v>
      </c>
      <c r="F51" s="227" t="s">
        <v>468</v>
      </c>
      <c r="G51" s="227" t="s">
        <v>376</v>
      </c>
      <c r="H51" s="232">
        <v>5</v>
      </c>
      <c r="I51" s="233">
        <v>0.33289999999999997</v>
      </c>
      <c r="J51" s="30" t="str">
        <v>AFE7180735</v>
      </c>
    </row>
    <row r="52" spans="1:10" ht="12.75">
      <c r="A52" s="32" t="str">
        <v/>
      </c>
      <c r="B52" s="227" t="s">
        <v>483</v>
      </c>
      <c r="C52" s="227" t="s">
        <v>44</v>
      </c>
      <c r="D52" s="227" t="s">
        <v>43</v>
      </c>
      <c r="E52" s="227" t="s">
        <v>480</v>
      </c>
      <c r="F52" s="227" t="s">
        <v>481</v>
      </c>
      <c r="G52" s="227" t="s">
        <v>50</v>
      </c>
      <c r="H52" s="232">
        <v>1</v>
      </c>
      <c r="I52" s="233">
        <v>3.3300000000000003E-2</v>
      </c>
      <c r="J52" s="30" t="str">
        <v>AFE7180736</v>
      </c>
    </row>
    <row r="53" spans="1:10" ht="12.75">
      <c r="A53" s="32" t="str">
        <v/>
      </c>
      <c r="B53" s="227" t="s">
        <v>493</v>
      </c>
      <c r="C53" s="227" t="s">
        <v>44</v>
      </c>
      <c r="D53" s="227" t="s">
        <v>43</v>
      </c>
      <c r="E53" s="227" t="s">
        <v>489</v>
      </c>
      <c r="F53" s="227" t="s">
        <v>490</v>
      </c>
      <c r="G53" s="227" t="s">
        <v>376</v>
      </c>
      <c r="H53" s="232">
        <v>1</v>
      </c>
      <c r="I53" s="233">
        <v>4.4400000000000002E-2</v>
      </c>
      <c r="J53" s="30" t="str">
        <v>AFE7180737</v>
      </c>
    </row>
    <row r="54" spans="1:10" ht="12.75">
      <c r="A54" s="32" t="str">
        <v/>
      </c>
      <c r="B54" s="227" t="s">
        <v>501</v>
      </c>
      <c r="C54" s="227" t="s">
        <v>44</v>
      </c>
      <c r="D54" s="227" t="s">
        <v>43</v>
      </c>
      <c r="E54" s="227" t="s">
        <v>498</v>
      </c>
      <c r="F54" s="227" t="s">
        <v>499</v>
      </c>
      <c r="G54" s="227" t="s">
        <v>376</v>
      </c>
      <c r="H54" s="232">
        <v>2</v>
      </c>
      <c r="I54" s="233">
        <v>4.9799999999999997E-2</v>
      </c>
      <c r="J54" s="30" t="str">
        <v>AFE7180738</v>
      </c>
    </row>
    <row r="55" spans="1:10" ht="12.75">
      <c r="A55" s="32" t="str">
        <v/>
      </c>
      <c r="B55" s="227" t="s">
        <v>510</v>
      </c>
      <c r="C55" s="227" t="s">
        <v>44</v>
      </c>
      <c r="D55" s="227" t="s">
        <v>43</v>
      </c>
      <c r="E55" s="227" t="s">
        <v>506</v>
      </c>
      <c r="F55" s="227" t="s">
        <v>507</v>
      </c>
      <c r="G55" s="227" t="s">
        <v>376</v>
      </c>
      <c r="H55" s="232">
        <v>4</v>
      </c>
      <c r="I55" s="233">
        <v>0.27379999999999999</v>
      </c>
      <c r="J55" s="30" t="str">
        <v>AFE7180739</v>
      </c>
    </row>
    <row r="56" spans="1:10" ht="12.75">
      <c r="A56" s="32" t="str">
        <v/>
      </c>
      <c r="B56" s="227" t="s">
        <v>524</v>
      </c>
      <c r="C56" s="227" t="s">
        <v>44</v>
      </c>
      <c r="D56" s="227" t="s">
        <v>43</v>
      </c>
      <c r="E56" s="227" t="s">
        <v>521</v>
      </c>
      <c r="F56" s="227" t="s">
        <v>522</v>
      </c>
      <c r="G56" s="227" t="s">
        <v>376</v>
      </c>
      <c r="H56" s="232">
        <v>5</v>
      </c>
      <c r="I56" s="233">
        <v>0.21739999999999998</v>
      </c>
      <c r="J56" s="30" t="str">
        <v>AFE7180740</v>
      </c>
    </row>
    <row r="57" spans="1:10" ht="12.75">
      <c r="A57" s="32" t="str">
        <v/>
      </c>
      <c r="B57" s="227" t="s">
        <v>537</v>
      </c>
      <c r="C57" s="227" t="s">
        <v>44</v>
      </c>
      <c r="D57" s="227" t="s">
        <v>43</v>
      </c>
      <c r="E57" s="227" t="s">
        <v>533</v>
      </c>
      <c r="F57" s="227" t="s">
        <v>534</v>
      </c>
      <c r="G57" s="227" t="s">
        <v>50</v>
      </c>
      <c r="H57" s="232">
        <v>1</v>
      </c>
      <c r="I57" s="233">
        <v>0.1067</v>
      </c>
      <c r="J57" s="30" t="str">
        <v>AFE7180741</v>
      </c>
    </row>
    <row r="58" spans="1:10" ht="12.75">
      <c r="A58" s="32" t="str">
        <v/>
      </c>
      <c r="B58" s="227" t="s">
        <v>545</v>
      </c>
      <c r="C58" s="227" t="s">
        <v>44</v>
      </c>
      <c r="D58" s="227" t="s">
        <v>43</v>
      </c>
      <c r="E58" s="227" t="s">
        <v>542</v>
      </c>
      <c r="F58" s="227" t="s">
        <v>543</v>
      </c>
      <c r="G58" s="227" t="s">
        <v>50</v>
      </c>
      <c r="H58" s="232">
        <v>2</v>
      </c>
      <c r="I58" s="233">
        <v>0.21340000000000001</v>
      </c>
      <c r="J58" s="30" t="str">
        <v>AFE7180742</v>
      </c>
    </row>
    <row r="59" spans="1:10" ht="12.75">
      <c r="A59" s="32" t="str">
        <v/>
      </c>
      <c r="B59" s="227" t="s">
        <v>553</v>
      </c>
      <c r="C59" s="227" t="s">
        <v>44</v>
      </c>
      <c r="D59" s="227" t="s">
        <v>43</v>
      </c>
      <c r="E59" s="227" t="s">
        <v>548</v>
      </c>
      <c r="F59" s="227" t="s">
        <v>549</v>
      </c>
      <c r="G59" s="227" t="s">
        <v>552</v>
      </c>
      <c r="H59" s="232">
        <v>2</v>
      </c>
      <c r="I59" s="233">
        <v>7.9000000000000001E-2</v>
      </c>
      <c r="J59" s="30" t="str">
        <v>AFE7180743</v>
      </c>
    </row>
    <row r="60" spans="1:10" ht="12.75">
      <c r="A60" s="32" t="str">
        <v/>
      </c>
      <c r="B60" s="227" t="s">
        <v>563</v>
      </c>
      <c r="C60" s="227" t="s">
        <v>44</v>
      </c>
      <c r="D60" s="227" t="s">
        <v>43</v>
      </c>
      <c r="E60" s="227" t="s">
        <v>560</v>
      </c>
      <c r="F60" s="227" t="s">
        <v>561</v>
      </c>
      <c r="G60" s="227" t="s">
        <v>34</v>
      </c>
      <c r="H60" s="232">
        <v>1</v>
      </c>
      <c r="I60" s="233">
        <v>1.2200000000000001E-2</v>
      </c>
      <c r="J60" s="30" t="str">
        <v>AFE7180744</v>
      </c>
    </row>
    <row r="61" spans="1:10" ht="12.75">
      <c r="A61" s="32" t="str">
        <v/>
      </c>
      <c r="B61" s="227" t="s">
        <v>572</v>
      </c>
      <c r="C61" s="227" t="s">
        <v>44</v>
      </c>
      <c r="D61" s="227" t="s">
        <v>43</v>
      </c>
      <c r="E61" s="227" t="s">
        <v>568</v>
      </c>
      <c r="F61" s="227" t="s">
        <v>569</v>
      </c>
      <c r="G61" s="227" t="s">
        <v>34</v>
      </c>
      <c r="H61" s="232">
        <v>2</v>
      </c>
      <c r="I61" s="233">
        <v>4.7600000000000003E-2</v>
      </c>
      <c r="J61" s="30" t="str">
        <v>AFE7180745</v>
      </c>
    </row>
    <row r="62" spans="1:10" ht="12.75">
      <c r="A62" s="32" t="str">
        <v/>
      </c>
      <c r="B62" s="227" t="s">
        <v>578</v>
      </c>
      <c r="C62" s="227" t="s">
        <v>44</v>
      </c>
      <c r="D62" s="227" t="s">
        <v>43</v>
      </c>
      <c r="E62" s="227" t="s">
        <v>575</v>
      </c>
      <c r="F62" s="227" t="s">
        <v>576</v>
      </c>
      <c r="G62" s="227" t="s">
        <v>169</v>
      </c>
      <c r="H62" s="232">
        <v>1</v>
      </c>
      <c r="I62" s="233">
        <v>3.6700000000000003E-2</v>
      </c>
      <c r="J62" s="30" t="str">
        <v>AFE7180746</v>
      </c>
    </row>
    <row r="63" spans="1:10" ht="12.75">
      <c r="A63" s="32" t="str">
        <v/>
      </c>
      <c r="B63" s="227" t="s">
        <v>586</v>
      </c>
      <c r="C63" s="227" t="s">
        <v>44</v>
      </c>
      <c r="D63" s="227" t="s">
        <v>43</v>
      </c>
      <c r="E63" s="227" t="s">
        <v>583</v>
      </c>
      <c r="F63" s="227" t="s">
        <v>584</v>
      </c>
      <c r="G63" s="227" t="s">
        <v>50</v>
      </c>
      <c r="H63" s="232">
        <v>3</v>
      </c>
      <c r="I63" s="233">
        <v>0.1132</v>
      </c>
      <c r="J63" s="30" t="str">
        <v>AFE7180747</v>
      </c>
    </row>
    <row r="64" spans="1:10" ht="12.75">
      <c r="A64" s="32" t="str">
        <v/>
      </c>
      <c r="B64" s="227" t="s">
        <v>596</v>
      </c>
      <c r="C64" s="227" t="s">
        <v>44</v>
      </c>
      <c r="D64" s="227" t="s">
        <v>43</v>
      </c>
      <c r="E64" s="227" t="s">
        <v>593</v>
      </c>
      <c r="F64" s="227" t="s">
        <v>594</v>
      </c>
      <c r="G64" s="227" t="s">
        <v>50</v>
      </c>
      <c r="H64" s="232">
        <v>2</v>
      </c>
      <c r="I64" s="233">
        <v>1.2800000000000001E-2</v>
      </c>
      <c r="J64" s="30" t="str">
        <v>AFE7180748</v>
      </c>
    </row>
    <row r="65" spans="1:10" ht="12.75">
      <c r="A65" s="32" t="str">
        <v/>
      </c>
      <c r="B65" s="227" t="s">
        <v>605</v>
      </c>
      <c r="C65" s="227" t="s">
        <v>44</v>
      </c>
      <c r="D65" s="227" t="s">
        <v>43</v>
      </c>
      <c r="E65" s="227" t="s">
        <v>601</v>
      </c>
      <c r="F65" s="227" t="s">
        <v>602</v>
      </c>
      <c r="G65" s="227" t="s">
        <v>50</v>
      </c>
      <c r="H65" s="232">
        <v>1</v>
      </c>
      <c r="I65" s="233">
        <v>8.1299999999999997E-2</v>
      </c>
      <c r="J65" s="30" t="str">
        <v>AFE7180749</v>
      </c>
    </row>
    <row r="66" spans="1:10" ht="12.75">
      <c r="A66" s="32" t="str">
        <v/>
      </c>
      <c r="B66" s="227" t="s">
        <v>613</v>
      </c>
      <c r="C66" s="227" t="s">
        <v>44</v>
      </c>
      <c r="D66" s="227" t="s">
        <v>43</v>
      </c>
      <c r="E66" s="227" t="s">
        <v>610</v>
      </c>
      <c r="F66" s="227" t="s">
        <v>611</v>
      </c>
      <c r="G66" s="227" t="s">
        <v>50</v>
      </c>
      <c r="H66" s="232">
        <v>1</v>
      </c>
      <c r="I66" s="233">
        <v>5.1999999999999998E-2</v>
      </c>
      <c r="J66" s="30" t="str">
        <v>AFE7180750</v>
      </c>
    </row>
    <row r="67" spans="1:10" ht="12.75">
      <c r="A67" s="32" t="str">
        <v/>
      </c>
      <c r="B67" s="227" t="s">
        <v>622</v>
      </c>
      <c r="C67" s="227" t="s">
        <v>44</v>
      </c>
      <c r="D67" s="227" t="s">
        <v>43</v>
      </c>
      <c r="E67" s="227" t="s">
        <v>618</v>
      </c>
      <c r="F67" s="227" t="s">
        <v>619</v>
      </c>
      <c r="G67" s="227" t="s">
        <v>50</v>
      </c>
      <c r="H67" s="232">
        <v>1</v>
      </c>
      <c r="I67" s="233">
        <v>2.9600000000000001E-2</v>
      </c>
      <c r="J67" s="30" t="str">
        <v>AFE7180751</v>
      </c>
    </row>
    <row r="68" spans="1:10" ht="12.75">
      <c r="A68" s="32" t="str">
        <v/>
      </c>
      <c r="B68" s="227" t="s">
        <v>631</v>
      </c>
      <c r="C68" s="227" t="s">
        <v>44</v>
      </c>
      <c r="D68" s="227" t="s">
        <v>43</v>
      </c>
      <c r="E68" s="227" t="s">
        <v>627</v>
      </c>
      <c r="F68" s="227" t="s">
        <v>628</v>
      </c>
      <c r="G68" s="227" t="s">
        <v>50</v>
      </c>
      <c r="H68" s="232">
        <v>1</v>
      </c>
      <c r="I68" s="233">
        <v>1.23E-2</v>
      </c>
      <c r="J68" s="30" t="str">
        <v>AFE7180752</v>
      </c>
    </row>
    <row r="69" spans="1:10" ht="12.75">
      <c r="A69" s="32" t="str">
        <v/>
      </c>
      <c r="B69" s="227" t="s">
        <v>639</v>
      </c>
      <c r="C69" s="227" t="s">
        <v>44</v>
      </c>
      <c r="D69" s="227" t="s">
        <v>43</v>
      </c>
      <c r="E69" s="227" t="s">
        <v>636</v>
      </c>
      <c r="F69" s="227" t="s">
        <v>637</v>
      </c>
      <c r="G69" s="227" t="s">
        <v>50</v>
      </c>
      <c r="H69" s="232">
        <v>1</v>
      </c>
      <c r="I69" s="233">
        <v>9.7000000000000003E-3</v>
      </c>
      <c r="J69" s="30" t="str">
        <v>AFE7180753</v>
      </c>
    </row>
    <row r="70" spans="1:10" ht="12.75">
      <c r="A70" s="32" t="str">
        <v/>
      </c>
      <c r="B70" s="227" t="s">
        <v>645</v>
      </c>
      <c r="C70" s="227" t="s">
        <v>44</v>
      </c>
      <c r="D70" s="227" t="s">
        <v>43</v>
      </c>
      <c r="E70" s="227" t="s">
        <v>642</v>
      </c>
      <c r="F70" s="227" t="s">
        <v>643</v>
      </c>
      <c r="G70" s="227" t="s">
        <v>50</v>
      </c>
      <c r="H70" s="232">
        <v>1</v>
      </c>
      <c r="I70" s="233">
        <v>4.0099999999999997E-2</v>
      </c>
      <c r="J70" s="30" t="str">
        <v>AFE7180754</v>
      </c>
    </row>
    <row r="71" spans="1:10" ht="12.75">
      <c r="A71" s="32" t="str">
        <v/>
      </c>
      <c r="B71" s="227" t="s">
        <v>651</v>
      </c>
      <c r="C71" s="227" t="s">
        <v>44</v>
      </c>
      <c r="D71" s="227" t="s">
        <v>43</v>
      </c>
      <c r="E71" s="227" t="s">
        <v>648</v>
      </c>
      <c r="F71" s="227" t="s">
        <v>649</v>
      </c>
      <c r="G71" s="227" t="s">
        <v>50</v>
      </c>
      <c r="H71" s="232">
        <v>1</v>
      </c>
      <c r="I71" s="233">
        <v>0.1162</v>
      </c>
      <c r="J71" s="30" t="str">
        <v>AFE7180755</v>
      </c>
    </row>
    <row r="72" spans="1:10" ht="12.75">
      <c r="A72" s="32" t="str">
        <v/>
      </c>
      <c r="B72" s="227" t="s">
        <v>659</v>
      </c>
      <c r="C72" s="227" t="s">
        <v>44</v>
      </c>
      <c r="D72" s="227" t="s">
        <v>43</v>
      </c>
      <c r="E72" s="227" t="s">
        <v>656</v>
      </c>
      <c r="F72" s="227" t="s">
        <v>657</v>
      </c>
      <c r="G72" s="227" t="s">
        <v>50</v>
      </c>
      <c r="H72" s="232">
        <v>1</v>
      </c>
      <c r="I72" s="233">
        <v>0.1162</v>
      </c>
      <c r="J72" s="30" t="str">
        <v>AFE7180756</v>
      </c>
    </row>
    <row r="73" spans="1:10" ht="12.75">
      <c r="A73" s="32" t="str">
        <v/>
      </c>
      <c r="B73" s="227" t="s">
        <v>665</v>
      </c>
      <c r="C73" s="227" t="s">
        <v>44</v>
      </c>
      <c r="D73" s="227" t="s">
        <v>43</v>
      </c>
      <c r="E73" s="227" t="s">
        <v>662</v>
      </c>
      <c r="F73" s="227" t="s">
        <v>663</v>
      </c>
      <c r="G73" s="227" t="s">
        <v>366</v>
      </c>
      <c r="H73" s="232">
        <v>2</v>
      </c>
      <c r="I73" s="233">
        <v>4.8399999999999999E-2</v>
      </c>
      <c r="J73" s="30" t="str">
        <v>AFE7180757</v>
      </c>
    </row>
    <row r="74" spans="1:10" ht="12.75">
      <c r="A74" s="32" t="str">
        <v/>
      </c>
      <c r="B74" s="227" t="s">
        <v>673</v>
      </c>
      <c r="C74" s="227" t="s">
        <v>44</v>
      </c>
      <c r="D74" s="227" t="s">
        <v>43</v>
      </c>
      <c r="E74" s="227" t="s">
        <v>670</v>
      </c>
      <c r="F74" s="227" t="s">
        <v>671</v>
      </c>
      <c r="G74" s="227" t="s">
        <v>50</v>
      </c>
      <c r="H74" s="232">
        <v>10</v>
      </c>
      <c r="I74" s="233">
        <v>0.22600000000000001</v>
      </c>
      <c r="J74" s="30" t="str">
        <v>AFE7180758</v>
      </c>
    </row>
    <row r="75" spans="1:10" ht="12.75">
      <c r="A75" s="32" t="str">
        <v/>
      </c>
      <c r="B75" s="227" t="s">
        <v>681</v>
      </c>
      <c r="C75" s="227" t="s">
        <v>44</v>
      </c>
      <c r="D75" s="227" t="s">
        <v>43</v>
      </c>
      <c r="E75" s="227" t="s">
        <v>678</v>
      </c>
      <c r="F75" s="227" t="s">
        <v>679</v>
      </c>
      <c r="G75" s="227" t="s">
        <v>169</v>
      </c>
      <c r="H75" s="232">
        <v>1</v>
      </c>
      <c r="I75" s="233">
        <v>1.2999999999999999E-2</v>
      </c>
      <c r="J75" s="30" t="str">
        <v>AFE7180759</v>
      </c>
    </row>
    <row r="76" spans="1:10" ht="12.75">
      <c r="A76" s="32" t="str">
        <v/>
      </c>
      <c r="B76" s="227" t="s">
        <v>688</v>
      </c>
      <c r="C76" s="227" t="s">
        <v>44</v>
      </c>
      <c r="D76" s="227" t="s">
        <v>43</v>
      </c>
      <c r="E76" s="227" t="s">
        <v>686</v>
      </c>
      <c r="F76" s="227" t="s">
        <v>687</v>
      </c>
      <c r="G76" s="227" t="s">
        <v>50</v>
      </c>
      <c r="H76" s="232">
        <v>3</v>
      </c>
      <c r="I76" s="233">
        <v>0.23760000000000001</v>
      </c>
      <c r="J76" s="30" t="str">
        <v>AFE7180760</v>
      </c>
    </row>
    <row r="77" spans="1:10" ht="12.75">
      <c r="A77" s="32" t="str">
        <v/>
      </c>
      <c r="B77" s="227" t="s">
        <v>698</v>
      </c>
      <c r="C77" s="227" t="s">
        <v>44</v>
      </c>
      <c r="D77" s="227" t="s">
        <v>43</v>
      </c>
      <c r="E77" s="227" t="s">
        <v>695</v>
      </c>
      <c r="F77" s="227" t="s">
        <v>696</v>
      </c>
      <c r="G77" s="227" t="s">
        <v>50</v>
      </c>
      <c r="H77" s="232">
        <v>2</v>
      </c>
      <c r="I77" s="233">
        <v>2.1000000000000001E-2</v>
      </c>
      <c r="J77" s="30" t="str">
        <v>AFE7180761</v>
      </c>
    </row>
    <row r="78" spans="1:10" ht="12.75">
      <c r="A78" s="32" t="str">
        <v/>
      </c>
      <c r="B78" s="227" t="s">
        <v>706</v>
      </c>
      <c r="C78" s="227" t="s">
        <v>44</v>
      </c>
      <c r="D78" s="227" t="s">
        <v>43</v>
      </c>
      <c r="E78" s="227" t="s">
        <v>703</v>
      </c>
      <c r="F78" s="227" t="s">
        <v>704</v>
      </c>
      <c r="G78" s="227" t="s">
        <v>50</v>
      </c>
      <c r="H78" s="232">
        <v>6</v>
      </c>
      <c r="I78" s="233">
        <v>0.1356</v>
      </c>
      <c r="J78" s="30" t="str">
        <v>AFE7180762</v>
      </c>
    </row>
    <row r="79" spans="1:10" ht="12.75">
      <c r="A79" s="32" t="str">
        <v/>
      </c>
      <c r="B79" s="227" t="s">
        <v>713</v>
      </c>
      <c r="C79" s="227" t="s">
        <v>44</v>
      </c>
      <c r="D79" s="227" t="s">
        <v>43</v>
      </c>
      <c r="E79" s="227" t="s">
        <v>709</v>
      </c>
      <c r="F79" s="227" t="s">
        <v>710</v>
      </c>
      <c r="G79" s="227" t="s">
        <v>50</v>
      </c>
      <c r="H79" s="232">
        <v>2</v>
      </c>
      <c r="I79" s="233">
        <v>0.28370000000000001</v>
      </c>
      <c r="J79" s="30" t="str">
        <v>AFE7180763</v>
      </c>
    </row>
    <row r="80" spans="1:10" ht="12.75">
      <c r="A80" s="32" t="str">
        <v/>
      </c>
      <c r="B80" s="227" t="s">
        <v>722</v>
      </c>
      <c r="C80" s="227" t="s">
        <v>44</v>
      </c>
      <c r="D80" s="227" t="s">
        <v>43</v>
      </c>
      <c r="E80" s="227" t="s">
        <v>718</v>
      </c>
      <c r="F80" s="227" t="s">
        <v>719</v>
      </c>
      <c r="G80" s="227" t="s">
        <v>50</v>
      </c>
      <c r="H80" s="232">
        <v>6</v>
      </c>
      <c r="I80" s="233">
        <v>0.29699999999999999</v>
      </c>
      <c r="J80" s="30" t="str">
        <v>AFE7180764</v>
      </c>
    </row>
    <row r="81" spans="1:10" ht="12.75">
      <c r="A81" s="32" t="str">
        <v/>
      </c>
      <c r="B81" s="227" t="s">
        <v>728</v>
      </c>
      <c r="C81" s="227" t="s">
        <v>44</v>
      </c>
      <c r="D81" s="227" t="s">
        <v>43</v>
      </c>
      <c r="E81" s="227" t="s">
        <v>725</v>
      </c>
      <c r="F81" s="227" t="s">
        <v>726</v>
      </c>
      <c r="G81" s="227" t="s">
        <v>50</v>
      </c>
      <c r="H81" s="232">
        <v>2</v>
      </c>
      <c r="I81" s="233">
        <v>2.4400000000000002E-2</v>
      </c>
      <c r="J81" s="30" t="str">
        <v>AFE7180765</v>
      </c>
    </row>
    <row r="82" spans="1:10" ht="12.75">
      <c r="A82" s="32" t="str">
        <v/>
      </c>
      <c r="B82" s="227" t="s">
        <v>734</v>
      </c>
      <c r="C82" s="227" t="s">
        <v>44</v>
      </c>
      <c r="D82" s="227" t="s">
        <v>43</v>
      </c>
      <c r="E82" s="227" t="s">
        <v>731</v>
      </c>
      <c r="F82" s="227" t="s">
        <v>732</v>
      </c>
      <c r="G82" s="227" t="s">
        <v>50</v>
      </c>
      <c r="H82" s="232">
        <v>2</v>
      </c>
      <c r="I82" s="233">
        <v>9.6000000000000002E-2</v>
      </c>
      <c r="J82" s="30" t="str">
        <v>AFE7180766</v>
      </c>
    </row>
    <row r="83" spans="1:10" ht="12.75">
      <c r="A83" s="32" t="str">
        <v/>
      </c>
      <c r="B83" s="227" t="s">
        <v>740</v>
      </c>
      <c r="C83" s="227" t="s">
        <v>44</v>
      </c>
      <c r="D83" s="227" t="s">
        <v>43</v>
      </c>
      <c r="E83" s="227" t="s">
        <v>737</v>
      </c>
      <c r="F83" s="227" t="s">
        <v>738</v>
      </c>
      <c r="G83" s="227" t="s">
        <v>50</v>
      </c>
      <c r="H83" s="232">
        <v>2</v>
      </c>
      <c r="I83" s="233">
        <v>8.6400000000000005E-2</v>
      </c>
      <c r="J83" s="30" t="str">
        <v>AFE7180767</v>
      </c>
    </row>
    <row r="84" spans="1:10" ht="12.75">
      <c r="A84" s="32" t="str">
        <v/>
      </c>
      <c r="B84" s="227" t="s">
        <v>748</v>
      </c>
      <c r="C84" s="227" t="s">
        <v>44</v>
      </c>
      <c r="D84" s="227" t="s">
        <v>43</v>
      </c>
      <c r="E84" s="227" t="s">
        <v>745</v>
      </c>
      <c r="F84" s="227" t="s">
        <v>746</v>
      </c>
      <c r="G84" s="227" t="s">
        <v>50</v>
      </c>
      <c r="H84" s="232">
        <v>1</v>
      </c>
      <c r="I84" s="233">
        <v>0.1162</v>
      </c>
      <c r="J84" s="30" t="str">
        <v>AFE7180768</v>
      </c>
    </row>
    <row r="85" spans="1:10" ht="12.75">
      <c r="A85" s="32" t="str">
        <v/>
      </c>
      <c r="B85" s="227" t="s">
        <v>753</v>
      </c>
      <c r="C85" s="227" t="s">
        <v>44</v>
      </c>
      <c r="D85" s="227" t="s">
        <v>43</v>
      </c>
      <c r="E85" s="227" t="s">
        <v>751</v>
      </c>
      <c r="F85" s="227" t="s">
        <v>752</v>
      </c>
      <c r="G85" s="227" t="s">
        <v>169</v>
      </c>
      <c r="H85" s="232">
        <v>2</v>
      </c>
      <c r="I85" s="233">
        <v>5.7799999999999997E-2</v>
      </c>
      <c r="J85" s="30" t="str">
        <v>AFE7180769</v>
      </c>
    </row>
    <row r="86" spans="1:10" ht="12.75">
      <c r="A86" s="32" t="str">
        <v/>
      </c>
      <c r="B86" s="227" t="s">
        <v>760</v>
      </c>
      <c r="C86" s="227" t="s">
        <v>44</v>
      </c>
      <c r="D86" s="227" t="s">
        <v>43</v>
      </c>
      <c r="E86" s="227" t="s">
        <v>758</v>
      </c>
      <c r="F86" s="227" t="s">
        <v>759</v>
      </c>
      <c r="G86" s="227" t="s">
        <v>50</v>
      </c>
      <c r="H86" s="232">
        <v>5</v>
      </c>
      <c r="I86" s="233">
        <v>0.11760000000000001</v>
      </c>
      <c r="J86" s="30" t="str">
        <v>AFE7180770</v>
      </c>
    </row>
    <row r="87" spans="1:10" ht="12.75">
      <c r="A87" s="32" t="str">
        <v/>
      </c>
      <c r="B87" s="227" t="s">
        <v>774</v>
      </c>
      <c r="C87" s="227" t="s">
        <v>44</v>
      </c>
      <c r="D87" s="227" t="s">
        <v>43</v>
      </c>
      <c r="E87" s="227" t="s">
        <v>771</v>
      </c>
      <c r="F87" s="227" t="s">
        <v>772</v>
      </c>
      <c r="G87" s="227" t="s">
        <v>50</v>
      </c>
      <c r="H87" s="232">
        <v>4</v>
      </c>
      <c r="I87" s="233">
        <v>0.4703</v>
      </c>
      <c r="J87" s="30" t="str">
        <v>AFE7180771</v>
      </c>
    </row>
    <row r="88" spans="1:10" ht="12.75">
      <c r="A88" s="32" t="str">
        <v/>
      </c>
      <c r="B88" s="227" t="s">
        <v>782</v>
      </c>
      <c r="C88" s="227" t="s">
        <v>44</v>
      </c>
      <c r="D88" s="227" t="s">
        <v>43</v>
      </c>
      <c r="E88" s="227" t="s">
        <v>779</v>
      </c>
      <c r="F88" s="227" t="s">
        <v>780</v>
      </c>
      <c r="G88" s="227" t="s">
        <v>50</v>
      </c>
      <c r="H88" s="232">
        <v>12</v>
      </c>
      <c r="I88" s="233">
        <v>8.8400000000000006E-2</v>
      </c>
      <c r="J88" s="30" t="str">
        <v>AFE7180772</v>
      </c>
    </row>
    <row r="89" spans="1:10" ht="12.75">
      <c r="A89" s="32" t="str">
        <v/>
      </c>
      <c r="B89" s="227" t="s">
        <v>792</v>
      </c>
      <c r="C89" s="227" t="s">
        <v>44</v>
      </c>
      <c r="D89" s="227" t="s">
        <v>43</v>
      </c>
      <c r="E89" s="227" t="s">
        <v>789</v>
      </c>
      <c r="F89" s="227" t="s">
        <v>790</v>
      </c>
      <c r="G89" s="227" t="s">
        <v>50</v>
      </c>
      <c r="H89" s="232">
        <v>1</v>
      </c>
      <c r="I89" s="233">
        <v>3.6700000000000003E-2</v>
      </c>
      <c r="J89" s="30" t="str">
        <v>AFE7180773</v>
      </c>
    </row>
    <row r="90" spans="1:10" ht="12.75">
      <c r="A90" s="32" t="str">
        <v/>
      </c>
      <c r="B90" s="227" t="s">
        <v>796</v>
      </c>
      <c r="C90" s="227" t="s">
        <v>44</v>
      </c>
      <c r="D90" s="227" t="s">
        <v>43</v>
      </c>
      <c r="E90" s="227" t="s">
        <v>758</v>
      </c>
      <c r="F90" s="227" t="s">
        <v>794</v>
      </c>
      <c r="G90" s="227" t="s">
        <v>50</v>
      </c>
      <c r="H90" s="232">
        <v>3</v>
      </c>
      <c r="I90" s="233">
        <v>0.12909999999999999</v>
      </c>
      <c r="J90" s="30" t="str">
        <v>AFE7180774</v>
      </c>
    </row>
    <row r="91" spans="1:10" ht="12.75">
      <c r="A91" s="32" t="str">
        <v/>
      </c>
      <c r="B91" s="227" t="s">
        <v>805</v>
      </c>
      <c r="C91" s="227" t="s">
        <v>44</v>
      </c>
      <c r="D91" s="227" t="s">
        <v>43</v>
      </c>
      <c r="E91" s="227" t="s">
        <v>801</v>
      </c>
      <c r="F91" s="227" t="s">
        <v>802</v>
      </c>
      <c r="G91" s="227" t="s">
        <v>169</v>
      </c>
      <c r="H91" s="232">
        <v>2</v>
      </c>
      <c r="I91" s="233">
        <v>0.1205</v>
      </c>
      <c r="J91" s="30" t="str">
        <v>AFE7180775</v>
      </c>
    </row>
    <row r="92" spans="1:10" ht="12.75">
      <c r="A92" s="32" t="str">
        <v/>
      </c>
      <c r="B92" s="227" t="s">
        <v>815</v>
      </c>
      <c r="C92" s="227" t="s">
        <v>44</v>
      </c>
      <c r="D92" s="227" t="s">
        <v>43</v>
      </c>
      <c r="E92" s="227" t="s">
        <v>812</v>
      </c>
      <c r="F92" s="227" t="s">
        <v>813</v>
      </c>
      <c r="G92" s="227" t="s">
        <v>50</v>
      </c>
      <c r="H92" s="232">
        <v>3</v>
      </c>
      <c r="I92" s="233">
        <v>0.25539999999999996</v>
      </c>
      <c r="J92" s="30" t="str">
        <v>AFE7180776</v>
      </c>
    </row>
    <row r="93" spans="1:10" ht="12.75">
      <c r="A93" s="32" t="str">
        <v/>
      </c>
      <c r="B93" s="227" t="s">
        <v>821</v>
      </c>
      <c r="C93" s="227" t="s">
        <v>44</v>
      </c>
      <c r="D93" s="227" t="s">
        <v>43</v>
      </c>
      <c r="E93" s="227" t="s">
        <v>818</v>
      </c>
      <c r="F93" s="227" t="s">
        <v>819</v>
      </c>
      <c r="G93" s="227" t="s">
        <v>50</v>
      </c>
      <c r="H93" s="232">
        <v>1</v>
      </c>
      <c r="I93" s="233">
        <v>4.0099999999999997E-2</v>
      </c>
      <c r="J93" s="30" t="str">
        <v>AFE7180777</v>
      </c>
    </row>
    <row r="94" spans="1:10" ht="12.75">
      <c r="A94" s="32" t="str">
        <v/>
      </c>
      <c r="B94" s="227" t="s">
        <v>827</v>
      </c>
      <c r="C94" s="227" t="s">
        <v>44</v>
      </c>
      <c r="D94" s="227" t="s">
        <v>43</v>
      </c>
      <c r="E94" s="227" t="s">
        <v>824</v>
      </c>
      <c r="F94" s="227" t="s">
        <v>825</v>
      </c>
      <c r="G94" s="227" t="s">
        <v>50</v>
      </c>
      <c r="H94" s="232">
        <v>1</v>
      </c>
      <c r="I94" s="233">
        <v>0.14399999999999999</v>
      </c>
      <c r="J94" s="30" t="str">
        <v>AFE7180778</v>
      </c>
    </row>
    <row r="95" spans="1:10" ht="12.75">
      <c r="A95" s="32" t="str">
        <v/>
      </c>
      <c r="B95" s="227" t="s">
        <v>833</v>
      </c>
      <c r="C95" s="227" t="s">
        <v>44</v>
      </c>
      <c r="D95" s="227" t="s">
        <v>43</v>
      </c>
      <c r="E95" s="227" t="s">
        <v>830</v>
      </c>
      <c r="F95" s="227" t="s">
        <v>831</v>
      </c>
      <c r="G95" s="227" t="s">
        <v>50</v>
      </c>
      <c r="H95" s="232">
        <v>4</v>
      </c>
      <c r="I95" s="233">
        <v>0.39400000000000002</v>
      </c>
      <c r="J95" s="30" t="str">
        <v>AFE7180779</v>
      </c>
    </row>
    <row r="96" spans="1:10" ht="12.75">
      <c r="A96" s="32" t="str">
        <v/>
      </c>
      <c r="B96" s="227" t="s">
        <v>839</v>
      </c>
      <c r="C96" s="227" t="s">
        <v>44</v>
      </c>
      <c r="D96" s="227" t="s">
        <v>43</v>
      </c>
      <c r="E96" s="227" t="s">
        <v>836</v>
      </c>
      <c r="F96" s="227" t="s">
        <v>837</v>
      </c>
      <c r="G96" s="227" t="s">
        <v>50</v>
      </c>
      <c r="H96" s="232">
        <v>3</v>
      </c>
      <c r="I96" s="233">
        <v>0.24390000000000001</v>
      </c>
      <c r="J96" s="30" t="str">
        <v>AFE7180780</v>
      </c>
    </row>
    <row r="97" spans="1:10" ht="12.75">
      <c r="A97" s="32" t="str">
        <v/>
      </c>
      <c r="B97" s="227" t="s">
        <v>845</v>
      </c>
      <c r="C97" s="227" t="s">
        <v>44</v>
      </c>
      <c r="D97" s="227" t="s">
        <v>43</v>
      </c>
      <c r="E97" s="227" t="s">
        <v>842</v>
      </c>
      <c r="F97" s="227" t="s">
        <v>843</v>
      </c>
      <c r="G97" s="227" t="s">
        <v>169</v>
      </c>
      <c r="H97" s="232">
        <v>1</v>
      </c>
      <c r="I97" s="233">
        <v>0.14399999999999999</v>
      </c>
      <c r="J97" s="30" t="str">
        <v>AFE7180781</v>
      </c>
    </row>
    <row r="98" spans="1:10" ht="12.75">
      <c r="A98" s="32" t="str">
        <v/>
      </c>
      <c r="B98" s="227" t="s">
        <v>851</v>
      </c>
      <c r="C98" s="227" t="s">
        <v>44</v>
      </c>
      <c r="D98" s="227" t="s">
        <v>43</v>
      </c>
      <c r="E98" s="227" t="s">
        <v>848</v>
      </c>
      <c r="F98" s="227" t="s">
        <v>849</v>
      </c>
      <c r="G98" s="227" t="s">
        <v>50</v>
      </c>
      <c r="H98" s="232">
        <v>2</v>
      </c>
      <c r="I98" s="233">
        <v>0.10819999999999999</v>
      </c>
      <c r="J98" s="30" t="str">
        <v>AFE7180782</v>
      </c>
    </row>
    <row r="99" spans="1:10" ht="12.75">
      <c r="A99" s="32" t="str">
        <v/>
      </c>
      <c r="B99" s="227" t="s">
        <v>862</v>
      </c>
      <c r="C99" s="227" t="s">
        <v>44</v>
      </c>
      <c r="D99" s="227" t="s">
        <v>43</v>
      </c>
      <c r="E99" s="227" t="s">
        <v>858</v>
      </c>
      <c r="F99" s="227" t="s">
        <v>859</v>
      </c>
      <c r="G99" s="227" t="s">
        <v>552</v>
      </c>
      <c r="H99" s="232">
        <v>8</v>
      </c>
      <c r="I99" s="233">
        <v>0.51740000000000008</v>
      </c>
      <c r="J99" s="30" t="str">
        <v>AFE7180783</v>
      </c>
    </row>
    <row r="100" spans="1:10" ht="12.75">
      <c r="A100" s="32" t="str">
        <v/>
      </c>
      <c r="B100" s="227" t="s">
        <v>868</v>
      </c>
      <c r="C100" s="227" t="s">
        <v>44</v>
      </c>
      <c r="D100" s="227" t="s">
        <v>43</v>
      </c>
      <c r="E100" s="227" t="s">
        <v>865</v>
      </c>
      <c r="F100" s="227" t="s">
        <v>866</v>
      </c>
      <c r="G100" s="227" t="s">
        <v>50</v>
      </c>
      <c r="H100" s="232">
        <v>1</v>
      </c>
      <c r="I100" s="233">
        <v>0.16020000000000001</v>
      </c>
      <c r="J100" s="30" t="str">
        <v>AFE7180784</v>
      </c>
    </row>
    <row r="101" spans="1:10" ht="12.75">
      <c r="A101" s="32" t="str">
        <v/>
      </c>
      <c r="B101" s="227" t="s">
        <v>876</v>
      </c>
      <c r="C101" s="227" t="s">
        <v>44</v>
      </c>
      <c r="D101" s="227" t="s">
        <v>43</v>
      </c>
      <c r="E101" s="227" t="s">
        <v>873</v>
      </c>
      <c r="F101" s="227" t="s">
        <v>874</v>
      </c>
      <c r="G101" s="227" t="s">
        <v>50</v>
      </c>
      <c r="H101" s="232">
        <v>2</v>
      </c>
      <c r="I101" s="233">
        <v>9.9000000000000005E-2</v>
      </c>
      <c r="J101" s="30" t="str">
        <v>AFE7180785</v>
      </c>
    </row>
    <row r="102" spans="1:10" ht="12.75">
      <c r="A102" s="32" t="str">
        <v/>
      </c>
      <c r="B102" s="227" t="s">
        <v>883</v>
      </c>
      <c r="C102" s="227" t="s">
        <v>44</v>
      </c>
      <c r="D102" s="227" t="s">
        <v>43</v>
      </c>
      <c r="E102" s="227" t="s">
        <v>879</v>
      </c>
      <c r="F102" s="227" t="s">
        <v>880</v>
      </c>
      <c r="G102" s="227" t="s">
        <v>50</v>
      </c>
      <c r="H102" s="232">
        <v>2</v>
      </c>
      <c r="I102" s="233">
        <v>4.7500000000000001E-2</v>
      </c>
      <c r="J102" s="30" t="str">
        <v>AFE7180786</v>
      </c>
    </row>
    <row r="103" spans="1:10" ht="12.75">
      <c r="A103" s="32" t="str">
        <v/>
      </c>
      <c r="B103" s="227" t="s">
        <v>893</v>
      </c>
      <c r="C103" s="227" t="s">
        <v>44</v>
      </c>
      <c r="D103" s="227" t="s">
        <v>43</v>
      </c>
      <c r="E103" s="227" t="s">
        <v>890</v>
      </c>
      <c r="F103" s="227" t="s">
        <v>891</v>
      </c>
      <c r="G103" s="227" t="s">
        <v>50</v>
      </c>
      <c r="H103" s="232">
        <v>1</v>
      </c>
      <c r="I103" s="233">
        <v>7.1999999999999995E-2</v>
      </c>
      <c r="J103" s="30" t="str">
        <v>AFE7180787</v>
      </c>
    </row>
    <row r="104" spans="1:10" ht="12.75">
      <c r="A104" s="32" t="str">
        <v/>
      </c>
      <c r="B104" s="227" t="s">
        <v>901</v>
      </c>
      <c r="C104" s="227" t="s">
        <v>44</v>
      </c>
      <c r="D104" s="227" t="s">
        <v>43</v>
      </c>
      <c r="E104" s="227" t="s">
        <v>898</v>
      </c>
      <c r="F104" s="227" t="s">
        <v>899</v>
      </c>
      <c r="G104" s="227" t="s">
        <v>50</v>
      </c>
      <c r="H104" s="232">
        <v>2</v>
      </c>
      <c r="I104" s="233">
        <v>0.19130000000000003</v>
      </c>
      <c r="J104" s="30" t="str">
        <v>AFE7180788</v>
      </c>
    </row>
    <row r="105" spans="1:10" ht="12.75">
      <c r="A105" s="32" t="str">
        <v/>
      </c>
      <c r="B105" s="227" t="s">
        <v>910</v>
      </c>
      <c r="C105" s="227" t="s">
        <v>44</v>
      </c>
      <c r="D105" s="227" t="s">
        <v>43</v>
      </c>
      <c r="E105" s="227" t="s">
        <v>906</v>
      </c>
      <c r="F105" s="227" t="s">
        <v>907</v>
      </c>
      <c r="G105" s="227" t="s">
        <v>50</v>
      </c>
      <c r="H105" s="232">
        <v>1</v>
      </c>
      <c r="I105" s="233">
        <v>3.56E-2</v>
      </c>
      <c r="J105" s="30" t="str">
        <v>AFE7180789</v>
      </c>
    </row>
    <row r="106" spans="1:10" ht="12.75">
      <c r="A106" s="32" t="str">
        <v/>
      </c>
      <c r="B106" s="227" t="s">
        <v>918</v>
      </c>
      <c r="C106" s="227" t="s">
        <v>44</v>
      </c>
      <c r="D106" s="227" t="s">
        <v>43</v>
      </c>
      <c r="E106" s="227" t="s">
        <v>915</v>
      </c>
      <c r="F106" s="227" t="s">
        <v>916</v>
      </c>
      <c r="G106" s="227" t="s">
        <v>169</v>
      </c>
      <c r="H106" s="232">
        <v>1</v>
      </c>
      <c r="I106" s="233">
        <v>4.0099999999999997E-2</v>
      </c>
      <c r="J106" s="30" t="str">
        <v>AFE7180790</v>
      </c>
    </row>
    <row r="107" spans="1:10" ht="12.75">
      <c r="A107" s="32" t="str">
        <v/>
      </c>
      <c r="B107" s="227" t="s">
        <v>925</v>
      </c>
      <c r="C107" s="227" t="s">
        <v>44</v>
      </c>
      <c r="D107" s="227" t="s">
        <v>43</v>
      </c>
      <c r="E107" s="227" t="s">
        <v>921</v>
      </c>
      <c r="F107" s="227" t="s">
        <v>922</v>
      </c>
      <c r="G107" s="227" t="s">
        <v>50</v>
      </c>
      <c r="H107" s="232">
        <v>2</v>
      </c>
      <c r="I107" s="233">
        <v>0.1575</v>
      </c>
      <c r="J107" s="30" t="str">
        <v>AFE7180791</v>
      </c>
    </row>
    <row r="108" spans="1:10" ht="12.75">
      <c r="A108" s="32" t="str">
        <v/>
      </c>
      <c r="B108" s="227" t="s">
        <v>934</v>
      </c>
      <c r="C108" s="227" t="s">
        <v>44</v>
      </c>
      <c r="D108" s="227" t="s">
        <v>43</v>
      </c>
      <c r="E108" s="227" t="s">
        <v>930</v>
      </c>
      <c r="F108" s="227" t="s">
        <v>931</v>
      </c>
      <c r="G108" s="227" t="s">
        <v>50</v>
      </c>
      <c r="H108" s="232">
        <v>2</v>
      </c>
      <c r="I108" s="233">
        <v>0.27500000000000002</v>
      </c>
      <c r="J108" s="30" t="str">
        <v>AFE7180792</v>
      </c>
    </row>
    <row r="109" spans="1:10" ht="12.75">
      <c r="A109" s="32" t="str">
        <v/>
      </c>
      <c r="B109" s="227" t="s">
        <v>939</v>
      </c>
      <c r="C109" s="227" t="s">
        <v>44</v>
      </c>
      <c r="D109" s="227" t="s">
        <v>43</v>
      </c>
      <c r="E109" s="227" t="s">
        <v>937</v>
      </c>
      <c r="F109" s="227" t="s">
        <v>938</v>
      </c>
      <c r="G109" s="227" t="s">
        <v>50</v>
      </c>
      <c r="H109" s="232">
        <v>2</v>
      </c>
      <c r="I109" s="233">
        <v>8.929999999999999E-2</v>
      </c>
      <c r="J109" s="30" t="str">
        <v>AFE7180793</v>
      </c>
    </row>
    <row r="110" spans="1:10" ht="12.75">
      <c r="A110" s="32" t="str">
        <v/>
      </c>
      <c r="B110" s="227" t="s">
        <v>944</v>
      </c>
      <c r="C110" s="227" t="s">
        <v>44</v>
      </c>
      <c r="D110" s="227" t="s">
        <v>43</v>
      </c>
      <c r="E110" s="227" t="s">
        <v>942</v>
      </c>
      <c r="F110" s="227" t="s">
        <v>943</v>
      </c>
      <c r="G110" s="227" t="s">
        <v>50</v>
      </c>
      <c r="H110" s="232">
        <v>1</v>
      </c>
      <c r="I110" s="233">
        <v>4.0099999999999997E-2</v>
      </c>
      <c r="J110" s="30" t="str">
        <v>AFE7180794</v>
      </c>
    </row>
    <row r="111" spans="1:10" ht="12.75">
      <c r="A111" s="32" t="str">
        <v/>
      </c>
      <c r="B111" s="227" t="s">
        <v>951</v>
      </c>
      <c r="C111" s="227" t="s">
        <v>44</v>
      </c>
      <c r="D111" s="227" t="s">
        <v>43</v>
      </c>
      <c r="E111" s="227" t="s">
        <v>947</v>
      </c>
      <c r="F111" s="227" t="s">
        <v>948</v>
      </c>
      <c r="G111" s="227" t="s">
        <v>169</v>
      </c>
      <c r="H111" s="232">
        <v>3</v>
      </c>
      <c r="I111" s="233">
        <v>0.27160000000000001</v>
      </c>
      <c r="J111" s="30" t="str">
        <v>AFE7180795</v>
      </c>
    </row>
    <row r="112" spans="1:10" ht="12.75">
      <c r="A112" s="32" t="str">
        <v/>
      </c>
      <c r="B112" s="227" t="s">
        <v>961</v>
      </c>
      <c r="C112" s="227" t="s">
        <v>44</v>
      </c>
      <c r="D112" s="227" t="s">
        <v>43</v>
      </c>
      <c r="E112" s="227" t="s">
        <v>958</v>
      </c>
      <c r="F112" s="227" t="s">
        <v>959</v>
      </c>
      <c r="G112" s="227" t="s">
        <v>50</v>
      </c>
      <c r="H112" s="232">
        <v>2</v>
      </c>
      <c r="I112" s="233">
        <v>5.2299999999999999E-2</v>
      </c>
      <c r="J112" s="30" t="str">
        <v>AFE7180796</v>
      </c>
    </row>
    <row r="113" spans="1:10" ht="12.75">
      <c r="A113" s="32" t="str">
        <v/>
      </c>
      <c r="B113" s="227" t="s">
        <v>967</v>
      </c>
      <c r="C113" s="227" t="s">
        <v>44</v>
      </c>
      <c r="D113" s="227" t="s">
        <v>43</v>
      </c>
      <c r="E113" s="227" t="s">
        <v>964</v>
      </c>
      <c r="F113" s="227" t="s">
        <v>965</v>
      </c>
      <c r="G113" s="227" t="s">
        <v>50</v>
      </c>
      <c r="H113" s="232">
        <v>1</v>
      </c>
      <c r="I113" s="233">
        <v>1.5E-3</v>
      </c>
      <c r="J113" s="30" t="str">
        <v>AFE7180797</v>
      </c>
    </row>
    <row r="114" spans="1:10" ht="12.75">
      <c r="A114" s="32" t="str">
        <v/>
      </c>
      <c r="B114" s="227" t="s">
        <v>975</v>
      </c>
      <c r="C114" s="227" t="s">
        <v>44</v>
      </c>
      <c r="D114" s="227" t="s">
        <v>43</v>
      </c>
      <c r="E114" s="227" t="s">
        <v>972</v>
      </c>
      <c r="F114" s="227" t="s">
        <v>973</v>
      </c>
      <c r="G114" s="227" t="s">
        <v>50</v>
      </c>
      <c r="H114" s="232">
        <v>2</v>
      </c>
      <c r="I114" s="233">
        <v>0.13389999999999999</v>
      </c>
      <c r="J114" s="30" t="str">
        <v>AFE7180798</v>
      </c>
    </row>
    <row r="115" spans="1:10" ht="12.75">
      <c r="A115" s="32" t="str">
        <v/>
      </c>
      <c r="B115" s="227" t="s">
        <v>985</v>
      </c>
      <c r="C115" s="227" t="s">
        <v>44</v>
      </c>
      <c r="D115" s="227" t="s">
        <v>43</v>
      </c>
      <c r="E115" s="227" t="s">
        <v>982</v>
      </c>
      <c r="F115" s="227" t="s">
        <v>983</v>
      </c>
      <c r="G115" s="227" t="s">
        <v>50</v>
      </c>
      <c r="H115" s="232">
        <v>1</v>
      </c>
      <c r="I115" s="233">
        <v>3.6700000000000003E-2</v>
      </c>
      <c r="J115" s="30" t="str">
        <v>AFE7180799</v>
      </c>
    </row>
    <row r="116" spans="1:10" ht="12.75">
      <c r="A116" s="32" t="str">
        <v/>
      </c>
      <c r="B116" s="227" t="s">
        <v>992</v>
      </c>
      <c r="C116" s="227" t="s">
        <v>44</v>
      </c>
      <c r="D116" s="227" t="s">
        <v>43</v>
      </c>
      <c r="E116" s="227" t="s">
        <v>990</v>
      </c>
      <c r="F116" s="227" t="s">
        <v>991</v>
      </c>
      <c r="G116" s="227" t="s">
        <v>50</v>
      </c>
      <c r="H116" s="232">
        <v>1</v>
      </c>
      <c r="I116" s="233">
        <v>6.9000000000000006E-2</v>
      </c>
      <c r="J116" s="30" t="str">
        <v>AFE7180800</v>
      </c>
    </row>
    <row r="117" spans="1:10" ht="12.75">
      <c r="A117" s="32" t="str">
        <v/>
      </c>
      <c r="B117" s="227" t="s">
        <v>998</v>
      </c>
      <c r="C117" s="227" t="s">
        <v>44</v>
      </c>
      <c r="D117" s="227" t="s">
        <v>43</v>
      </c>
      <c r="E117" s="227" t="s">
        <v>995</v>
      </c>
      <c r="F117" s="227" t="s">
        <v>996</v>
      </c>
      <c r="G117" s="227" t="s">
        <v>50</v>
      </c>
      <c r="H117" s="232">
        <v>4</v>
      </c>
      <c r="I117" s="233">
        <v>0.34549999999999997</v>
      </c>
      <c r="J117" s="30" t="str">
        <v>AFE7180801</v>
      </c>
    </row>
    <row r="118" spans="1:10" ht="12.75">
      <c r="A118" s="32" t="str">
        <v/>
      </c>
      <c r="B118" s="227" t="s">
        <v>1005</v>
      </c>
      <c r="C118" s="227" t="s">
        <v>44</v>
      </c>
      <c r="D118" s="227" t="s">
        <v>43</v>
      </c>
      <c r="E118" s="227" t="s">
        <v>1003</v>
      </c>
      <c r="F118" s="227" t="s">
        <v>1004</v>
      </c>
      <c r="G118" s="227" t="s">
        <v>50</v>
      </c>
      <c r="H118" s="232">
        <v>2</v>
      </c>
      <c r="I118" s="233">
        <v>1.34E-2</v>
      </c>
      <c r="J118" s="30" t="str">
        <v>AFE7180802</v>
      </c>
    </row>
    <row r="119" spans="1:10" ht="12.75">
      <c r="A119" s="32" t="str">
        <v/>
      </c>
      <c r="B119" s="227" t="s">
        <v>1012</v>
      </c>
      <c r="C119" s="227" t="s">
        <v>44</v>
      </c>
      <c r="D119" s="227" t="s">
        <v>43</v>
      </c>
      <c r="E119" s="227" t="s">
        <v>1008</v>
      </c>
      <c r="F119" s="227" t="s">
        <v>1009</v>
      </c>
      <c r="G119" s="227" t="s">
        <v>34</v>
      </c>
      <c r="H119" s="232">
        <v>2</v>
      </c>
      <c r="I119" s="233">
        <v>9.4299999999999995E-2</v>
      </c>
      <c r="J119" s="30" t="str">
        <v>AFE7180803</v>
      </c>
    </row>
    <row r="120" spans="1:10" ht="12.75">
      <c r="A120" s="32" t="str">
        <v/>
      </c>
      <c r="B120" s="227" t="s">
        <v>1014</v>
      </c>
      <c r="C120" s="227" t="s">
        <v>44</v>
      </c>
      <c r="D120" s="227" t="s">
        <v>43</v>
      </c>
      <c r="E120" s="227" t="s">
        <v>601</v>
      </c>
      <c r="F120" s="227" t="s">
        <v>602</v>
      </c>
      <c r="G120" s="227" t="s">
        <v>50</v>
      </c>
      <c r="H120" s="232">
        <v>1</v>
      </c>
      <c r="I120" s="233">
        <v>0.14399999999999999</v>
      </c>
      <c r="J120" s="30" t="str">
        <v>AFE7180804</v>
      </c>
    </row>
    <row r="121" spans="1:10" ht="12.75">
      <c r="A121" s="32" t="str">
        <v/>
      </c>
      <c r="B121" s="227" t="s">
        <v>1020</v>
      </c>
      <c r="C121" s="227" t="s">
        <v>44</v>
      </c>
      <c r="D121" s="227" t="s">
        <v>43</v>
      </c>
      <c r="E121" s="227" t="s">
        <v>1017</v>
      </c>
      <c r="F121" s="227" t="s">
        <v>1018</v>
      </c>
      <c r="G121" s="227" t="s">
        <v>34</v>
      </c>
      <c r="H121" s="232">
        <v>1</v>
      </c>
      <c r="I121" s="233">
        <v>1.7600000000000001E-2</v>
      </c>
      <c r="J121" s="30" t="str">
        <v>AFE7180805</v>
      </c>
    </row>
    <row r="122" spans="1:10" ht="12.75">
      <c r="A122" s="32" t="str">
        <v/>
      </c>
      <c r="B122" s="227" t="s">
        <v>1024</v>
      </c>
      <c r="C122" s="227" t="s">
        <v>44</v>
      </c>
      <c r="D122" s="227" t="s">
        <v>43</v>
      </c>
      <c r="E122" s="227" t="s">
        <v>830</v>
      </c>
      <c r="F122" s="227" t="s">
        <v>831</v>
      </c>
      <c r="G122" s="227" t="s">
        <v>50</v>
      </c>
      <c r="H122" s="232">
        <v>2</v>
      </c>
      <c r="I122" s="233">
        <v>0.10819999999999999</v>
      </c>
      <c r="J122" s="30" t="str">
        <v>AFE7180806</v>
      </c>
    </row>
    <row r="123" spans="1:10" ht="12.75">
      <c r="A123" s="32" t="str">
        <v/>
      </c>
      <c r="B123" s="227" t="s">
        <v>1030</v>
      </c>
      <c r="C123" s="227" t="s">
        <v>44</v>
      </c>
      <c r="D123" s="227" t="s">
        <v>43</v>
      </c>
      <c r="E123" s="227" t="s">
        <v>1027</v>
      </c>
      <c r="F123" s="227" t="s">
        <v>1028</v>
      </c>
      <c r="G123" s="227" t="s">
        <v>34</v>
      </c>
      <c r="H123" s="232">
        <v>6</v>
      </c>
      <c r="I123" s="233">
        <v>0.18160000000000001</v>
      </c>
      <c r="J123" s="30" t="str">
        <v>AFE7180807</v>
      </c>
    </row>
    <row r="124" spans="1:10" ht="12.75">
      <c r="A124" s="32" t="str">
        <v/>
      </c>
      <c r="B124" s="227" t="s">
        <v>1037</v>
      </c>
      <c r="C124" s="227" t="s">
        <v>44</v>
      </c>
      <c r="D124" s="227" t="s">
        <v>43</v>
      </c>
      <c r="E124" s="227" t="s">
        <v>1035</v>
      </c>
      <c r="F124" s="227" t="s">
        <v>1036</v>
      </c>
      <c r="G124" s="227" t="s">
        <v>115</v>
      </c>
      <c r="H124" s="232">
        <v>3</v>
      </c>
      <c r="I124" s="233">
        <v>0.28650000000000003</v>
      </c>
      <c r="J124" s="30" t="str">
        <v>AFE7180808</v>
      </c>
    </row>
    <row r="125" spans="1:10" ht="12.75">
      <c r="A125" s="32" t="str">
        <v/>
      </c>
      <c r="B125" s="227" t="s">
        <v>1043</v>
      </c>
      <c r="C125" s="227" t="s">
        <v>44</v>
      </c>
      <c r="D125" s="227" t="s">
        <v>43</v>
      </c>
      <c r="E125" s="227" t="s">
        <v>1040</v>
      </c>
      <c r="F125" s="227" t="s">
        <v>1041</v>
      </c>
      <c r="G125" s="227" t="s">
        <v>34</v>
      </c>
      <c r="H125" s="232">
        <v>1</v>
      </c>
      <c r="I125" s="233">
        <v>4.0800000000000003E-2</v>
      </c>
      <c r="J125" s="30" t="str">
        <v>AFE7180809</v>
      </c>
    </row>
    <row r="126" spans="1:10" ht="12.75">
      <c r="A126" s="32" t="str">
        <v/>
      </c>
      <c r="B126" s="227" t="s">
        <v>1050</v>
      </c>
      <c r="C126" s="227" t="s">
        <v>44</v>
      </c>
      <c r="D126" s="227" t="s">
        <v>43</v>
      </c>
      <c r="E126" s="227" t="s">
        <v>1046</v>
      </c>
      <c r="F126" s="227" t="s">
        <v>1047</v>
      </c>
      <c r="G126" s="227" t="s">
        <v>50</v>
      </c>
      <c r="H126" s="232">
        <v>2</v>
      </c>
      <c r="I126" s="233">
        <v>8.0199999999999994E-2</v>
      </c>
      <c r="J126" s="30" t="str">
        <v>AFE7180810</v>
      </c>
    </row>
    <row r="127" spans="1:10" ht="12.75">
      <c r="A127" s="32" t="str">
        <v/>
      </c>
      <c r="B127" s="227" t="s">
        <v>1055</v>
      </c>
      <c r="C127" s="227" t="s">
        <v>44</v>
      </c>
      <c r="D127" s="227" t="s">
        <v>43</v>
      </c>
      <c r="E127" s="227" t="s">
        <v>1053</v>
      </c>
      <c r="F127" s="227" t="s">
        <v>1054</v>
      </c>
      <c r="G127" s="227" t="s">
        <v>169</v>
      </c>
      <c r="H127" s="232">
        <v>1</v>
      </c>
      <c r="I127" s="233">
        <v>0.1067</v>
      </c>
      <c r="J127" s="30" t="str">
        <v>AFE7180811</v>
      </c>
    </row>
    <row r="128" spans="1:10" ht="12.75">
      <c r="A128" s="32" t="str">
        <v/>
      </c>
      <c r="B128" s="227" t="s">
        <v>1062</v>
      </c>
      <c r="C128" s="227" t="s">
        <v>44</v>
      </c>
      <c r="D128" s="227" t="s">
        <v>43</v>
      </c>
      <c r="E128" s="227" t="s">
        <v>1058</v>
      </c>
      <c r="F128" s="227" t="s">
        <v>1059</v>
      </c>
      <c r="G128" s="227" t="s">
        <v>71</v>
      </c>
      <c r="H128" s="232">
        <v>2</v>
      </c>
      <c r="I128" s="233">
        <v>6.6299999999999998E-2</v>
      </c>
      <c r="J128" s="30" t="str">
        <v>AFE7180812</v>
      </c>
    </row>
    <row r="129" spans="1:10" ht="12.75">
      <c r="A129" s="32" t="str">
        <v/>
      </c>
      <c r="B129" s="227" t="s">
        <v>1069</v>
      </c>
      <c r="C129" s="227" t="s">
        <v>44</v>
      </c>
      <c r="D129" s="227" t="s">
        <v>43</v>
      </c>
      <c r="E129" s="227" t="s">
        <v>1065</v>
      </c>
      <c r="F129" s="227" t="s">
        <v>1066</v>
      </c>
      <c r="G129" s="227" t="s">
        <v>34</v>
      </c>
      <c r="H129" s="232">
        <v>1</v>
      </c>
      <c r="I129" s="233">
        <v>0.14399999999999999</v>
      </c>
      <c r="J129" s="30" t="str">
        <v>AFE7180813</v>
      </c>
    </row>
    <row r="130" spans="1:10" ht="12.75">
      <c r="A130" s="32" t="str">
        <v/>
      </c>
      <c r="B130" s="227" t="s">
        <v>1076</v>
      </c>
      <c r="C130" s="227" t="s">
        <v>44</v>
      </c>
      <c r="D130" s="227" t="s">
        <v>43</v>
      </c>
      <c r="E130" s="227" t="s">
        <v>1072</v>
      </c>
      <c r="F130" s="227" t="s">
        <v>1073</v>
      </c>
      <c r="G130" s="227" t="s">
        <v>1075</v>
      </c>
      <c r="H130" s="232">
        <v>1</v>
      </c>
      <c r="I130" s="233">
        <v>3.6700000000000003E-2</v>
      </c>
      <c r="J130" s="30" t="str">
        <v>AFE7180814</v>
      </c>
    </row>
    <row r="131" spans="1:10" ht="12.75">
      <c r="A131" s="32" t="str">
        <v/>
      </c>
      <c r="B131" s="227" t="s">
        <v>1082</v>
      </c>
      <c r="C131" s="227" t="s">
        <v>44</v>
      </c>
      <c r="D131" s="227" t="s">
        <v>43</v>
      </c>
      <c r="E131" s="227" t="s">
        <v>1079</v>
      </c>
      <c r="F131" s="227" t="s">
        <v>1080</v>
      </c>
      <c r="G131" s="227" t="s">
        <v>50</v>
      </c>
      <c r="H131" s="232">
        <v>1</v>
      </c>
      <c r="I131" s="233">
        <v>8.6900000000000005E-2</v>
      </c>
      <c r="J131" s="30" t="str">
        <v>AFE7180815</v>
      </c>
    </row>
    <row r="132" spans="1:10" ht="12.75">
      <c r="A132" s="32" t="str">
        <v/>
      </c>
      <c r="B132" s="227" t="s">
        <v>1088</v>
      </c>
      <c r="C132" s="227" t="s">
        <v>44</v>
      </c>
      <c r="D132" s="227" t="s">
        <v>43</v>
      </c>
      <c r="E132" s="227" t="s">
        <v>1085</v>
      </c>
      <c r="F132" s="227" t="s">
        <v>1086</v>
      </c>
      <c r="G132" s="227" t="s">
        <v>71</v>
      </c>
      <c r="H132" s="232">
        <v>2</v>
      </c>
      <c r="I132" s="233">
        <v>0.25069999999999998</v>
      </c>
      <c r="J132" s="30" t="str">
        <v>AFE7180816</v>
      </c>
    </row>
    <row r="133" spans="1:10" ht="12.75">
      <c r="A133" s="32" t="str">
        <v/>
      </c>
      <c r="B133" s="227" t="s">
        <v>1094</v>
      </c>
      <c r="C133" s="227" t="s">
        <v>44</v>
      </c>
      <c r="D133" s="227" t="s">
        <v>43</v>
      </c>
      <c r="E133" s="227" t="s">
        <v>1091</v>
      </c>
      <c r="F133" s="227" t="s">
        <v>1092</v>
      </c>
      <c r="G133" s="227" t="s">
        <v>50</v>
      </c>
      <c r="H133" s="232">
        <v>1</v>
      </c>
      <c r="I133" s="233">
        <v>9.7000000000000003E-3</v>
      </c>
      <c r="J133" s="30" t="str">
        <v>AFE7180817</v>
      </c>
    </row>
    <row r="134" spans="1:10" ht="12.75">
      <c r="A134" s="32" t="str">
        <v/>
      </c>
      <c r="B134" s="227" t="s">
        <v>1100</v>
      </c>
      <c r="C134" s="227" t="s">
        <v>44</v>
      </c>
      <c r="D134" s="227" t="s">
        <v>43</v>
      </c>
      <c r="E134" s="227" t="s">
        <v>1097</v>
      </c>
      <c r="F134" s="227" t="s">
        <v>1098</v>
      </c>
      <c r="G134" s="227" t="s">
        <v>50</v>
      </c>
      <c r="H134" s="232">
        <v>17</v>
      </c>
      <c r="I134" s="233">
        <v>1.1269</v>
      </c>
      <c r="J134" s="30" t="str">
        <v>AFE7180818</v>
      </c>
    </row>
    <row r="135" spans="1:10" ht="12.75">
      <c r="A135" s="32" t="str">
        <v/>
      </c>
      <c r="B135" s="227" t="s">
        <v>1111</v>
      </c>
      <c r="C135" s="227" t="s">
        <v>44</v>
      </c>
      <c r="D135" s="227" t="s">
        <v>43</v>
      </c>
      <c r="E135" s="227" t="s">
        <v>1107</v>
      </c>
      <c r="F135" s="227" t="s">
        <v>1108</v>
      </c>
      <c r="G135" s="227" t="s">
        <v>1110</v>
      </c>
      <c r="H135" s="232">
        <v>15</v>
      </c>
      <c r="I135" s="233">
        <v>2.16</v>
      </c>
      <c r="J135" s="30" t="str">
        <v>AFE7180819</v>
      </c>
    </row>
    <row r="136" spans="1:10" ht="12.75">
      <c r="A136" s="32" t="str">
        <v/>
      </c>
      <c r="B136" s="227" t="s">
        <v>1117</v>
      </c>
      <c r="C136" s="227" t="s">
        <v>44</v>
      </c>
      <c r="D136" s="227" t="s">
        <v>43</v>
      </c>
      <c r="E136" s="227" t="s">
        <v>1114</v>
      </c>
      <c r="F136" s="227" t="s">
        <v>1115</v>
      </c>
      <c r="G136" s="227" t="s">
        <v>50</v>
      </c>
      <c r="H136" s="232">
        <v>3</v>
      </c>
      <c r="I136" s="233">
        <v>0.24299999999999999</v>
      </c>
      <c r="J136" s="30" t="str">
        <v>AFE7180820</v>
      </c>
    </row>
    <row r="137" spans="1:10" ht="12.75">
      <c r="A137" s="32" t="str">
        <v/>
      </c>
      <c r="B137" s="227" t="s">
        <v>1126</v>
      </c>
      <c r="C137" s="227" t="s">
        <v>44</v>
      </c>
      <c r="D137" s="227" t="s">
        <v>43</v>
      </c>
      <c r="E137" s="227" t="s">
        <v>1122</v>
      </c>
      <c r="F137" s="227" t="s">
        <v>1123</v>
      </c>
      <c r="G137" s="227" t="s">
        <v>127</v>
      </c>
      <c r="H137" s="232">
        <v>2</v>
      </c>
      <c r="I137" s="233">
        <v>0.113</v>
      </c>
      <c r="J137" s="30" t="str">
        <v>AFE7180821</v>
      </c>
    </row>
    <row r="138" spans="1:10" ht="12.75">
      <c r="A138" s="32" t="str">
        <v/>
      </c>
      <c r="B138" s="227" t="s">
        <v>1133</v>
      </c>
      <c r="C138" s="227" t="s">
        <v>44</v>
      </c>
      <c r="D138" s="227" t="s">
        <v>43</v>
      </c>
      <c r="E138" s="227" t="s">
        <v>1129</v>
      </c>
      <c r="F138" s="227" t="s">
        <v>1130</v>
      </c>
      <c r="G138" s="227" t="s">
        <v>50</v>
      </c>
      <c r="H138" s="232">
        <v>1</v>
      </c>
      <c r="I138" s="233">
        <v>0.1067</v>
      </c>
      <c r="J138" s="30" t="str">
        <v>AFE7180822</v>
      </c>
    </row>
    <row r="139" spans="1:10" ht="12.75">
      <c r="A139" s="32" t="str">
        <v/>
      </c>
      <c r="B139" s="227" t="s">
        <v>1140</v>
      </c>
      <c r="C139" s="227" t="s">
        <v>44</v>
      </c>
      <c r="D139" s="227" t="s">
        <v>43</v>
      </c>
      <c r="E139" s="227" t="s">
        <v>1136</v>
      </c>
      <c r="F139" s="227" t="s">
        <v>1137</v>
      </c>
      <c r="G139" s="227" t="s">
        <v>34</v>
      </c>
      <c r="H139" s="232">
        <v>1</v>
      </c>
      <c r="I139" s="233">
        <v>4.0099999999999997E-2</v>
      </c>
      <c r="J139" s="30" t="str">
        <v>AFE7180823</v>
      </c>
    </row>
    <row r="140" spans="1:10" ht="12.75">
      <c r="A140" s="32" t="str">
        <v/>
      </c>
      <c r="B140" s="227" t="s">
        <v>1146</v>
      </c>
      <c r="C140" s="227" t="s">
        <v>44</v>
      </c>
      <c r="D140" s="227" t="s">
        <v>43</v>
      </c>
      <c r="E140" s="227" t="s">
        <v>1143</v>
      </c>
      <c r="F140" s="227" t="s">
        <v>1144</v>
      </c>
      <c r="G140" s="227" t="s">
        <v>1075</v>
      </c>
      <c r="H140" s="232">
        <v>2</v>
      </c>
      <c r="I140" s="233">
        <v>0.1951</v>
      </c>
      <c r="J140" s="30" t="str">
        <v>AFE7180824</v>
      </c>
    </row>
    <row r="141" spans="1:10" ht="12.75">
      <c r="A141" s="32" t="str">
        <v/>
      </c>
      <c r="B141" s="227" t="s">
        <v>1153</v>
      </c>
      <c r="C141" s="227" t="s">
        <v>44</v>
      </c>
      <c r="D141" s="227" t="s">
        <v>43</v>
      </c>
      <c r="E141" s="227" t="s">
        <v>1151</v>
      </c>
      <c r="F141" s="227" t="s">
        <v>1152</v>
      </c>
      <c r="G141" s="227" t="s">
        <v>34</v>
      </c>
      <c r="H141" s="232">
        <v>2</v>
      </c>
      <c r="I141" s="233">
        <v>0.1138</v>
      </c>
      <c r="J141" s="30" t="str">
        <v>AFE7180825</v>
      </c>
    </row>
    <row r="142" spans="1:10" ht="12.75">
      <c r="A142" s="32" t="str">
        <v/>
      </c>
      <c r="B142" s="227" t="s">
        <v>1161</v>
      </c>
      <c r="C142" s="227" t="s">
        <v>44</v>
      </c>
      <c r="D142" s="227" t="s">
        <v>43</v>
      </c>
      <c r="E142" s="227" t="s">
        <v>1158</v>
      </c>
      <c r="F142" s="227" t="s">
        <v>1159</v>
      </c>
      <c r="G142" s="227" t="s">
        <v>50</v>
      </c>
      <c r="H142" s="232">
        <v>2</v>
      </c>
      <c r="I142" s="233">
        <v>2.2100000000000002E-2</v>
      </c>
      <c r="J142" s="30" t="str">
        <v>AFE7180826</v>
      </c>
    </row>
    <row r="143" spans="1:10" ht="12.75">
      <c r="A143" s="32" t="str">
        <v/>
      </c>
      <c r="B143" s="227" t="s">
        <v>1173</v>
      </c>
      <c r="C143" s="227" t="s">
        <v>44</v>
      </c>
      <c r="D143" s="227" t="s">
        <v>43</v>
      </c>
      <c r="E143" s="227" t="s">
        <v>1168</v>
      </c>
      <c r="F143" s="227" t="s">
        <v>1169</v>
      </c>
      <c r="G143" s="227" t="s">
        <v>1172</v>
      </c>
      <c r="H143" s="232">
        <v>5</v>
      </c>
      <c r="I143" s="233">
        <v>0.3009</v>
      </c>
      <c r="J143" s="30" t="str">
        <v>AFE7180827</v>
      </c>
    </row>
    <row r="144" spans="1:10" ht="12.75">
      <c r="A144" s="32" t="str">
        <v/>
      </c>
      <c r="B144" s="227" t="s">
        <v>1183</v>
      </c>
      <c r="C144" s="227" t="s">
        <v>44</v>
      </c>
      <c r="D144" s="227" t="s">
        <v>43</v>
      </c>
      <c r="E144" s="227" t="s">
        <v>1180</v>
      </c>
      <c r="F144" s="227" t="s">
        <v>1181</v>
      </c>
      <c r="G144" s="227" t="s">
        <v>34</v>
      </c>
      <c r="H144" s="232">
        <v>6</v>
      </c>
      <c r="I144" s="233">
        <v>0.16470000000000001</v>
      </c>
      <c r="J144" s="30" t="str">
        <v>AFE7180828</v>
      </c>
    </row>
    <row r="145" spans="1:10" ht="12.75">
      <c r="A145" s="32" t="str">
        <v/>
      </c>
      <c r="B145" s="227" t="s">
        <v>1191</v>
      </c>
      <c r="C145" s="227" t="s">
        <v>44</v>
      </c>
      <c r="D145" s="227" t="s">
        <v>43</v>
      </c>
      <c r="E145" s="227" t="s">
        <v>1188</v>
      </c>
      <c r="F145" s="227" t="s">
        <v>1189</v>
      </c>
      <c r="G145" s="227" t="s">
        <v>50</v>
      </c>
      <c r="H145" s="232">
        <v>1</v>
      </c>
      <c r="I145" s="233">
        <v>0.16750000000000001</v>
      </c>
      <c r="J145" s="30" t="str">
        <v>AFE7180829</v>
      </c>
    </row>
    <row r="146" spans="1:10" ht="12.75">
      <c r="A146" s="32" t="str">
        <v/>
      </c>
      <c r="B146" s="227" t="s">
        <v>1198</v>
      </c>
      <c r="C146" s="227" t="s">
        <v>44</v>
      </c>
      <c r="D146" s="227" t="s">
        <v>43</v>
      </c>
      <c r="E146" s="227" t="s">
        <v>1194</v>
      </c>
      <c r="F146" s="227" t="s">
        <v>1195</v>
      </c>
      <c r="G146" s="227" t="s">
        <v>34</v>
      </c>
      <c r="H146" s="232">
        <v>1</v>
      </c>
      <c r="I146" s="233">
        <v>9.2700000000000005E-2</v>
      </c>
      <c r="J146" s="30" t="str">
        <v>AFE7180830</v>
      </c>
    </row>
    <row r="147" spans="1:10" ht="12.75">
      <c r="A147" s="32" t="str">
        <v/>
      </c>
      <c r="B147" s="227" t="s">
        <v>1204</v>
      </c>
      <c r="C147" s="227" t="s">
        <v>44</v>
      </c>
      <c r="D147" s="227" t="s">
        <v>43</v>
      </c>
      <c r="E147" s="227" t="s">
        <v>1201</v>
      </c>
      <c r="F147" s="227" t="s">
        <v>1202</v>
      </c>
      <c r="G147" s="227" t="s">
        <v>34</v>
      </c>
      <c r="H147" s="232">
        <v>2</v>
      </c>
      <c r="I147" s="233">
        <v>0.13639999999999999</v>
      </c>
      <c r="J147" s="30" t="str">
        <v>AFE7180831</v>
      </c>
    </row>
    <row r="148" spans="1:10" ht="12.75">
      <c r="A148" s="32" t="str">
        <v/>
      </c>
      <c r="B148" s="227" t="s">
        <v>1213</v>
      </c>
      <c r="C148" s="227" t="s">
        <v>44</v>
      </c>
      <c r="D148" s="227" t="s">
        <v>43</v>
      </c>
      <c r="E148" s="227" t="s">
        <v>1211</v>
      </c>
      <c r="F148" s="227" t="s">
        <v>1212</v>
      </c>
      <c r="G148" s="227" t="s">
        <v>34</v>
      </c>
      <c r="H148" s="232">
        <v>5</v>
      </c>
      <c r="I148" s="233">
        <v>0.16800000000000001</v>
      </c>
      <c r="J148" s="30" t="str">
        <v>AFE7180832</v>
      </c>
    </row>
    <row r="149" spans="1:10" ht="12.75">
      <c r="A149" s="32" t="str">
        <v/>
      </c>
      <c r="B149" s="227" t="s">
        <v>1221</v>
      </c>
      <c r="C149" s="227" t="s">
        <v>44</v>
      </c>
      <c r="D149" s="227" t="s">
        <v>43</v>
      </c>
      <c r="E149" s="227" t="s">
        <v>1218</v>
      </c>
      <c r="F149" s="227" t="s">
        <v>1219</v>
      </c>
      <c r="G149" s="227" t="s">
        <v>34</v>
      </c>
      <c r="H149" s="232">
        <v>1</v>
      </c>
      <c r="I149" s="233">
        <v>0.14399999999999999</v>
      </c>
      <c r="J149" s="30" t="str">
        <v>AFE7180833</v>
      </c>
    </row>
    <row r="150" spans="1:10" ht="12.75">
      <c r="A150" s="32" t="str">
        <v/>
      </c>
      <c r="B150" s="227" t="s">
        <v>1227</v>
      </c>
      <c r="C150" s="227" t="s">
        <v>44</v>
      </c>
      <c r="D150" s="227" t="s">
        <v>43</v>
      </c>
      <c r="E150" s="227" t="s">
        <v>1224</v>
      </c>
      <c r="F150" s="227" t="s">
        <v>1225</v>
      </c>
      <c r="G150" s="227" t="s">
        <v>50</v>
      </c>
      <c r="H150" s="232">
        <v>1</v>
      </c>
      <c r="I150" s="233">
        <v>3.1E-2</v>
      </c>
      <c r="J150" s="30" t="str">
        <v>AFE7180834</v>
      </c>
    </row>
    <row r="151" spans="1:10" ht="12.75">
      <c r="A151" s="32" t="str">
        <v/>
      </c>
      <c r="B151" s="227" t="s">
        <v>1235</v>
      </c>
      <c r="C151" s="227" t="s">
        <v>44</v>
      </c>
      <c r="D151" s="227" t="s">
        <v>43</v>
      </c>
      <c r="E151" s="227" t="s">
        <v>1232</v>
      </c>
      <c r="F151" s="227" t="s">
        <v>1233</v>
      </c>
      <c r="G151" s="227" t="s">
        <v>34</v>
      </c>
      <c r="H151" s="232">
        <v>4</v>
      </c>
      <c r="I151" s="233">
        <v>0.19020000000000001</v>
      </c>
      <c r="J151" s="30" t="str">
        <v>AFE7180835</v>
      </c>
    </row>
    <row r="152" spans="1:10" ht="12.75">
      <c r="A152" s="32" t="str">
        <v/>
      </c>
      <c r="B152" s="227" t="s">
        <v>1243</v>
      </c>
      <c r="C152" s="227" t="s">
        <v>44</v>
      </c>
      <c r="D152" s="227" t="s">
        <v>43</v>
      </c>
      <c r="E152" s="227" t="s">
        <v>1238</v>
      </c>
      <c r="F152" s="227" t="s">
        <v>1239</v>
      </c>
      <c r="G152" s="227" t="s">
        <v>1242</v>
      </c>
      <c r="H152" s="232">
        <v>1</v>
      </c>
      <c r="I152" s="233">
        <v>7.0900000000000005E-2</v>
      </c>
      <c r="J152" s="30" t="str">
        <v>AFE7180836</v>
      </c>
    </row>
    <row r="153" spans="1:10" ht="12.75">
      <c r="A153" s="32" t="str">
        <v/>
      </c>
      <c r="B153" s="227" t="s">
        <v>1250</v>
      </c>
      <c r="C153" s="227" t="s">
        <v>44</v>
      </c>
      <c r="D153" s="227" t="s">
        <v>43</v>
      </c>
      <c r="E153" s="227" t="s">
        <v>1246</v>
      </c>
      <c r="F153" s="227" t="s">
        <v>1247</v>
      </c>
      <c r="G153" s="227" t="s">
        <v>50</v>
      </c>
      <c r="H153" s="232">
        <v>1</v>
      </c>
      <c r="I153" s="233">
        <v>3.6700000000000003E-2</v>
      </c>
      <c r="J153" s="30" t="str">
        <v>AFE7180837</v>
      </c>
    </row>
    <row r="154" spans="1:10" ht="12.75">
      <c r="A154" s="32" t="str">
        <v/>
      </c>
      <c r="B154" s="227" t="s">
        <v>1253</v>
      </c>
      <c r="C154" s="227" t="s">
        <v>44</v>
      </c>
      <c r="D154" s="227" t="s">
        <v>43</v>
      </c>
      <c r="E154" s="227" t="s">
        <v>873</v>
      </c>
      <c r="F154" s="227" t="s">
        <v>874</v>
      </c>
      <c r="G154" s="227" t="s">
        <v>50</v>
      </c>
      <c r="H154" s="232">
        <v>3</v>
      </c>
      <c r="I154" s="233">
        <v>0.28820000000000001</v>
      </c>
      <c r="J154" s="30" t="str">
        <v>AFE7180838</v>
      </c>
    </row>
    <row r="155" spans="1:10" ht="12.75">
      <c r="A155" s="32" t="str">
        <v/>
      </c>
      <c r="B155" s="227" t="s">
        <v>1259</v>
      </c>
      <c r="C155" s="227" t="s">
        <v>44</v>
      </c>
      <c r="D155" s="227" t="s">
        <v>43</v>
      </c>
      <c r="E155" s="227" t="s">
        <v>1256</v>
      </c>
      <c r="F155" s="227" t="s">
        <v>1257</v>
      </c>
      <c r="G155" s="227" t="s">
        <v>50</v>
      </c>
      <c r="H155" s="232">
        <v>2</v>
      </c>
      <c r="I155" s="233">
        <v>8.9700000000000002E-2</v>
      </c>
      <c r="J155" s="30" t="str">
        <v>AFE7180839</v>
      </c>
    </row>
    <row r="156" spans="1:10" ht="12.75">
      <c r="A156" s="32" t="str">
        <v/>
      </c>
      <c r="B156" s="227" t="s">
        <v>1269</v>
      </c>
      <c r="C156" s="227" t="s">
        <v>44</v>
      </c>
      <c r="D156" s="227" t="s">
        <v>43</v>
      </c>
      <c r="E156" s="227" t="s">
        <v>1265</v>
      </c>
      <c r="F156" s="227" t="s">
        <v>1266</v>
      </c>
      <c r="G156" s="227" t="s">
        <v>34</v>
      </c>
      <c r="H156" s="232">
        <v>1</v>
      </c>
      <c r="I156" s="233">
        <v>9.7000000000000003E-3</v>
      </c>
      <c r="J156" s="30" t="str">
        <v>AFE7180840</v>
      </c>
    </row>
    <row r="157" spans="1:10" ht="12.75">
      <c r="A157" s="32" t="str">
        <v/>
      </c>
      <c r="B157" s="227" t="s">
        <v>1275</v>
      </c>
      <c r="C157" s="227" t="s">
        <v>44</v>
      </c>
      <c r="D157" s="227" t="s">
        <v>43</v>
      </c>
      <c r="E157" s="227" t="s">
        <v>1272</v>
      </c>
      <c r="F157" s="227" t="s">
        <v>1273</v>
      </c>
      <c r="G157" s="227" t="s">
        <v>1242</v>
      </c>
      <c r="H157" s="232">
        <v>1</v>
      </c>
      <c r="I157" s="233">
        <v>0.1067</v>
      </c>
      <c r="J157" s="30" t="str">
        <v>AFE7180841</v>
      </c>
    </row>
    <row r="158" spans="1:10" ht="12.75">
      <c r="A158" s="32" t="str">
        <v/>
      </c>
      <c r="B158" s="227" t="s">
        <v>1281</v>
      </c>
      <c r="C158" s="227" t="s">
        <v>44</v>
      </c>
      <c r="D158" s="227" t="s">
        <v>43</v>
      </c>
      <c r="E158" s="227" t="s">
        <v>1278</v>
      </c>
      <c r="F158" s="227" t="s">
        <v>1279</v>
      </c>
      <c r="G158" s="227" t="s">
        <v>34</v>
      </c>
      <c r="H158" s="232">
        <v>3</v>
      </c>
      <c r="I158" s="233">
        <v>0.35659999999999997</v>
      </c>
      <c r="J158" s="30" t="str">
        <v>AFE7180842</v>
      </c>
    </row>
    <row r="159" spans="1:10" ht="12.75">
      <c r="A159" s="32" t="str">
        <v/>
      </c>
      <c r="B159" s="227" t="s">
        <v>1290</v>
      </c>
      <c r="C159" s="227" t="s">
        <v>44</v>
      </c>
      <c r="D159" s="227" t="s">
        <v>43</v>
      </c>
      <c r="E159" s="227" t="s">
        <v>1286</v>
      </c>
      <c r="F159" s="227" t="s">
        <v>1287</v>
      </c>
      <c r="G159" s="227" t="s">
        <v>50</v>
      </c>
      <c r="H159" s="232">
        <v>1</v>
      </c>
      <c r="I159" s="233">
        <v>0.1067</v>
      </c>
      <c r="J159" s="30" t="str">
        <v>AFE7180843</v>
      </c>
    </row>
    <row r="160" spans="1:10" ht="12.75">
      <c r="A160" s="32" t="str">
        <v/>
      </c>
      <c r="B160" s="227" t="s">
        <v>1296</v>
      </c>
      <c r="C160" s="227" t="s">
        <v>44</v>
      </c>
      <c r="D160" s="227" t="s">
        <v>43</v>
      </c>
      <c r="E160" s="227" t="s">
        <v>1293</v>
      </c>
      <c r="F160" s="227" t="s">
        <v>1294</v>
      </c>
      <c r="G160" s="227" t="s">
        <v>50</v>
      </c>
      <c r="H160" s="232">
        <v>3</v>
      </c>
      <c r="I160" s="233">
        <v>0.21690000000000001</v>
      </c>
      <c r="J160" s="30" t="str">
        <v>AFE7180844</v>
      </c>
    </row>
    <row r="161" spans="1:10" ht="12.75">
      <c r="A161" s="32" t="str">
        <v/>
      </c>
      <c r="B161" s="227" t="s">
        <v>1305</v>
      </c>
      <c r="C161" s="227" t="s">
        <v>44</v>
      </c>
      <c r="D161" s="227" t="s">
        <v>43</v>
      </c>
      <c r="E161" s="227" t="s">
        <v>1302</v>
      </c>
      <c r="F161" s="227" t="s">
        <v>1303</v>
      </c>
      <c r="G161" s="227" t="s">
        <v>50</v>
      </c>
      <c r="H161" s="232">
        <v>1</v>
      </c>
      <c r="I161" s="233">
        <v>8.5000000000000006E-2</v>
      </c>
      <c r="J161" s="30" t="str">
        <v>AFE7180845</v>
      </c>
    </row>
    <row r="162" spans="1:10" ht="12.75">
      <c r="A162" s="32" t="str">
        <v/>
      </c>
      <c r="B162" s="227" t="s">
        <v>1312</v>
      </c>
      <c r="C162" s="227" t="s">
        <v>44</v>
      </c>
      <c r="D162" s="227" t="s">
        <v>43</v>
      </c>
      <c r="E162" s="227" t="s">
        <v>1308</v>
      </c>
      <c r="F162" s="227" t="s">
        <v>1309</v>
      </c>
      <c r="G162" s="227" t="s">
        <v>1311</v>
      </c>
      <c r="H162" s="232">
        <v>2</v>
      </c>
      <c r="I162" s="233">
        <v>3.5200000000000002E-2</v>
      </c>
      <c r="J162" s="30" t="str">
        <v>AFE7180846</v>
      </c>
    </row>
    <row r="163" spans="1:10" ht="12.75">
      <c r="A163" s="32" t="str">
        <v/>
      </c>
      <c r="B163" s="227" t="s">
        <v>1320</v>
      </c>
      <c r="C163" s="227" t="s">
        <v>44</v>
      </c>
      <c r="D163" s="227" t="s">
        <v>43</v>
      </c>
      <c r="E163" s="227" t="s">
        <v>1316</v>
      </c>
      <c r="F163" s="227" t="s">
        <v>1317</v>
      </c>
      <c r="G163" s="227" t="s">
        <v>34</v>
      </c>
      <c r="H163" s="232">
        <v>2</v>
      </c>
      <c r="I163" s="233">
        <v>4.5199999999999997E-2</v>
      </c>
      <c r="J163" s="30" t="str">
        <v>AFE7180847</v>
      </c>
    </row>
    <row r="164" spans="1:10" ht="12.75">
      <c r="A164" s="32" t="str">
        <v/>
      </c>
      <c r="B164" s="227" t="s">
        <v>1327</v>
      </c>
      <c r="C164" s="227" t="s">
        <v>44</v>
      </c>
      <c r="D164" s="227" t="s">
        <v>43</v>
      </c>
      <c r="E164" s="227" t="s">
        <v>1323</v>
      </c>
      <c r="F164" s="227" t="s">
        <v>1324</v>
      </c>
      <c r="G164" s="227" t="s">
        <v>50</v>
      </c>
      <c r="H164" s="232">
        <v>1</v>
      </c>
      <c r="I164" s="233">
        <v>3.1699999999999999E-2</v>
      </c>
      <c r="J164" s="30" t="str">
        <v>AFE7180848</v>
      </c>
    </row>
    <row r="165" spans="1:10" ht="12.75">
      <c r="A165" s="32" t="str">
        <v/>
      </c>
      <c r="B165" s="227" t="s">
        <v>1333</v>
      </c>
      <c r="C165" s="227" t="s">
        <v>44</v>
      </c>
      <c r="D165" s="227" t="s">
        <v>43</v>
      </c>
      <c r="E165" s="227" t="s">
        <v>1330</v>
      </c>
      <c r="F165" s="227" t="s">
        <v>1331</v>
      </c>
      <c r="G165" s="227" t="s">
        <v>34</v>
      </c>
      <c r="H165" s="232">
        <v>2</v>
      </c>
      <c r="I165" s="233">
        <v>1.7999999999999999E-2</v>
      </c>
      <c r="J165" s="30" t="str">
        <v>AFE7180849</v>
      </c>
    </row>
    <row r="166" spans="1:10" ht="12.75">
      <c r="A166" s="32" t="str">
        <v/>
      </c>
      <c r="B166" s="227" t="s">
        <v>1342</v>
      </c>
      <c r="C166" s="227" t="s">
        <v>44</v>
      </c>
      <c r="D166" s="227" t="s">
        <v>43</v>
      </c>
      <c r="E166" s="227" t="s">
        <v>1338</v>
      </c>
      <c r="F166" s="227" t="s">
        <v>1339</v>
      </c>
      <c r="G166" s="227" t="s">
        <v>34</v>
      </c>
      <c r="H166" s="232">
        <v>5</v>
      </c>
      <c r="I166" s="233">
        <v>0.113</v>
      </c>
      <c r="J166" s="30" t="str">
        <v>AFE7180850</v>
      </c>
    </row>
    <row r="167" spans="1:10" ht="12.75">
      <c r="A167" s="32" t="str">
        <v/>
      </c>
      <c r="B167" s="227" t="s">
        <v>1348</v>
      </c>
      <c r="C167" s="227" t="s">
        <v>44</v>
      </c>
      <c r="D167" s="227" t="s">
        <v>43</v>
      </c>
      <c r="E167" s="227" t="s">
        <v>1345</v>
      </c>
      <c r="F167" s="227" t="s">
        <v>1346</v>
      </c>
      <c r="G167" s="227" t="s">
        <v>50</v>
      </c>
      <c r="H167" s="232">
        <v>2</v>
      </c>
      <c r="I167" s="233">
        <v>0.12</v>
      </c>
      <c r="J167" s="30" t="str">
        <v>AFE7180851</v>
      </c>
    </row>
    <row r="168" spans="1:10" ht="12.75">
      <c r="A168" s="32" t="str">
        <v/>
      </c>
      <c r="B168" s="227" t="s">
        <v>1358</v>
      </c>
      <c r="C168" s="227" t="s">
        <v>44</v>
      </c>
      <c r="D168" s="227" t="s">
        <v>43</v>
      </c>
      <c r="E168" s="227" t="s">
        <v>1355</v>
      </c>
      <c r="F168" s="227" t="s">
        <v>1356</v>
      </c>
      <c r="G168" s="227" t="s">
        <v>50</v>
      </c>
      <c r="H168" s="232">
        <v>3</v>
      </c>
      <c r="I168" s="233">
        <v>0.1323</v>
      </c>
      <c r="J168" s="30" t="str">
        <v>AFE7180852</v>
      </c>
    </row>
    <row r="169" spans="1:10" ht="12.75">
      <c r="A169" s="32" t="str">
        <v/>
      </c>
      <c r="B169" s="227" t="s">
        <v>1366</v>
      </c>
      <c r="C169" s="227" t="s">
        <v>44</v>
      </c>
      <c r="D169" s="227" t="s">
        <v>43</v>
      </c>
      <c r="E169" s="227" t="s">
        <v>1363</v>
      </c>
      <c r="F169" s="227" t="s">
        <v>1364</v>
      </c>
      <c r="G169" s="227" t="s">
        <v>34</v>
      </c>
      <c r="H169" s="232">
        <v>1</v>
      </c>
      <c r="I169" s="233">
        <v>8.1299999999999997E-2</v>
      </c>
      <c r="J169" s="30" t="str">
        <v>AFE7180853</v>
      </c>
    </row>
    <row r="170" spans="1:10" ht="12.75">
      <c r="A170" s="32" t="str">
        <v/>
      </c>
      <c r="B170" s="227" t="s">
        <v>1373</v>
      </c>
      <c r="C170" s="227" t="s">
        <v>44</v>
      </c>
      <c r="D170" s="227" t="s">
        <v>43</v>
      </c>
      <c r="E170" s="227" t="s">
        <v>1369</v>
      </c>
      <c r="F170" s="227" t="s">
        <v>1370</v>
      </c>
      <c r="G170" s="227" t="s">
        <v>50</v>
      </c>
      <c r="H170" s="232">
        <v>1</v>
      </c>
      <c r="I170" s="233">
        <v>5.6300000000000003E-2</v>
      </c>
      <c r="J170" s="30" t="str">
        <v>AFE7180854</v>
      </c>
    </row>
    <row r="171" spans="1:10" ht="12.75">
      <c r="A171" s="32" t="str">
        <v/>
      </c>
      <c r="B171" s="227" t="s">
        <v>1379</v>
      </c>
      <c r="C171" s="227" t="s">
        <v>44</v>
      </c>
      <c r="D171" s="227" t="s">
        <v>43</v>
      </c>
      <c r="E171" s="227" t="s">
        <v>1376</v>
      </c>
      <c r="F171" s="227" t="s">
        <v>1377</v>
      </c>
      <c r="G171" s="227" t="s">
        <v>50</v>
      </c>
      <c r="H171" s="232">
        <v>1</v>
      </c>
      <c r="I171" s="233">
        <v>7.5600000000000001E-2</v>
      </c>
      <c r="J171" s="30" t="str">
        <v>AFE7180855</v>
      </c>
    </row>
    <row r="172" spans="1:10" ht="12.75">
      <c r="A172" s="32" t="str">
        <v/>
      </c>
      <c r="B172" s="227" t="s">
        <v>1388</v>
      </c>
      <c r="C172" s="227" t="s">
        <v>44</v>
      </c>
      <c r="D172" s="227" t="s">
        <v>43</v>
      </c>
      <c r="E172" s="227" t="s">
        <v>1384</v>
      </c>
      <c r="F172" s="227" t="s">
        <v>1385</v>
      </c>
      <c r="G172" s="227" t="s">
        <v>50</v>
      </c>
      <c r="H172" s="232">
        <v>2</v>
      </c>
      <c r="I172" s="233">
        <v>0.14350000000000002</v>
      </c>
      <c r="J172" s="30" t="str">
        <v>AFE7180856</v>
      </c>
    </row>
    <row r="173" spans="1:10" ht="12.75">
      <c r="A173" s="32" t="str">
        <v/>
      </c>
      <c r="B173" s="227" t="s">
        <v>1396</v>
      </c>
      <c r="C173" s="227" t="s">
        <v>44</v>
      </c>
      <c r="D173" s="227" t="s">
        <v>43</v>
      </c>
      <c r="E173" s="227" t="s">
        <v>1393</v>
      </c>
      <c r="F173" s="227" t="s">
        <v>1394</v>
      </c>
      <c r="G173" s="227" t="s">
        <v>34</v>
      </c>
      <c r="H173" s="232">
        <v>1</v>
      </c>
      <c r="I173" s="233">
        <v>0.14399999999999999</v>
      </c>
      <c r="J173" s="30" t="str">
        <v>AFE7180857</v>
      </c>
    </row>
    <row r="174" spans="1:10" ht="12.75">
      <c r="A174" s="32" t="str">
        <v/>
      </c>
      <c r="B174" s="227" t="s">
        <v>1402</v>
      </c>
      <c r="C174" s="227" t="s">
        <v>44</v>
      </c>
      <c r="D174" s="227" t="s">
        <v>43</v>
      </c>
      <c r="E174" s="227" t="s">
        <v>1399</v>
      </c>
      <c r="F174" s="227" t="s">
        <v>1400</v>
      </c>
      <c r="G174" s="227" t="s">
        <v>50</v>
      </c>
      <c r="H174" s="232">
        <v>2</v>
      </c>
      <c r="I174" s="233">
        <v>0.1804</v>
      </c>
      <c r="J174" s="30" t="str">
        <v>AFE7180858</v>
      </c>
    </row>
    <row r="175" spans="1:10" ht="12.75">
      <c r="A175" s="32" t="str">
        <v/>
      </c>
      <c r="B175" s="227" t="s">
        <v>1408</v>
      </c>
      <c r="C175" s="227" t="s">
        <v>44</v>
      </c>
      <c r="D175" s="227" t="s">
        <v>43</v>
      </c>
      <c r="E175" s="227" t="s">
        <v>1405</v>
      </c>
      <c r="F175" s="227" t="s">
        <v>1406</v>
      </c>
      <c r="G175" s="227" t="s">
        <v>50</v>
      </c>
      <c r="H175" s="232">
        <v>7</v>
      </c>
      <c r="I175" s="233">
        <v>0.21200000000000002</v>
      </c>
      <c r="J175" s="30" t="str">
        <v>AFE7180859</v>
      </c>
    </row>
    <row r="176" spans="1:10" ht="12.75">
      <c r="A176" s="32" t="str">
        <v/>
      </c>
      <c r="B176" s="227" t="s">
        <v>1419</v>
      </c>
      <c r="C176" s="227" t="s">
        <v>44</v>
      </c>
      <c r="D176" s="227" t="s">
        <v>43</v>
      </c>
      <c r="E176" s="227" t="s">
        <v>1415</v>
      </c>
      <c r="F176" s="227" t="s">
        <v>1416</v>
      </c>
      <c r="G176" s="227" t="s">
        <v>34</v>
      </c>
      <c r="H176" s="232">
        <v>10</v>
      </c>
      <c r="I176" s="233">
        <v>8.6999999999999994E-2</v>
      </c>
      <c r="J176" s="30" t="str">
        <v>AFE7180860</v>
      </c>
    </row>
    <row r="177" spans="1:10" ht="12.75">
      <c r="A177" s="32" t="str">
        <v/>
      </c>
      <c r="B177" s="227" t="s">
        <v>1426</v>
      </c>
      <c r="C177" s="227" t="s">
        <v>44</v>
      </c>
      <c r="D177" s="227" t="s">
        <v>43</v>
      </c>
      <c r="E177" s="227" t="s">
        <v>1424</v>
      </c>
      <c r="F177" s="227" t="s">
        <v>1425</v>
      </c>
      <c r="G177" s="227" t="s">
        <v>50</v>
      </c>
      <c r="H177" s="232">
        <v>1</v>
      </c>
      <c r="I177" s="233">
        <v>7.3999999999999996E-2</v>
      </c>
      <c r="J177" s="30" t="str">
        <v>AFE7180861</v>
      </c>
    </row>
    <row r="178" spans="1:10" ht="12.75">
      <c r="A178" s="32" t="str">
        <v/>
      </c>
      <c r="B178" s="227" t="s">
        <v>1434</v>
      </c>
      <c r="C178" s="227" t="s">
        <v>44</v>
      </c>
      <c r="D178" s="227" t="s">
        <v>43</v>
      </c>
      <c r="E178" s="227" t="s">
        <v>1431</v>
      </c>
      <c r="F178" s="227" t="s">
        <v>1432</v>
      </c>
      <c r="G178" s="227" t="s">
        <v>34</v>
      </c>
      <c r="H178" s="232">
        <v>2</v>
      </c>
      <c r="I178" s="233">
        <v>6.6600000000000006E-2</v>
      </c>
      <c r="J178" s="30" t="str">
        <v>AFE7180862</v>
      </c>
    </row>
    <row r="179" spans="1:10" ht="12.75">
      <c r="A179" s="32" t="str">
        <v/>
      </c>
      <c r="B179" s="227" t="s">
        <v>1442</v>
      </c>
      <c r="C179" s="227" t="s">
        <v>44</v>
      </c>
      <c r="D179" s="227" t="s">
        <v>43</v>
      </c>
      <c r="E179" s="227" t="s">
        <v>1439</v>
      </c>
      <c r="F179" s="227" t="s">
        <v>1440</v>
      </c>
      <c r="G179" s="227" t="s">
        <v>50</v>
      </c>
      <c r="H179" s="232">
        <v>6</v>
      </c>
      <c r="I179" s="233">
        <v>0.71479999999999999</v>
      </c>
      <c r="J179" s="30" t="str">
        <v>AFE7180863</v>
      </c>
    </row>
    <row r="180" spans="1:10" ht="12.75">
      <c r="A180" s="32" t="str">
        <v/>
      </c>
      <c r="B180" s="227" t="s">
        <v>1448</v>
      </c>
      <c r="C180" s="227" t="s">
        <v>44</v>
      </c>
      <c r="D180" s="227" t="s">
        <v>43</v>
      </c>
      <c r="E180" s="227" t="s">
        <v>1151</v>
      </c>
      <c r="F180" s="227" t="s">
        <v>1446</v>
      </c>
      <c r="G180" s="227" t="s">
        <v>34</v>
      </c>
      <c r="H180" s="232">
        <v>2</v>
      </c>
      <c r="I180" s="233">
        <v>1.9400000000000001E-2</v>
      </c>
      <c r="J180" s="30" t="str">
        <v>AFE7180864</v>
      </c>
    </row>
    <row r="181" spans="1:10" ht="12.75">
      <c r="A181" s="32" t="str">
        <v/>
      </c>
      <c r="B181" s="227" t="s">
        <v>1455</v>
      </c>
      <c r="C181" s="227" t="s">
        <v>44</v>
      </c>
      <c r="D181" s="227" t="s">
        <v>43</v>
      </c>
      <c r="E181" s="227" t="s">
        <v>1451</v>
      </c>
      <c r="F181" s="227" t="s">
        <v>1452</v>
      </c>
      <c r="G181" s="227" t="s">
        <v>50</v>
      </c>
      <c r="H181" s="232">
        <v>1</v>
      </c>
      <c r="I181" s="233">
        <v>4.0099999999999997E-2</v>
      </c>
      <c r="J181" s="30" t="str">
        <v>AFE7180865</v>
      </c>
    </row>
    <row r="182" spans="1:10" ht="12.75">
      <c r="A182" s="32" t="str">
        <v/>
      </c>
      <c r="B182" s="227" t="s">
        <v>1462</v>
      </c>
      <c r="C182" s="227" t="s">
        <v>44</v>
      </c>
      <c r="D182" s="227" t="s">
        <v>43</v>
      </c>
      <c r="E182" s="227" t="s">
        <v>1458</v>
      </c>
      <c r="F182" s="227" t="s">
        <v>1459</v>
      </c>
      <c r="G182" s="227" t="s">
        <v>50</v>
      </c>
      <c r="H182" s="232">
        <v>5</v>
      </c>
      <c r="I182" s="233">
        <v>8.3499999999999991E-2</v>
      </c>
      <c r="J182" s="30" t="str">
        <v>AFE7180866</v>
      </c>
    </row>
    <row r="183" spans="1:10" ht="12.75">
      <c r="A183" s="32" t="str">
        <v/>
      </c>
      <c r="B183" s="227" t="s">
        <v>1471</v>
      </c>
      <c r="C183" s="227" t="s">
        <v>44</v>
      </c>
      <c r="D183" s="227" t="s">
        <v>43</v>
      </c>
      <c r="E183" s="227" t="s">
        <v>1468</v>
      </c>
      <c r="F183" s="227" t="s">
        <v>1469</v>
      </c>
      <c r="G183" s="227" t="s">
        <v>34</v>
      </c>
      <c r="H183" s="232">
        <v>1</v>
      </c>
      <c r="I183" s="233">
        <v>4.0800000000000003E-2</v>
      </c>
      <c r="J183" s="30" t="str">
        <v>AFE7180867</v>
      </c>
    </row>
    <row r="184" spans="1:10" ht="12.75">
      <c r="A184" s="32" t="str">
        <v/>
      </c>
      <c r="B184" s="227" t="s">
        <v>1478</v>
      </c>
      <c r="C184" s="227" t="s">
        <v>44</v>
      </c>
      <c r="D184" s="227" t="s">
        <v>43</v>
      </c>
      <c r="E184" s="227" t="s">
        <v>1474</v>
      </c>
      <c r="F184" s="227" t="s">
        <v>1475</v>
      </c>
      <c r="G184" s="227" t="s">
        <v>50</v>
      </c>
      <c r="H184" s="232">
        <v>3</v>
      </c>
      <c r="I184" s="233">
        <v>6.0699999999999997E-2</v>
      </c>
      <c r="J184" s="30" t="str">
        <v>AFE7180868</v>
      </c>
    </row>
    <row r="185" spans="1:10" ht="12.75">
      <c r="A185" s="32" t="str">
        <v/>
      </c>
      <c r="B185" s="227" t="s">
        <v>1486</v>
      </c>
      <c r="C185" s="227" t="s">
        <v>44</v>
      </c>
      <c r="D185" s="227" t="s">
        <v>43</v>
      </c>
      <c r="E185" s="227" t="s">
        <v>1484</v>
      </c>
      <c r="F185" s="227" t="s">
        <v>1485</v>
      </c>
      <c r="G185" s="227" t="s">
        <v>50</v>
      </c>
      <c r="H185" s="232">
        <v>7</v>
      </c>
      <c r="I185" s="233">
        <v>9.4299999999999995E-2</v>
      </c>
      <c r="J185" s="30" t="str">
        <v>AFE7180869</v>
      </c>
    </row>
    <row r="186" spans="1:10" ht="12.75">
      <c r="A186" s="32" t="str">
        <v/>
      </c>
      <c r="B186" s="227" t="s">
        <v>1494</v>
      </c>
      <c r="C186" s="227" t="s">
        <v>44</v>
      </c>
      <c r="D186" s="227" t="s">
        <v>43</v>
      </c>
      <c r="E186" s="227" t="s">
        <v>1491</v>
      </c>
      <c r="F186" s="227" t="s">
        <v>1492</v>
      </c>
      <c r="G186" s="227" t="s">
        <v>34</v>
      </c>
      <c r="H186" s="232">
        <v>3</v>
      </c>
      <c r="I186" s="233">
        <v>0.1419</v>
      </c>
      <c r="J186" s="30" t="str">
        <v>AFE7180870</v>
      </c>
    </row>
    <row r="187" spans="1:10" ht="12.75">
      <c r="A187" s="32" t="str">
        <v/>
      </c>
      <c r="B187" s="227" t="s">
        <v>1500</v>
      </c>
      <c r="C187" s="227" t="s">
        <v>44</v>
      </c>
      <c r="D187" s="227" t="s">
        <v>43</v>
      </c>
      <c r="E187" s="227" t="s">
        <v>1497</v>
      </c>
      <c r="F187" s="227" t="s">
        <v>1498</v>
      </c>
      <c r="G187" s="227" t="s">
        <v>50</v>
      </c>
      <c r="H187" s="232">
        <v>2</v>
      </c>
      <c r="I187" s="233">
        <v>0.21340000000000001</v>
      </c>
      <c r="J187" s="30" t="str">
        <v>AFE7180871</v>
      </c>
    </row>
    <row r="188" spans="1:10" ht="12.75">
      <c r="A188" s="32" t="str">
        <v/>
      </c>
      <c r="B188" s="227" t="s">
        <v>1506</v>
      </c>
      <c r="C188" s="227" t="s">
        <v>44</v>
      </c>
      <c r="D188" s="227" t="s">
        <v>43</v>
      </c>
      <c r="E188" s="227" t="s">
        <v>1503</v>
      </c>
      <c r="F188" s="227" t="s">
        <v>1504</v>
      </c>
      <c r="G188" s="227" t="s">
        <v>552</v>
      </c>
      <c r="H188" s="232">
        <v>1</v>
      </c>
      <c r="I188" s="233">
        <v>4.3700000000000003E-2</v>
      </c>
      <c r="J188" s="30" t="str">
        <v>AFE7180872</v>
      </c>
    </row>
    <row r="189" spans="1:10" ht="12.75">
      <c r="A189" s="32" t="str">
        <v/>
      </c>
      <c r="B189" s="227" t="s">
        <v>1514</v>
      </c>
      <c r="C189" s="227" t="s">
        <v>44</v>
      </c>
      <c r="D189" s="227" t="s">
        <v>43</v>
      </c>
      <c r="E189" s="227" t="s">
        <v>1511</v>
      </c>
      <c r="F189" s="227" t="s">
        <v>1512</v>
      </c>
      <c r="G189" s="227" t="s">
        <v>50</v>
      </c>
      <c r="H189" s="232">
        <v>4</v>
      </c>
      <c r="I189" s="233">
        <v>0.43630000000000002</v>
      </c>
      <c r="J189" s="30" t="str">
        <v>AFE7180873</v>
      </c>
    </row>
    <row r="190" spans="1:10" ht="12.75">
      <c r="A190" s="32" t="str">
        <v/>
      </c>
      <c r="B190" s="227" t="s">
        <v>1520</v>
      </c>
      <c r="C190" s="227" t="s">
        <v>44</v>
      </c>
      <c r="D190" s="227" t="s">
        <v>43</v>
      </c>
      <c r="E190" s="227" t="s">
        <v>1517</v>
      </c>
      <c r="F190" s="227" t="s">
        <v>1518</v>
      </c>
      <c r="G190" s="227" t="s">
        <v>169</v>
      </c>
      <c r="H190" s="232">
        <v>3</v>
      </c>
      <c r="I190" s="233">
        <v>7.5999999999999998E-2</v>
      </c>
      <c r="J190" s="30" t="str">
        <v>AFE7180874</v>
      </c>
    </row>
    <row r="191" spans="1:10" ht="12.75">
      <c r="A191" s="32" t="str">
        <v/>
      </c>
      <c r="B191" s="227" t="s">
        <v>1527</v>
      </c>
      <c r="C191" s="227" t="s">
        <v>44</v>
      </c>
      <c r="D191" s="227" t="s">
        <v>43</v>
      </c>
      <c r="E191" s="227" t="s">
        <v>1523</v>
      </c>
      <c r="F191" s="227" t="s">
        <v>1524</v>
      </c>
      <c r="G191" s="227" t="s">
        <v>169</v>
      </c>
      <c r="H191" s="232">
        <v>1</v>
      </c>
      <c r="I191" s="233">
        <v>1.9699999999999999E-2</v>
      </c>
      <c r="J191" s="30" t="str">
        <v>AFE7180875</v>
      </c>
    </row>
    <row r="192" spans="1:10" ht="12.75">
      <c r="A192" s="32" t="str">
        <v/>
      </c>
      <c r="B192" s="227" t="s">
        <v>1535</v>
      </c>
      <c r="C192" s="227" t="s">
        <v>44</v>
      </c>
      <c r="D192" s="227" t="s">
        <v>43</v>
      </c>
      <c r="E192" s="227" t="s">
        <v>1532</v>
      </c>
      <c r="F192" s="227" t="s">
        <v>1533</v>
      </c>
      <c r="G192" s="227" t="s">
        <v>552</v>
      </c>
      <c r="H192" s="232">
        <v>3</v>
      </c>
      <c r="I192" s="233">
        <v>0.21489999999999998</v>
      </c>
      <c r="J192" s="30" t="str">
        <v>AFE7180876</v>
      </c>
    </row>
    <row r="193" spans="1:10" ht="12.75">
      <c r="A193" s="32" t="str">
        <v/>
      </c>
      <c r="B193" s="227" t="s">
        <v>1545</v>
      </c>
      <c r="C193" s="227" t="s">
        <v>44</v>
      </c>
      <c r="D193" s="227" t="s">
        <v>43</v>
      </c>
      <c r="E193" s="227" t="s">
        <v>1542</v>
      </c>
      <c r="F193" s="227" t="s">
        <v>1543</v>
      </c>
      <c r="G193" s="227" t="s">
        <v>34</v>
      </c>
      <c r="H193" s="232">
        <v>1</v>
      </c>
      <c r="I193" s="233">
        <v>3.6700000000000003E-2</v>
      </c>
      <c r="J193" s="30" t="str">
        <v>AFE7180877</v>
      </c>
    </row>
    <row r="194" spans="1:10" ht="12.75">
      <c r="A194" s="32" t="str">
        <v/>
      </c>
      <c r="B194" s="227" t="s">
        <v>1551</v>
      </c>
      <c r="C194" s="227" t="s">
        <v>44</v>
      </c>
      <c r="D194" s="227" t="s">
        <v>43</v>
      </c>
      <c r="E194" s="227" t="s">
        <v>1548</v>
      </c>
      <c r="F194" s="227" t="s">
        <v>1549</v>
      </c>
      <c r="G194" s="227" t="s">
        <v>50</v>
      </c>
      <c r="H194" s="232">
        <v>2</v>
      </c>
      <c r="I194" s="233">
        <v>7.4399999999999994E-2</v>
      </c>
      <c r="J194" s="30" t="str">
        <v>AFE7180878</v>
      </c>
    </row>
    <row r="195" spans="1:10" ht="12.75">
      <c r="A195" s="32" t="str">
        <v/>
      </c>
      <c r="B195" s="227" t="s">
        <v>1559</v>
      </c>
      <c r="C195" s="227" t="s">
        <v>44</v>
      </c>
      <c r="D195" s="227" t="s">
        <v>43</v>
      </c>
      <c r="E195" s="227" t="s">
        <v>1556</v>
      </c>
      <c r="F195" s="227" t="s">
        <v>1557</v>
      </c>
      <c r="G195" s="227" t="s">
        <v>50</v>
      </c>
      <c r="H195" s="232">
        <v>3</v>
      </c>
      <c r="I195" s="233">
        <v>2.9100000000000001E-2</v>
      </c>
      <c r="J195" s="30" t="str">
        <v>AFE7180879</v>
      </c>
    </row>
    <row r="196" spans="1:10" ht="12.75">
      <c r="A196" s="32" t="str">
        <v/>
      </c>
      <c r="B196" s="227" t="s">
        <v>1566</v>
      </c>
      <c r="C196" s="227" t="s">
        <v>44</v>
      </c>
      <c r="D196" s="227" t="s">
        <v>43</v>
      </c>
      <c r="E196" s="227" t="s">
        <v>1562</v>
      </c>
      <c r="F196" s="227" t="s">
        <v>1563</v>
      </c>
      <c r="G196" s="227" t="s">
        <v>50</v>
      </c>
      <c r="H196" s="232">
        <v>1</v>
      </c>
      <c r="I196" s="233">
        <v>0.11650000000000001</v>
      </c>
      <c r="J196" s="30" t="str">
        <v>AFE7180880</v>
      </c>
    </row>
    <row r="197" spans="1:10" ht="12.75">
      <c r="A197" s="32" t="str">
        <v/>
      </c>
      <c r="B197" s="227" t="s">
        <v>1573</v>
      </c>
      <c r="C197" s="227" t="s">
        <v>44</v>
      </c>
      <c r="D197" s="227" t="s">
        <v>43</v>
      </c>
      <c r="E197" s="227" t="s">
        <v>1569</v>
      </c>
      <c r="F197" s="227" t="s">
        <v>1570</v>
      </c>
      <c r="G197" s="227" t="s">
        <v>50</v>
      </c>
      <c r="H197" s="232">
        <v>1</v>
      </c>
      <c r="I197" s="233">
        <v>0.1162</v>
      </c>
      <c r="J197" s="30" t="str">
        <v>AFE7180881</v>
      </c>
    </row>
    <row r="198" spans="1:10" ht="12.75">
      <c r="A198" s="32" t="str">
        <v/>
      </c>
      <c r="B198" s="227" t="s">
        <v>1580</v>
      </c>
      <c r="C198" s="227" t="s">
        <v>44</v>
      </c>
      <c r="D198" s="227" t="s">
        <v>43</v>
      </c>
      <c r="E198" s="227" t="s">
        <v>1576</v>
      </c>
      <c r="F198" s="227" t="s">
        <v>1577</v>
      </c>
      <c r="G198" s="227" t="s">
        <v>552</v>
      </c>
      <c r="H198" s="232">
        <v>5</v>
      </c>
      <c r="I198" s="233">
        <v>0.31230000000000002</v>
      </c>
      <c r="J198" s="30" t="str">
        <v>AFE7180882</v>
      </c>
    </row>
    <row r="199" spans="1:10" ht="12.75">
      <c r="A199" s="32" t="str">
        <v/>
      </c>
      <c r="B199" s="227" t="s">
        <v>1588</v>
      </c>
      <c r="C199" s="227" t="s">
        <v>44</v>
      </c>
      <c r="D199" s="227" t="s">
        <v>43</v>
      </c>
      <c r="E199" s="227" t="s">
        <v>1585</v>
      </c>
      <c r="F199" s="227" t="s">
        <v>1586</v>
      </c>
      <c r="G199" s="227" t="s">
        <v>552</v>
      </c>
      <c r="H199" s="232">
        <v>1</v>
      </c>
      <c r="I199" s="233">
        <v>8.6900000000000005E-2</v>
      </c>
      <c r="J199" s="30" t="str">
        <v>AFE7180883</v>
      </c>
    </row>
    <row r="200" spans="1:10" ht="12.75">
      <c r="A200" s="32" t="str">
        <v/>
      </c>
      <c r="B200" s="227" t="s">
        <v>1597</v>
      </c>
      <c r="C200" s="227" t="s">
        <v>44</v>
      </c>
      <c r="D200" s="227" t="s">
        <v>43</v>
      </c>
      <c r="E200" s="227" t="s">
        <v>1593</v>
      </c>
      <c r="F200" s="227" t="s">
        <v>1594</v>
      </c>
      <c r="G200" s="227" t="s">
        <v>50</v>
      </c>
      <c r="H200" s="232">
        <v>1</v>
      </c>
      <c r="I200" s="233">
        <v>0.15260000000000001</v>
      </c>
      <c r="J200" s="30" t="str">
        <v>AFE7180884</v>
      </c>
    </row>
    <row r="201" spans="1:10" ht="12.75">
      <c r="A201" s="32" t="str">
        <v/>
      </c>
      <c r="B201" s="227" t="s">
        <v>1605</v>
      </c>
      <c r="C201" s="227" t="s">
        <v>44</v>
      </c>
      <c r="D201" s="227" t="s">
        <v>43</v>
      </c>
      <c r="E201" s="227" t="s">
        <v>1602</v>
      </c>
      <c r="F201" s="227" t="s">
        <v>1603</v>
      </c>
      <c r="G201" s="227" t="s">
        <v>50</v>
      </c>
      <c r="H201" s="232">
        <v>6</v>
      </c>
      <c r="I201" s="233">
        <v>0.62790000000000001</v>
      </c>
      <c r="J201" s="30" t="str">
        <v>AFE7180885</v>
      </c>
    </row>
    <row r="202" spans="1:10" ht="12.75">
      <c r="A202" s="32" t="str">
        <v/>
      </c>
      <c r="B202" s="227" t="s">
        <v>1615</v>
      </c>
      <c r="C202" s="227" t="s">
        <v>44</v>
      </c>
      <c r="D202" s="227" t="s">
        <v>43</v>
      </c>
      <c r="E202" s="227" t="s">
        <v>1612</v>
      </c>
      <c r="F202" s="227" t="s">
        <v>1613</v>
      </c>
      <c r="G202" s="227" t="s">
        <v>366</v>
      </c>
      <c r="H202" s="232">
        <v>1</v>
      </c>
      <c r="I202" s="233">
        <v>0.1162</v>
      </c>
      <c r="J202" s="30" t="str">
        <v>AFE7180886</v>
      </c>
    </row>
    <row r="203" spans="1:10" ht="12.75">
      <c r="A203" s="32" t="str">
        <v/>
      </c>
      <c r="B203" s="227" t="s">
        <v>1623</v>
      </c>
      <c r="C203" s="227" t="s">
        <v>44</v>
      </c>
      <c r="D203" s="227" t="s">
        <v>43</v>
      </c>
      <c r="E203" s="227" t="s">
        <v>1620</v>
      </c>
      <c r="F203" s="227" t="s">
        <v>1621</v>
      </c>
      <c r="G203" s="227" t="s">
        <v>50</v>
      </c>
      <c r="H203" s="232">
        <v>2</v>
      </c>
      <c r="I203" s="233">
        <v>0.10569999999999999</v>
      </c>
      <c r="J203" s="30" t="str">
        <v>AFE7180887</v>
      </c>
    </row>
    <row r="204" spans="1:10" ht="12.75">
      <c r="A204" s="32" t="str">
        <v/>
      </c>
      <c r="B204" s="227" t="s">
        <v>1633</v>
      </c>
      <c r="C204" s="227" t="s">
        <v>44</v>
      </c>
      <c r="D204" s="227" t="s">
        <v>43</v>
      </c>
      <c r="E204" s="227" t="s">
        <v>1630</v>
      </c>
      <c r="F204" s="227" t="s">
        <v>1631</v>
      </c>
      <c r="G204" s="227" t="s">
        <v>169</v>
      </c>
      <c r="H204" s="232">
        <v>1</v>
      </c>
      <c r="I204" s="233">
        <v>6.4399999999999999E-2</v>
      </c>
      <c r="J204" s="30" t="str">
        <v>AFE7180888</v>
      </c>
    </row>
    <row r="205" spans="1:10" ht="12.75">
      <c r="A205" s="32" t="str">
        <v/>
      </c>
      <c r="B205" s="227" t="s">
        <v>1641</v>
      </c>
      <c r="C205" s="227" t="s">
        <v>44</v>
      </c>
      <c r="D205" s="227" t="s">
        <v>43</v>
      </c>
      <c r="E205" s="227" t="s">
        <v>1638</v>
      </c>
      <c r="F205" s="227" t="s">
        <v>1639</v>
      </c>
      <c r="G205" s="227" t="s">
        <v>34</v>
      </c>
      <c r="H205" s="232">
        <v>2</v>
      </c>
      <c r="I205" s="233">
        <v>6.4699999999999994E-2</v>
      </c>
      <c r="J205" s="30" t="str">
        <v>AFE7180889</v>
      </c>
    </row>
    <row r="206" spans="1:10" ht="12.75">
      <c r="A206" s="32" t="str">
        <v/>
      </c>
      <c r="B206" s="227" t="s">
        <v>1647</v>
      </c>
      <c r="C206" s="227" t="s">
        <v>44</v>
      </c>
      <c r="D206" s="227" t="s">
        <v>43</v>
      </c>
      <c r="E206" s="227" t="s">
        <v>1644</v>
      </c>
      <c r="F206" s="227" t="s">
        <v>1645</v>
      </c>
      <c r="G206" s="227" t="s">
        <v>34</v>
      </c>
      <c r="H206" s="232">
        <v>2</v>
      </c>
      <c r="I206" s="233">
        <v>7.7500000000000013E-2</v>
      </c>
      <c r="J206" s="30" t="str">
        <v>AFE7180890</v>
      </c>
    </row>
    <row r="207" spans="1:10" ht="12.75">
      <c r="A207" s="32" t="str">
        <v/>
      </c>
      <c r="B207" s="227" t="s">
        <v>1653</v>
      </c>
      <c r="C207" s="227" t="s">
        <v>44</v>
      </c>
      <c r="D207" s="227" t="s">
        <v>43</v>
      </c>
      <c r="E207" s="227" t="s">
        <v>1650</v>
      </c>
      <c r="F207" s="227" t="s">
        <v>1651</v>
      </c>
      <c r="G207" s="227" t="s">
        <v>34</v>
      </c>
      <c r="H207" s="232">
        <v>2</v>
      </c>
      <c r="I207" s="233">
        <v>6.6299999999999998E-2</v>
      </c>
      <c r="J207" s="30" t="str">
        <v>AFE7180891</v>
      </c>
    </row>
    <row r="208" spans="1:10" ht="12.75">
      <c r="A208" s="32" t="str">
        <v/>
      </c>
      <c r="B208" s="227" t="s">
        <v>1659</v>
      </c>
      <c r="C208" s="227" t="s">
        <v>44</v>
      </c>
      <c r="D208" s="227" t="s">
        <v>43</v>
      </c>
      <c r="E208" s="227" t="s">
        <v>1656</v>
      </c>
      <c r="F208" s="227" t="s">
        <v>1657</v>
      </c>
      <c r="G208" s="227" t="s">
        <v>50</v>
      </c>
      <c r="H208" s="232">
        <v>1</v>
      </c>
      <c r="I208" s="233">
        <v>2.5000000000000001E-3</v>
      </c>
      <c r="J208" s="30" t="str">
        <v>AFE7180892</v>
      </c>
    </row>
    <row r="209" spans="1:10" ht="12.75">
      <c r="A209" s="32" t="str">
        <v/>
      </c>
      <c r="B209" s="227" t="s">
        <v>1663</v>
      </c>
      <c r="C209" s="227" t="s">
        <v>44</v>
      </c>
      <c r="D209" s="227" t="s">
        <v>43</v>
      </c>
      <c r="E209" s="227" t="s">
        <v>467</v>
      </c>
      <c r="F209" s="227" t="s">
        <v>468</v>
      </c>
      <c r="G209" s="227" t="s">
        <v>376</v>
      </c>
      <c r="H209" s="232">
        <v>2</v>
      </c>
      <c r="I209" s="233">
        <v>8.2400000000000001E-2</v>
      </c>
      <c r="J209" s="30" t="str">
        <v>AFE7180893</v>
      </c>
    </row>
    <row r="210" spans="1:10" ht="12.75">
      <c r="A210" s="32" t="str">
        <v/>
      </c>
      <c r="B210" s="227" t="s">
        <v>1668</v>
      </c>
      <c r="C210" s="227" t="s">
        <v>44</v>
      </c>
      <c r="D210" s="227" t="s">
        <v>43</v>
      </c>
      <c r="E210" s="227" t="s">
        <v>1666</v>
      </c>
      <c r="F210" s="227" t="s">
        <v>1667</v>
      </c>
      <c r="G210" s="227" t="s">
        <v>34</v>
      </c>
      <c r="H210" s="232">
        <v>1</v>
      </c>
      <c r="I210" s="233">
        <v>0.18479999999999999</v>
      </c>
      <c r="J210" s="30" t="str">
        <v>AFE7180894</v>
      </c>
    </row>
    <row r="211" spans="1:10" ht="12.75">
      <c r="A211" s="32" t="str">
        <v/>
      </c>
      <c r="B211" s="227" t="s">
        <v>1675</v>
      </c>
      <c r="C211" s="227" t="s">
        <v>44</v>
      </c>
      <c r="D211" s="227" t="s">
        <v>43</v>
      </c>
      <c r="E211" s="227" t="s">
        <v>1671</v>
      </c>
      <c r="F211" s="227" t="s">
        <v>1672</v>
      </c>
      <c r="G211" s="227" t="s">
        <v>552</v>
      </c>
      <c r="H211" s="232">
        <v>1</v>
      </c>
      <c r="I211" s="233">
        <v>5.04E-2</v>
      </c>
      <c r="J211" s="30" t="str">
        <v>AFE7180895</v>
      </c>
    </row>
    <row r="212" spans="1:10" ht="12.75">
      <c r="A212" s="32" t="str">
        <v/>
      </c>
      <c r="B212" s="227" t="s">
        <v>1677</v>
      </c>
      <c r="C212" s="227" t="s">
        <v>44</v>
      </c>
      <c r="D212" s="227" t="s">
        <v>43</v>
      </c>
      <c r="E212" s="227" t="s">
        <v>427</v>
      </c>
      <c r="F212" s="227" t="s">
        <v>428</v>
      </c>
      <c r="G212" s="227" t="s">
        <v>376</v>
      </c>
      <c r="H212" s="232">
        <v>1</v>
      </c>
      <c r="I212" s="233">
        <v>8.8400000000000006E-2</v>
      </c>
      <c r="J212" s="30" t="str">
        <v>AFE7180896</v>
      </c>
    </row>
    <row r="213" spans="1:10" ht="12.75">
      <c r="A213" s="32" t="str">
        <v/>
      </c>
      <c r="B213" s="227" t="s">
        <v>1683</v>
      </c>
      <c r="C213" s="227" t="s">
        <v>44</v>
      </c>
      <c r="D213" s="227" t="s">
        <v>43</v>
      </c>
      <c r="E213" s="227" t="s">
        <v>1680</v>
      </c>
      <c r="F213" s="227" t="s">
        <v>1681</v>
      </c>
      <c r="G213" s="227" t="s">
        <v>50</v>
      </c>
      <c r="H213" s="232">
        <v>2</v>
      </c>
      <c r="I213" s="233">
        <v>0.1084</v>
      </c>
      <c r="J213" s="30" t="str">
        <v>AFE7180897</v>
      </c>
    </row>
    <row r="214" spans="1:10" ht="12.75">
      <c r="A214" s="32" t="str">
        <v/>
      </c>
      <c r="B214" s="234" t="s">
        <v>2622</v>
      </c>
      <c r="C214" s="234" t="s">
        <v>2622</v>
      </c>
      <c r="D214" s="234" t="s">
        <v>2622</v>
      </c>
      <c r="E214" s="234" t="s">
        <v>2622</v>
      </c>
      <c r="F214" s="234" t="s">
        <v>2622</v>
      </c>
      <c r="G214" s="234" t="s">
        <v>2622</v>
      </c>
      <c r="H214" s="235"/>
      <c r="I214" s="236"/>
      <c r="J214" s="30" t="str">
        <v>CREDITO</v>
      </c>
    </row>
    <row r="215" spans="1:10" ht="12.75">
      <c r="A215" s="32" t="str">
        <v/>
      </c>
      <c r="B215" s="32"/>
      <c r="C215" s="32"/>
      <c r="D215" s="32"/>
      <c r="E215" s="32"/>
      <c r="F215" s="32"/>
      <c r="G215" s="32"/>
      <c r="H215" s="33"/>
      <c r="I215" s="32"/>
      <c r="J215" s="30" t="str">
        <v>CREDITO</v>
      </c>
    </row>
    <row r="216" spans="1:10" ht="12.75">
      <c r="A216" s="32" t="str">
        <v/>
      </c>
      <c r="B216" s="32"/>
      <c r="C216" s="32"/>
      <c r="D216" s="32"/>
      <c r="E216" s="32"/>
      <c r="F216" s="32"/>
      <c r="G216" s="32"/>
      <c r="H216" s="33"/>
      <c r="I216" s="32"/>
      <c r="J216" s="30" t="str">
        <v>CREDITO</v>
      </c>
    </row>
    <row r="217" spans="1:10" ht="12.75">
      <c r="A217" s="32" t="str">
        <v/>
      </c>
      <c r="B217" s="32"/>
      <c r="C217" s="32"/>
      <c r="D217" s="32"/>
      <c r="E217" s="32"/>
      <c r="F217" s="32"/>
      <c r="G217" s="32"/>
      <c r="H217" s="33"/>
      <c r="I217" s="32"/>
      <c r="J217" s="30" t="str">
        <v>CREDITO</v>
      </c>
    </row>
    <row r="218" spans="1:10" ht="12.75">
      <c r="A218" s="32" t="str">
        <v/>
      </c>
      <c r="B218" s="32"/>
      <c r="C218" s="32"/>
      <c r="D218" s="32"/>
      <c r="E218" s="32"/>
      <c r="F218" s="32"/>
      <c r="G218" s="32"/>
      <c r="H218" s="33"/>
      <c r="I218" s="32"/>
      <c r="J218" s="30" t="str">
        <v>CREDITO</v>
      </c>
    </row>
    <row r="219" spans="1:10" ht="12.75">
      <c r="A219" s="32" t="str">
        <v/>
      </c>
      <c r="B219" s="32"/>
      <c r="C219" s="32"/>
      <c r="D219" s="32"/>
      <c r="E219" s="32"/>
      <c r="F219" s="32"/>
      <c r="G219" s="32"/>
      <c r="H219" s="33"/>
      <c r="I219" s="32"/>
      <c r="J219" s="30" t="str">
        <v>CREDITO</v>
      </c>
    </row>
    <row r="220" spans="1:10" ht="12.75">
      <c r="A220" s="32" t="str">
        <v/>
      </c>
      <c r="B220" s="32"/>
      <c r="C220" s="32"/>
      <c r="D220" s="32"/>
      <c r="E220" s="32"/>
      <c r="F220" s="32"/>
      <c r="G220" s="32"/>
      <c r="H220" s="33"/>
      <c r="I220" s="32"/>
      <c r="J220" s="30" t="str">
        <v>CREDITO</v>
      </c>
    </row>
    <row r="221" spans="1:10" ht="12.75">
      <c r="A221" s="32" t="str">
        <v/>
      </c>
      <c r="B221" s="32"/>
      <c r="C221" s="32"/>
      <c r="D221" s="32"/>
      <c r="E221" s="32"/>
      <c r="F221" s="32"/>
      <c r="G221" s="32"/>
      <c r="H221" s="33"/>
      <c r="I221" s="32"/>
      <c r="J221" s="30" t="str">
        <v>CREDITO</v>
      </c>
    </row>
    <row r="222" spans="1:10" ht="12.75">
      <c r="A222" s="32" t="str">
        <v/>
      </c>
      <c r="B222" s="32"/>
      <c r="C222" s="32"/>
      <c r="D222" s="32"/>
      <c r="E222" s="32"/>
      <c r="F222" s="32"/>
      <c r="G222" s="32"/>
      <c r="H222" s="33"/>
      <c r="I222" s="32"/>
      <c r="J222" s="30" t="str">
        <v>CREDITO</v>
      </c>
    </row>
    <row r="223" spans="1:10" ht="12.75">
      <c r="A223" s="32" t="str">
        <v/>
      </c>
      <c r="B223" s="32"/>
      <c r="C223" s="32"/>
      <c r="D223" s="32"/>
      <c r="E223" s="32"/>
      <c r="F223" s="32"/>
      <c r="G223" s="32"/>
      <c r="H223" s="33"/>
      <c r="I223" s="32"/>
      <c r="J223" s="30" t="str">
        <v>CREDITO</v>
      </c>
    </row>
    <row r="224" spans="1:10" ht="12.75">
      <c r="A224" s="32" t="str">
        <v/>
      </c>
      <c r="B224" s="32"/>
      <c r="C224" s="32"/>
      <c r="D224" s="32"/>
      <c r="E224" s="32"/>
      <c r="F224" s="32"/>
      <c r="G224" s="32"/>
      <c r="H224" s="33"/>
      <c r="I224" s="32"/>
      <c r="J224" s="30" t="str">
        <v>CREDITO</v>
      </c>
    </row>
    <row r="225" spans="1:10" ht="12.75">
      <c r="A225" s="32" t="str">
        <v/>
      </c>
      <c r="B225" s="32"/>
      <c r="C225" s="32"/>
      <c r="D225" s="32"/>
      <c r="E225" s="32"/>
      <c r="F225" s="32"/>
      <c r="G225" s="32"/>
      <c r="H225" s="33"/>
      <c r="I225" s="32"/>
      <c r="J225" s="30" t="str">
        <v>CREDITO</v>
      </c>
    </row>
    <row r="226" spans="1:10" ht="12.75">
      <c r="A226" s="32" t="str">
        <v/>
      </c>
      <c r="B226" s="32"/>
      <c r="C226" s="32"/>
      <c r="D226" s="32"/>
      <c r="E226" s="32"/>
      <c r="F226" s="32"/>
      <c r="G226" s="32"/>
      <c r="H226" s="33"/>
      <c r="I226" s="32"/>
      <c r="J226" s="30" t="str">
        <v>CREDITO</v>
      </c>
    </row>
    <row r="227" spans="1:10" ht="12.75">
      <c r="A227" s="32" t="str">
        <v/>
      </c>
      <c r="B227" s="32"/>
      <c r="C227" s="32"/>
      <c r="D227" s="32"/>
      <c r="E227" s="32"/>
      <c r="F227" s="32"/>
      <c r="G227" s="32"/>
      <c r="H227" s="33"/>
      <c r="I227" s="32"/>
      <c r="J227" s="30" t="str">
        <v>CREDITO</v>
      </c>
    </row>
    <row r="228" spans="1:10" ht="12.75">
      <c r="A228" s="32" t="str">
        <v/>
      </c>
      <c r="B228" s="32"/>
      <c r="C228" s="32"/>
      <c r="D228" s="32"/>
      <c r="E228" s="32"/>
      <c r="F228" s="32"/>
      <c r="G228" s="32"/>
      <c r="H228" s="33"/>
      <c r="I228" s="32"/>
      <c r="J228" s="30" t="str">
        <v>CREDITO</v>
      </c>
    </row>
    <row r="229" spans="1:10" ht="12.75">
      <c r="A229" s="32" t="str">
        <v/>
      </c>
      <c r="B229" s="32"/>
      <c r="C229" s="32"/>
      <c r="D229" s="32"/>
      <c r="E229" s="32"/>
      <c r="F229" s="32"/>
      <c r="G229" s="32"/>
      <c r="H229" s="33"/>
      <c r="I229" s="32"/>
      <c r="J229" s="30" t="str">
        <v>CREDITO</v>
      </c>
    </row>
    <row r="230" spans="1:10" ht="12.75">
      <c r="A230" s="32" t="str">
        <v/>
      </c>
      <c r="B230" s="32"/>
      <c r="C230" s="32"/>
      <c r="D230" s="32"/>
      <c r="E230" s="32"/>
      <c r="F230" s="32"/>
      <c r="G230" s="32"/>
      <c r="H230" s="33"/>
      <c r="I230" s="32"/>
      <c r="J230" s="30" t="str">
        <v>CREDITO</v>
      </c>
    </row>
    <row r="231" spans="1:10" ht="12.75">
      <c r="A231" s="32" t="str">
        <v/>
      </c>
      <c r="B231" s="32"/>
      <c r="C231" s="32"/>
      <c r="D231" s="32"/>
      <c r="E231" s="32"/>
      <c r="F231" s="32"/>
      <c r="G231" s="32"/>
      <c r="H231" s="33"/>
      <c r="I231" s="32"/>
      <c r="J231" s="30" t="str">
        <v>CREDITO</v>
      </c>
    </row>
    <row r="232" spans="1:10" ht="12.75">
      <c r="A232" s="32" t="str">
        <v/>
      </c>
      <c r="B232" s="32"/>
      <c r="C232" s="32"/>
      <c r="D232" s="32"/>
      <c r="E232" s="32"/>
      <c r="F232" s="32"/>
      <c r="G232" s="32"/>
      <c r="H232" s="33"/>
      <c r="I232" s="32"/>
      <c r="J232" s="30" t="str">
        <v>CREDITO</v>
      </c>
    </row>
    <row r="233" spans="1:10" ht="12.75">
      <c r="A233" s="32" t="str">
        <v/>
      </c>
      <c r="B233" s="32"/>
      <c r="C233" s="32"/>
      <c r="D233" s="32"/>
      <c r="E233" s="32"/>
      <c r="F233" s="32"/>
      <c r="G233" s="32"/>
      <c r="H233" s="33"/>
      <c r="I233" s="32"/>
      <c r="J233" s="30" t="str">
        <v>CREDITO</v>
      </c>
    </row>
    <row r="234" spans="1:10" ht="12.75">
      <c r="A234" s="32" t="str">
        <v/>
      </c>
      <c r="B234" s="32"/>
      <c r="C234" s="32"/>
      <c r="D234" s="32"/>
      <c r="E234" s="32"/>
      <c r="F234" s="32"/>
      <c r="G234" s="32"/>
      <c r="H234" s="33"/>
      <c r="I234" s="32"/>
      <c r="J234" s="30" t="str">
        <v>CREDITO</v>
      </c>
    </row>
    <row r="235" spans="1:10" ht="12.75">
      <c r="A235" s="32" t="str">
        <v/>
      </c>
      <c r="B235" s="32"/>
      <c r="C235" s="32"/>
      <c r="D235" s="32"/>
      <c r="E235" s="32"/>
      <c r="F235" s="32"/>
      <c r="G235" s="32"/>
      <c r="H235" s="33"/>
      <c r="I235" s="32"/>
      <c r="J235" s="30" t="str">
        <v>CREDITO</v>
      </c>
    </row>
    <row r="236" spans="1:10" ht="12.75">
      <c r="A236" s="32" t="str">
        <v/>
      </c>
      <c r="B236" s="32"/>
      <c r="C236" s="32"/>
      <c r="D236" s="32"/>
      <c r="E236" s="32"/>
      <c r="F236" s="32"/>
      <c r="G236" s="32"/>
      <c r="H236" s="33"/>
      <c r="I236" s="32"/>
      <c r="J236" s="30" t="str">
        <v>CREDITO</v>
      </c>
    </row>
    <row r="237" spans="1:10" ht="12.75">
      <c r="A237" s="32" t="str">
        <v/>
      </c>
      <c r="B237" s="32"/>
      <c r="C237" s="32"/>
      <c r="D237" s="32"/>
      <c r="E237" s="32"/>
      <c r="F237" s="32"/>
      <c r="G237" s="32"/>
      <c r="H237" s="33"/>
      <c r="I237" s="32"/>
      <c r="J237" s="30" t="str">
        <v>CREDITO</v>
      </c>
    </row>
    <row r="238" spans="1:10" ht="12.75">
      <c r="A238" s="32" t="str">
        <v/>
      </c>
      <c r="B238" s="32"/>
      <c r="C238" s="32"/>
      <c r="D238" s="32"/>
      <c r="E238" s="32"/>
      <c r="F238" s="32"/>
      <c r="G238" s="32"/>
      <c r="H238" s="33"/>
      <c r="I238" s="32"/>
      <c r="J238" s="30" t="str">
        <v>CREDITO</v>
      </c>
    </row>
    <row r="239" spans="1:10" ht="12.75">
      <c r="A239" s="32" t="str">
        <v/>
      </c>
      <c r="B239" s="32"/>
      <c r="C239" s="32"/>
      <c r="D239" s="32"/>
      <c r="E239" s="32"/>
      <c r="F239" s="32"/>
      <c r="G239" s="32"/>
      <c r="H239" s="33"/>
      <c r="I239" s="32"/>
      <c r="J239" s="30" t="str">
        <v>CREDITO</v>
      </c>
    </row>
    <row r="240" spans="1:10" ht="12.75">
      <c r="A240" s="32" t="str">
        <v/>
      </c>
      <c r="B240" s="32"/>
      <c r="C240" s="32"/>
      <c r="D240" s="32"/>
      <c r="E240" s="32"/>
      <c r="F240" s="32"/>
      <c r="G240" s="32"/>
      <c r="H240" s="33"/>
      <c r="I240" s="32"/>
      <c r="J240" s="30" t="str">
        <v>CREDITO</v>
      </c>
    </row>
    <row r="241" spans="1:10" ht="12.75">
      <c r="A241" s="32" t="str">
        <v/>
      </c>
      <c r="B241" s="32"/>
      <c r="C241" s="32"/>
      <c r="D241" s="32"/>
      <c r="E241" s="32"/>
      <c r="F241" s="32"/>
      <c r="G241" s="32"/>
      <c r="H241" s="33"/>
      <c r="I241" s="32"/>
      <c r="J241" s="30" t="str">
        <v>CREDITO</v>
      </c>
    </row>
    <row r="242" spans="1:10" ht="12.75">
      <c r="A242" s="32" t="str">
        <v/>
      </c>
      <c r="B242" s="32"/>
      <c r="C242" s="32"/>
      <c r="D242" s="32"/>
      <c r="E242" s="32"/>
      <c r="F242" s="32"/>
      <c r="G242" s="32"/>
      <c r="H242" s="33"/>
      <c r="I242" s="32"/>
      <c r="J242" s="30" t="str">
        <v>CREDITO</v>
      </c>
    </row>
    <row r="243" spans="1:10" ht="12.75">
      <c r="A243" s="32" t="str">
        <v/>
      </c>
      <c r="B243" s="32"/>
      <c r="C243" s="32"/>
      <c r="D243" s="32"/>
      <c r="E243" s="32"/>
      <c r="F243" s="32"/>
      <c r="G243" s="32"/>
      <c r="H243" s="33"/>
      <c r="I243" s="32"/>
      <c r="J243" s="30" t="str">
        <v>CREDITO</v>
      </c>
    </row>
    <row r="244" spans="1:10" ht="12.75">
      <c r="A244" s="32" t="str">
        <v/>
      </c>
      <c r="H244" s="33"/>
      <c r="J244" s="30" t="str">
        <v>CREDITO</v>
      </c>
    </row>
    <row r="245" spans="1:10" ht="12.75">
      <c r="A245" s="32" t="str">
        <v/>
      </c>
      <c r="H245" s="33"/>
      <c r="J245" s="30" t="str">
        <v>CREDITO</v>
      </c>
    </row>
    <row r="246" spans="1:10" ht="12.75">
      <c r="A246" s="32" t="str">
        <v/>
      </c>
      <c r="H246" s="33"/>
      <c r="J246" s="30" t="str">
        <v>CREDITO</v>
      </c>
    </row>
    <row r="247" spans="1:10" ht="12.75">
      <c r="A247" s="32" t="str">
        <v/>
      </c>
      <c r="H247" s="33"/>
      <c r="J247" s="30" t="str">
        <v>CREDITO</v>
      </c>
    </row>
    <row r="248" spans="1:10" ht="12.75">
      <c r="A248" s="32" t="str">
        <v/>
      </c>
      <c r="H248" s="33"/>
      <c r="J248" s="30" t="str">
        <v>CREDITO</v>
      </c>
    </row>
    <row r="249" spans="1:10" ht="12.75">
      <c r="A249" s="32" t="str">
        <v/>
      </c>
      <c r="H249" s="33"/>
      <c r="J249" s="30" t="str">
        <v>CREDITO</v>
      </c>
    </row>
    <row r="250" spans="1:10" ht="12.75">
      <c r="A250" s="32" t="str">
        <v/>
      </c>
      <c r="H250" s="33"/>
      <c r="J250" s="30" t="str">
        <v>CREDITO</v>
      </c>
    </row>
    <row r="251" spans="1:10" ht="12.75">
      <c r="A251" s="32" t="str">
        <v/>
      </c>
      <c r="H251" s="33"/>
      <c r="J251" s="30" t="str">
        <v>CREDITO</v>
      </c>
    </row>
    <row r="252" spans="1:10" ht="12.75">
      <c r="A252" s="32" t="str">
        <v/>
      </c>
      <c r="H252" s="33"/>
      <c r="J252" s="30" t="str">
        <v>CREDITO</v>
      </c>
    </row>
    <row r="253" spans="1:10" ht="12.75">
      <c r="A253" s="32" t="str">
        <v/>
      </c>
      <c r="H253" s="33"/>
      <c r="J253" s="30" t="str">
        <v>CREDITO</v>
      </c>
    </row>
    <row r="254" spans="1:10" ht="12.75">
      <c r="A254" s="32" t="str">
        <v/>
      </c>
      <c r="H254" s="33"/>
      <c r="J254" s="30" t="str">
        <v>CREDITO</v>
      </c>
    </row>
    <row r="255" spans="1:10" ht="12.75">
      <c r="A255" s="32" t="str">
        <v/>
      </c>
      <c r="H255" s="33"/>
      <c r="J255" s="30" t="str">
        <v>CREDITO</v>
      </c>
    </row>
    <row r="256" spans="1:10" ht="12.75">
      <c r="A256" s="32" t="str">
        <v/>
      </c>
      <c r="H256" s="33"/>
      <c r="J256" s="30" t="str">
        <v>CREDITO</v>
      </c>
    </row>
    <row r="257" spans="1:10" ht="12.75">
      <c r="A257" s="32" t="str">
        <v/>
      </c>
      <c r="H257" s="33"/>
      <c r="J257" s="30" t="str">
        <v>CREDITO</v>
      </c>
    </row>
    <row r="258" spans="1:10" ht="12.75">
      <c r="A258" s="32" t="str">
        <v/>
      </c>
      <c r="H258" s="33"/>
      <c r="J258" s="30" t="str">
        <v>CREDITO</v>
      </c>
    </row>
    <row r="259" spans="1:10" ht="12.75">
      <c r="A259" s="32" t="str">
        <v/>
      </c>
      <c r="H259" s="33"/>
      <c r="J259" s="30" t="str">
        <v>CREDITO</v>
      </c>
    </row>
    <row r="260" spans="1:10" ht="12.75">
      <c r="A260" s="32" t="str">
        <v/>
      </c>
      <c r="H260" s="33"/>
      <c r="J260" s="30" t="str">
        <v>CREDITO</v>
      </c>
    </row>
    <row r="261" spans="1:10" ht="12.75">
      <c r="A261" s="32" t="str">
        <v/>
      </c>
      <c r="H261" s="33"/>
      <c r="J261" s="30" t="str">
        <v>CREDITO</v>
      </c>
    </row>
    <row r="262" spans="1:10" ht="12.75">
      <c r="A262" s="32" t="str">
        <v/>
      </c>
      <c r="H262" s="33"/>
      <c r="J262" s="30" t="str">
        <v>CREDITO</v>
      </c>
    </row>
    <row r="263" spans="1:10" ht="12.75">
      <c r="A263" s="32" t="str">
        <v/>
      </c>
      <c r="H263" s="33"/>
      <c r="J263" s="30" t="str">
        <v>CREDITO</v>
      </c>
    </row>
    <row r="264" spans="1:10" ht="12.75">
      <c r="A264" s="32" t="str">
        <v/>
      </c>
      <c r="H264" s="33"/>
      <c r="J264" s="30" t="str">
        <v>CREDITO</v>
      </c>
    </row>
    <row r="265" spans="1:10" ht="12.75">
      <c r="A265" s="32" t="str">
        <v/>
      </c>
      <c r="H265" s="33"/>
      <c r="J265" s="30" t="str">
        <v>CREDITO</v>
      </c>
    </row>
    <row r="266" spans="1:10" ht="12.75">
      <c r="A266" s="32" t="str">
        <v/>
      </c>
      <c r="H266" s="33"/>
      <c r="J266" s="30" t="str">
        <v>CREDITO</v>
      </c>
    </row>
    <row r="267" spans="1:10" ht="12.75">
      <c r="A267" s="32" t="str">
        <v/>
      </c>
      <c r="H267" s="33"/>
      <c r="J267" s="30" t="str">
        <v>CREDITO</v>
      </c>
    </row>
    <row r="268" spans="1:10" ht="12.75">
      <c r="A268" s="32" t="str">
        <v/>
      </c>
      <c r="H268" s="33"/>
      <c r="J268" s="30" t="str">
        <v>CREDITO</v>
      </c>
    </row>
    <row r="269" spans="1:10" ht="12.75">
      <c r="A269" s="32" t="str">
        <v/>
      </c>
      <c r="H269" s="33"/>
      <c r="J269" s="30" t="str">
        <v>CREDITO</v>
      </c>
    </row>
    <row r="270" spans="1:10" ht="12.75">
      <c r="A270" s="32" t="str">
        <v/>
      </c>
      <c r="H270" s="33"/>
      <c r="J270" s="30" t="str">
        <v>CREDITO</v>
      </c>
    </row>
    <row r="271" spans="1:10" ht="12.75">
      <c r="A271" s="32" t="str">
        <v/>
      </c>
      <c r="H271" s="33"/>
      <c r="J271" s="30" t="str">
        <v>CREDITO</v>
      </c>
    </row>
    <row r="272" spans="1:10" ht="12.75">
      <c r="A272" s="32" t="str">
        <v/>
      </c>
      <c r="H272" s="33"/>
      <c r="J272" s="30" t="str">
        <v>CREDITO</v>
      </c>
    </row>
    <row r="273" spans="1:10" ht="12.75">
      <c r="A273" s="32" t="str">
        <v/>
      </c>
      <c r="H273" s="33"/>
      <c r="J273" s="30" t="str">
        <v>CREDITO</v>
      </c>
    </row>
    <row r="274" spans="1:10" ht="12.75">
      <c r="A274" s="32" t="str">
        <v/>
      </c>
      <c r="H274" s="33"/>
      <c r="J274" s="30" t="str">
        <v>CREDITO</v>
      </c>
    </row>
    <row r="275" spans="1:10" ht="12.75">
      <c r="A275" s="32" t="str">
        <v/>
      </c>
      <c r="H275" s="33"/>
      <c r="J275" s="30" t="str">
        <v>CREDITO</v>
      </c>
    </row>
    <row r="276" spans="1:10" ht="12.75">
      <c r="A276" s="32" t="str">
        <v/>
      </c>
      <c r="H276" s="33"/>
      <c r="J276" s="30" t="str">
        <v>CREDITO</v>
      </c>
    </row>
    <row r="277" spans="1:10" ht="12.75">
      <c r="A277" s="32" t="str">
        <v/>
      </c>
      <c r="H277" s="33"/>
      <c r="J277" s="30" t="str">
        <v>CREDITO</v>
      </c>
    </row>
    <row r="278" spans="1:10" ht="12.75">
      <c r="A278" s="32" t="str">
        <v/>
      </c>
      <c r="H278" s="33"/>
      <c r="J278" s="30" t="str">
        <v>CREDITO</v>
      </c>
    </row>
    <row r="279" spans="1:10" ht="12.75">
      <c r="A279" s="32" t="str">
        <v/>
      </c>
      <c r="H279" s="33"/>
      <c r="J279" s="30" t="str">
        <v>CREDITO</v>
      </c>
    </row>
    <row r="280" spans="1:10" ht="12.75">
      <c r="A280" s="32" t="str">
        <v/>
      </c>
      <c r="H280" s="33"/>
      <c r="J280" s="30" t="str">
        <v>CREDITO</v>
      </c>
    </row>
    <row r="281" spans="1:10" ht="12.75">
      <c r="A281" s="32" t="str">
        <v/>
      </c>
      <c r="H281" s="33"/>
      <c r="J281" s="30" t="str">
        <v>CREDITO</v>
      </c>
    </row>
    <row r="282" spans="1:10" ht="12.75">
      <c r="A282" s="32" t="str">
        <v/>
      </c>
      <c r="H282" s="33"/>
      <c r="J282" s="30" t="str">
        <v>CREDITO</v>
      </c>
    </row>
    <row r="283" spans="1:10" ht="12.75">
      <c r="A283" s="32" t="str">
        <v/>
      </c>
      <c r="H283" s="33"/>
      <c r="J283" s="30" t="str">
        <v>CREDITO</v>
      </c>
    </row>
    <row r="284" spans="1:10" ht="12.75">
      <c r="A284" s="32" t="str">
        <v/>
      </c>
      <c r="H284" s="33"/>
      <c r="J284" s="30" t="str">
        <v>CREDITO</v>
      </c>
    </row>
    <row r="285" spans="1:10" ht="12.75">
      <c r="A285" s="32" t="str">
        <v/>
      </c>
      <c r="H285" s="33"/>
      <c r="J285" s="30" t="str">
        <v>CREDITO</v>
      </c>
    </row>
    <row r="286" spans="1:10" ht="12.75">
      <c r="A286" s="32" t="str">
        <v/>
      </c>
      <c r="H286" s="33"/>
      <c r="J286" s="30" t="str">
        <v>CREDITO</v>
      </c>
    </row>
    <row r="287" spans="1:10" ht="12.75">
      <c r="A287" s="32" t="str">
        <v/>
      </c>
      <c r="H287" s="33"/>
      <c r="J287" s="30" t="str">
        <v>CREDITO</v>
      </c>
    </row>
    <row r="288" spans="1:10" ht="12.75">
      <c r="A288" s="32" t="str">
        <v/>
      </c>
      <c r="H288" s="33"/>
      <c r="J288" s="30" t="str">
        <v>CREDITO</v>
      </c>
    </row>
    <row r="289" spans="1:10" ht="12.75">
      <c r="A289" s="32" t="str">
        <v/>
      </c>
      <c r="H289" s="33"/>
      <c r="J289" s="30" t="str">
        <v>CREDITO</v>
      </c>
    </row>
    <row r="290" spans="1:10" ht="12.75">
      <c r="A290" s="32" t="str">
        <v/>
      </c>
      <c r="H290" s="33"/>
      <c r="J290" s="30" t="str">
        <v>CREDITO</v>
      </c>
    </row>
    <row r="291" spans="1:10" ht="12.75">
      <c r="A291" s="32" t="str">
        <v/>
      </c>
      <c r="H291" s="33"/>
      <c r="J291" s="30" t="str">
        <v>CREDITO</v>
      </c>
    </row>
    <row r="292" spans="1:10" ht="12.75">
      <c r="A292" s="32" t="str">
        <v/>
      </c>
      <c r="H292" s="33"/>
      <c r="J292" s="30" t="str">
        <v>CREDITO</v>
      </c>
    </row>
    <row r="293" spans="1:10" ht="12.75">
      <c r="A293" s="32" t="str">
        <v/>
      </c>
      <c r="H293" s="33"/>
      <c r="J293" s="30" t="str">
        <v>CREDITO</v>
      </c>
    </row>
    <row r="294" spans="1:10" ht="12.75">
      <c r="A294" s="32" t="str">
        <v/>
      </c>
      <c r="H294" s="33"/>
      <c r="J294" s="30" t="str">
        <v>CREDITO</v>
      </c>
    </row>
    <row r="295" spans="1:10" ht="12.75">
      <c r="A295" s="32" t="str">
        <v/>
      </c>
      <c r="H295" s="33"/>
      <c r="J295" s="30" t="str">
        <v>CREDITO</v>
      </c>
    </row>
    <row r="296" spans="1:10" ht="12.75">
      <c r="A296" s="32" t="str">
        <v/>
      </c>
      <c r="H296" s="33"/>
      <c r="J296" s="30" t="str">
        <v>CREDITO</v>
      </c>
    </row>
    <row r="297" spans="1:10" ht="12.75">
      <c r="A297" s="32" t="str">
        <v/>
      </c>
      <c r="H297" s="33"/>
      <c r="J297" s="30" t="str">
        <v>CREDITO</v>
      </c>
    </row>
    <row r="298" spans="1:10" ht="12.75">
      <c r="A298" s="32" t="str">
        <v/>
      </c>
      <c r="H298" s="33"/>
      <c r="J298" s="30" t="str">
        <v>CREDITO</v>
      </c>
    </row>
    <row r="299" spans="1:10" ht="12.75">
      <c r="A299" s="32" t="str">
        <v/>
      </c>
      <c r="H299" s="33"/>
      <c r="J299" s="30" t="str">
        <v>CREDITO</v>
      </c>
    </row>
    <row r="300" spans="1:10" ht="12.75">
      <c r="A300" s="32" t="str">
        <v/>
      </c>
      <c r="H300" s="33"/>
      <c r="J300" s="30" t="str">
        <v>CREDITO</v>
      </c>
    </row>
    <row r="301" spans="1:10" ht="12.75">
      <c r="A301" s="32" t="str">
        <v/>
      </c>
      <c r="H301" s="33"/>
      <c r="J301" s="30" t="str">
        <v>CREDITO</v>
      </c>
    </row>
    <row r="302" spans="1:10" ht="12.75">
      <c r="A302" s="32" t="str">
        <v/>
      </c>
      <c r="H302" s="33"/>
      <c r="J302" s="30" t="str">
        <v>CREDITO</v>
      </c>
    </row>
    <row r="303" spans="1:10" ht="12.75">
      <c r="A303" s="32" t="str">
        <v/>
      </c>
      <c r="H303" s="33"/>
      <c r="J303" s="30" t="str">
        <v>CREDITO</v>
      </c>
    </row>
    <row r="304" spans="1:10" ht="12.75">
      <c r="A304" s="32" t="str">
        <v/>
      </c>
      <c r="H304" s="33"/>
      <c r="J304" s="30" t="str">
        <v>CREDITO</v>
      </c>
    </row>
    <row r="305" spans="1:10" ht="12.75">
      <c r="A305" s="32" t="str">
        <v/>
      </c>
      <c r="H305" s="33"/>
      <c r="J305" s="30" t="str">
        <v>CREDITO</v>
      </c>
    </row>
    <row r="306" spans="1:10" ht="12.75">
      <c r="A306" s="32" t="str">
        <v/>
      </c>
      <c r="H306" s="33"/>
      <c r="J306" s="30" t="str">
        <v>CREDITO</v>
      </c>
    </row>
    <row r="307" spans="1:10" ht="12.75">
      <c r="A307" s="32" t="str">
        <v/>
      </c>
      <c r="H307" s="33"/>
      <c r="J307" s="30" t="str">
        <v>CREDITO</v>
      </c>
    </row>
    <row r="308" spans="1:10" ht="12.75">
      <c r="A308" s="32" t="str">
        <v/>
      </c>
      <c r="H308" s="33"/>
      <c r="J308" s="30" t="str">
        <v>CREDITO</v>
      </c>
    </row>
    <row r="309" spans="1:10" ht="12.75">
      <c r="A309" s="32" t="str">
        <v/>
      </c>
      <c r="H309" s="33"/>
      <c r="J309" s="30" t="str">
        <v>CREDITO</v>
      </c>
    </row>
    <row r="310" spans="1:10" ht="12.75">
      <c r="A310" s="32" t="str">
        <v/>
      </c>
      <c r="H310" s="33"/>
      <c r="J310" s="30" t="str">
        <v>CREDITO</v>
      </c>
    </row>
    <row r="311" spans="1:10" ht="12.75">
      <c r="A311" s="32" t="str">
        <v/>
      </c>
      <c r="H311" s="33"/>
      <c r="J311" s="30" t="str">
        <v>CREDITO</v>
      </c>
    </row>
    <row r="312" spans="1:10" ht="12.75">
      <c r="A312" s="32" t="str">
        <v/>
      </c>
      <c r="H312" s="33"/>
      <c r="J312" s="30" t="str">
        <v>CREDITO</v>
      </c>
    </row>
    <row r="313" spans="1:10" ht="12.75">
      <c r="A313" s="32" t="str">
        <v/>
      </c>
      <c r="H313" s="33"/>
      <c r="J313" s="30" t="str">
        <v>CREDITO</v>
      </c>
    </row>
    <row r="314" spans="1:10" ht="12.75">
      <c r="A314" s="32" t="str">
        <v/>
      </c>
      <c r="H314" s="33"/>
      <c r="J314" s="30" t="str">
        <v>CREDITO</v>
      </c>
    </row>
    <row r="315" spans="1:10" ht="12.75">
      <c r="A315" s="32" t="str">
        <v/>
      </c>
      <c r="H315" s="33"/>
      <c r="J315" s="30" t="str">
        <v>CREDITO</v>
      </c>
    </row>
    <row r="316" spans="1:10" ht="12.75">
      <c r="A316" s="32" t="str">
        <v/>
      </c>
      <c r="H316" s="33"/>
      <c r="J316" s="30" t="str">
        <v>CREDITO</v>
      </c>
    </row>
    <row r="317" spans="1:10" ht="12.75">
      <c r="A317" s="32" t="str">
        <v/>
      </c>
      <c r="H317" s="33"/>
      <c r="J317" s="30" t="str">
        <v>CREDITO</v>
      </c>
    </row>
    <row r="318" spans="1:10" ht="12.75">
      <c r="A318" s="32" t="str">
        <v/>
      </c>
      <c r="H318" s="33"/>
      <c r="J318" s="30" t="str">
        <v>CREDITO</v>
      </c>
    </row>
    <row r="319" spans="1:10" ht="12.75">
      <c r="A319" s="32" t="str">
        <v/>
      </c>
      <c r="H319" s="33"/>
      <c r="J319" s="30" t="str">
        <v>CREDITO</v>
      </c>
    </row>
    <row r="320" spans="1:10" ht="12.75">
      <c r="A320" s="32" t="str">
        <v/>
      </c>
      <c r="H320" s="33"/>
      <c r="J320" s="30" t="str">
        <v>CREDITO</v>
      </c>
    </row>
    <row r="321" spans="1:10" ht="12.75">
      <c r="A321" s="32" t="str">
        <v/>
      </c>
      <c r="H321" s="33"/>
      <c r="J321" s="30" t="str">
        <v>CREDITO</v>
      </c>
    </row>
    <row r="322" spans="1:10" ht="12.75">
      <c r="A322" s="32" t="str">
        <v/>
      </c>
      <c r="H322" s="33"/>
      <c r="J322" s="30" t="str">
        <v>CREDITO</v>
      </c>
    </row>
    <row r="323" spans="1:10" ht="12.75">
      <c r="A323" s="32" t="str">
        <v/>
      </c>
      <c r="H323" s="33"/>
      <c r="J323" s="30" t="str">
        <v>CREDITO</v>
      </c>
    </row>
    <row r="324" spans="1:10" ht="12.75">
      <c r="A324" s="32" t="str">
        <v/>
      </c>
      <c r="H324" s="33"/>
      <c r="J324" s="30" t="str">
        <v>CREDITO</v>
      </c>
    </row>
    <row r="325" spans="1:10" ht="12.75">
      <c r="A325" s="32" t="str">
        <v/>
      </c>
      <c r="H325" s="33"/>
      <c r="J325" s="30" t="str">
        <v>CREDITO</v>
      </c>
    </row>
    <row r="326" spans="1:10" ht="12.75">
      <c r="A326" s="32" t="str">
        <v/>
      </c>
      <c r="H326" s="33"/>
      <c r="J326" s="30" t="str">
        <v>CREDITO</v>
      </c>
    </row>
    <row r="327" spans="1:10" ht="12.75">
      <c r="A327" s="32" t="str">
        <v/>
      </c>
      <c r="H327" s="33"/>
      <c r="J327" s="30" t="str">
        <v>CREDITO</v>
      </c>
    </row>
    <row r="328" spans="1:10" ht="12.75">
      <c r="A328" s="32" t="str">
        <v/>
      </c>
      <c r="H328" s="33"/>
      <c r="J328" s="30" t="str">
        <v>CREDITO</v>
      </c>
    </row>
    <row r="329" spans="1:10" ht="12.75">
      <c r="A329" s="32" t="str">
        <v/>
      </c>
      <c r="H329" s="33"/>
      <c r="J329" s="30" t="str">
        <v>CREDITO</v>
      </c>
    </row>
    <row r="330" spans="1:10" ht="12.75">
      <c r="A330" s="32" t="str">
        <v/>
      </c>
      <c r="H330" s="33"/>
      <c r="J330" s="30" t="str">
        <v>CREDITO</v>
      </c>
    </row>
    <row r="331" spans="1:10" ht="12.75">
      <c r="A331" s="32" t="str">
        <v/>
      </c>
      <c r="H331" s="33"/>
      <c r="J331" s="30" t="str">
        <v>CREDITO</v>
      </c>
    </row>
    <row r="332" spans="1:10" ht="12.75">
      <c r="A332" s="32" t="str">
        <v/>
      </c>
      <c r="H332" s="33"/>
      <c r="J332" s="30" t="str">
        <v>CREDITO</v>
      </c>
    </row>
    <row r="333" spans="1:10" ht="12.75">
      <c r="A333" s="32" t="str">
        <v/>
      </c>
      <c r="H333" s="33"/>
      <c r="J333" s="30" t="str">
        <v>CREDITO</v>
      </c>
    </row>
    <row r="334" spans="1:10" ht="12.75">
      <c r="A334" s="32" t="str">
        <v/>
      </c>
      <c r="H334" s="33"/>
      <c r="J334" s="30" t="str">
        <v>CREDITO</v>
      </c>
    </row>
    <row r="335" spans="1:10" ht="12.75">
      <c r="A335" s="32" t="str">
        <v/>
      </c>
      <c r="H335" s="33"/>
      <c r="J335" s="30" t="str">
        <v>CREDITO</v>
      </c>
    </row>
    <row r="336" spans="1:10" ht="12.75">
      <c r="A336" s="32" t="str">
        <v/>
      </c>
      <c r="H336" s="33"/>
      <c r="J336" s="30" t="str">
        <v>CREDITO</v>
      </c>
    </row>
    <row r="337" spans="1:10" ht="12.75">
      <c r="A337" s="32" t="str">
        <v/>
      </c>
      <c r="H337" s="33"/>
      <c r="J337" s="30" t="str">
        <v>CREDITO</v>
      </c>
    </row>
    <row r="338" spans="1:10" ht="12.75">
      <c r="A338" s="32" t="str">
        <v/>
      </c>
      <c r="H338" s="33"/>
      <c r="J338" s="30" t="str">
        <v>CREDITO</v>
      </c>
    </row>
    <row r="339" spans="1:10" ht="12.75">
      <c r="A339" s="32" t="str">
        <v/>
      </c>
      <c r="H339" s="33"/>
      <c r="J339" s="30" t="str">
        <v>CREDITO</v>
      </c>
    </row>
    <row r="340" spans="1:10" ht="12.75">
      <c r="A340" s="32" t="str">
        <v/>
      </c>
      <c r="H340" s="33"/>
      <c r="J340" s="30" t="str">
        <v>CREDITO</v>
      </c>
    </row>
    <row r="341" spans="1:10" ht="12.75">
      <c r="A341" s="32" t="str">
        <v/>
      </c>
      <c r="H341" s="33"/>
      <c r="J341" s="30" t="str">
        <v>CREDITO</v>
      </c>
    </row>
    <row r="342" spans="1:10" ht="12.75">
      <c r="A342" s="32" t="str">
        <v/>
      </c>
      <c r="H342" s="33"/>
      <c r="J342" s="30" t="str">
        <v>CREDITO</v>
      </c>
    </row>
    <row r="343" spans="1:10" ht="12.75">
      <c r="A343" s="32" t="str">
        <v/>
      </c>
      <c r="H343" s="33"/>
      <c r="J343" s="30" t="str">
        <v>CREDITO</v>
      </c>
    </row>
    <row r="344" spans="1:10" ht="12.75">
      <c r="A344" s="32" t="str">
        <v/>
      </c>
      <c r="H344" s="33"/>
      <c r="J344" s="30" t="str">
        <v>CREDITO</v>
      </c>
    </row>
    <row r="345" spans="1:10" ht="12.75">
      <c r="A345" s="32" t="str">
        <v/>
      </c>
      <c r="H345" s="33"/>
      <c r="J345" s="30" t="str">
        <v>CREDITO</v>
      </c>
    </row>
    <row r="346" spans="1:10" ht="12.75">
      <c r="A346" s="32" t="str">
        <v/>
      </c>
      <c r="H346" s="33"/>
      <c r="J346" s="30" t="str">
        <v>CREDITO</v>
      </c>
    </row>
    <row r="347" spans="1:10" ht="12.75">
      <c r="A347" s="32" t="str">
        <v/>
      </c>
      <c r="H347" s="33"/>
      <c r="J347" s="30" t="str">
        <v>CREDITO</v>
      </c>
    </row>
    <row r="348" spans="1:10" ht="12.75">
      <c r="A348" s="32" t="str">
        <v/>
      </c>
      <c r="H348" s="33"/>
      <c r="J348" s="30" t="str">
        <v>CREDITO</v>
      </c>
    </row>
    <row r="349" spans="1:10" ht="12.75">
      <c r="A349" s="32" t="str">
        <v/>
      </c>
      <c r="H349" s="33"/>
      <c r="J349" s="30" t="str">
        <v>CREDITO</v>
      </c>
    </row>
    <row r="350" spans="1:10" ht="12.75">
      <c r="A350" s="32" t="str">
        <v/>
      </c>
      <c r="H350" s="33"/>
      <c r="J350" s="30" t="str">
        <v>CREDITO</v>
      </c>
    </row>
    <row r="351" spans="1:10" ht="12.75">
      <c r="A351" s="32" t="str">
        <v/>
      </c>
      <c r="H351" s="33"/>
      <c r="J351" s="30" t="str">
        <v>CREDITO</v>
      </c>
    </row>
    <row r="352" spans="1:10" ht="12.75">
      <c r="A352" s="32" t="str">
        <v/>
      </c>
      <c r="H352" s="33"/>
      <c r="J352" s="30" t="str">
        <v>CREDITO</v>
      </c>
    </row>
    <row r="353" spans="1:10" ht="12.75">
      <c r="A353" s="32" t="str">
        <v/>
      </c>
      <c r="H353" s="33"/>
      <c r="J353" s="30" t="str">
        <v>CREDITO</v>
      </c>
    </row>
    <row r="354" spans="1:10" ht="12.75">
      <c r="A354" s="32" t="str">
        <v/>
      </c>
      <c r="H354" s="33"/>
      <c r="J354" s="30" t="str">
        <v>CREDITO</v>
      </c>
    </row>
    <row r="355" spans="1:10" ht="12.75">
      <c r="A355" s="32" t="str">
        <v/>
      </c>
      <c r="H355" s="33"/>
      <c r="J355" s="30" t="str">
        <v>CREDITO</v>
      </c>
    </row>
    <row r="356" spans="1:10" ht="12.75">
      <c r="A356" s="32" t="str">
        <v/>
      </c>
      <c r="H356" s="33"/>
      <c r="J356" s="30" t="str">
        <v>CREDITO</v>
      </c>
    </row>
    <row r="357" spans="1:10" ht="12.75">
      <c r="A357" s="32" t="str">
        <v/>
      </c>
      <c r="H357" s="33"/>
      <c r="J357" s="30" t="str">
        <v>CREDITO</v>
      </c>
    </row>
    <row r="358" spans="1:10" ht="12.75">
      <c r="A358" s="32" t="str">
        <v/>
      </c>
      <c r="H358" s="33"/>
      <c r="J358" s="30" t="str">
        <v>CREDITO</v>
      </c>
    </row>
    <row r="359" spans="1:10" ht="12.75">
      <c r="A359" s="32" t="str">
        <v/>
      </c>
      <c r="H359" s="33"/>
      <c r="J359" s="30" t="str">
        <v>CREDITO</v>
      </c>
    </row>
    <row r="360" spans="1:10" ht="12.75">
      <c r="A360" s="32" t="str">
        <v/>
      </c>
      <c r="H360" s="33"/>
      <c r="J360" s="30" t="str">
        <v>CREDITO</v>
      </c>
    </row>
    <row r="361" spans="1:10" ht="12.75">
      <c r="A361" s="32" t="str">
        <v/>
      </c>
      <c r="H361" s="33"/>
      <c r="J361" s="30" t="str">
        <v>CREDITO</v>
      </c>
    </row>
    <row r="362" spans="1:10" ht="12.75">
      <c r="A362" s="32" t="str">
        <v/>
      </c>
      <c r="H362" s="33"/>
      <c r="J362" s="30" t="str">
        <v>CREDITO</v>
      </c>
    </row>
    <row r="363" spans="1:10" ht="12.75">
      <c r="A363" s="32" t="str">
        <v/>
      </c>
      <c r="H363" s="33"/>
      <c r="J363" s="30" t="str">
        <v>CREDITO</v>
      </c>
    </row>
    <row r="364" spans="1:10" ht="12.75">
      <c r="A364" s="32" t="str">
        <v/>
      </c>
      <c r="H364" s="33"/>
      <c r="J364" s="30" t="str">
        <v>CREDITO</v>
      </c>
    </row>
    <row r="365" spans="1:10" ht="12.75">
      <c r="A365" s="32" t="str">
        <v/>
      </c>
      <c r="H365" s="33"/>
      <c r="J365" s="30" t="str">
        <v>CREDITO</v>
      </c>
    </row>
    <row r="366" spans="1:10" ht="12.75">
      <c r="A366" s="32" t="str">
        <v/>
      </c>
      <c r="H366" s="33"/>
      <c r="J366" s="30" t="str">
        <v>CREDITO</v>
      </c>
    </row>
    <row r="367" spans="1:10" ht="12.75">
      <c r="A367" s="32" t="str">
        <v/>
      </c>
      <c r="H367" s="33"/>
      <c r="J367" s="30" t="str">
        <v>CREDITO</v>
      </c>
    </row>
    <row r="368" spans="1:10" ht="12.75">
      <c r="A368" s="32" t="str">
        <v/>
      </c>
      <c r="H368" s="33"/>
      <c r="J368" s="30" t="str">
        <v>CREDITO</v>
      </c>
    </row>
    <row r="369" spans="1:10" ht="12.75">
      <c r="A369" s="32" t="str">
        <v/>
      </c>
      <c r="H369" s="33"/>
      <c r="J369" s="30" t="str">
        <v>CREDITO</v>
      </c>
    </row>
    <row r="370" spans="1:10" ht="12.75">
      <c r="A370" s="32" t="str">
        <v/>
      </c>
      <c r="H370" s="33"/>
      <c r="J370" s="30" t="str">
        <v>CREDITO</v>
      </c>
    </row>
    <row r="371" spans="1:10" ht="12.75">
      <c r="A371" s="32" t="str">
        <v/>
      </c>
      <c r="H371" s="33"/>
      <c r="J371" s="30" t="str">
        <v>CREDITO</v>
      </c>
    </row>
    <row r="372" spans="1:10" ht="12.75">
      <c r="A372" s="32" t="str">
        <v/>
      </c>
      <c r="H372" s="33"/>
      <c r="J372" s="30" t="str">
        <v>CREDITO</v>
      </c>
    </row>
    <row r="373" spans="1:10" ht="12.75">
      <c r="A373" s="32" t="str">
        <v/>
      </c>
      <c r="H373" s="33"/>
      <c r="J373" s="30" t="str">
        <v>CREDITO</v>
      </c>
    </row>
    <row r="374" spans="1:10" ht="12.75">
      <c r="A374" s="32" t="str">
        <v/>
      </c>
      <c r="H374" s="33"/>
      <c r="J374" s="30" t="str">
        <v>CREDITO</v>
      </c>
    </row>
    <row r="375" spans="1:10" ht="12.75">
      <c r="A375" s="32" t="str">
        <v/>
      </c>
      <c r="H375" s="33"/>
      <c r="J375" s="30" t="str">
        <v>CREDITO</v>
      </c>
    </row>
    <row r="376" spans="1:10" ht="12.75">
      <c r="A376" s="32" t="str">
        <v/>
      </c>
      <c r="H376" s="33"/>
      <c r="J376" s="30" t="str">
        <v>CREDITO</v>
      </c>
    </row>
    <row r="377" spans="1:10" ht="12.75">
      <c r="A377" s="32" t="str">
        <v/>
      </c>
      <c r="H377" s="33"/>
      <c r="J377" s="30" t="str">
        <v>CREDITO</v>
      </c>
    </row>
    <row r="378" spans="1:10" ht="12.75">
      <c r="A378" s="32" t="str">
        <v/>
      </c>
      <c r="H378" s="33"/>
      <c r="J378" s="30" t="str">
        <v>CREDITO</v>
      </c>
    </row>
    <row r="379" spans="1:10" ht="12.75">
      <c r="A379" s="32" t="str">
        <v/>
      </c>
      <c r="H379" s="33"/>
      <c r="J379" s="30" t="str">
        <v>CREDITO</v>
      </c>
    </row>
    <row r="380" spans="1:10" ht="12.75">
      <c r="A380" s="32" t="str">
        <v/>
      </c>
      <c r="H380" s="33"/>
      <c r="J380" s="30" t="str">
        <v>CREDITO</v>
      </c>
    </row>
    <row r="381" spans="1:10" ht="12.75">
      <c r="A381" s="32" t="str">
        <v/>
      </c>
      <c r="H381" s="33"/>
      <c r="J381" s="30" t="str">
        <v>CREDITO</v>
      </c>
    </row>
    <row r="382" spans="1:10" ht="12.75">
      <c r="A382" s="32" t="str">
        <v/>
      </c>
      <c r="H382" s="33"/>
      <c r="J382" s="30" t="str">
        <v>CREDITO</v>
      </c>
    </row>
    <row r="383" spans="1:10" ht="12.75">
      <c r="A383" s="32" t="str">
        <v/>
      </c>
      <c r="H383" s="33"/>
      <c r="J383" s="30" t="str">
        <v>CREDITO</v>
      </c>
    </row>
    <row r="384" spans="1:10" ht="12.75">
      <c r="A384" s="32" t="str">
        <v/>
      </c>
      <c r="H384" s="33"/>
      <c r="J384" s="30" t="str">
        <v>CREDITO</v>
      </c>
    </row>
    <row r="385" spans="1:10" ht="12.75">
      <c r="A385" s="32" t="str">
        <v/>
      </c>
      <c r="H385" s="33"/>
      <c r="J385" s="30" t="str">
        <v>CREDITO</v>
      </c>
    </row>
    <row r="386" spans="1:10" ht="12.75">
      <c r="A386" s="32" t="str">
        <v/>
      </c>
      <c r="H386" s="33"/>
      <c r="J386" s="30" t="str">
        <v>CREDITO</v>
      </c>
    </row>
    <row r="387" spans="1:10" ht="12.75">
      <c r="A387" s="32" t="str">
        <v/>
      </c>
      <c r="H387" s="33"/>
      <c r="J387" s="30" t="str">
        <v>CREDITO</v>
      </c>
    </row>
    <row r="388" spans="1:10" ht="12.75">
      <c r="A388" s="32" t="str">
        <v/>
      </c>
      <c r="H388" s="33"/>
      <c r="J388" s="30" t="str">
        <v>CREDITO</v>
      </c>
    </row>
    <row r="389" spans="1:10" ht="12.75">
      <c r="A389" s="32" t="str">
        <v/>
      </c>
      <c r="H389" s="33"/>
      <c r="J389" s="30" t="str">
        <v>CREDITO</v>
      </c>
    </row>
    <row r="390" spans="1:10" ht="12.75">
      <c r="A390" s="32" t="str">
        <v/>
      </c>
      <c r="H390" s="33"/>
      <c r="J390" s="30" t="str">
        <v>CREDITO</v>
      </c>
    </row>
    <row r="391" spans="1:10" ht="12.75">
      <c r="A391" s="32" t="str">
        <v/>
      </c>
      <c r="H391" s="33"/>
      <c r="J391" s="30" t="str">
        <v>CREDITO</v>
      </c>
    </row>
    <row r="392" spans="1:10" ht="12.75">
      <c r="A392" s="32" t="str">
        <v/>
      </c>
      <c r="H392" s="33"/>
      <c r="J392" s="30" t="str">
        <v>CREDITO</v>
      </c>
    </row>
    <row r="393" spans="1:10" ht="12.75">
      <c r="A393" s="32" t="str">
        <v/>
      </c>
      <c r="H393" s="33"/>
      <c r="J393" s="30" t="str">
        <v>CREDITO</v>
      </c>
    </row>
    <row r="394" spans="1:10" ht="12.75">
      <c r="A394" s="32" t="str">
        <v/>
      </c>
      <c r="H394" s="33"/>
      <c r="J394" s="30" t="str">
        <v>CREDITO</v>
      </c>
    </row>
    <row r="395" spans="1:10" ht="12.75">
      <c r="A395" s="32" t="str">
        <v/>
      </c>
      <c r="H395" s="33"/>
      <c r="J395" s="30" t="str">
        <v>CREDITO</v>
      </c>
    </row>
    <row r="396" spans="1:10" ht="12.75">
      <c r="A396" s="32" t="str">
        <v/>
      </c>
      <c r="H396" s="33"/>
      <c r="J396" s="30" t="str">
        <v>CREDITO</v>
      </c>
    </row>
    <row r="397" spans="1:10" ht="12.75">
      <c r="A397" s="32" t="str">
        <v/>
      </c>
      <c r="H397" s="33"/>
      <c r="J397" s="30" t="str">
        <v>CREDITO</v>
      </c>
    </row>
    <row r="398" spans="1:10" ht="12.75">
      <c r="A398" s="32" t="str">
        <v/>
      </c>
      <c r="H398" s="33"/>
      <c r="J398" s="30" t="str">
        <v>CREDITO</v>
      </c>
    </row>
    <row r="399" spans="1:10" ht="12.75">
      <c r="A399" s="32" t="str">
        <v/>
      </c>
      <c r="H399" s="33"/>
      <c r="J399" s="30" t="str">
        <v>CREDITO</v>
      </c>
    </row>
    <row r="400" spans="1:10" ht="12.75">
      <c r="A400" s="32" t="str">
        <v/>
      </c>
      <c r="H400" s="33"/>
      <c r="J400" s="30" t="str">
        <v>CREDITO</v>
      </c>
    </row>
    <row r="401" spans="1:10" ht="12.75">
      <c r="A401" s="32" t="str">
        <v/>
      </c>
      <c r="H401" s="33"/>
      <c r="J401" s="30" t="str">
        <v>CREDITO</v>
      </c>
    </row>
    <row r="402" spans="1:10" ht="12.75">
      <c r="A402" s="32" t="str">
        <v/>
      </c>
      <c r="H402" s="33"/>
      <c r="J402" s="30" t="str">
        <v>CREDITO</v>
      </c>
    </row>
    <row r="403" spans="1:10" ht="12.75">
      <c r="A403" s="32" t="str">
        <v/>
      </c>
      <c r="H403" s="33"/>
      <c r="J403" s="30" t="str">
        <v>CREDITO</v>
      </c>
    </row>
    <row r="404" spans="1:10" ht="12.75">
      <c r="A404" s="32" t="str">
        <v/>
      </c>
      <c r="H404" s="33"/>
      <c r="J404" s="30" t="str">
        <v>CREDITO</v>
      </c>
    </row>
    <row r="405" spans="1:10" ht="12.75">
      <c r="A405" s="32" t="str">
        <v/>
      </c>
      <c r="H405" s="33"/>
      <c r="J405" s="30" t="str">
        <v>CREDITO</v>
      </c>
    </row>
    <row r="406" spans="1:10" ht="12.75">
      <c r="A406" s="32" t="str">
        <v/>
      </c>
      <c r="H406" s="33"/>
      <c r="J406" s="30" t="str">
        <v>CREDITO</v>
      </c>
    </row>
    <row r="407" spans="1:10" ht="12.75">
      <c r="A407" s="32" t="str">
        <v/>
      </c>
      <c r="H407" s="33"/>
      <c r="J407" s="30" t="str">
        <v>CREDITO</v>
      </c>
    </row>
    <row r="408" spans="1:10" ht="12.75">
      <c r="A408" s="32" t="str">
        <v/>
      </c>
      <c r="H408" s="33"/>
      <c r="J408" s="30" t="str">
        <v>CREDITO</v>
      </c>
    </row>
    <row r="409" spans="1:10" ht="12.75">
      <c r="A409" s="32" t="str">
        <v/>
      </c>
      <c r="H409" s="33"/>
      <c r="J409" s="30" t="str">
        <v>CREDITO</v>
      </c>
    </row>
    <row r="410" spans="1:10" ht="12.75">
      <c r="A410" s="32" t="str">
        <v/>
      </c>
      <c r="H410" s="33"/>
      <c r="J410" s="30" t="str">
        <v>CREDITO</v>
      </c>
    </row>
    <row r="411" spans="1:10" ht="12.75">
      <c r="A411" s="32" t="str">
        <v/>
      </c>
      <c r="H411" s="33"/>
      <c r="J411" s="30" t="str">
        <v>CREDITO</v>
      </c>
    </row>
    <row r="412" spans="1:10" ht="12.75">
      <c r="A412" s="32" t="str">
        <v/>
      </c>
      <c r="H412" s="33"/>
      <c r="J412" s="30" t="str">
        <v>CREDITO</v>
      </c>
    </row>
    <row r="413" spans="1:10" ht="12.75">
      <c r="A413" s="32" t="str">
        <v/>
      </c>
      <c r="H413" s="33"/>
      <c r="J413" s="30" t="str">
        <v>CREDITO</v>
      </c>
    </row>
    <row r="414" spans="1:10" ht="12.75">
      <c r="A414" s="32" t="str">
        <v/>
      </c>
      <c r="H414" s="33"/>
      <c r="J414" s="30" t="str">
        <v>CREDITO</v>
      </c>
    </row>
    <row r="415" spans="1:10" ht="12.75">
      <c r="A415" s="32" t="str">
        <v/>
      </c>
      <c r="H415" s="33"/>
      <c r="J415" s="30" t="str">
        <v>CREDITO</v>
      </c>
    </row>
    <row r="416" spans="1:10" ht="12.75">
      <c r="A416" s="32" t="str">
        <v/>
      </c>
      <c r="H416" s="33"/>
      <c r="J416" s="30" t="str">
        <v>CREDITO</v>
      </c>
    </row>
    <row r="417" spans="1:10" ht="12.75">
      <c r="A417" s="32" t="str">
        <v/>
      </c>
      <c r="H417" s="33"/>
      <c r="J417" s="30" t="str">
        <v>CREDITO</v>
      </c>
    </row>
    <row r="418" spans="1:10" ht="12.75">
      <c r="A418" s="32" t="str">
        <v/>
      </c>
      <c r="H418" s="33"/>
      <c r="J418" s="30" t="str">
        <v>CREDITO</v>
      </c>
    </row>
    <row r="419" spans="1:10" ht="12.75">
      <c r="A419" s="32" t="str">
        <v/>
      </c>
      <c r="H419" s="33"/>
      <c r="J419" s="30" t="str">
        <v>CREDITO</v>
      </c>
    </row>
    <row r="420" spans="1:10" ht="12.75">
      <c r="A420" s="32" t="str">
        <v/>
      </c>
      <c r="H420" s="33"/>
      <c r="J420" s="30" t="str">
        <v>CREDITO</v>
      </c>
    </row>
    <row r="421" spans="1:10" ht="12.75">
      <c r="A421" s="32" t="str">
        <v/>
      </c>
      <c r="H421" s="33"/>
      <c r="J421" s="30" t="str">
        <v>CREDITO</v>
      </c>
    </row>
    <row r="422" spans="1:10" ht="12.75">
      <c r="A422" s="32" t="str">
        <v/>
      </c>
      <c r="H422" s="33"/>
      <c r="J422" s="30" t="str">
        <v>CREDITO</v>
      </c>
    </row>
    <row r="423" spans="1:10" ht="12.75">
      <c r="A423" s="32" t="str">
        <v/>
      </c>
      <c r="H423" s="33"/>
      <c r="J423" s="30" t="str">
        <v>CREDITO</v>
      </c>
    </row>
    <row r="424" spans="1:10" ht="12.75">
      <c r="A424" s="32" t="str">
        <v/>
      </c>
      <c r="H424" s="33"/>
      <c r="J424" s="30" t="str">
        <v>CREDITO</v>
      </c>
    </row>
    <row r="425" spans="1:10" ht="12.75">
      <c r="A425" s="32" t="str">
        <v/>
      </c>
      <c r="H425" s="33"/>
      <c r="J425" s="30" t="str">
        <v>CREDITO</v>
      </c>
    </row>
    <row r="426" spans="1:10" ht="12.75">
      <c r="A426" s="32" t="str">
        <v/>
      </c>
      <c r="H426" s="33"/>
      <c r="J426" s="30" t="str">
        <v>CREDITO</v>
      </c>
    </row>
    <row r="427" spans="1:10" ht="12.75">
      <c r="A427" s="32" t="str">
        <v/>
      </c>
      <c r="H427" s="33"/>
      <c r="J427" s="30" t="str">
        <v>CREDITO</v>
      </c>
    </row>
    <row r="428" spans="1:10" ht="12.75">
      <c r="A428" s="32" t="str">
        <v/>
      </c>
      <c r="H428" s="33"/>
      <c r="J428" s="30" t="str">
        <v>CREDITO</v>
      </c>
    </row>
    <row r="429" spans="1:10" ht="12.75">
      <c r="A429" s="32" t="str">
        <v/>
      </c>
      <c r="H429" s="33"/>
      <c r="J429" s="30" t="str">
        <v>CREDITO</v>
      </c>
    </row>
    <row r="430" spans="1:10" ht="12.75">
      <c r="A430" s="32" t="str">
        <v/>
      </c>
      <c r="H430" s="33"/>
      <c r="J430" s="30" t="str">
        <v>CREDITO</v>
      </c>
    </row>
    <row r="431" spans="1:10" ht="12.75">
      <c r="A431" s="32" t="str">
        <v/>
      </c>
      <c r="H431" s="33"/>
      <c r="J431" s="30" t="str">
        <v>CREDITO</v>
      </c>
    </row>
    <row r="432" spans="1:10" ht="12.75">
      <c r="A432" s="32" t="str">
        <v/>
      </c>
      <c r="H432" s="33"/>
      <c r="J432" s="30" t="str">
        <v>CREDITO</v>
      </c>
    </row>
    <row r="433" spans="1:10" ht="12.75">
      <c r="A433" s="32" t="str">
        <v/>
      </c>
      <c r="H433" s="33"/>
      <c r="J433" s="30" t="str">
        <v>CREDITO</v>
      </c>
    </row>
    <row r="434" spans="1:10" ht="12.75">
      <c r="A434" s="32" t="str">
        <v/>
      </c>
      <c r="H434" s="33"/>
      <c r="J434" s="30" t="str">
        <v>CREDITO</v>
      </c>
    </row>
    <row r="435" spans="1:10" ht="12.75">
      <c r="A435" s="32" t="str">
        <v/>
      </c>
      <c r="H435" s="33"/>
      <c r="J435" s="30" t="str">
        <v>CREDITO</v>
      </c>
    </row>
    <row r="436" spans="1:10" ht="12.75">
      <c r="A436" s="32" t="str">
        <v/>
      </c>
      <c r="H436" s="33"/>
      <c r="J436" s="30" t="str">
        <v>CREDITO</v>
      </c>
    </row>
    <row r="437" spans="1:10" ht="12.75">
      <c r="A437" s="32" t="str">
        <v/>
      </c>
      <c r="H437" s="33"/>
      <c r="J437" s="30" t="str">
        <v>CREDITO</v>
      </c>
    </row>
    <row r="438" spans="1:10" ht="12.75">
      <c r="A438" s="32" t="str">
        <v/>
      </c>
      <c r="H438" s="33"/>
      <c r="J438" s="30" t="str">
        <v>CREDITO</v>
      </c>
    </row>
    <row r="439" spans="1:10" ht="12.75">
      <c r="A439" s="32" t="str">
        <v/>
      </c>
      <c r="H439" s="33"/>
      <c r="J439" s="30" t="str">
        <v>CREDITO</v>
      </c>
    </row>
    <row r="440" spans="1:10" ht="12.75">
      <c r="A440" s="32" t="str">
        <v/>
      </c>
      <c r="H440" s="33"/>
      <c r="J440" s="30" t="str">
        <v>CREDITO</v>
      </c>
    </row>
    <row r="441" spans="1:10" ht="12.75">
      <c r="A441" s="32" t="str">
        <v/>
      </c>
      <c r="H441" s="33"/>
      <c r="J441" s="30" t="str">
        <v>CREDITO</v>
      </c>
    </row>
    <row r="442" spans="1:10" ht="12.75">
      <c r="A442" s="32" t="str">
        <v/>
      </c>
      <c r="H442" s="33"/>
      <c r="J442" s="30" t="str">
        <v>CREDITO</v>
      </c>
    </row>
    <row r="443" spans="1:10" ht="12.75">
      <c r="A443" s="32" t="str">
        <v/>
      </c>
      <c r="H443" s="33"/>
      <c r="J443" s="30" t="str">
        <v>CREDITO</v>
      </c>
    </row>
    <row r="444" spans="1:10" ht="12.75">
      <c r="A444" s="32" t="str">
        <v/>
      </c>
      <c r="H444" s="33"/>
      <c r="J444" s="30" t="str">
        <v>CREDITO</v>
      </c>
    </row>
    <row r="445" spans="1:10" ht="12.75">
      <c r="A445" s="32" t="str">
        <v/>
      </c>
      <c r="H445" s="33"/>
      <c r="J445" s="30" t="str">
        <v>CREDITO</v>
      </c>
    </row>
    <row r="446" spans="1:10" ht="12.75">
      <c r="A446" s="32" t="str">
        <v/>
      </c>
      <c r="H446" s="33"/>
      <c r="J446" s="30" t="str">
        <v>CREDITO</v>
      </c>
    </row>
    <row r="447" spans="1:10" ht="12.75">
      <c r="A447" s="32" t="str">
        <v/>
      </c>
      <c r="H447" s="33"/>
      <c r="J447" s="30" t="str">
        <v>CREDITO</v>
      </c>
    </row>
    <row r="448" spans="1:10" ht="12.75">
      <c r="A448" s="32" t="str">
        <v/>
      </c>
      <c r="H448" s="33"/>
      <c r="J448" s="30" t="str">
        <v>CREDITO</v>
      </c>
    </row>
    <row r="449" spans="1:10" ht="12.75">
      <c r="A449" s="32" t="str">
        <v/>
      </c>
      <c r="H449" s="33"/>
      <c r="J449" s="30" t="str">
        <v>CREDITO</v>
      </c>
    </row>
    <row r="450" spans="1:10" ht="12.75">
      <c r="A450" s="32" t="str">
        <v/>
      </c>
      <c r="H450" s="33"/>
      <c r="J450" s="30" t="str">
        <v>CREDITO</v>
      </c>
    </row>
    <row r="451" spans="1:10" ht="12.75">
      <c r="A451" s="32" t="str">
        <v/>
      </c>
      <c r="H451" s="33"/>
      <c r="J451" s="30" t="str">
        <v>CREDITO</v>
      </c>
    </row>
    <row r="452" spans="1:10" ht="12.75">
      <c r="A452" s="32" t="str">
        <v/>
      </c>
      <c r="H452" s="33"/>
      <c r="J452" s="30" t="str">
        <v>CREDITO</v>
      </c>
    </row>
    <row r="453" spans="1:10" ht="12.75">
      <c r="A453" s="32" t="str">
        <v/>
      </c>
      <c r="H453" s="33"/>
      <c r="J453" s="30" t="str">
        <v>CREDITO</v>
      </c>
    </row>
    <row r="454" spans="1:10" ht="12.75">
      <c r="A454" s="32" t="str">
        <v/>
      </c>
      <c r="H454" s="33"/>
      <c r="J454" s="30" t="str">
        <v>CREDITO</v>
      </c>
    </row>
    <row r="455" spans="1:10" ht="12.75">
      <c r="A455" s="32" t="str">
        <v/>
      </c>
      <c r="H455" s="33"/>
      <c r="J455" s="30" t="str">
        <v>CREDITO</v>
      </c>
    </row>
    <row r="456" spans="1:10" ht="12.75">
      <c r="A456" s="32" t="str">
        <v/>
      </c>
      <c r="H456" s="33"/>
      <c r="J456" s="30" t="str">
        <v>CREDITO</v>
      </c>
    </row>
    <row r="457" spans="1:10" ht="12.75">
      <c r="A457" s="32" t="str">
        <v/>
      </c>
      <c r="H457" s="33"/>
      <c r="J457" s="30" t="str">
        <v>CREDITO</v>
      </c>
    </row>
    <row r="458" spans="1:10" ht="12.75">
      <c r="A458" s="32" t="str">
        <v/>
      </c>
      <c r="H458" s="33"/>
      <c r="J458" s="30" t="str">
        <v>CREDITO</v>
      </c>
    </row>
    <row r="459" spans="1:10" ht="12.75">
      <c r="A459" s="32" t="str">
        <v/>
      </c>
      <c r="H459" s="33"/>
      <c r="J459" s="30" t="str">
        <v>CREDITO</v>
      </c>
    </row>
    <row r="460" spans="1:10" ht="12.75">
      <c r="A460" s="32" t="str">
        <v/>
      </c>
      <c r="H460" s="33"/>
      <c r="J460" s="30" t="str">
        <v>CREDITO</v>
      </c>
    </row>
    <row r="461" spans="1:10" ht="12.75">
      <c r="A461" s="32" t="str">
        <v/>
      </c>
      <c r="H461" s="33"/>
      <c r="J461" s="30" t="str">
        <v>CREDITO</v>
      </c>
    </row>
    <row r="462" spans="1:10" ht="12.75">
      <c r="A462" s="32" t="str">
        <v/>
      </c>
      <c r="H462" s="33"/>
      <c r="J462" s="30" t="str">
        <v>CREDITO</v>
      </c>
    </row>
    <row r="463" spans="1:10" ht="12.75">
      <c r="A463" s="32" t="str">
        <v/>
      </c>
      <c r="H463" s="33"/>
      <c r="J463" s="30" t="str">
        <v>CREDITO</v>
      </c>
    </row>
    <row r="464" spans="1:10" ht="12.75">
      <c r="A464" s="32" t="str">
        <v/>
      </c>
      <c r="H464" s="33"/>
      <c r="J464" s="30" t="str">
        <v>CREDITO</v>
      </c>
    </row>
    <row r="465" spans="1:10" ht="12.75">
      <c r="A465" s="32" t="str">
        <v/>
      </c>
      <c r="H465" s="33"/>
      <c r="J465" s="30" t="str">
        <v>CREDITO</v>
      </c>
    </row>
    <row r="466" spans="1:10" ht="12.75">
      <c r="A466" s="32" t="str">
        <v/>
      </c>
      <c r="H466" s="33"/>
      <c r="J466" s="30" t="str">
        <v>CREDITO</v>
      </c>
    </row>
    <row r="467" spans="1:10" ht="12.75">
      <c r="A467" s="32" t="str">
        <v/>
      </c>
      <c r="H467" s="33"/>
      <c r="J467" s="30" t="str">
        <v>CREDITO</v>
      </c>
    </row>
    <row r="468" spans="1:10" ht="12.75">
      <c r="A468" s="32" t="str">
        <v/>
      </c>
      <c r="H468" s="33"/>
      <c r="J468" s="30" t="str">
        <v>CREDITO</v>
      </c>
    </row>
    <row r="469" spans="1:10" ht="12.75">
      <c r="A469" s="32" t="str">
        <v/>
      </c>
      <c r="H469" s="33"/>
      <c r="J469" s="30" t="str">
        <v>CREDITO</v>
      </c>
    </row>
    <row r="470" spans="1:10" ht="12.75">
      <c r="A470" s="32" t="str">
        <v/>
      </c>
      <c r="H470" s="33"/>
      <c r="J470" s="30" t="str">
        <v>CREDITO</v>
      </c>
    </row>
    <row r="471" spans="1:10" ht="12.75">
      <c r="A471" s="32" t="str">
        <v/>
      </c>
      <c r="H471" s="33"/>
      <c r="J471" s="30" t="str">
        <v>CREDITO</v>
      </c>
    </row>
    <row r="472" spans="1:10" ht="12.75">
      <c r="A472" s="32" t="str">
        <v/>
      </c>
      <c r="H472" s="33"/>
      <c r="J472" s="30" t="str">
        <v>CREDITO</v>
      </c>
    </row>
    <row r="473" spans="1:10" ht="12.75">
      <c r="A473" s="32" t="str">
        <v/>
      </c>
      <c r="H473" s="33"/>
      <c r="J473" s="30" t="str">
        <v>CREDITO</v>
      </c>
    </row>
    <row r="474" spans="1:10" ht="12.75">
      <c r="A474" s="32" t="str">
        <v/>
      </c>
      <c r="H474" s="33"/>
      <c r="J474" s="30" t="str">
        <v>CREDITO</v>
      </c>
    </row>
    <row r="475" spans="1:10" ht="12.75">
      <c r="A475" s="32" t="str">
        <v/>
      </c>
      <c r="H475" s="33"/>
      <c r="J475" s="30" t="str">
        <v>CREDITO</v>
      </c>
    </row>
    <row r="476" spans="1:10" ht="12.75">
      <c r="A476" s="32" t="str">
        <v/>
      </c>
      <c r="H476" s="33"/>
      <c r="J476" s="30" t="str">
        <v>CREDITO</v>
      </c>
    </row>
    <row r="477" spans="1:10" ht="12.75">
      <c r="A477" s="32" t="str">
        <v/>
      </c>
      <c r="H477" s="33"/>
      <c r="J477" s="30" t="str">
        <v>CREDITO</v>
      </c>
    </row>
    <row r="478" spans="1:10" ht="12.75">
      <c r="A478" s="32" t="str">
        <v/>
      </c>
      <c r="H478" s="33"/>
      <c r="J478" s="30" t="str">
        <v>CREDITO</v>
      </c>
    </row>
    <row r="479" spans="1:10" ht="12.75">
      <c r="A479" s="32" t="str">
        <v/>
      </c>
      <c r="H479" s="33"/>
      <c r="J479" s="30" t="str">
        <v>CREDITO</v>
      </c>
    </row>
    <row r="480" spans="1:10" ht="12.75">
      <c r="A480" s="32" t="str">
        <v/>
      </c>
      <c r="H480" s="33"/>
      <c r="J480" s="30" t="str">
        <v>CREDITO</v>
      </c>
    </row>
    <row r="481" spans="1:10" ht="12.75">
      <c r="A481" s="32" t="str">
        <v/>
      </c>
      <c r="H481" s="33"/>
      <c r="J481" s="30" t="str">
        <v>CREDITO</v>
      </c>
    </row>
    <row r="482" spans="1:10" ht="12.75">
      <c r="A482" s="32" t="str">
        <v/>
      </c>
      <c r="H482" s="33"/>
      <c r="J482" s="30" t="str">
        <v>CREDITO</v>
      </c>
    </row>
    <row r="483" spans="1:10" ht="12.75">
      <c r="A483" s="32" t="str">
        <v/>
      </c>
      <c r="H483" s="33"/>
      <c r="J483" s="30" t="str">
        <v>CREDITO</v>
      </c>
    </row>
    <row r="484" spans="1:10" ht="12.75">
      <c r="A484" s="32" t="str">
        <v/>
      </c>
      <c r="H484" s="33"/>
      <c r="J484" s="30" t="str">
        <v>CREDITO</v>
      </c>
    </row>
    <row r="485" spans="1:10" ht="12.75">
      <c r="A485" s="32" t="str">
        <v/>
      </c>
      <c r="H485" s="33"/>
      <c r="J485" s="30" t="str">
        <v>CREDITO</v>
      </c>
    </row>
    <row r="486" spans="1:10" ht="12.75">
      <c r="A486" s="32" t="str">
        <v/>
      </c>
      <c r="H486" s="33"/>
      <c r="J486" s="30" t="str">
        <v>CREDITO</v>
      </c>
    </row>
    <row r="487" spans="1:10" ht="12.75">
      <c r="A487" s="32" t="str">
        <v/>
      </c>
      <c r="H487" s="33"/>
      <c r="J487" s="30" t="str">
        <v>CREDITO</v>
      </c>
    </row>
    <row r="488" spans="1:10" ht="12.75">
      <c r="A488" s="32" t="str">
        <v/>
      </c>
      <c r="H488" s="33"/>
      <c r="J488" s="30" t="str">
        <v>CREDITO</v>
      </c>
    </row>
    <row r="489" spans="1:10" ht="12.75">
      <c r="A489" s="32" t="str">
        <v/>
      </c>
      <c r="H489" s="33"/>
      <c r="J489" s="30" t="str">
        <v>CREDITO</v>
      </c>
    </row>
    <row r="490" spans="1:10" ht="12.75">
      <c r="A490" s="32" t="str">
        <v/>
      </c>
      <c r="H490" s="33"/>
      <c r="J490" s="30" t="str">
        <v>CREDITO</v>
      </c>
    </row>
    <row r="491" spans="1:10" ht="12.75">
      <c r="A491" s="32" t="str">
        <v/>
      </c>
      <c r="H491" s="33"/>
      <c r="J491" s="30" t="str">
        <v>CREDITO</v>
      </c>
    </row>
    <row r="492" spans="1:10" ht="12.75">
      <c r="A492" s="32" t="str">
        <v/>
      </c>
      <c r="H492" s="33"/>
      <c r="J492" s="30" t="str">
        <v>CREDITO</v>
      </c>
    </row>
    <row r="493" spans="1:10" ht="12.75">
      <c r="A493" s="32" t="str">
        <v/>
      </c>
      <c r="H493" s="33"/>
      <c r="J493" s="30" t="str">
        <v>CREDITO</v>
      </c>
    </row>
    <row r="494" spans="1:10" ht="12.75">
      <c r="A494" s="32" t="str">
        <v/>
      </c>
      <c r="H494" s="33"/>
      <c r="J494" s="30" t="str">
        <v>CREDITO</v>
      </c>
    </row>
    <row r="495" spans="1:10" ht="12.75">
      <c r="A495" s="32" t="str">
        <v/>
      </c>
      <c r="H495" s="33"/>
      <c r="J495" s="30" t="str">
        <v>CREDITO</v>
      </c>
    </row>
    <row r="496" spans="1:10" ht="12.75">
      <c r="A496" s="32" t="str">
        <v/>
      </c>
      <c r="H496" s="33"/>
      <c r="J496" s="30" t="str">
        <v>CREDITO</v>
      </c>
    </row>
    <row r="497" spans="1:10" ht="12.75">
      <c r="A497" s="32" t="str">
        <v/>
      </c>
      <c r="H497" s="33"/>
      <c r="J497" s="30" t="str">
        <v>CREDITO</v>
      </c>
    </row>
    <row r="498" spans="1:10" ht="12.75">
      <c r="A498" s="32" t="str">
        <v/>
      </c>
      <c r="H498" s="33"/>
      <c r="J498" s="30" t="str">
        <v>CREDITO</v>
      </c>
    </row>
    <row r="499" spans="1:10" ht="12.75">
      <c r="A499" s="32" t="str">
        <v/>
      </c>
      <c r="H499" s="33"/>
      <c r="J499" s="30" t="str">
        <v>CREDITO</v>
      </c>
    </row>
    <row r="500" spans="1:10" ht="12.75">
      <c r="A500" s="32" t="str">
        <v/>
      </c>
      <c r="H500" s="33"/>
      <c r="J500" s="30" t="str">
        <v>CREDITO</v>
      </c>
    </row>
    <row r="501" spans="1:10" ht="12.75">
      <c r="A501" s="32" t="str">
        <v/>
      </c>
      <c r="H501" s="33"/>
      <c r="J501" s="30" t="str">
        <v>CREDITO</v>
      </c>
    </row>
    <row r="502" spans="1:10" ht="12.75">
      <c r="A502" s="32" t="str">
        <v/>
      </c>
      <c r="H502" s="33"/>
      <c r="J502" s="30" t="str">
        <v>CREDITO</v>
      </c>
    </row>
    <row r="503" spans="1:10" ht="12.75">
      <c r="A503" s="32" t="str">
        <v/>
      </c>
      <c r="H503" s="33"/>
      <c r="J503" s="30" t="str">
        <v>CREDITO</v>
      </c>
    </row>
    <row r="504" spans="1:10" ht="12.75">
      <c r="A504" s="32" t="str">
        <v/>
      </c>
      <c r="H504" s="33"/>
      <c r="J504" s="30" t="str">
        <v>CREDITO</v>
      </c>
    </row>
    <row r="505" spans="1:10" ht="12.75">
      <c r="A505" s="32" t="str">
        <v/>
      </c>
      <c r="H505" s="33"/>
      <c r="J505" s="30" t="str">
        <v>CREDITO</v>
      </c>
    </row>
    <row r="506" spans="1:10" ht="12.75">
      <c r="A506" s="32" t="str">
        <v/>
      </c>
      <c r="H506" s="33"/>
      <c r="J506" s="30" t="str">
        <v>CREDITO</v>
      </c>
    </row>
    <row r="507" spans="1:10" ht="12.75">
      <c r="A507" s="32" t="str">
        <v/>
      </c>
      <c r="H507" s="33"/>
      <c r="J507" s="30" t="str">
        <v>CREDITO</v>
      </c>
    </row>
    <row r="508" spans="1:10" ht="12.75">
      <c r="A508" s="32" t="str">
        <v/>
      </c>
      <c r="H508" s="33"/>
      <c r="J508" s="30" t="str">
        <v>CREDITO</v>
      </c>
    </row>
    <row r="509" spans="1:10" ht="12.75">
      <c r="A509" s="32" t="str">
        <v/>
      </c>
      <c r="H509" s="33"/>
      <c r="J509" s="30" t="str">
        <v>CREDITO</v>
      </c>
    </row>
    <row r="510" spans="1:10" ht="12.75">
      <c r="A510" s="32" t="str">
        <v/>
      </c>
      <c r="H510" s="33"/>
      <c r="J510" s="30" t="str">
        <v>CREDITO</v>
      </c>
    </row>
    <row r="511" spans="1:10" ht="12.75">
      <c r="A511" s="32" t="str">
        <v/>
      </c>
      <c r="H511" s="33"/>
      <c r="J511" s="30" t="str">
        <v>CREDITO</v>
      </c>
    </row>
    <row r="512" spans="1:10" ht="12.75">
      <c r="A512" s="32" t="str">
        <v/>
      </c>
      <c r="H512" s="33"/>
      <c r="J512" s="30" t="str">
        <v>CREDITO</v>
      </c>
    </row>
    <row r="513" spans="1:10" ht="12.75">
      <c r="A513" s="32" t="str">
        <v/>
      </c>
      <c r="H513" s="33"/>
      <c r="J513" s="30" t="str">
        <v>CREDITO</v>
      </c>
    </row>
    <row r="514" spans="1:10" ht="12.75">
      <c r="A514" s="32" t="str">
        <v/>
      </c>
      <c r="H514" s="33"/>
      <c r="J514" s="30" t="str">
        <v>CREDITO</v>
      </c>
    </row>
    <row r="515" spans="1:10" ht="12.75">
      <c r="A515" s="32" t="str">
        <v/>
      </c>
      <c r="H515" s="33"/>
      <c r="J515" s="30" t="str">
        <v>CREDITO</v>
      </c>
    </row>
    <row r="516" spans="1:10" ht="12.75">
      <c r="A516" s="32" t="str">
        <v/>
      </c>
      <c r="H516" s="33"/>
      <c r="J516" s="30" t="str">
        <v>CREDITO</v>
      </c>
    </row>
    <row r="517" spans="1:10" ht="12.75">
      <c r="A517" s="32" t="str">
        <v/>
      </c>
      <c r="H517" s="33"/>
      <c r="J517" s="30" t="str">
        <v>CREDITO</v>
      </c>
    </row>
    <row r="518" spans="1:10" ht="12.75">
      <c r="A518" s="32" t="str">
        <v/>
      </c>
      <c r="H518" s="33"/>
      <c r="J518" s="30" t="str">
        <v>CREDITO</v>
      </c>
    </row>
    <row r="519" spans="1:10" ht="12.75">
      <c r="A519" s="32" t="str">
        <v/>
      </c>
      <c r="H519" s="33"/>
      <c r="J519" s="30" t="str">
        <v>CREDITO</v>
      </c>
    </row>
    <row r="520" spans="1:10" ht="12.75">
      <c r="A520" s="32" t="str">
        <v/>
      </c>
      <c r="H520" s="33"/>
      <c r="J520" s="30" t="str">
        <v>CREDITO</v>
      </c>
    </row>
    <row r="521" spans="1:10" ht="12.75">
      <c r="A521" s="32" t="str">
        <v/>
      </c>
      <c r="H521" s="33"/>
      <c r="J521" s="30" t="str">
        <v>CREDITO</v>
      </c>
    </row>
    <row r="522" spans="1:10" ht="12.75">
      <c r="A522" s="32" t="str">
        <v/>
      </c>
      <c r="H522" s="33"/>
      <c r="J522" s="30" t="str">
        <v>CREDITO</v>
      </c>
    </row>
    <row r="523" spans="1:10" ht="12.75">
      <c r="A523" s="32" t="str">
        <v/>
      </c>
      <c r="H523" s="33"/>
      <c r="J523" s="30" t="str">
        <v>CREDITO</v>
      </c>
    </row>
    <row r="524" spans="1:10" ht="12.75">
      <c r="A524" s="32" t="str">
        <v/>
      </c>
      <c r="H524" s="33"/>
      <c r="J524" s="30" t="str">
        <v>CREDITO</v>
      </c>
    </row>
    <row r="525" spans="1:10" ht="12.75">
      <c r="A525" s="32" t="str">
        <v/>
      </c>
      <c r="H525" s="33"/>
      <c r="J525" s="30" t="str">
        <v>CREDITO</v>
      </c>
    </row>
    <row r="526" spans="1:10" ht="12.75">
      <c r="A526" s="32" t="str">
        <v/>
      </c>
      <c r="H526" s="33"/>
      <c r="J526" s="30" t="str">
        <v>CREDITO</v>
      </c>
    </row>
    <row r="527" spans="1:10" ht="12.75">
      <c r="A527" s="32" t="str">
        <v/>
      </c>
      <c r="H527" s="33"/>
      <c r="J527" s="30" t="str">
        <v>CREDITO</v>
      </c>
    </row>
    <row r="528" spans="1:10" ht="12.75">
      <c r="A528" s="32" t="str">
        <v/>
      </c>
      <c r="H528" s="33"/>
      <c r="J528" s="30" t="str">
        <v>CREDITO</v>
      </c>
    </row>
    <row r="529" spans="1:10" ht="12.75">
      <c r="A529" s="32" t="str">
        <v/>
      </c>
      <c r="H529" s="33"/>
      <c r="J529" s="30" t="str">
        <v>CREDITO</v>
      </c>
    </row>
    <row r="530" spans="1:10" ht="12.75">
      <c r="A530" s="32" t="str">
        <v/>
      </c>
      <c r="H530" s="33"/>
      <c r="J530" s="30" t="str">
        <v>CREDITO</v>
      </c>
    </row>
    <row r="531" spans="1:10" ht="12.75">
      <c r="A531" s="32" t="str">
        <v/>
      </c>
      <c r="H531" s="33"/>
      <c r="J531" s="30" t="str">
        <v>CREDITO</v>
      </c>
    </row>
    <row r="532" spans="1:10" ht="12.75">
      <c r="A532" s="32" t="str">
        <v/>
      </c>
      <c r="H532" s="33"/>
      <c r="J532" s="30" t="str">
        <v>CREDITO</v>
      </c>
    </row>
    <row r="533" spans="1:10" ht="12.75">
      <c r="A533" s="32" t="str">
        <v/>
      </c>
      <c r="H533" s="33"/>
      <c r="J533" s="30" t="str">
        <v>CREDITO</v>
      </c>
    </row>
    <row r="534" spans="1:10" ht="12.75">
      <c r="A534" s="32" t="str">
        <v/>
      </c>
      <c r="H534" s="33"/>
      <c r="J534" s="30" t="str">
        <v>CREDITO</v>
      </c>
    </row>
    <row r="535" spans="1:10" ht="12.75">
      <c r="A535" s="32" t="str">
        <v/>
      </c>
      <c r="H535" s="33"/>
      <c r="J535" s="30" t="str">
        <v>CREDITO</v>
      </c>
    </row>
    <row r="536" spans="1:10" ht="12.75">
      <c r="A536" s="32" t="str">
        <v/>
      </c>
      <c r="H536" s="33"/>
      <c r="J536" s="30" t="str">
        <v>CREDITO</v>
      </c>
    </row>
    <row r="537" spans="1:10" ht="12.75">
      <c r="A537" s="32" t="str">
        <v/>
      </c>
      <c r="H537" s="33"/>
      <c r="J537" s="30" t="str">
        <v>CREDITO</v>
      </c>
    </row>
    <row r="538" spans="1:10" ht="12.75">
      <c r="A538" s="32" t="str">
        <v/>
      </c>
      <c r="H538" s="33"/>
      <c r="J538" s="30" t="str">
        <v>CREDITO</v>
      </c>
    </row>
    <row r="539" spans="1:10" ht="12.75">
      <c r="A539" s="32" t="str">
        <v/>
      </c>
      <c r="H539" s="33"/>
      <c r="J539" s="30" t="str">
        <v>CREDITO</v>
      </c>
    </row>
    <row r="540" spans="1:10" ht="12.75">
      <c r="A540" s="32" t="str">
        <v/>
      </c>
      <c r="H540" s="33"/>
      <c r="J540" s="30" t="str">
        <v>CREDITO</v>
      </c>
    </row>
    <row r="541" spans="1:10" ht="12.75">
      <c r="A541" s="32" t="str">
        <v/>
      </c>
      <c r="H541" s="33"/>
      <c r="J541" s="30" t="str">
        <v>CREDITO</v>
      </c>
    </row>
    <row r="542" spans="1:10" ht="12.75">
      <c r="A542" s="32" t="str">
        <v/>
      </c>
      <c r="H542" s="33"/>
      <c r="J542" s="30" t="str">
        <v>CREDITO</v>
      </c>
    </row>
    <row r="543" spans="1:10" ht="12.75">
      <c r="A543" s="32" t="str">
        <v/>
      </c>
      <c r="H543" s="33"/>
      <c r="J543" s="30" t="str">
        <v>CREDITO</v>
      </c>
    </row>
    <row r="544" spans="1:10" ht="12.75">
      <c r="A544" s="32" t="str">
        <v/>
      </c>
      <c r="H544" s="33"/>
      <c r="J544" s="30" t="str">
        <v>CREDITO</v>
      </c>
    </row>
    <row r="545" spans="1:10" ht="12.75">
      <c r="A545" s="32" t="str">
        <v/>
      </c>
      <c r="H545" s="33"/>
      <c r="J545" s="30" t="str">
        <v>CREDITO</v>
      </c>
    </row>
    <row r="546" spans="1:10" ht="12.75">
      <c r="A546" s="32" t="str">
        <v/>
      </c>
      <c r="H546" s="33"/>
      <c r="J546" s="30" t="str">
        <v>CREDITO</v>
      </c>
    </row>
    <row r="547" spans="1:10" ht="12.75">
      <c r="A547" s="32" t="str">
        <v/>
      </c>
      <c r="H547" s="33"/>
      <c r="J547" s="30" t="str">
        <v>CREDITO</v>
      </c>
    </row>
    <row r="548" spans="1:10" ht="12.75">
      <c r="A548" s="32" t="str">
        <v/>
      </c>
      <c r="H548" s="33"/>
      <c r="J548" s="30" t="str">
        <v>CREDITO</v>
      </c>
    </row>
    <row r="549" spans="1:10" ht="12.75">
      <c r="A549" s="32" t="str">
        <v/>
      </c>
      <c r="H549" s="33"/>
      <c r="J549" s="30" t="str">
        <v>CREDITO</v>
      </c>
    </row>
    <row r="550" spans="1:10" ht="12.75">
      <c r="A550" s="32" t="str">
        <v/>
      </c>
      <c r="H550" s="33"/>
      <c r="J550" s="30" t="str">
        <v>CREDITO</v>
      </c>
    </row>
    <row r="551" spans="1:10" ht="12.75">
      <c r="A551" s="32" t="str">
        <v/>
      </c>
      <c r="H551" s="33"/>
      <c r="J551" s="30" t="str">
        <v>CREDITO</v>
      </c>
    </row>
    <row r="552" spans="1:10" ht="12.75">
      <c r="A552" s="32" t="str">
        <v/>
      </c>
      <c r="H552" s="33"/>
      <c r="J552" s="30" t="str">
        <v>CREDITO</v>
      </c>
    </row>
    <row r="553" spans="1:10" ht="12.75">
      <c r="A553" s="32" t="str">
        <v/>
      </c>
      <c r="H553" s="33"/>
      <c r="J553" s="30" t="str">
        <v>CREDITO</v>
      </c>
    </row>
    <row r="554" spans="1:10" ht="12.75">
      <c r="A554" s="32" t="str">
        <v/>
      </c>
      <c r="H554" s="33"/>
      <c r="J554" s="30" t="str">
        <v>CREDITO</v>
      </c>
    </row>
    <row r="555" spans="1:10" ht="12.75">
      <c r="A555" s="32" t="str">
        <v/>
      </c>
      <c r="H555" s="33"/>
      <c r="J555" s="30" t="str">
        <v>CREDITO</v>
      </c>
    </row>
    <row r="556" spans="1:10" ht="12.75">
      <c r="A556" s="32" t="str">
        <v/>
      </c>
      <c r="H556" s="33"/>
      <c r="J556" s="30" t="str">
        <v>CREDITO</v>
      </c>
    </row>
    <row r="557" spans="1:10" ht="12.75">
      <c r="A557" s="32" t="str">
        <v/>
      </c>
      <c r="H557" s="33"/>
      <c r="J557" s="30" t="str">
        <v>CREDITO</v>
      </c>
    </row>
    <row r="558" spans="1:10" ht="12.75">
      <c r="A558" s="32" t="str">
        <v/>
      </c>
      <c r="H558" s="33"/>
      <c r="J558" s="30" t="str">
        <v>CREDITO</v>
      </c>
    </row>
    <row r="559" spans="1:10" ht="12.75">
      <c r="A559" s="32" t="str">
        <v/>
      </c>
      <c r="H559" s="33"/>
      <c r="J559" s="30" t="str">
        <v>CREDITO</v>
      </c>
    </row>
    <row r="560" spans="1:10" ht="12.75">
      <c r="A560" s="32" t="str">
        <v/>
      </c>
      <c r="H560" s="33"/>
      <c r="J560" s="30" t="str">
        <v>CREDITO</v>
      </c>
    </row>
    <row r="561" spans="1:10" ht="12.75">
      <c r="A561" s="32" t="str">
        <v/>
      </c>
      <c r="H561" s="33"/>
      <c r="J561" s="30" t="str">
        <v>CREDITO</v>
      </c>
    </row>
    <row r="562" spans="1:10" ht="12.75">
      <c r="A562" s="32" t="str">
        <v/>
      </c>
      <c r="H562" s="33"/>
      <c r="J562" s="30" t="str">
        <v>CREDITO</v>
      </c>
    </row>
    <row r="563" spans="1:10" ht="12.75">
      <c r="A563" s="32" t="str">
        <v/>
      </c>
      <c r="H563" s="33"/>
      <c r="J563" s="30" t="str">
        <v>CREDITO</v>
      </c>
    </row>
    <row r="564" spans="1:10" ht="12.75">
      <c r="A564" s="32" t="str">
        <v/>
      </c>
      <c r="H564" s="33"/>
      <c r="J564" s="30" t="str">
        <v>CREDITO</v>
      </c>
    </row>
    <row r="565" spans="1:10" ht="12.75">
      <c r="A565" s="32" t="str">
        <v/>
      </c>
      <c r="H565" s="33"/>
      <c r="J565" s="30" t="str">
        <v>CREDITO</v>
      </c>
    </row>
    <row r="566" spans="1:10" ht="12.75">
      <c r="A566" s="32" t="str">
        <v/>
      </c>
      <c r="H566" s="33"/>
      <c r="J566" s="30" t="str">
        <v>CREDITO</v>
      </c>
    </row>
    <row r="567" spans="1:10" ht="12.75">
      <c r="A567" s="32" t="str">
        <v/>
      </c>
      <c r="H567" s="33"/>
      <c r="J567" s="30" t="str">
        <v>CREDITO</v>
      </c>
    </row>
    <row r="568" spans="1:10" ht="12.75">
      <c r="A568" s="32" t="str">
        <v/>
      </c>
      <c r="H568" s="33"/>
      <c r="J568" s="30" t="str">
        <v>CREDITO</v>
      </c>
    </row>
    <row r="569" spans="1:10" ht="12.75">
      <c r="A569" s="32" t="str">
        <v/>
      </c>
      <c r="H569" s="33"/>
      <c r="J569" s="30" t="str">
        <v>CREDITO</v>
      </c>
    </row>
    <row r="570" spans="1:10" ht="12.75">
      <c r="A570" s="32" t="str">
        <v/>
      </c>
      <c r="H570" s="33"/>
      <c r="J570" s="30" t="str">
        <v>CREDITO</v>
      </c>
    </row>
    <row r="571" spans="1:10" ht="12.75">
      <c r="A571" s="32" t="str">
        <v/>
      </c>
      <c r="H571" s="33"/>
      <c r="J571" s="30" t="str">
        <v>CREDITO</v>
      </c>
    </row>
    <row r="572" spans="1:10" ht="12.75">
      <c r="A572" s="32" t="str">
        <v/>
      </c>
      <c r="H572" s="33"/>
      <c r="J572" s="30" t="str">
        <v>CREDITO</v>
      </c>
    </row>
    <row r="573" spans="1:10" ht="12.75">
      <c r="A573" s="32" t="str">
        <v/>
      </c>
      <c r="H573" s="33"/>
      <c r="J573" s="30" t="str">
        <v>CREDITO</v>
      </c>
    </row>
    <row r="574" spans="1:10" ht="12.75">
      <c r="A574" s="32" t="str">
        <v/>
      </c>
      <c r="H574" s="33"/>
      <c r="J574" s="30" t="str">
        <v>CREDITO</v>
      </c>
    </row>
    <row r="575" spans="1:10" ht="12.75">
      <c r="A575" s="32" t="str">
        <v/>
      </c>
      <c r="H575" s="33"/>
      <c r="J575" s="30" t="str">
        <v>CREDITO</v>
      </c>
    </row>
    <row r="576" spans="1:10" ht="12.75">
      <c r="A576" s="32" t="str">
        <v/>
      </c>
      <c r="H576" s="33"/>
      <c r="J576" s="30" t="str">
        <v>CREDITO</v>
      </c>
    </row>
    <row r="577" spans="1:10" ht="12.75">
      <c r="A577" s="32" t="str">
        <v/>
      </c>
      <c r="H577" s="33"/>
      <c r="J577" s="30" t="str">
        <v>CREDITO</v>
      </c>
    </row>
    <row r="578" spans="1:10" ht="12.75">
      <c r="A578" s="32" t="str">
        <v/>
      </c>
      <c r="H578" s="33"/>
      <c r="J578" s="30" t="str">
        <v>CREDITO</v>
      </c>
    </row>
    <row r="579" spans="1:10" ht="12.75">
      <c r="A579" s="32" t="str">
        <v/>
      </c>
      <c r="H579" s="33"/>
      <c r="J579" s="30" t="str">
        <v>CREDITO</v>
      </c>
    </row>
    <row r="580" spans="1:10" ht="12.75">
      <c r="A580" s="32" t="str">
        <v/>
      </c>
      <c r="H580" s="33"/>
      <c r="J580" s="30" t="str">
        <v>CREDITO</v>
      </c>
    </row>
    <row r="581" spans="1:10" ht="12.75">
      <c r="A581" s="32" t="str">
        <v/>
      </c>
      <c r="H581" s="33"/>
      <c r="J581" s="30" t="str">
        <v>CREDITO</v>
      </c>
    </row>
    <row r="582" spans="1:10" ht="12.75">
      <c r="A582" s="32" t="str">
        <v/>
      </c>
      <c r="H582" s="33"/>
      <c r="J582" s="30" t="str">
        <v>CREDITO</v>
      </c>
    </row>
    <row r="583" spans="1:10" ht="12.75">
      <c r="A583" s="32" t="str">
        <v/>
      </c>
      <c r="H583" s="33"/>
      <c r="J583" s="30" t="str">
        <v>CREDITO</v>
      </c>
    </row>
    <row r="584" spans="1:10" ht="12.75">
      <c r="A584" s="32" t="str">
        <v/>
      </c>
      <c r="H584" s="33"/>
      <c r="J584" s="30" t="str">
        <v>CREDITO</v>
      </c>
    </row>
    <row r="585" spans="1:10" ht="12.75">
      <c r="A585" s="32" t="str">
        <v/>
      </c>
      <c r="H585" s="33"/>
      <c r="J585" s="30" t="str">
        <v>CREDITO</v>
      </c>
    </row>
    <row r="586" spans="1:10" ht="12.75">
      <c r="A586" s="32" t="str">
        <v/>
      </c>
      <c r="H586" s="33"/>
      <c r="J586" s="30" t="str">
        <v>CREDITO</v>
      </c>
    </row>
    <row r="587" spans="1:10" ht="12.75">
      <c r="A587" s="32" t="str">
        <v/>
      </c>
      <c r="H587" s="33"/>
      <c r="J587" s="30" t="str">
        <v>CREDITO</v>
      </c>
    </row>
    <row r="588" spans="1:10" ht="12.75">
      <c r="A588" s="32" t="str">
        <v/>
      </c>
      <c r="H588" s="33"/>
      <c r="J588" s="30" t="str">
        <v>CREDITO</v>
      </c>
    </row>
    <row r="589" spans="1:10" ht="12.75">
      <c r="A589" s="32" t="str">
        <v/>
      </c>
      <c r="H589" s="33"/>
      <c r="J589" s="30" t="str">
        <v>CREDITO</v>
      </c>
    </row>
    <row r="590" spans="1:10" ht="12.75">
      <c r="A590" s="32" t="str">
        <v/>
      </c>
      <c r="H590" s="33"/>
      <c r="J590" s="30" t="str">
        <v>CREDITO</v>
      </c>
    </row>
    <row r="591" spans="1:10" ht="12.75">
      <c r="A591" s="32" t="str">
        <v/>
      </c>
      <c r="H591" s="33"/>
      <c r="J591" s="30" t="str">
        <v>CREDITO</v>
      </c>
    </row>
    <row r="592" spans="1:10" ht="12.75">
      <c r="A592" s="32" t="str">
        <v/>
      </c>
      <c r="H592" s="33"/>
      <c r="J592" s="30" t="str">
        <v>CREDITO</v>
      </c>
    </row>
    <row r="593" spans="1:10" ht="12.75">
      <c r="A593" s="32" t="str">
        <v/>
      </c>
      <c r="H593" s="33"/>
      <c r="J593" s="30" t="str">
        <v>CREDITO</v>
      </c>
    </row>
    <row r="594" spans="1:10" ht="12.75">
      <c r="A594" s="32" t="str">
        <v/>
      </c>
      <c r="H594" s="33"/>
      <c r="J594" s="30" t="str">
        <v>CREDITO</v>
      </c>
    </row>
    <row r="595" spans="1:10" ht="12.75">
      <c r="A595" s="32" t="str">
        <v/>
      </c>
      <c r="H595" s="33"/>
      <c r="J595" s="30" t="str">
        <v>CREDITO</v>
      </c>
    </row>
    <row r="596" spans="1:10" ht="12.75">
      <c r="A596" s="32" t="str">
        <v/>
      </c>
      <c r="H596" s="33"/>
      <c r="J596" s="30" t="str">
        <v>CREDITO</v>
      </c>
    </row>
    <row r="597" spans="1:10" ht="12.75">
      <c r="A597" s="32" t="str">
        <v/>
      </c>
      <c r="H597" s="33"/>
      <c r="J597" s="30" t="str">
        <v>CREDITO</v>
      </c>
    </row>
    <row r="598" spans="1:10" ht="12.75">
      <c r="A598" s="32" t="str">
        <v/>
      </c>
      <c r="H598" s="33"/>
      <c r="J598" s="30" t="str">
        <v>CREDITO</v>
      </c>
    </row>
    <row r="599" spans="1:10" ht="12.75">
      <c r="A599" s="32" t="str">
        <v/>
      </c>
      <c r="H599" s="33"/>
      <c r="J599" s="30" t="str">
        <v>CREDITO</v>
      </c>
    </row>
    <row r="600" spans="1:10" ht="12.75">
      <c r="A600" s="32" t="str">
        <v/>
      </c>
      <c r="H600" s="33"/>
      <c r="J600" s="30" t="str">
        <v>CREDITO</v>
      </c>
    </row>
    <row r="601" spans="1:10" ht="12.75">
      <c r="A601" s="32" t="str">
        <v/>
      </c>
      <c r="H601" s="33"/>
      <c r="J601" s="30" t="str">
        <v>CREDITO</v>
      </c>
    </row>
    <row r="602" spans="1:10" ht="12.75">
      <c r="A602" s="32" t="str">
        <v/>
      </c>
      <c r="H602" s="33"/>
      <c r="J602" s="30" t="str">
        <v>CREDITO</v>
      </c>
    </row>
    <row r="603" spans="1:10" ht="12.75">
      <c r="A603" s="32" t="str">
        <v/>
      </c>
      <c r="H603" s="33"/>
      <c r="J603" s="30" t="str">
        <v>CREDITO</v>
      </c>
    </row>
    <row r="604" spans="1:10" ht="12.75">
      <c r="A604" s="32" t="str">
        <v/>
      </c>
      <c r="H604" s="33"/>
      <c r="J604" s="30" t="str">
        <v>CREDITO</v>
      </c>
    </row>
    <row r="605" spans="1:10" ht="12.75">
      <c r="A605" s="32" t="str">
        <v/>
      </c>
      <c r="H605" s="33"/>
      <c r="J605" s="30" t="str">
        <v>CREDITO</v>
      </c>
    </row>
    <row r="606" spans="1:10" ht="12.75">
      <c r="A606" s="32" t="str">
        <v/>
      </c>
      <c r="H606" s="33"/>
      <c r="J606" s="30" t="str">
        <v>CREDITO</v>
      </c>
    </row>
    <row r="607" spans="1:10" ht="12.75">
      <c r="A607" s="32" t="str">
        <v/>
      </c>
      <c r="H607" s="33"/>
      <c r="J607" s="30" t="str">
        <v>CREDITO</v>
      </c>
    </row>
    <row r="608" spans="1:10" ht="12.75">
      <c r="A608" s="32" t="str">
        <v/>
      </c>
      <c r="H608" s="33"/>
      <c r="J608" s="30" t="str">
        <v>CREDITO</v>
      </c>
    </row>
    <row r="609" spans="1:10" ht="12.75">
      <c r="A609" s="32" t="str">
        <v/>
      </c>
      <c r="H609" s="33"/>
      <c r="J609" s="30" t="str">
        <v>CREDITO</v>
      </c>
    </row>
    <row r="610" spans="1:10" ht="12.75">
      <c r="A610" s="32" t="str">
        <v/>
      </c>
      <c r="H610" s="33"/>
      <c r="J610" s="30" t="str">
        <v>CREDITO</v>
      </c>
    </row>
    <row r="611" spans="1:10" ht="12.75">
      <c r="A611" s="32" t="str">
        <v/>
      </c>
      <c r="H611" s="33"/>
      <c r="J611" s="30" t="str">
        <v>CREDITO</v>
      </c>
    </row>
    <row r="612" spans="1:10" ht="12.75">
      <c r="A612" s="32" t="str">
        <v/>
      </c>
      <c r="H612" s="33"/>
      <c r="J612" s="30" t="str">
        <v>CREDITO</v>
      </c>
    </row>
    <row r="613" spans="1:10" ht="12.75">
      <c r="A613" s="32" t="str">
        <v/>
      </c>
      <c r="H613" s="33"/>
      <c r="J613" s="30" t="str">
        <v>CREDITO</v>
      </c>
    </row>
    <row r="614" spans="1:10" ht="12.75">
      <c r="A614" s="32" t="str">
        <v/>
      </c>
      <c r="H614" s="33"/>
      <c r="J614" s="30" t="str">
        <v>CREDITO</v>
      </c>
    </row>
    <row r="615" spans="1:10" ht="12.75">
      <c r="A615" s="32" t="str">
        <v/>
      </c>
      <c r="H615" s="33"/>
      <c r="J615" s="30" t="str">
        <v>CREDITO</v>
      </c>
    </row>
    <row r="616" spans="1:10" ht="12.75">
      <c r="A616" s="32" t="str">
        <v/>
      </c>
      <c r="H616" s="33"/>
      <c r="J616" s="30" t="str">
        <v>CREDITO</v>
      </c>
    </row>
    <row r="617" spans="1:10" ht="12.75">
      <c r="A617" s="32" t="str">
        <v/>
      </c>
      <c r="H617" s="33"/>
      <c r="J617" s="30" t="str">
        <v>CREDITO</v>
      </c>
    </row>
    <row r="618" spans="1:10" ht="12.75">
      <c r="A618" s="32" t="str">
        <v/>
      </c>
      <c r="H618" s="33"/>
      <c r="J618" s="30" t="str">
        <v>CREDITO</v>
      </c>
    </row>
    <row r="619" spans="1:10" ht="12.75">
      <c r="A619" s="32" t="str">
        <v/>
      </c>
      <c r="H619" s="33"/>
      <c r="J619" s="30" t="str">
        <v>CREDITO</v>
      </c>
    </row>
    <row r="620" spans="1:10" ht="12.75">
      <c r="A620" s="32" t="str">
        <v/>
      </c>
      <c r="H620" s="33"/>
      <c r="J620" s="30" t="str">
        <v>CREDITO</v>
      </c>
    </row>
    <row r="621" spans="1:10" ht="12.75">
      <c r="A621" s="32" t="str">
        <v/>
      </c>
      <c r="H621" s="33"/>
      <c r="J621" s="30" t="str">
        <v>CREDITO</v>
      </c>
    </row>
    <row r="622" spans="1:10" ht="12.75">
      <c r="A622" s="32" t="str">
        <v/>
      </c>
      <c r="H622" s="33"/>
      <c r="J622" s="30" t="str">
        <v>CREDITO</v>
      </c>
    </row>
    <row r="623" spans="1:10" ht="12.75">
      <c r="A623" s="32" t="str">
        <v/>
      </c>
      <c r="H623" s="33"/>
      <c r="J623" s="30" t="str">
        <v>CREDITO</v>
      </c>
    </row>
    <row r="624" spans="1:10" ht="12.75">
      <c r="A624" s="32" t="str">
        <v/>
      </c>
      <c r="H624" s="33"/>
      <c r="J624" s="30" t="str">
        <v>CREDITO</v>
      </c>
    </row>
    <row r="625" spans="1:10" ht="12.75">
      <c r="A625" s="32" t="str">
        <v/>
      </c>
      <c r="H625" s="33"/>
      <c r="J625" s="30" t="str">
        <v>CREDITO</v>
      </c>
    </row>
    <row r="626" spans="1:10" ht="12.75">
      <c r="A626" s="32" t="str">
        <v/>
      </c>
      <c r="H626" s="33"/>
      <c r="J626" s="30" t="str">
        <v>CREDITO</v>
      </c>
    </row>
    <row r="627" spans="1:10" ht="12.75">
      <c r="A627" s="32" t="str">
        <v/>
      </c>
      <c r="H627" s="33"/>
      <c r="J627" s="30" t="str">
        <v>CREDITO</v>
      </c>
    </row>
    <row r="628" spans="1:10" ht="12.75">
      <c r="A628" s="32" t="str">
        <v/>
      </c>
      <c r="H628" s="33"/>
      <c r="J628" s="30" t="str">
        <v>CREDITO</v>
      </c>
    </row>
    <row r="629" spans="1:10" ht="12.75">
      <c r="A629" s="32" t="str">
        <v/>
      </c>
      <c r="H629" s="33"/>
      <c r="J629" s="30" t="str">
        <v>CREDITO</v>
      </c>
    </row>
    <row r="630" spans="1:10" ht="12.75">
      <c r="A630" s="32" t="str">
        <v/>
      </c>
      <c r="H630" s="33"/>
      <c r="J630" s="30" t="str">
        <v>CREDITO</v>
      </c>
    </row>
    <row r="631" spans="1:10" ht="12.75">
      <c r="A631" s="32" t="str">
        <v/>
      </c>
      <c r="H631" s="33"/>
      <c r="J631" s="30" t="str">
        <v>CREDITO</v>
      </c>
    </row>
    <row r="632" spans="1:10" ht="12.75">
      <c r="A632" s="32" t="str">
        <v/>
      </c>
      <c r="H632" s="33"/>
      <c r="J632" s="30" t="str">
        <v>CREDITO</v>
      </c>
    </row>
    <row r="633" spans="1:10" ht="12.75">
      <c r="A633" s="32" t="str">
        <v/>
      </c>
      <c r="H633" s="33"/>
      <c r="J633" s="30" t="str">
        <v>CREDITO</v>
      </c>
    </row>
    <row r="634" spans="1:10" ht="12.75">
      <c r="A634" s="32" t="str">
        <v/>
      </c>
      <c r="H634" s="33"/>
      <c r="J634" s="30" t="str">
        <v>CREDITO</v>
      </c>
    </row>
    <row r="635" spans="1:10" ht="12.75">
      <c r="A635" s="32" t="str">
        <v/>
      </c>
      <c r="H635" s="33"/>
      <c r="J635" s="30" t="str">
        <v>CREDITO</v>
      </c>
    </row>
    <row r="636" spans="1:10" ht="12.75">
      <c r="A636" s="32" t="str">
        <v/>
      </c>
      <c r="H636" s="33"/>
      <c r="J636" s="30" t="str">
        <v>CREDITO</v>
      </c>
    </row>
    <row r="637" spans="1:10" ht="12.75">
      <c r="A637" s="32" t="str">
        <v/>
      </c>
      <c r="H637" s="33"/>
      <c r="J637" s="30" t="str">
        <v>CREDITO</v>
      </c>
    </row>
    <row r="638" spans="1:10" ht="12.75">
      <c r="A638" s="32" t="str">
        <v/>
      </c>
      <c r="H638" s="33"/>
      <c r="J638" s="30" t="str">
        <v>CREDITO</v>
      </c>
    </row>
    <row r="639" spans="1:10" ht="12.75">
      <c r="A639" s="32" t="str">
        <v/>
      </c>
      <c r="H639" s="33"/>
      <c r="J639" s="30" t="str">
        <v>CREDITO</v>
      </c>
    </row>
    <row r="640" spans="1:10" ht="12.75">
      <c r="A640" s="32" t="str">
        <v/>
      </c>
      <c r="H640" s="33"/>
      <c r="J640" s="30" t="str">
        <v>CREDITO</v>
      </c>
    </row>
    <row r="641" spans="1:10" ht="12.75">
      <c r="A641" s="32" t="str">
        <v/>
      </c>
      <c r="H641" s="33"/>
      <c r="J641" s="30" t="str">
        <v>CREDITO</v>
      </c>
    </row>
    <row r="642" spans="1:10" ht="12.75">
      <c r="A642" s="32" t="str">
        <v/>
      </c>
      <c r="H642" s="33"/>
      <c r="J642" s="30" t="str">
        <v>CREDITO</v>
      </c>
    </row>
    <row r="643" spans="1:10" ht="12.75">
      <c r="A643" s="32" t="str">
        <v/>
      </c>
      <c r="H643" s="33"/>
      <c r="J643" s="30" t="str">
        <v>CREDITO</v>
      </c>
    </row>
    <row r="644" spans="1:10" ht="12.75">
      <c r="A644" s="32" t="str">
        <v/>
      </c>
      <c r="H644" s="33"/>
      <c r="J644" s="30" t="str">
        <v>CREDITO</v>
      </c>
    </row>
    <row r="645" spans="1:10" ht="12.75">
      <c r="A645" s="32" t="str">
        <v/>
      </c>
      <c r="H645" s="33"/>
      <c r="J645" s="30" t="str">
        <v>CREDITO</v>
      </c>
    </row>
    <row r="646" spans="1:10" ht="12.75">
      <c r="A646" s="32" t="str">
        <v/>
      </c>
      <c r="H646" s="33"/>
      <c r="J646" s="30" t="str">
        <v>CREDITO</v>
      </c>
    </row>
    <row r="647" spans="1:10" ht="12.75">
      <c r="A647" s="32" t="str">
        <v/>
      </c>
      <c r="H647" s="33"/>
      <c r="J647" s="30" t="str">
        <v>CREDITO</v>
      </c>
    </row>
    <row r="648" spans="1:10" ht="12.75">
      <c r="A648" s="32" t="str">
        <v/>
      </c>
      <c r="H648" s="33"/>
      <c r="J648" s="30" t="str">
        <v>CREDITO</v>
      </c>
    </row>
    <row r="649" spans="1:10" ht="12.75">
      <c r="A649" s="32" t="str">
        <v/>
      </c>
      <c r="H649" s="33"/>
      <c r="J649" s="30" t="str">
        <v>CREDITO</v>
      </c>
    </row>
    <row r="650" spans="1:10" ht="12.75">
      <c r="A650" s="32" t="str">
        <v/>
      </c>
      <c r="H650" s="33"/>
      <c r="J650" s="30" t="str">
        <v>CREDITO</v>
      </c>
    </row>
    <row r="651" spans="1:10" ht="12.75">
      <c r="A651" s="32" t="str">
        <v/>
      </c>
      <c r="H651" s="33"/>
      <c r="J651" s="30" t="str">
        <v>CREDITO</v>
      </c>
    </row>
    <row r="652" spans="1:10" ht="12.75">
      <c r="A652" s="32" t="str">
        <v/>
      </c>
      <c r="H652" s="33"/>
      <c r="J652" s="30" t="str">
        <v>CREDITO</v>
      </c>
    </row>
    <row r="653" spans="1:10" ht="12.75">
      <c r="A653" s="32" t="str">
        <v/>
      </c>
      <c r="H653" s="33"/>
      <c r="J653" s="30" t="str">
        <v>CREDITO</v>
      </c>
    </row>
    <row r="654" spans="1:10" ht="12.75">
      <c r="A654" s="32" t="str">
        <v/>
      </c>
      <c r="H654" s="33"/>
      <c r="J654" s="30" t="str">
        <v>CREDITO</v>
      </c>
    </row>
    <row r="655" spans="1:10" ht="12.75">
      <c r="A655" s="32" t="str">
        <v/>
      </c>
      <c r="H655" s="33"/>
      <c r="J655" s="30" t="str">
        <v>CREDITO</v>
      </c>
    </row>
    <row r="656" spans="1:10" ht="12.75">
      <c r="A656" s="32" t="str">
        <v/>
      </c>
      <c r="H656" s="33"/>
      <c r="J656" s="30" t="str">
        <v>CREDITO</v>
      </c>
    </row>
    <row r="657" spans="1:10" ht="12.75">
      <c r="A657" s="32" t="str">
        <v/>
      </c>
      <c r="H657" s="33"/>
      <c r="J657" s="30" t="str">
        <v>CREDITO</v>
      </c>
    </row>
    <row r="658" spans="1:10" ht="12.75">
      <c r="A658" s="32" t="str">
        <v/>
      </c>
      <c r="H658" s="33"/>
      <c r="J658" s="30" t="str">
        <v>CREDITO</v>
      </c>
    </row>
    <row r="659" spans="1:10" ht="12.75">
      <c r="A659" s="32" t="str">
        <v/>
      </c>
      <c r="H659" s="33"/>
      <c r="J659" s="30" t="str">
        <v>CREDITO</v>
      </c>
    </row>
    <row r="660" spans="1:10" ht="12.75">
      <c r="A660" s="32" t="str">
        <v/>
      </c>
      <c r="H660" s="33"/>
      <c r="J660" s="30" t="str">
        <v>CREDITO</v>
      </c>
    </row>
    <row r="661" spans="1:10" ht="12.75">
      <c r="A661" s="32" t="str">
        <v/>
      </c>
      <c r="H661" s="33"/>
      <c r="J661" s="30" t="str">
        <v>CREDITO</v>
      </c>
    </row>
    <row r="662" spans="1:10" ht="12.75">
      <c r="A662" s="32" t="str">
        <v/>
      </c>
      <c r="H662" s="33"/>
      <c r="J662" s="30" t="str">
        <v>CREDITO</v>
      </c>
    </row>
    <row r="663" spans="1:10" ht="12.75">
      <c r="A663" s="32" t="str">
        <v/>
      </c>
      <c r="H663" s="33"/>
      <c r="J663" s="30" t="str">
        <v>CREDITO</v>
      </c>
    </row>
    <row r="664" spans="1:10" ht="12.75">
      <c r="A664" s="32" t="str">
        <v/>
      </c>
      <c r="H664" s="33"/>
      <c r="J664" s="30" t="str">
        <v>CREDITO</v>
      </c>
    </row>
    <row r="665" spans="1:10" ht="12.75">
      <c r="A665" s="32" t="str">
        <v/>
      </c>
      <c r="H665" s="33"/>
      <c r="J665" s="30" t="str">
        <v>CREDITO</v>
      </c>
    </row>
    <row r="666" spans="1:10" ht="12.75">
      <c r="A666" s="32" t="str">
        <v/>
      </c>
      <c r="H666" s="33"/>
      <c r="J666" s="30" t="str">
        <v>CREDITO</v>
      </c>
    </row>
    <row r="667" spans="1:10" ht="12.75">
      <c r="A667" s="32" t="str">
        <v/>
      </c>
      <c r="H667" s="33"/>
      <c r="J667" s="30" t="str">
        <v>CREDITO</v>
      </c>
    </row>
    <row r="668" spans="1:10" ht="12.75">
      <c r="A668" s="32" t="str">
        <v/>
      </c>
      <c r="H668" s="33"/>
      <c r="J668" s="30" t="str">
        <v>CREDITO</v>
      </c>
    </row>
    <row r="669" spans="1:10" ht="12.75">
      <c r="A669" s="32" t="str">
        <v/>
      </c>
      <c r="H669" s="33"/>
      <c r="J669" s="30" t="str">
        <v>CREDITO</v>
      </c>
    </row>
    <row r="670" spans="1:10" ht="12.75">
      <c r="A670" s="32" t="str">
        <v/>
      </c>
      <c r="H670" s="33"/>
      <c r="J670" s="30" t="str">
        <v>CREDITO</v>
      </c>
    </row>
    <row r="671" spans="1:10" ht="12.75">
      <c r="A671" s="32" t="str">
        <v/>
      </c>
      <c r="H671" s="33"/>
      <c r="J671" s="30" t="str">
        <v>CREDITO</v>
      </c>
    </row>
    <row r="672" spans="1:10" ht="12.75">
      <c r="A672" s="32" t="str">
        <v/>
      </c>
      <c r="H672" s="33"/>
      <c r="J672" s="30" t="str">
        <v>CREDITO</v>
      </c>
    </row>
    <row r="673" spans="1:10" ht="12.75">
      <c r="A673" s="32" t="str">
        <v/>
      </c>
      <c r="H673" s="33"/>
      <c r="J673" s="30" t="str">
        <v>CREDITO</v>
      </c>
    </row>
    <row r="674" spans="1:10" ht="12.75">
      <c r="A674" s="32" t="str">
        <v/>
      </c>
      <c r="H674" s="33"/>
      <c r="J674" s="30" t="str">
        <v>CREDITO</v>
      </c>
    </row>
    <row r="675" spans="1:10" ht="12.75">
      <c r="A675" s="32" t="str">
        <v/>
      </c>
      <c r="H675" s="33"/>
      <c r="J675" s="30" t="str">
        <v>CREDITO</v>
      </c>
    </row>
    <row r="676" spans="1:10" ht="12.75">
      <c r="A676" s="32" t="str">
        <v/>
      </c>
      <c r="H676" s="33"/>
      <c r="J676" s="30" t="str">
        <v>CREDITO</v>
      </c>
    </row>
    <row r="677" spans="1:10" ht="12.75">
      <c r="A677" s="32" t="str">
        <v/>
      </c>
      <c r="H677" s="33"/>
      <c r="J677" s="30" t="str">
        <v>CREDITO</v>
      </c>
    </row>
    <row r="678" spans="1:10" ht="12.75">
      <c r="A678" s="32" t="str">
        <v/>
      </c>
      <c r="H678" s="33"/>
      <c r="J678" s="30" t="str">
        <v>CREDITO</v>
      </c>
    </row>
    <row r="679" spans="1:10" ht="12.75">
      <c r="A679" s="32" t="str">
        <v/>
      </c>
      <c r="H679" s="33"/>
      <c r="J679" s="30" t="str">
        <v>CREDITO</v>
      </c>
    </row>
    <row r="680" spans="1:10" ht="12.75">
      <c r="A680" s="32" t="str">
        <v/>
      </c>
      <c r="H680" s="33"/>
      <c r="J680" s="30" t="str">
        <v>CREDITO</v>
      </c>
    </row>
    <row r="681" spans="1:10" ht="12.75">
      <c r="A681" s="32" t="str">
        <v/>
      </c>
      <c r="H681" s="33"/>
      <c r="J681" s="30" t="str">
        <v>CREDITO</v>
      </c>
    </row>
    <row r="682" spans="1:10" ht="12.75">
      <c r="A682" s="32" t="str">
        <v/>
      </c>
      <c r="H682" s="33"/>
      <c r="J682" s="30" t="str">
        <v>CREDITO</v>
      </c>
    </row>
    <row r="683" spans="1:10" ht="12.75">
      <c r="A683" s="32" t="str">
        <v/>
      </c>
      <c r="H683" s="33"/>
      <c r="J683" s="30" t="str">
        <v>CREDITO</v>
      </c>
    </row>
    <row r="684" spans="1:10" ht="12.75">
      <c r="A684" s="32" t="str">
        <v/>
      </c>
      <c r="H684" s="33"/>
      <c r="J684" s="30" t="str">
        <v>CREDITO</v>
      </c>
    </row>
    <row r="685" spans="1:10" ht="12.75">
      <c r="A685" s="32" t="str">
        <v/>
      </c>
      <c r="H685" s="33"/>
      <c r="J685" s="30" t="str">
        <v>CREDITO</v>
      </c>
    </row>
    <row r="686" spans="1:10" ht="12.75">
      <c r="A686" s="32" t="str">
        <v/>
      </c>
      <c r="H686" s="33"/>
      <c r="J686" s="30" t="str">
        <v>CREDITO</v>
      </c>
    </row>
    <row r="687" spans="1:10" ht="12.75">
      <c r="A687" s="32" t="str">
        <v/>
      </c>
      <c r="H687" s="33"/>
      <c r="J687" s="30" t="str">
        <v>CREDITO</v>
      </c>
    </row>
    <row r="688" spans="1:10" ht="12.75">
      <c r="A688" s="32" t="str">
        <v/>
      </c>
      <c r="H688" s="33"/>
      <c r="J688" s="30" t="str">
        <v>CREDITO</v>
      </c>
    </row>
    <row r="689" spans="1:10" ht="12.75">
      <c r="A689" s="32" t="str">
        <v/>
      </c>
      <c r="H689" s="33"/>
      <c r="J689" s="30" t="str">
        <v>CREDITO</v>
      </c>
    </row>
    <row r="690" spans="1:10" ht="12.75">
      <c r="A690" s="32" t="str">
        <v/>
      </c>
      <c r="H690" s="33"/>
      <c r="J690" s="30" t="str">
        <v>CREDITO</v>
      </c>
    </row>
    <row r="691" spans="1:10" ht="12.75">
      <c r="A691" s="32" t="str">
        <v/>
      </c>
      <c r="H691" s="33"/>
      <c r="J691" s="30" t="str">
        <v>CREDITO</v>
      </c>
    </row>
    <row r="692" spans="1:10" ht="12.75">
      <c r="A692" s="32" t="str">
        <v/>
      </c>
      <c r="H692" s="33"/>
      <c r="J692" s="30" t="str">
        <v>CREDITO</v>
      </c>
    </row>
    <row r="693" spans="1:10" ht="12.75">
      <c r="A693" s="32" t="str">
        <v/>
      </c>
      <c r="H693" s="33"/>
      <c r="J693" s="30" t="str">
        <v>CREDITO</v>
      </c>
    </row>
    <row r="694" spans="1:10" ht="12.75">
      <c r="A694" s="32" t="str">
        <v/>
      </c>
      <c r="H694" s="33"/>
      <c r="J694" s="30" t="str">
        <v>CREDITO</v>
      </c>
    </row>
    <row r="695" spans="1:10" ht="12.75">
      <c r="A695" s="32" t="str">
        <v/>
      </c>
      <c r="H695" s="33"/>
      <c r="J695" s="30" t="str">
        <v>CREDITO</v>
      </c>
    </row>
    <row r="696" spans="1:10" ht="12.75">
      <c r="A696" s="32" t="str">
        <v/>
      </c>
      <c r="H696" s="33"/>
      <c r="J696" s="30" t="str">
        <v>CREDITO</v>
      </c>
    </row>
    <row r="697" spans="1:10" ht="12.75">
      <c r="A697" s="32" t="str">
        <v/>
      </c>
      <c r="H697" s="33"/>
      <c r="J697" s="30" t="str">
        <v>CREDITO</v>
      </c>
    </row>
    <row r="698" spans="1:10" ht="12.75">
      <c r="A698" s="32" t="str">
        <v/>
      </c>
      <c r="H698" s="33"/>
      <c r="J698" s="30" t="str">
        <v>CREDITO</v>
      </c>
    </row>
    <row r="699" spans="1:10" ht="12.75">
      <c r="A699" s="32" t="str">
        <v/>
      </c>
      <c r="H699" s="33"/>
      <c r="J699" s="30" t="str">
        <v>CREDITO</v>
      </c>
    </row>
    <row r="700" spans="1:10" ht="12.75">
      <c r="A700" s="32" t="str">
        <v/>
      </c>
      <c r="H700" s="33"/>
      <c r="J700" s="30" t="str">
        <v>CREDITO</v>
      </c>
    </row>
    <row r="701" spans="1:10" ht="12.75">
      <c r="A701" s="32" t="str">
        <v/>
      </c>
      <c r="H701" s="33"/>
      <c r="J701" s="30" t="str">
        <v>CREDITO</v>
      </c>
    </row>
    <row r="702" spans="1:10" ht="12.75">
      <c r="A702" s="32" t="str">
        <v/>
      </c>
      <c r="H702" s="33"/>
      <c r="J702" s="30" t="str">
        <v>CREDITO</v>
      </c>
    </row>
    <row r="703" spans="1:10" ht="12.75">
      <c r="A703" s="32" t="str">
        <v/>
      </c>
      <c r="H703" s="33"/>
      <c r="J703" s="30" t="str">
        <v>CREDITO</v>
      </c>
    </row>
    <row r="704" spans="1:10" ht="12.75">
      <c r="A704" s="32" t="str">
        <v/>
      </c>
      <c r="H704" s="33"/>
      <c r="J704" s="30" t="str">
        <v>CREDITO</v>
      </c>
    </row>
    <row r="705" spans="1:10" ht="12.75">
      <c r="A705" s="32" t="str">
        <v/>
      </c>
      <c r="H705" s="33"/>
      <c r="J705" s="30" t="str">
        <v>CREDITO</v>
      </c>
    </row>
    <row r="706" spans="1:10" ht="12.75">
      <c r="A706" s="32" t="str">
        <v/>
      </c>
      <c r="H706" s="33"/>
      <c r="J706" s="30" t="str">
        <v>CREDITO</v>
      </c>
    </row>
    <row r="707" spans="1:10" ht="12.75">
      <c r="A707" s="32" t="str">
        <v/>
      </c>
      <c r="H707" s="33"/>
      <c r="J707" s="30" t="str">
        <v>CREDITO</v>
      </c>
    </row>
    <row r="708" spans="1:10" ht="12.75">
      <c r="A708" s="32" t="str">
        <v/>
      </c>
      <c r="H708" s="33"/>
      <c r="J708" s="30" t="str">
        <v>CREDITO</v>
      </c>
    </row>
    <row r="709" spans="1:10" ht="12.75">
      <c r="A709" s="32" t="str">
        <v/>
      </c>
      <c r="H709" s="33"/>
      <c r="J709" s="30" t="str">
        <v>CREDITO</v>
      </c>
    </row>
    <row r="710" spans="1:10" ht="12.75">
      <c r="A710" s="32" t="str">
        <v/>
      </c>
      <c r="H710" s="33"/>
      <c r="J710" s="30" t="str">
        <v>CREDITO</v>
      </c>
    </row>
    <row r="711" spans="1:10" ht="12.75">
      <c r="A711" s="32" t="str">
        <v/>
      </c>
      <c r="H711" s="33"/>
      <c r="J711" s="30" t="str">
        <v>CREDITO</v>
      </c>
    </row>
    <row r="712" spans="1:10" ht="12.75">
      <c r="A712" s="32" t="str">
        <v/>
      </c>
      <c r="H712" s="33"/>
      <c r="J712" s="30" t="str">
        <v>CREDITO</v>
      </c>
    </row>
    <row r="713" spans="1:10" ht="12.75">
      <c r="A713" s="32" t="str">
        <v/>
      </c>
      <c r="H713" s="33"/>
      <c r="J713" s="30" t="str">
        <v>CREDITO</v>
      </c>
    </row>
    <row r="714" spans="1:10" ht="12.75">
      <c r="A714" s="32" t="str">
        <v/>
      </c>
      <c r="H714" s="33"/>
      <c r="J714" s="30" t="str">
        <v>CREDITO</v>
      </c>
    </row>
    <row r="715" spans="1:10" ht="12.75">
      <c r="A715" s="32" t="str">
        <v/>
      </c>
      <c r="H715" s="33"/>
      <c r="J715" s="30" t="str">
        <v>CREDITO</v>
      </c>
    </row>
    <row r="716" spans="1:10" ht="12.75">
      <c r="A716" s="32" t="str">
        <v/>
      </c>
      <c r="H716" s="33"/>
      <c r="J716" s="30" t="str">
        <v>CREDITO</v>
      </c>
    </row>
    <row r="717" spans="1:10" ht="12.75">
      <c r="A717" s="32" t="str">
        <v/>
      </c>
      <c r="H717" s="33"/>
      <c r="J717" s="30" t="str">
        <v>CREDITO</v>
      </c>
    </row>
    <row r="718" spans="1:10" ht="12.75">
      <c r="A718" s="32" t="str">
        <v/>
      </c>
      <c r="H718" s="33"/>
      <c r="J718" s="30" t="str">
        <v>CREDITO</v>
      </c>
    </row>
    <row r="719" spans="1:10" ht="12.75">
      <c r="A719" s="32" t="str">
        <v/>
      </c>
      <c r="H719" s="33"/>
      <c r="J719" s="30" t="str">
        <v>CREDITO</v>
      </c>
    </row>
    <row r="720" spans="1:10" ht="12.75">
      <c r="A720" s="32" t="str">
        <v/>
      </c>
      <c r="H720" s="33"/>
      <c r="J720" s="30" t="str">
        <v>CREDITO</v>
      </c>
    </row>
    <row r="721" spans="1:10" ht="12.75">
      <c r="A721" s="32" t="str">
        <v/>
      </c>
      <c r="H721" s="33"/>
      <c r="J721" s="30" t="str">
        <v>CREDITO</v>
      </c>
    </row>
    <row r="722" spans="1:10" ht="12.75">
      <c r="A722" s="32" t="str">
        <v/>
      </c>
      <c r="H722" s="33"/>
      <c r="J722" s="30" t="str">
        <v>CREDITO</v>
      </c>
    </row>
    <row r="723" spans="1:10" ht="12.75">
      <c r="A723" s="32" t="str">
        <v/>
      </c>
      <c r="H723" s="33"/>
      <c r="J723" s="30" t="str">
        <v>CREDITO</v>
      </c>
    </row>
    <row r="724" spans="1:10" ht="12.75">
      <c r="A724" s="32" t="str">
        <v/>
      </c>
      <c r="H724" s="33"/>
      <c r="J724" s="30" t="str">
        <v>CREDITO</v>
      </c>
    </row>
    <row r="725" spans="1:10" ht="12.75">
      <c r="A725" s="32" t="str">
        <v/>
      </c>
      <c r="H725" s="33"/>
      <c r="J725" s="30" t="str">
        <v>CREDITO</v>
      </c>
    </row>
    <row r="726" spans="1:10" ht="12.75">
      <c r="A726" s="32" t="str">
        <v/>
      </c>
      <c r="H726" s="33"/>
      <c r="J726" s="30" t="str">
        <v>CREDITO</v>
      </c>
    </row>
    <row r="727" spans="1:10" ht="12.75">
      <c r="A727" s="32" t="str">
        <v/>
      </c>
      <c r="H727" s="33"/>
      <c r="J727" s="30" t="str">
        <v>CREDITO</v>
      </c>
    </row>
    <row r="728" spans="1:10" ht="12.75">
      <c r="A728" s="32" t="str">
        <v/>
      </c>
      <c r="H728" s="33"/>
      <c r="J728" s="30" t="str">
        <v>CREDITO</v>
      </c>
    </row>
    <row r="729" spans="1:10" ht="12.75">
      <c r="A729" s="32" t="str">
        <v/>
      </c>
      <c r="H729" s="33"/>
      <c r="J729" s="30" t="str">
        <v>CREDITO</v>
      </c>
    </row>
    <row r="730" spans="1:10" ht="12.75">
      <c r="A730" s="32" t="str">
        <v/>
      </c>
      <c r="H730" s="33"/>
      <c r="J730" s="30" t="str">
        <v>CREDITO</v>
      </c>
    </row>
    <row r="731" spans="1:10" ht="12.75">
      <c r="A731" s="32" t="str">
        <v/>
      </c>
      <c r="H731" s="33"/>
      <c r="J731" s="30" t="str">
        <v>CREDITO</v>
      </c>
    </row>
    <row r="732" spans="1:10" ht="12.75">
      <c r="A732" s="32" t="str">
        <v/>
      </c>
      <c r="H732" s="33"/>
      <c r="J732" s="30" t="str">
        <v>CREDITO</v>
      </c>
    </row>
    <row r="733" spans="1:10" ht="12.75">
      <c r="A733" s="32" t="str">
        <v/>
      </c>
      <c r="H733" s="33"/>
      <c r="J733" s="30" t="str">
        <v>CREDITO</v>
      </c>
    </row>
    <row r="734" spans="1:10" ht="12.75">
      <c r="A734" s="32" t="str">
        <v/>
      </c>
      <c r="H734" s="33"/>
      <c r="J734" s="30" t="str">
        <v>CREDITO</v>
      </c>
    </row>
    <row r="735" spans="1:10" ht="12.75">
      <c r="A735" s="32" t="str">
        <v/>
      </c>
      <c r="H735" s="33"/>
      <c r="J735" s="30" t="str">
        <v>CREDITO</v>
      </c>
    </row>
    <row r="736" spans="1:10" ht="12.75">
      <c r="A736" s="32" t="str">
        <v/>
      </c>
      <c r="H736" s="33"/>
      <c r="J736" s="30" t="str">
        <v>CREDITO</v>
      </c>
    </row>
    <row r="737" spans="1:10" ht="12.75">
      <c r="A737" s="32" t="str">
        <v/>
      </c>
      <c r="H737" s="33"/>
      <c r="J737" s="30" t="str">
        <v>CREDITO</v>
      </c>
    </row>
    <row r="738" spans="1:10" ht="12.75">
      <c r="A738" s="32" t="str">
        <v/>
      </c>
      <c r="H738" s="33"/>
      <c r="J738" s="30" t="str">
        <v>CREDITO</v>
      </c>
    </row>
    <row r="739" spans="1:10" ht="12.75">
      <c r="A739" s="32" t="str">
        <v/>
      </c>
      <c r="H739" s="33"/>
      <c r="J739" s="30" t="str">
        <v>CREDITO</v>
      </c>
    </row>
    <row r="740" spans="1:10" ht="12.75">
      <c r="A740" s="32" t="str">
        <v/>
      </c>
      <c r="H740" s="33"/>
      <c r="J740" s="30" t="str">
        <v>CREDITO</v>
      </c>
    </row>
    <row r="741" spans="1:10" ht="12.75">
      <c r="A741" s="32" t="str">
        <v/>
      </c>
      <c r="H741" s="33"/>
      <c r="J741" s="30" t="str">
        <v>CREDITO</v>
      </c>
    </row>
    <row r="742" spans="1:10" ht="12.75">
      <c r="A742" s="32" t="str">
        <v/>
      </c>
      <c r="H742" s="33"/>
      <c r="J742" s="30" t="str">
        <v>CREDITO</v>
      </c>
    </row>
    <row r="743" spans="1:10" ht="12.75">
      <c r="A743" s="32" t="str">
        <v/>
      </c>
      <c r="H743" s="33"/>
      <c r="J743" s="30" t="str">
        <v>CREDITO</v>
      </c>
    </row>
    <row r="744" spans="1:10" ht="12.75">
      <c r="A744" s="32" t="str">
        <v/>
      </c>
      <c r="H744" s="33"/>
      <c r="J744" s="30" t="str">
        <v>CREDITO</v>
      </c>
    </row>
    <row r="745" spans="1:10" ht="12.75">
      <c r="A745" s="32" t="str">
        <v/>
      </c>
      <c r="H745" s="33"/>
      <c r="J745" s="30" t="str">
        <v>CREDITO</v>
      </c>
    </row>
    <row r="746" spans="1:10" ht="12.75">
      <c r="A746" s="32" t="str">
        <v/>
      </c>
      <c r="H746" s="33"/>
      <c r="J746" s="30" t="str">
        <v>CREDITO</v>
      </c>
    </row>
    <row r="747" spans="1:10" ht="12.75">
      <c r="A747" s="32" t="str">
        <v/>
      </c>
      <c r="H747" s="33"/>
      <c r="J747" s="30" t="str">
        <v>CREDITO</v>
      </c>
    </row>
    <row r="748" spans="1:10" ht="12.75">
      <c r="A748" s="32" t="str">
        <v/>
      </c>
      <c r="H748" s="33"/>
      <c r="J748" s="30" t="str">
        <v>CREDITO</v>
      </c>
    </row>
    <row r="749" spans="1:10" ht="12.75">
      <c r="A749" s="32" t="str">
        <v/>
      </c>
      <c r="H749" s="33"/>
      <c r="J749" s="30" t="str">
        <v>CREDITO</v>
      </c>
    </row>
    <row r="750" spans="1:10" ht="12.75">
      <c r="A750" s="32" t="str">
        <v/>
      </c>
      <c r="H750" s="33"/>
      <c r="J750" s="30" t="str">
        <v>CREDITO</v>
      </c>
    </row>
    <row r="751" spans="1:10" ht="12.75">
      <c r="A751" s="32" t="str">
        <v/>
      </c>
      <c r="H751" s="33"/>
      <c r="J751" s="30" t="str">
        <v>CREDITO</v>
      </c>
    </row>
    <row r="752" spans="1:10" ht="12.75">
      <c r="A752" s="32" t="str">
        <v/>
      </c>
      <c r="H752" s="33"/>
      <c r="J752" s="30" t="str">
        <v>CREDITO</v>
      </c>
    </row>
    <row r="753" spans="1:10" ht="12.75">
      <c r="A753" s="32" t="str">
        <v/>
      </c>
      <c r="H753" s="33"/>
      <c r="J753" s="30" t="str">
        <v>CREDITO</v>
      </c>
    </row>
    <row r="754" spans="1:10" ht="12.75">
      <c r="A754" s="32" t="str">
        <v/>
      </c>
      <c r="H754" s="33"/>
      <c r="J754" s="30" t="str">
        <v>CREDITO</v>
      </c>
    </row>
    <row r="755" spans="1:10" ht="12.75">
      <c r="A755" s="32" t="str">
        <v/>
      </c>
      <c r="H755" s="33"/>
      <c r="J755" s="30" t="str">
        <v>CREDITO</v>
      </c>
    </row>
    <row r="756" spans="1:10" ht="12.75">
      <c r="A756" s="32" t="str">
        <v/>
      </c>
      <c r="H756" s="33"/>
      <c r="J756" s="30" t="str">
        <v>CREDITO</v>
      </c>
    </row>
    <row r="757" spans="1:10" ht="12.75">
      <c r="A757" s="32" t="str">
        <v/>
      </c>
      <c r="H757" s="33"/>
      <c r="J757" s="30" t="str">
        <v>CREDITO</v>
      </c>
    </row>
    <row r="758" spans="1:10" ht="12.75">
      <c r="A758" s="32" t="str">
        <v/>
      </c>
      <c r="H758" s="33"/>
      <c r="J758" s="30" t="str">
        <v>CREDITO</v>
      </c>
    </row>
    <row r="759" spans="1:10" ht="12.75">
      <c r="A759" s="32" t="str">
        <v/>
      </c>
      <c r="H759" s="33"/>
      <c r="J759" s="30" t="str">
        <v>CREDITO</v>
      </c>
    </row>
    <row r="760" spans="1:10" ht="12.75">
      <c r="A760" s="32" t="str">
        <v/>
      </c>
      <c r="H760" s="33"/>
      <c r="J760" s="30" t="str">
        <v>CREDITO</v>
      </c>
    </row>
    <row r="761" spans="1:10" ht="12.75">
      <c r="A761" s="32" t="str">
        <v/>
      </c>
      <c r="H761" s="33"/>
      <c r="J761" s="30" t="str">
        <v>CREDITO</v>
      </c>
    </row>
    <row r="762" spans="1:10" ht="12.75">
      <c r="A762" s="32" t="str">
        <v/>
      </c>
      <c r="H762" s="33"/>
      <c r="J762" s="30" t="str">
        <v>CREDITO</v>
      </c>
    </row>
    <row r="763" spans="1:10" ht="12.75">
      <c r="A763" s="32" t="str">
        <v/>
      </c>
      <c r="H763" s="33"/>
      <c r="J763" s="30" t="str">
        <v>CREDITO</v>
      </c>
    </row>
    <row r="764" spans="1:10" ht="12.75">
      <c r="A764" s="32" t="str">
        <v/>
      </c>
      <c r="H764" s="33"/>
      <c r="J764" s="30" t="str">
        <v>CREDITO</v>
      </c>
    </row>
    <row r="765" spans="1:10" ht="12.75">
      <c r="A765" s="32" t="str">
        <v/>
      </c>
      <c r="H765" s="33"/>
      <c r="J765" s="30" t="str">
        <v>CREDITO</v>
      </c>
    </row>
    <row r="766" spans="1:10" ht="12.75">
      <c r="A766" s="32" t="str">
        <v/>
      </c>
      <c r="H766" s="33"/>
      <c r="J766" s="30" t="str">
        <v>CREDITO</v>
      </c>
    </row>
    <row r="767" spans="1:10" ht="12.75">
      <c r="A767" s="32" t="str">
        <v/>
      </c>
      <c r="H767" s="33"/>
      <c r="J767" s="30" t="str">
        <v>CREDITO</v>
      </c>
    </row>
    <row r="768" spans="1:10" ht="12.75">
      <c r="A768" s="32" t="str">
        <v/>
      </c>
      <c r="H768" s="33"/>
      <c r="J768" s="30" t="str">
        <v>CREDITO</v>
      </c>
    </row>
    <row r="769" spans="1:10" ht="12.75">
      <c r="A769" s="32" t="str">
        <v/>
      </c>
      <c r="H769" s="33"/>
      <c r="J769" s="30" t="str">
        <v>CREDITO</v>
      </c>
    </row>
    <row r="770" spans="1:10" ht="12.75">
      <c r="A770" s="32" t="str">
        <v/>
      </c>
      <c r="H770" s="33"/>
      <c r="J770" s="30" t="str">
        <v>CREDITO</v>
      </c>
    </row>
    <row r="771" spans="1:10" ht="12.75">
      <c r="A771" s="32" t="str">
        <v/>
      </c>
      <c r="H771" s="33"/>
      <c r="J771" s="30" t="str">
        <v>CREDITO</v>
      </c>
    </row>
    <row r="772" spans="1:10" ht="12.75">
      <c r="A772" s="32" t="str">
        <v/>
      </c>
      <c r="H772" s="33"/>
      <c r="J772" s="30" t="str">
        <v>CREDITO</v>
      </c>
    </row>
    <row r="773" spans="1:10" ht="12.75">
      <c r="A773" s="32" t="str">
        <v/>
      </c>
      <c r="H773" s="33"/>
      <c r="J773" s="30" t="str">
        <v>CREDITO</v>
      </c>
    </row>
    <row r="774" spans="1:10" ht="12.75">
      <c r="A774" s="32" t="str">
        <v/>
      </c>
      <c r="H774" s="33"/>
      <c r="J774" s="30" t="str">
        <v>CREDITO</v>
      </c>
    </row>
    <row r="775" spans="1:10" ht="12.75">
      <c r="A775" s="32" t="str">
        <v/>
      </c>
      <c r="H775" s="33"/>
      <c r="J775" s="30" t="str">
        <v>CREDITO</v>
      </c>
    </row>
    <row r="776" spans="1:10" ht="12.75">
      <c r="A776" s="32" t="str">
        <v/>
      </c>
      <c r="H776" s="33"/>
      <c r="J776" s="30" t="str">
        <v>CREDITO</v>
      </c>
    </row>
    <row r="777" spans="1:10" ht="12.75">
      <c r="A777" s="32" t="str">
        <v/>
      </c>
      <c r="H777" s="33"/>
      <c r="J777" s="30" t="str">
        <v>CREDITO</v>
      </c>
    </row>
    <row r="778" spans="1:10" ht="12.75">
      <c r="A778" s="32" t="str">
        <v/>
      </c>
      <c r="H778" s="33"/>
      <c r="J778" s="30" t="str">
        <v>CREDITO</v>
      </c>
    </row>
    <row r="779" spans="1:10" ht="12.75">
      <c r="A779" s="32" t="str">
        <v/>
      </c>
      <c r="H779" s="33"/>
      <c r="J779" s="30" t="str">
        <v>CREDITO</v>
      </c>
    </row>
    <row r="780" spans="1:10" ht="12.75">
      <c r="A780" s="32" t="str">
        <v/>
      </c>
      <c r="H780" s="33"/>
      <c r="J780" s="30" t="str">
        <v>CREDITO</v>
      </c>
    </row>
    <row r="781" spans="1:10" ht="12.75">
      <c r="A781" s="32" t="str">
        <v/>
      </c>
      <c r="H781" s="33"/>
      <c r="J781" s="30" t="str">
        <v>CREDITO</v>
      </c>
    </row>
    <row r="782" spans="1:10" ht="12.75">
      <c r="A782" s="32" t="str">
        <v/>
      </c>
      <c r="H782" s="33"/>
      <c r="J782" s="30" t="str">
        <v>CREDITO</v>
      </c>
    </row>
    <row r="783" spans="1:10" ht="12.75">
      <c r="A783" s="32" t="str">
        <v/>
      </c>
      <c r="H783" s="33"/>
      <c r="J783" s="30" t="str">
        <v>CREDITO</v>
      </c>
    </row>
    <row r="784" spans="1:10" ht="12.75">
      <c r="A784" s="32" t="str">
        <v/>
      </c>
      <c r="H784" s="33"/>
      <c r="J784" s="30" t="str">
        <v>CREDITO</v>
      </c>
    </row>
    <row r="785" spans="1:10" ht="12.75">
      <c r="A785" s="32" t="str">
        <v/>
      </c>
      <c r="H785" s="33"/>
      <c r="J785" s="30" t="str">
        <v>CREDITO</v>
      </c>
    </row>
    <row r="786" spans="1:10" ht="12.75">
      <c r="A786" s="32" t="str">
        <v/>
      </c>
      <c r="H786" s="33"/>
      <c r="J786" s="30" t="str">
        <v>CREDITO</v>
      </c>
    </row>
    <row r="787" spans="1:10" ht="12.75">
      <c r="A787" s="32" t="str">
        <v/>
      </c>
      <c r="H787" s="33"/>
      <c r="J787" s="30" t="str">
        <v>CREDITO</v>
      </c>
    </row>
    <row r="788" spans="1:10" ht="12.75">
      <c r="A788" s="32" t="str">
        <v/>
      </c>
      <c r="H788" s="33"/>
      <c r="J788" s="30" t="str">
        <v>CREDITO</v>
      </c>
    </row>
    <row r="789" spans="1:10" ht="12.75">
      <c r="A789" s="32" t="str">
        <v/>
      </c>
      <c r="H789" s="33"/>
      <c r="J789" s="30" t="str">
        <v>CREDITO</v>
      </c>
    </row>
    <row r="790" spans="1:10" ht="12.75">
      <c r="A790" s="32" t="str">
        <v/>
      </c>
      <c r="H790" s="33"/>
      <c r="J790" s="30" t="str">
        <v>CREDITO</v>
      </c>
    </row>
    <row r="791" spans="1:10" ht="12.75">
      <c r="A791" s="32" t="str">
        <v/>
      </c>
      <c r="H791" s="33"/>
      <c r="J791" s="30" t="str">
        <v>CREDITO</v>
      </c>
    </row>
    <row r="792" spans="1:10" ht="12.75">
      <c r="A792" s="32" t="str">
        <v/>
      </c>
      <c r="H792" s="33"/>
      <c r="J792" s="30" t="str">
        <v>CREDITO</v>
      </c>
    </row>
    <row r="793" spans="1:10" ht="12.75">
      <c r="A793" s="32" t="str">
        <v/>
      </c>
      <c r="H793" s="33"/>
      <c r="J793" s="30" t="str">
        <v>CREDITO</v>
      </c>
    </row>
    <row r="794" spans="1:10" ht="12.75">
      <c r="A794" s="32" t="str">
        <v/>
      </c>
      <c r="H794" s="33"/>
      <c r="J794" s="30" t="str">
        <v>CREDITO</v>
      </c>
    </row>
    <row r="795" spans="1:10" ht="12.75">
      <c r="A795" s="32" t="str">
        <v/>
      </c>
      <c r="H795" s="33"/>
      <c r="J795" s="30" t="str">
        <v>CREDITO</v>
      </c>
    </row>
    <row r="796" spans="1:10" ht="12.75">
      <c r="A796" s="32" t="str">
        <v/>
      </c>
      <c r="H796" s="33"/>
      <c r="J796" s="30" t="str">
        <v>CREDITO</v>
      </c>
    </row>
    <row r="797" spans="1:10" ht="12.75">
      <c r="A797" s="32" t="str">
        <v/>
      </c>
      <c r="H797" s="33"/>
      <c r="J797" s="30" t="str">
        <v>CREDITO</v>
      </c>
    </row>
    <row r="798" spans="1:10" ht="12.75">
      <c r="A798" s="32" t="str">
        <v/>
      </c>
      <c r="H798" s="33"/>
      <c r="J798" s="30" t="str">
        <v>CREDITO</v>
      </c>
    </row>
    <row r="799" spans="1:10" ht="12.75">
      <c r="A799" s="32" t="str">
        <v/>
      </c>
      <c r="H799" s="33"/>
      <c r="J799" s="30" t="str">
        <v>CREDITO</v>
      </c>
    </row>
    <row r="800" spans="1:10" ht="12.75">
      <c r="A800" s="32" t="str">
        <v/>
      </c>
      <c r="H800" s="33"/>
      <c r="J800" s="30" t="str">
        <v>CREDITO</v>
      </c>
    </row>
    <row r="801" spans="1:10" ht="12.75">
      <c r="A801" s="32" t="str">
        <v/>
      </c>
      <c r="H801" s="33"/>
      <c r="J801" s="30" t="str">
        <v>CREDITO</v>
      </c>
    </row>
    <row r="802" spans="1:10" ht="12.75">
      <c r="A802" s="32" t="str">
        <v/>
      </c>
      <c r="H802" s="33"/>
      <c r="J802" s="30" t="str">
        <v>CREDITO</v>
      </c>
    </row>
    <row r="803" spans="1:10" ht="12.75">
      <c r="A803" s="32" t="str">
        <v/>
      </c>
      <c r="H803" s="33"/>
      <c r="J803" s="30" t="str">
        <v>CREDITO</v>
      </c>
    </row>
    <row r="804" spans="1:10" ht="12.75">
      <c r="A804" s="32" t="str">
        <v/>
      </c>
      <c r="H804" s="33"/>
      <c r="J804" s="30" t="str">
        <v>CREDITO</v>
      </c>
    </row>
    <row r="805" spans="1:10" ht="12.75">
      <c r="A805" s="32" t="str">
        <v/>
      </c>
      <c r="H805" s="33"/>
      <c r="J805" s="30" t="str">
        <v>CREDITO</v>
      </c>
    </row>
    <row r="806" spans="1:10" ht="12.75">
      <c r="A806" s="32" t="str">
        <v/>
      </c>
      <c r="H806" s="33"/>
      <c r="J806" s="30" t="str">
        <v>CREDITO</v>
      </c>
    </row>
    <row r="807" spans="1:10" ht="12.75">
      <c r="A807" s="32" t="str">
        <v/>
      </c>
      <c r="H807" s="33"/>
      <c r="J807" s="30" t="str">
        <v>CREDITO</v>
      </c>
    </row>
    <row r="808" spans="1:10" ht="12.75">
      <c r="A808" s="32" t="str">
        <v/>
      </c>
      <c r="H808" s="33"/>
      <c r="J808" s="30" t="str">
        <v>CREDITO</v>
      </c>
    </row>
    <row r="809" spans="1:10" ht="12.75">
      <c r="A809" s="32" t="str">
        <v/>
      </c>
      <c r="H809" s="33"/>
      <c r="J809" s="30" t="str">
        <v>CREDITO</v>
      </c>
    </row>
    <row r="810" spans="1:10" ht="12.75">
      <c r="A810" s="32" t="str">
        <v/>
      </c>
      <c r="H810" s="33"/>
      <c r="J810" s="30" t="str">
        <v>CREDITO</v>
      </c>
    </row>
    <row r="811" spans="1:10" ht="12.75">
      <c r="A811" s="32" t="str">
        <v/>
      </c>
      <c r="H811" s="33"/>
      <c r="J811" s="30" t="str">
        <v>CREDITO</v>
      </c>
    </row>
    <row r="812" spans="1:10" ht="12.75">
      <c r="A812" s="32" t="str">
        <v/>
      </c>
      <c r="H812" s="33"/>
      <c r="J812" s="30" t="str">
        <v>CREDITO</v>
      </c>
    </row>
    <row r="813" spans="1:10" ht="12.75">
      <c r="A813" s="32" t="str">
        <v/>
      </c>
      <c r="H813" s="33"/>
      <c r="J813" s="30" t="str">
        <v>CREDITO</v>
      </c>
    </row>
    <row r="814" spans="1:10" ht="12.75">
      <c r="A814" s="32" t="str">
        <v/>
      </c>
      <c r="H814" s="33"/>
      <c r="J814" s="30" t="str">
        <v>CREDITO</v>
      </c>
    </row>
    <row r="815" spans="1:10" ht="12.75">
      <c r="A815" s="32" t="str">
        <v/>
      </c>
      <c r="H815" s="33"/>
      <c r="J815" s="30" t="str">
        <v>CREDITO</v>
      </c>
    </row>
    <row r="816" spans="1:10" ht="12.75">
      <c r="A816" s="32" t="str">
        <v/>
      </c>
      <c r="H816" s="33"/>
      <c r="J816" s="30" t="str">
        <v>CREDITO</v>
      </c>
    </row>
    <row r="817" spans="1:10" ht="12.75">
      <c r="A817" s="32" t="str">
        <v/>
      </c>
      <c r="H817" s="33"/>
      <c r="J817" s="30" t="str">
        <v>CREDITO</v>
      </c>
    </row>
    <row r="818" spans="1:10" ht="12.75">
      <c r="A818" s="32" t="str">
        <v/>
      </c>
      <c r="H818" s="33"/>
      <c r="J818" s="30" t="str">
        <v>CREDITO</v>
      </c>
    </row>
    <row r="819" spans="1:10" ht="12.75">
      <c r="A819" s="32" t="str">
        <v/>
      </c>
      <c r="H819" s="33"/>
      <c r="J819" s="30" t="str">
        <v>CREDITO</v>
      </c>
    </row>
    <row r="820" spans="1:10" ht="12.75">
      <c r="A820" s="32" t="str">
        <v/>
      </c>
      <c r="H820" s="33"/>
      <c r="J820" s="30" t="str">
        <v>CREDITO</v>
      </c>
    </row>
    <row r="821" spans="1:10" ht="12.75">
      <c r="A821" s="32" t="str">
        <v/>
      </c>
      <c r="H821" s="33"/>
      <c r="J821" s="30" t="str">
        <v>CREDITO</v>
      </c>
    </row>
    <row r="822" spans="1:10" ht="12.75">
      <c r="A822" s="32" t="str">
        <v/>
      </c>
      <c r="H822" s="33"/>
      <c r="J822" s="30" t="str">
        <v>CREDITO</v>
      </c>
    </row>
    <row r="823" spans="1:10" ht="12.75">
      <c r="A823" s="32" t="str">
        <v/>
      </c>
      <c r="H823" s="33"/>
      <c r="J823" s="30" t="str">
        <v>CREDITO</v>
      </c>
    </row>
    <row r="824" spans="1:10" ht="12.75">
      <c r="A824" s="32" t="str">
        <v/>
      </c>
      <c r="H824" s="33"/>
      <c r="J824" s="30" t="str">
        <v>CREDITO</v>
      </c>
    </row>
    <row r="825" spans="1:10" ht="12.75">
      <c r="A825" s="32" t="str">
        <v/>
      </c>
      <c r="H825" s="33"/>
      <c r="J825" s="30" t="str">
        <v>CREDITO</v>
      </c>
    </row>
    <row r="826" spans="1:10" ht="12.75">
      <c r="A826" s="32" t="str">
        <v/>
      </c>
      <c r="H826" s="33"/>
      <c r="J826" s="30" t="str">
        <v>CREDITO</v>
      </c>
    </row>
    <row r="827" spans="1:10" ht="12.75">
      <c r="A827" s="32" t="str">
        <v/>
      </c>
      <c r="H827" s="33"/>
      <c r="J827" s="30" t="str">
        <v>CREDITO</v>
      </c>
    </row>
    <row r="828" spans="1:10" ht="12.75">
      <c r="A828" s="32" t="str">
        <v/>
      </c>
      <c r="H828" s="33"/>
      <c r="J828" s="30" t="str">
        <v>CREDITO</v>
      </c>
    </row>
    <row r="829" spans="1:10" ht="12.75">
      <c r="A829" s="32" t="str">
        <v/>
      </c>
      <c r="H829" s="33"/>
      <c r="J829" s="30" t="str">
        <v>CREDITO</v>
      </c>
    </row>
    <row r="830" spans="1:10" ht="12.75">
      <c r="A830" s="32" t="str">
        <v/>
      </c>
      <c r="H830" s="33"/>
      <c r="J830" s="30" t="str">
        <v>CREDITO</v>
      </c>
    </row>
    <row r="831" spans="1:10" ht="12.75">
      <c r="A831" s="32" t="str">
        <v/>
      </c>
      <c r="H831" s="33"/>
      <c r="J831" s="30" t="str">
        <v>CREDITO</v>
      </c>
    </row>
    <row r="832" spans="1:10" ht="12.75">
      <c r="A832" s="32" t="str">
        <v/>
      </c>
      <c r="H832" s="33"/>
      <c r="J832" s="30" t="str">
        <v>CREDITO</v>
      </c>
    </row>
    <row r="833" spans="1:10" ht="12.75">
      <c r="A833" s="32" t="str">
        <v/>
      </c>
      <c r="H833" s="33"/>
      <c r="J833" s="30" t="str">
        <v>CREDITO</v>
      </c>
    </row>
    <row r="834" spans="1:10" ht="12.75">
      <c r="A834" s="32" t="str">
        <v/>
      </c>
      <c r="H834" s="33"/>
      <c r="J834" s="30" t="str">
        <v>CREDITO</v>
      </c>
    </row>
    <row r="835" spans="1:10" ht="12.75">
      <c r="A835" s="32" t="str">
        <v/>
      </c>
      <c r="H835" s="33"/>
      <c r="J835" s="30" t="str">
        <v>CREDITO</v>
      </c>
    </row>
    <row r="836" spans="1:10" ht="12.75">
      <c r="A836" s="32" t="str">
        <v/>
      </c>
      <c r="H836" s="33"/>
      <c r="J836" s="30" t="str">
        <v>CREDITO</v>
      </c>
    </row>
    <row r="837" spans="1:10" ht="12.75">
      <c r="A837" s="32" t="str">
        <v/>
      </c>
      <c r="H837" s="33"/>
      <c r="J837" s="30" t="str">
        <v>CREDITO</v>
      </c>
    </row>
    <row r="838" spans="1:10" ht="12.75">
      <c r="A838" s="32" t="str">
        <v/>
      </c>
      <c r="H838" s="33"/>
      <c r="J838" s="30" t="str">
        <v>CREDITO</v>
      </c>
    </row>
    <row r="839" spans="1:10" ht="12.75">
      <c r="A839" s="32" t="str">
        <v/>
      </c>
      <c r="H839" s="33"/>
      <c r="J839" s="30" t="str">
        <v>CREDITO</v>
      </c>
    </row>
    <row r="840" spans="1:10" ht="12.75">
      <c r="A840" s="32" t="str">
        <v/>
      </c>
      <c r="H840" s="33"/>
      <c r="J840" s="30" t="str">
        <v>CREDITO</v>
      </c>
    </row>
    <row r="841" spans="1:10" ht="12.75">
      <c r="A841" s="32" t="str">
        <v/>
      </c>
      <c r="H841" s="33"/>
      <c r="J841" s="30" t="str">
        <v>CREDITO</v>
      </c>
    </row>
    <row r="842" spans="1:10" ht="12.75">
      <c r="A842" s="32" t="str">
        <v/>
      </c>
      <c r="H842" s="33"/>
      <c r="J842" s="30" t="str">
        <v>CREDITO</v>
      </c>
    </row>
    <row r="843" spans="1:10" ht="12.75">
      <c r="A843" s="32" t="str">
        <v/>
      </c>
      <c r="H843" s="33"/>
      <c r="J843" s="30" t="str">
        <v>CREDITO</v>
      </c>
    </row>
    <row r="844" spans="1:10" ht="12.75">
      <c r="A844" s="32" t="str">
        <v/>
      </c>
      <c r="H844" s="33"/>
      <c r="J844" s="30" t="str">
        <v>CREDITO</v>
      </c>
    </row>
    <row r="845" spans="1:10" ht="12.75">
      <c r="A845" s="32" t="str">
        <v/>
      </c>
      <c r="H845" s="33"/>
      <c r="J845" s="30" t="str">
        <v>CREDITO</v>
      </c>
    </row>
    <row r="846" spans="1:10" ht="12.75">
      <c r="A846" s="32" t="str">
        <v/>
      </c>
      <c r="H846" s="33"/>
      <c r="J846" s="30" t="str">
        <v>CREDITO</v>
      </c>
    </row>
    <row r="847" spans="1:10" ht="12.75">
      <c r="A847" s="32" t="str">
        <v/>
      </c>
      <c r="H847" s="33"/>
      <c r="J847" s="30" t="str">
        <v>CREDITO</v>
      </c>
    </row>
    <row r="848" spans="1:10" ht="12.75">
      <c r="A848" s="32" t="str">
        <v/>
      </c>
      <c r="H848" s="33"/>
      <c r="J848" s="30" t="str">
        <v>CREDITO</v>
      </c>
    </row>
    <row r="849" spans="1:10" ht="12.75">
      <c r="A849" s="32" t="str">
        <v/>
      </c>
      <c r="H849" s="33"/>
      <c r="J849" s="30" t="str">
        <v>CREDITO</v>
      </c>
    </row>
    <row r="850" spans="1:10" ht="12.75">
      <c r="A850" s="32" t="str">
        <v/>
      </c>
      <c r="H850" s="33"/>
      <c r="J850" s="30" t="str">
        <v>CREDITO</v>
      </c>
    </row>
    <row r="851" spans="1:10" ht="12.75">
      <c r="A851" s="32" t="str">
        <v/>
      </c>
      <c r="H851" s="33"/>
      <c r="J851" s="30" t="str">
        <v>CREDITO</v>
      </c>
    </row>
    <row r="852" spans="1:10" ht="12.75">
      <c r="A852" s="32" t="str">
        <v/>
      </c>
      <c r="H852" s="33"/>
      <c r="J852" s="30" t="str">
        <v>CREDITO</v>
      </c>
    </row>
    <row r="853" spans="1:10" ht="12.75">
      <c r="A853" s="32" t="str">
        <v/>
      </c>
      <c r="H853" s="33"/>
      <c r="J853" s="30" t="str">
        <v>CREDITO</v>
      </c>
    </row>
    <row r="854" spans="1:10" ht="12.75">
      <c r="A854" s="32" t="str">
        <v/>
      </c>
      <c r="H854" s="33"/>
      <c r="J854" s="30" t="str">
        <v>CREDITO</v>
      </c>
    </row>
    <row r="855" spans="1:10" ht="12.75">
      <c r="A855" s="32" t="str">
        <v/>
      </c>
      <c r="H855" s="33"/>
      <c r="J855" s="30" t="str">
        <v>CREDITO</v>
      </c>
    </row>
    <row r="856" spans="1:10" ht="12.75">
      <c r="A856" s="32" t="str">
        <v/>
      </c>
      <c r="H856" s="33"/>
      <c r="J856" s="30" t="str">
        <v>CREDITO</v>
      </c>
    </row>
    <row r="857" spans="1:10" ht="12.75">
      <c r="A857" s="32" t="str">
        <v/>
      </c>
      <c r="H857" s="33"/>
      <c r="J857" s="30" t="str">
        <v>CREDITO</v>
      </c>
    </row>
    <row r="858" spans="1:10" ht="12.75">
      <c r="A858" s="32" t="str">
        <v/>
      </c>
      <c r="H858" s="33"/>
      <c r="J858" s="30" t="str">
        <v>CREDITO</v>
      </c>
    </row>
    <row r="859" spans="1:10" ht="12.75">
      <c r="A859" s="32" t="str">
        <v/>
      </c>
      <c r="H859" s="33"/>
      <c r="J859" s="30" t="str">
        <v>CREDITO</v>
      </c>
    </row>
    <row r="860" spans="1:10" ht="12.75">
      <c r="A860" s="32" t="str">
        <v/>
      </c>
      <c r="H860" s="33"/>
      <c r="J860" s="30" t="str">
        <v>CREDITO</v>
      </c>
    </row>
    <row r="861" spans="1:10" ht="12.75">
      <c r="A861" s="32" t="str">
        <v/>
      </c>
      <c r="H861" s="33"/>
      <c r="J861" s="30" t="str">
        <v>CREDITO</v>
      </c>
    </row>
    <row r="862" spans="1:10" ht="12.75">
      <c r="A862" s="32" t="str">
        <v/>
      </c>
      <c r="H862" s="33"/>
      <c r="J862" s="30" t="str">
        <v>CREDITO</v>
      </c>
    </row>
    <row r="863" spans="1:10" ht="12.75">
      <c r="A863" s="32" t="str">
        <v/>
      </c>
      <c r="H863" s="33"/>
      <c r="J863" s="30" t="str">
        <v>CREDITO</v>
      </c>
    </row>
    <row r="864" spans="1:10" ht="12.75">
      <c r="A864" s="32" t="str">
        <v/>
      </c>
      <c r="H864" s="33"/>
      <c r="J864" s="30" t="str">
        <v>CREDITO</v>
      </c>
    </row>
    <row r="865" spans="1:10" ht="12.75">
      <c r="A865" s="32" t="str">
        <v/>
      </c>
      <c r="H865" s="33"/>
      <c r="J865" s="30" t="str">
        <v>CREDITO</v>
      </c>
    </row>
    <row r="866" spans="1:10" ht="12.75">
      <c r="A866" s="32" t="str">
        <v/>
      </c>
      <c r="H866" s="33"/>
      <c r="J866" s="30" t="str">
        <v>CREDITO</v>
      </c>
    </row>
    <row r="867" spans="1:10" ht="12.75">
      <c r="A867" s="32" t="str">
        <v/>
      </c>
      <c r="H867" s="33"/>
      <c r="J867" s="30" t="str">
        <v>CREDITO</v>
      </c>
    </row>
    <row r="868" spans="1:10" ht="12.75">
      <c r="A868" s="32" t="str">
        <v/>
      </c>
      <c r="H868" s="33"/>
      <c r="J868" s="30" t="str">
        <v>CREDITO</v>
      </c>
    </row>
    <row r="869" spans="1:10" ht="12.75">
      <c r="A869" s="32" t="str">
        <v/>
      </c>
      <c r="H869" s="33"/>
      <c r="J869" s="30" t="str">
        <v>CREDITO</v>
      </c>
    </row>
    <row r="870" spans="1:10" ht="12.75">
      <c r="A870" s="32" t="str">
        <v/>
      </c>
      <c r="H870" s="33"/>
      <c r="J870" s="30" t="str">
        <v>CREDITO</v>
      </c>
    </row>
    <row r="871" spans="1:10" ht="12.75">
      <c r="A871" s="32" t="str">
        <v/>
      </c>
      <c r="H871" s="33"/>
      <c r="J871" s="30" t="str">
        <v>CREDITO</v>
      </c>
    </row>
    <row r="872" spans="1:10" ht="12.75">
      <c r="A872" s="32" t="str">
        <v/>
      </c>
      <c r="H872" s="33"/>
      <c r="J872" s="30" t="str">
        <v>CREDITO</v>
      </c>
    </row>
    <row r="873" spans="1:10" ht="12.75">
      <c r="A873" s="32" t="str">
        <v/>
      </c>
      <c r="H873" s="33"/>
      <c r="J873" s="30" t="str">
        <v>CREDITO</v>
      </c>
    </row>
    <row r="874" spans="1:10" ht="12.75">
      <c r="A874" s="32" t="str">
        <v/>
      </c>
      <c r="H874" s="33"/>
      <c r="J874" s="30" t="str">
        <v>CREDITO</v>
      </c>
    </row>
    <row r="875" spans="1:10" ht="12.75">
      <c r="A875" s="32" t="str">
        <v/>
      </c>
      <c r="H875" s="33"/>
      <c r="J875" s="30" t="str">
        <v>CREDITO</v>
      </c>
    </row>
    <row r="876" spans="1:10" ht="12.75">
      <c r="A876" s="32" t="str">
        <v/>
      </c>
      <c r="H876" s="33"/>
      <c r="J876" s="30" t="str">
        <v>CREDITO</v>
      </c>
    </row>
    <row r="877" spans="1:10" ht="12.75">
      <c r="A877" s="32" t="str">
        <v/>
      </c>
      <c r="H877" s="33"/>
      <c r="J877" s="30" t="str">
        <v>CREDITO</v>
      </c>
    </row>
    <row r="878" spans="1:10" ht="12.75">
      <c r="A878" s="32" t="str">
        <v/>
      </c>
      <c r="H878" s="33"/>
      <c r="J878" s="30" t="str">
        <v>CREDITO</v>
      </c>
    </row>
    <row r="879" spans="1:10" ht="12.75">
      <c r="A879" s="32" t="str">
        <v/>
      </c>
      <c r="H879" s="33"/>
      <c r="J879" s="30" t="str">
        <v>CREDITO</v>
      </c>
    </row>
    <row r="880" spans="1:10" ht="12.75">
      <c r="A880" s="32" t="str">
        <v/>
      </c>
      <c r="H880" s="33"/>
      <c r="J880" s="30" t="str">
        <v>CREDITO</v>
      </c>
    </row>
    <row r="881" spans="1:10" ht="12.75">
      <c r="A881" s="32" t="str">
        <v/>
      </c>
      <c r="H881" s="33"/>
      <c r="J881" s="30" t="str">
        <v>CREDITO</v>
      </c>
    </row>
    <row r="882" spans="1:10" ht="12.75">
      <c r="A882" s="32" t="str">
        <v/>
      </c>
      <c r="H882" s="33"/>
      <c r="J882" s="30" t="str">
        <v>CREDITO</v>
      </c>
    </row>
    <row r="883" spans="1:10" ht="12.75">
      <c r="A883" s="32" t="str">
        <v/>
      </c>
      <c r="H883" s="33"/>
      <c r="J883" s="30" t="str">
        <v>CREDITO</v>
      </c>
    </row>
    <row r="884" spans="1:10" ht="12.75">
      <c r="A884" s="32" t="str">
        <v/>
      </c>
      <c r="H884" s="33"/>
      <c r="J884" s="30" t="str">
        <v>CREDITO</v>
      </c>
    </row>
    <row r="885" spans="1:10" ht="12.75">
      <c r="A885" s="32" t="str">
        <v/>
      </c>
      <c r="H885" s="33"/>
      <c r="J885" s="30" t="str">
        <v>CREDITO</v>
      </c>
    </row>
    <row r="886" spans="1:10" ht="12.75">
      <c r="A886" s="32" t="str">
        <v/>
      </c>
      <c r="H886" s="33"/>
      <c r="J886" s="30" t="str">
        <v>CREDITO</v>
      </c>
    </row>
    <row r="887" spans="1:10" ht="12.75">
      <c r="A887" s="32" t="str">
        <v/>
      </c>
      <c r="H887" s="33"/>
      <c r="J887" s="30" t="str">
        <v>CREDITO</v>
      </c>
    </row>
    <row r="888" spans="1:10" ht="12.75">
      <c r="A888" s="32" t="str">
        <v/>
      </c>
      <c r="H888" s="33"/>
      <c r="J888" s="30" t="str">
        <v>CREDITO</v>
      </c>
    </row>
    <row r="889" spans="1:10" ht="12.75">
      <c r="A889" s="32" t="str">
        <v/>
      </c>
      <c r="H889" s="33"/>
      <c r="J889" s="30" t="str">
        <v>CREDITO</v>
      </c>
    </row>
    <row r="890" spans="1:10" ht="12.75">
      <c r="A890" s="32" t="str">
        <v/>
      </c>
      <c r="H890" s="33"/>
      <c r="J890" s="30" t="str">
        <v>CREDITO</v>
      </c>
    </row>
    <row r="891" spans="1:10" ht="12.75">
      <c r="A891" s="32" t="str">
        <v/>
      </c>
      <c r="H891" s="33"/>
      <c r="J891" s="30" t="str">
        <v>CREDITO</v>
      </c>
    </row>
    <row r="892" spans="1:10" ht="12.75">
      <c r="A892" s="32" t="str">
        <v/>
      </c>
      <c r="H892" s="33"/>
      <c r="J892" s="30" t="str">
        <v>CREDITO</v>
      </c>
    </row>
    <row r="893" spans="1:10" ht="12.75">
      <c r="A893" s="32" t="str">
        <v/>
      </c>
      <c r="H893" s="33"/>
      <c r="J893" s="30" t="str">
        <v>CREDITO</v>
      </c>
    </row>
    <row r="894" spans="1:10" ht="12.75">
      <c r="A894" s="32" t="str">
        <v/>
      </c>
      <c r="H894" s="33"/>
      <c r="J894" s="30" t="str">
        <v>CREDITO</v>
      </c>
    </row>
    <row r="895" spans="1:10" ht="12.75">
      <c r="A895" s="32" t="str">
        <v/>
      </c>
      <c r="H895" s="33"/>
      <c r="J895" s="30" t="str">
        <v>CREDITO</v>
      </c>
    </row>
    <row r="896" spans="1:10" ht="12.75">
      <c r="A896" s="32" t="str">
        <v/>
      </c>
      <c r="H896" s="33"/>
      <c r="J896" s="30" t="str">
        <v>CREDITO</v>
      </c>
    </row>
    <row r="897" spans="1:10" ht="12.75">
      <c r="A897" s="32" t="str">
        <v/>
      </c>
      <c r="H897" s="33"/>
      <c r="J897" s="30" t="str">
        <v>CREDITO</v>
      </c>
    </row>
    <row r="898" spans="1:10" ht="12.75">
      <c r="A898" s="32" t="str">
        <v/>
      </c>
      <c r="H898" s="33"/>
      <c r="J898" s="30" t="str">
        <v>CREDITO</v>
      </c>
    </row>
    <row r="899" spans="1:10" ht="12.75">
      <c r="A899" s="32" t="str">
        <v/>
      </c>
      <c r="H899" s="33"/>
      <c r="J899" s="30" t="str">
        <v>CREDITO</v>
      </c>
    </row>
    <row r="900" spans="1:10" ht="12.75">
      <c r="A900" s="32" t="str">
        <v/>
      </c>
      <c r="H900" s="33"/>
      <c r="J900" s="30" t="str">
        <v>CREDITO</v>
      </c>
    </row>
    <row r="901" spans="1:10" ht="12.75">
      <c r="A901" s="32" t="str">
        <v/>
      </c>
      <c r="H901" s="33"/>
      <c r="J901" s="30" t="str">
        <v>CREDITO</v>
      </c>
    </row>
    <row r="902" spans="1:10" ht="12.75">
      <c r="A902" s="32" t="str">
        <v/>
      </c>
      <c r="H902" s="33"/>
      <c r="J902" s="30" t="str">
        <v>CREDITO</v>
      </c>
    </row>
    <row r="903" spans="1:10" ht="12.75">
      <c r="A903" s="32" t="str">
        <v/>
      </c>
      <c r="H903" s="33"/>
      <c r="J903" s="30" t="str">
        <v>CREDITO</v>
      </c>
    </row>
    <row r="904" spans="1:10" ht="12.75">
      <c r="A904" s="32" t="str">
        <v/>
      </c>
      <c r="H904" s="33"/>
      <c r="J904" s="30" t="str">
        <v>CREDITO</v>
      </c>
    </row>
    <row r="905" spans="1:10" ht="12.75">
      <c r="A905" s="32" t="str">
        <v/>
      </c>
      <c r="H905" s="33"/>
      <c r="J905" s="30" t="str">
        <v>CREDITO</v>
      </c>
    </row>
    <row r="906" spans="1:10" ht="12.75">
      <c r="A906" s="32" t="str">
        <v/>
      </c>
      <c r="H906" s="33"/>
      <c r="J906" s="30" t="str">
        <v>CREDITO</v>
      </c>
    </row>
    <row r="907" spans="1:10" ht="12.75">
      <c r="A907" s="32" t="str">
        <v/>
      </c>
      <c r="H907" s="33"/>
      <c r="J907" s="30" t="str">
        <v>CREDITO</v>
      </c>
    </row>
    <row r="908" spans="1:10" ht="12.75">
      <c r="A908" s="32" t="str">
        <v/>
      </c>
      <c r="H908" s="33"/>
      <c r="J908" s="30" t="str">
        <v>CREDITO</v>
      </c>
    </row>
    <row r="909" spans="1:10" ht="12.75">
      <c r="A909" s="32" t="str">
        <v/>
      </c>
      <c r="H909" s="33"/>
      <c r="J909" s="30" t="str">
        <v>CREDITO</v>
      </c>
    </row>
    <row r="910" spans="1:10" ht="12.75">
      <c r="A910" s="32" t="str">
        <v/>
      </c>
      <c r="H910" s="33"/>
      <c r="J910" s="30" t="str">
        <v>CREDITO</v>
      </c>
    </row>
    <row r="911" spans="1:10" ht="12.75">
      <c r="A911" s="32" t="str">
        <v/>
      </c>
      <c r="H911" s="33"/>
      <c r="J911" s="30" t="str">
        <v>CREDITO</v>
      </c>
    </row>
    <row r="912" spans="1:10" ht="12.75">
      <c r="A912" s="32" t="str">
        <v/>
      </c>
      <c r="H912" s="33"/>
      <c r="J912" s="30" t="str">
        <v>CREDITO</v>
      </c>
    </row>
    <row r="913" spans="1:10" ht="12.75">
      <c r="A913" s="32" t="str">
        <v/>
      </c>
      <c r="H913" s="33"/>
      <c r="J913" s="30" t="str">
        <v>CREDITO</v>
      </c>
    </row>
    <row r="914" spans="1:10" ht="12.75">
      <c r="A914" s="32" t="str">
        <v/>
      </c>
      <c r="H914" s="33"/>
      <c r="J914" s="30" t="str">
        <v>CREDITO</v>
      </c>
    </row>
    <row r="915" spans="1:10" ht="12.75">
      <c r="A915" s="32" t="str">
        <v/>
      </c>
      <c r="H915" s="33"/>
      <c r="J915" s="30" t="str">
        <v>CREDITO</v>
      </c>
    </row>
    <row r="916" spans="1:10" ht="12.75">
      <c r="A916" s="32" t="str">
        <v/>
      </c>
      <c r="H916" s="33"/>
      <c r="J916" s="30" t="str">
        <v>CREDITO</v>
      </c>
    </row>
    <row r="917" spans="1:10" ht="12.75">
      <c r="A917" s="32" t="str">
        <v/>
      </c>
      <c r="H917" s="33"/>
      <c r="J917" s="30" t="str">
        <v>CREDITO</v>
      </c>
    </row>
    <row r="918" spans="1:10" ht="12.75">
      <c r="A918" s="32" t="str">
        <v/>
      </c>
      <c r="H918" s="33"/>
      <c r="J918" s="30" t="str">
        <v>CREDITO</v>
      </c>
    </row>
    <row r="919" spans="1:10" ht="12.75">
      <c r="A919" s="32" t="str">
        <v/>
      </c>
      <c r="H919" s="33"/>
      <c r="J919" s="30" t="str">
        <v>CREDITO</v>
      </c>
    </row>
    <row r="920" spans="1:10" ht="12.75">
      <c r="A920" s="32" t="str">
        <v/>
      </c>
      <c r="H920" s="33"/>
      <c r="J920" s="30" t="str">
        <v>CREDITO</v>
      </c>
    </row>
    <row r="921" spans="1:10" ht="12.75">
      <c r="A921" s="32" t="str">
        <v/>
      </c>
      <c r="H921" s="33"/>
      <c r="J921" s="30" t="str">
        <v>CREDITO</v>
      </c>
    </row>
    <row r="922" spans="1:10" ht="12.75">
      <c r="A922" s="32" t="str">
        <v/>
      </c>
      <c r="H922" s="33"/>
      <c r="J922" s="30" t="str">
        <v>CREDITO</v>
      </c>
    </row>
    <row r="923" spans="1:10" ht="12.75">
      <c r="A923" s="32" t="str">
        <v/>
      </c>
      <c r="H923" s="33"/>
      <c r="J923" s="30" t="str">
        <v>CREDITO</v>
      </c>
    </row>
    <row r="924" spans="1:10" ht="12.75">
      <c r="A924" s="32" t="str">
        <v/>
      </c>
      <c r="H924" s="33"/>
      <c r="J924" s="30" t="str">
        <v>CREDITO</v>
      </c>
    </row>
    <row r="925" spans="1:10" ht="12.75">
      <c r="A925" s="32" t="str">
        <v/>
      </c>
      <c r="H925" s="33"/>
      <c r="J925" s="30" t="str">
        <v>CREDITO</v>
      </c>
    </row>
    <row r="926" spans="1:10" ht="12.75">
      <c r="A926" s="32" t="str">
        <v/>
      </c>
      <c r="H926" s="33"/>
      <c r="J926" s="30" t="str">
        <v>CREDITO</v>
      </c>
    </row>
    <row r="927" spans="1:10" ht="12.75">
      <c r="A927" s="32" t="str">
        <v/>
      </c>
      <c r="H927" s="33"/>
      <c r="J927" s="30" t="str">
        <v>CREDITO</v>
      </c>
    </row>
    <row r="928" spans="1:10" ht="12.75">
      <c r="A928" s="32" t="str">
        <v/>
      </c>
      <c r="H928" s="33"/>
      <c r="J928" s="30" t="str">
        <v>CREDITO</v>
      </c>
    </row>
    <row r="929" spans="1:10" ht="12.75">
      <c r="A929" s="32" t="str">
        <v/>
      </c>
      <c r="H929" s="33"/>
      <c r="J929" s="30" t="str">
        <v>CREDITO</v>
      </c>
    </row>
    <row r="930" spans="1:10" ht="12.75">
      <c r="A930" s="32" t="str">
        <v/>
      </c>
      <c r="H930" s="33"/>
      <c r="J930" s="30" t="str">
        <v>CREDITO</v>
      </c>
    </row>
    <row r="931" spans="1:10" ht="12.75">
      <c r="A931" s="32" t="str">
        <v/>
      </c>
      <c r="H931" s="33"/>
      <c r="J931" s="30" t="str">
        <v>CREDITO</v>
      </c>
    </row>
    <row r="932" spans="1:10" ht="12.75">
      <c r="A932" s="32" t="str">
        <v/>
      </c>
      <c r="H932" s="33"/>
      <c r="J932" s="30" t="str">
        <v>CREDITO</v>
      </c>
    </row>
    <row r="933" spans="1:10" ht="12.75">
      <c r="A933" s="32" t="str">
        <v/>
      </c>
      <c r="H933" s="33"/>
      <c r="J933" s="30" t="str">
        <v>CREDITO</v>
      </c>
    </row>
    <row r="934" spans="1:10" ht="12.75">
      <c r="A934" s="32" t="str">
        <v/>
      </c>
      <c r="H934" s="33"/>
      <c r="J934" s="30" t="str">
        <v>CREDITO</v>
      </c>
    </row>
    <row r="935" spans="1:10" ht="12.75">
      <c r="A935" s="32" t="str">
        <v/>
      </c>
      <c r="H935" s="33"/>
      <c r="J935" s="30" t="str">
        <v>CREDITO</v>
      </c>
    </row>
    <row r="936" spans="1:10" ht="12.75">
      <c r="A936" s="32" t="str">
        <v/>
      </c>
      <c r="H936" s="33"/>
      <c r="J936" s="30" t="str">
        <v>CREDITO</v>
      </c>
    </row>
    <row r="937" spans="1:10" ht="12.75">
      <c r="A937" s="32" t="str">
        <v/>
      </c>
      <c r="H937" s="33"/>
      <c r="J937" s="30" t="str">
        <v>CREDITO</v>
      </c>
    </row>
    <row r="938" spans="1:10" ht="12.75">
      <c r="A938" s="32" t="str">
        <v/>
      </c>
      <c r="H938" s="33"/>
      <c r="J938" s="30" t="str">
        <v>CREDITO</v>
      </c>
    </row>
    <row r="939" spans="1:10" ht="12.75">
      <c r="A939" s="32" t="str">
        <v/>
      </c>
      <c r="H939" s="33"/>
      <c r="J939" s="30" t="str">
        <v>CREDITO</v>
      </c>
    </row>
    <row r="940" spans="1:10" ht="12.75">
      <c r="A940" s="32" t="str">
        <v/>
      </c>
      <c r="H940" s="33"/>
      <c r="J940" s="30" t="str">
        <v>CREDITO</v>
      </c>
    </row>
    <row r="941" spans="1:10" ht="12.75">
      <c r="A941" s="32" t="str">
        <v/>
      </c>
      <c r="H941" s="33"/>
      <c r="J941" s="30" t="str">
        <v>CREDITO</v>
      </c>
    </row>
    <row r="942" spans="1:10" ht="12.75">
      <c r="A942" s="32" t="str">
        <v/>
      </c>
      <c r="H942" s="33"/>
      <c r="J942" s="30" t="str">
        <v>CREDITO</v>
      </c>
    </row>
    <row r="943" spans="1:10" ht="12.75">
      <c r="A943" s="32" t="str">
        <v/>
      </c>
      <c r="H943" s="33"/>
      <c r="J943" s="30" t="str">
        <v>CREDITO</v>
      </c>
    </row>
    <row r="944" spans="1:10" ht="12.75">
      <c r="A944" s="32" t="str">
        <v/>
      </c>
      <c r="H944" s="33"/>
      <c r="J944" s="30" t="str">
        <v>CREDITO</v>
      </c>
    </row>
    <row r="945" spans="1:10" ht="12.75">
      <c r="A945" s="32" t="str">
        <v/>
      </c>
      <c r="H945" s="33"/>
      <c r="J945" s="30" t="str">
        <v>CREDITO</v>
      </c>
    </row>
    <row r="946" spans="1:10" ht="12.75">
      <c r="A946" s="32" t="str">
        <v/>
      </c>
      <c r="H946" s="33"/>
      <c r="J946" s="30" t="str">
        <v>CREDITO</v>
      </c>
    </row>
    <row r="947" spans="1:10" ht="12.75">
      <c r="A947" s="32" t="str">
        <v/>
      </c>
      <c r="H947" s="33"/>
      <c r="J947" s="30" t="str">
        <v>CREDITO</v>
      </c>
    </row>
    <row r="948" spans="1:10" ht="12.75">
      <c r="A948" s="32" t="str">
        <v/>
      </c>
      <c r="H948" s="33"/>
      <c r="J948" s="30" t="str">
        <v>CREDITO</v>
      </c>
    </row>
    <row r="949" spans="1:10" ht="12.75">
      <c r="A949" s="32" t="str">
        <v/>
      </c>
      <c r="H949" s="33"/>
      <c r="J949" s="30" t="str">
        <v>CREDITO</v>
      </c>
    </row>
    <row r="950" spans="1:10" ht="12.75">
      <c r="A950" s="32" t="str">
        <v/>
      </c>
      <c r="H950" s="33"/>
      <c r="J950" s="30" t="str">
        <v>CREDITO</v>
      </c>
    </row>
    <row r="951" spans="1:10" ht="12.75">
      <c r="A951" s="32" t="str">
        <v/>
      </c>
      <c r="H951" s="33"/>
      <c r="J951" s="30" t="str">
        <v>CREDITO</v>
      </c>
    </row>
    <row r="952" spans="1:10" ht="12.75">
      <c r="A952" s="32" t="str">
        <v/>
      </c>
      <c r="H952" s="33"/>
      <c r="J952" s="30" t="str">
        <v>CREDITO</v>
      </c>
    </row>
    <row r="953" spans="1:10" ht="12.75">
      <c r="A953" s="32" t="str">
        <v/>
      </c>
      <c r="H953" s="33"/>
      <c r="J953" s="30" t="str">
        <v>CREDITO</v>
      </c>
    </row>
    <row r="954" spans="1:10" ht="12.75">
      <c r="A954" s="32" t="str">
        <v/>
      </c>
      <c r="H954" s="33"/>
      <c r="J954" s="30" t="str">
        <v>CREDITO</v>
      </c>
    </row>
    <row r="955" spans="1:10" ht="12.75">
      <c r="A955" s="32" t="str">
        <v/>
      </c>
      <c r="H955" s="33"/>
      <c r="J955" s="30" t="str">
        <v>CREDITO</v>
      </c>
    </row>
    <row r="956" spans="1:10" ht="12.75">
      <c r="A956" s="32" t="str">
        <v/>
      </c>
      <c r="H956" s="33"/>
      <c r="J956" s="30" t="str">
        <v>CREDITO</v>
      </c>
    </row>
    <row r="957" spans="1:10" ht="12.75">
      <c r="A957" s="32" t="str">
        <v/>
      </c>
      <c r="H957" s="33"/>
      <c r="J957" s="30" t="str">
        <v>CREDITO</v>
      </c>
    </row>
    <row r="958" spans="1:10" ht="12.75">
      <c r="A958" s="32" t="str">
        <v/>
      </c>
      <c r="H958" s="33"/>
      <c r="J958" s="30" t="str">
        <v>CREDITO</v>
      </c>
    </row>
    <row r="959" spans="1:10" ht="12.75">
      <c r="A959" s="32" t="str">
        <v/>
      </c>
      <c r="H959" s="33"/>
      <c r="J959" s="30" t="str">
        <v>CREDITO</v>
      </c>
    </row>
    <row r="960" spans="1:10" ht="12.75">
      <c r="A960" s="32" t="str">
        <v/>
      </c>
      <c r="H960" s="33"/>
      <c r="J960" s="30" t="str">
        <v>CREDITO</v>
      </c>
    </row>
    <row r="961" spans="1:10" ht="12.75">
      <c r="A961" s="32" t="str">
        <v/>
      </c>
      <c r="H961" s="33"/>
      <c r="J961" s="30" t="str">
        <v>CREDITO</v>
      </c>
    </row>
    <row r="962" spans="1:10" ht="12.75">
      <c r="A962" s="32" t="str">
        <v/>
      </c>
      <c r="H962" s="33"/>
      <c r="J962" s="30" t="str">
        <v>CREDITO</v>
      </c>
    </row>
    <row r="963" spans="1:10" ht="12.75">
      <c r="A963" s="32" t="str">
        <v/>
      </c>
      <c r="H963" s="33"/>
      <c r="J963" s="30" t="str">
        <v>CREDITO</v>
      </c>
    </row>
    <row r="964" spans="1:10" ht="12.75">
      <c r="A964" s="32" t="str">
        <v/>
      </c>
      <c r="H964" s="33"/>
      <c r="J964" s="30" t="str">
        <v>CREDITO</v>
      </c>
    </row>
    <row r="965" spans="1:10" ht="12.75">
      <c r="A965" s="32" t="str">
        <v/>
      </c>
      <c r="H965" s="33"/>
      <c r="J965" s="30" t="str">
        <v>CREDITO</v>
      </c>
    </row>
    <row r="966" spans="1:10" ht="12.75">
      <c r="A966" s="32" t="str">
        <v/>
      </c>
      <c r="H966" s="33"/>
      <c r="J966" s="30" t="str">
        <v>CREDITO</v>
      </c>
    </row>
    <row r="967" spans="1:10" ht="12.75">
      <c r="A967" s="32" t="str">
        <v/>
      </c>
      <c r="H967" s="33"/>
      <c r="J967" s="30" t="str">
        <v>CREDITO</v>
      </c>
    </row>
    <row r="968" spans="1:10" ht="12.75">
      <c r="A968" s="32" t="str">
        <v/>
      </c>
      <c r="H968" s="33"/>
      <c r="J968" s="30" t="str">
        <v>CREDITO</v>
      </c>
    </row>
    <row r="969" spans="1:10" ht="12.75">
      <c r="A969" s="32" t="str">
        <v/>
      </c>
      <c r="H969" s="33"/>
      <c r="J969" s="30" t="str">
        <v>CREDITO</v>
      </c>
    </row>
    <row r="970" spans="1:10" ht="12.75">
      <c r="A970" s="32" t="str">
        <v/>
      </c>
      <c r="H970" s="33"/>
      <c r="J970" s="30" t="str">
        <v>CREDITO</v>
      </c>
    </row>
    <row r="971" spans="1:10" ht="12.75">
      <c r="A971" s="32" t="str">
        <v/>
      </c>
      <c r="H971" s="33"/>
      <c r="J971" s="30" t="str">
        <v>CREDITO</v>
      </c>
    </row>
    <row r="972" spans="1:10" ht="12.75">
      <c r="A972" s="32" t="str">
        <v/>
      </c>
      <c r="H972" s="33"/>
      <c r="J972" s="30" t="str">
        <v>CREDITO</v>
      </c>
    </row>
    <row r="973" spans="1:10" ht="12.75">
      <c r="A973" s="32" t="str">
        <v/>
      </c>
      <c r="H973" s="33"/>
      <c r="J973" s="30" t="str">
        <v>CREDITO</v>
      </c>
    </row>
    <row r="974" spans="1:10" ht="12.75">
      <c r="A974" s="32" t="str">
        <v/>
      </c>
      <c r="H974" s="33"/>
      <c r="J974" s="30" t="str">
        <v>CREDITO</v>
      </c>
    </row>
    <row r="975" spans="1:10" ht="12.75">
      <c r="A975" s="32" t="str">
        <v/>
      </c>
      <c r="H975" s="33"/>
      <c r="J975" s="30" t="str">
        <v>CREDITO</v>
      </c>
    </row>
    <row r="976" spans="1:10" ht="12.75">
      <c r="A976" s="32" t="str">
        <v/>
      </c>
      <c r="H976" s="33"/>
      <c r="J976" s="30" t="str">
        <v>CREDITO</v>
      </c>
    </row>
    <row r="977" spans="1:10" ht="12.75">
      <c r="A977" s="32" t="str">
        <v/>
      </c>
      <c r="H977" s="33"/>
      <c r="J977" s="30" t="str">
        <v>CREDITO</v>
      </c>
    </row>
    <row r="978" spans="1:10" ht="12.75">
      <c r="A978" s="32" t="str">
        <v/>
      </c>
      <c r="H978" s="33"/>
      <c r="J978" s="30" t="str">
        <v>CREDITO</v>
      </c>
    </row>
    <row r="979" spans="1:10" ht="12.75">
      <c r="A979" s="32" t="str">
        <v/>
      </c>
      <c r="H979" s="33"/>
      <c r="J979" s="30" t="str">
        <v>CREDITO</v>
      </c>
    </row>
    <row r="980" spans="1:10" ht="12.75">
      <c r="A980" s="32" t="str">
        <v/>
      </c>
      <c r="H980" s="33"/>
      <c r="J980" s="30" t="str">
        <v>CREDITO</v>
      </c>
    </row>
    <row r="981" spans="1:10" ht="12.75">
      <c r="A981" s="32" t="str">
        <v/>
      </c>
      <c r="H981" s="33"/>
      <c r="J981" s="30" t="str">
        <v>CREDITO</v>
      </c>
    </row>
    <row r="982" spans="1:10" ht="12.75">
      <c r="A982" s="32" t="str">
        <v/>
      </c>
      <c r="H982" s="33"/>
      <c r="J982" s="30" t="str">
        <v>CREDITO</v>
      </c>
    </row>
    <row r="983" spans="1:10" ht="12.75">
      <c r="A983" s="32" t="str">
        <v/>
      </c>
      <c r="H983" s="33"/>
      <c r="J983" s="30" t="str">
        <v>CREDITO</v>
      </c>
    </row>
    <row r="984" spans="1:10" ht="12.75">
      <c r="A984" s="32" t="str">
        <v/>
      </c>
      <c r="H984" s="33"/>
      <c r="J984" s="30" t="str">
        <v>CREDITO</v>
      </c>
    </row>
    <row r="985" spans="1:10" ht="12.75">
      <c r="A985" s="32" t="str">
        <v/>
      </c>
      <c r="H985" s="33"/>
      <c r="J985" s="30" t="str">
        <v>CREDITO</v>
      </c>
    </row>
    <row r="986" spans="1:10" ht="12.75">
      <c r="A986" s="32" t="str">
        <v/>
      </c>
      <c r="H986" s="33"/>
      <c r="J986" s="30" t="str">
        <v>CREDITO</v>
      </c>
    </row>
    <row r="987" spans="1:10" ht="12.75">
      <c r="A987" s="32" t="str">
        <v/>
      </c>
      <c r="H987" s="33"/>
      <c r="J987" s="30" t="str">
        <v>CREDITO</v>
      </c>
    </row>
    <row r="988" spans="1:10" ht="12.75">
      <c r="A988" s="32" t="str">
        <v/>
      </c>
      <c r="H988" s="33"/>
      <c r="J988" s="30" t="str">
        <v>CREDITO</v>
      </c>
    </row>
    <row r="989" spans="1:10" ht="12.75">
      <c r="A989" s="32" t="str">
        <v/>
      </c>
      <c r="H989" s="33"/>
      <c r="J989" s="30" t="str">
        <v>CREDITO</v>
      </c>
    </row>
    <row r="990" spans="1:10" ht="12.75">
      <c r="A990" s="32" t="str">
        <v/>
      </c>
      <c r="H990" s="33"/>
      <c r="J990" s="30" t="str">
        <v>CREDITO</v>
      </c>
    </row>
    <row r="991" spans="1:10" ht="12.75">
      <c r="A991" s="32" t="str">
        <v/>
      </c>
      <c r="H991" s="33"/>
      <c r="J991" s="30" t="str">
        <v>CREDITO</v>
      </c>
    </row>
    <row r="992" spans="1:10" ht="12.75">
      <c r="A992" s="32" t="str">
        <v/>
      </c>
      <c r="H992" s="33"/>
      <c r="J992" s="30" t="str">
        <v>CREDITO</v>
      </c>
    </row>
    <row r="993" spans="1:10" ht="12.75">
      <c r="A993" s="32" t="str">
        <v/>
      </c>
      <c r="H993" s="33"/>
      <c r="J993" s="30" t="str">
        <v>CREDITO</v>
      </c>
    </row>
    <row r="994" spans="1:10" ht="12.75">
      <c r="A994" s="32" t="str">
        <v/>
      </c>
      <c r="H994" s="33"/>
      <c r="J994" s="30" t="str">
        <v>CREDITO</v>
      </c>
    </row>
    <row r="995" spans="1:10" ht="12.75">
      <c r="A995" s="32" t="str">
        <v/>
      </c>
      <c r="H995" s="33"/>
      <c r="J995" s="30" t="str">
        <v>CREDITO</v>
      </c>
    </row>
    <row r="996" spans="1:10" ht="12.75">
      <c r="A996" s="32" t="str">
        <v/>
      </c>
      <c r="H996" s="33"/>
      <c r="J996" s="30" t="str">
        <v>CREDITO</v>
      </c>
    </row>
    <row r="997" spans="1:10" ht="12.75">
      <c r="A997" s="32" t="str">
        <v/>
      </c>
      <c r="H997" s="33"/>
      <c r="J997" s="30" t="str">
        <v>CREDITO</v>
      </c>
    </row>
    <row r="998" spans="1:10" ht="12.75">
      <c r="A998" s="32" t="str">
        <v/>
      </c>
      <c r="H998" s="33"/>
      <c r="J998" s="30" t="str">
        <v>CREDITO</v>
      </c>
    </row>
    <row r="999" spans="1:10" ht="12.75">
      <c r="A999" s="32" t="str">
        <v/>
      </c>
      <c r="H999" s="33"/>
      <c r="J999" s="30" t="str">
        <v>CREDITO</v>
      </c>
    </row>
  </sheetData>
  <customSheetViews>
    <customSheetView guid="{7CE47E03-7BBC-460C-A55C-ACE00B90EB84}" filter="1" showAutoFilter="1">
      <pageMargins left="0.7" right="0.7" top="0.75" bottom="0.75" header="0.3" footer="0.3"/>
      <autoFilter ref="B2:H224" xr:uid="{6911AC2B-CD2A-47DE-B71D-B355F2A45ACE}">
        <filterColumn colId="4">
          <filters>
            <filter val="Av 38 44 09 Brr Las Vegas"/>
            <filter val="Av 38 A 42 E B 24"/>
            <filter val="Av 40 A Dg 61 05"/>
            <filter val="Calle 43 Sur # 48-127 Cedi Vegas"/>
            <filter val="Calle 63 No 128 - 54 Brr. San Cristobal"/>
            <filter val="Carrera 43 A # 25 A-85"/>
            <filter val="Carrera 48 # 25 sur -136 Envigado"/>
            <filter val="Carrera 50 # 27 B - 71"/>
            <filter val="Carrera 50 # 55-51"/>
            <filter val="Carrera 50 GG # 10 B sur-81"/>
            <filter val="Carrera 9 N ° 51 - 36"/>
            <filter val="Cc 75 38 09"/>
            <filter val="Cl 10 37 29"/>
            <filter val="Cl 10 37 37 Barrio Poblado"/>
            <filter val="Cl 101 CE 83 22"/>
            <filter val="Cl 103 64 103"/>
            <filter val="Cl 103 A 84 A 121"/>
            <filter val="Cl 104 36B 35 Barrio Granizal"/>
            <filter val="Cl 107 49 A 18"/>
            <filter val="Cl 107 49A 35 Barrio Andalucia"/>
            <filter val="Cl 109 74 22 Ps 2"/>
            <filter val="Cl 118 A 57 B 48 Lc 103"/>
            <filter val="CL 15 14 22"/>
            <filter val="Cl 15 5 A 30"/>
            <filter val="Cl 2 52 37 Brr Guayabal"/>
            <filter val="Cl 22 44 160"/>
            <filter val="Cl 23 65 B 90 Ps 3"/>
            <filter val="Cl 24 A 58 C 27"/>
            <filter val="Cl 30 54B 70 Brr Finquita"/>
            <filter val="Cl 31 C 88 21"/>
            <filter val="Cl 31 Sur 43 A 29"/>
            <filter val="Cl 33 47A 10 Loc 110 Barrio Parque Sna Pio"/>
            <filter val="Cl 33 48 25 Brr San Pio"/>
            <filter val="Cl 33 53 17"/>
            <filter val="Cl 34 43 66 LC 2206 CC San Diego"/>
            <filter val="Cl 34 A 54 A 64"/>
            <filter val="Cl 34B 94 97 Brr Belencito"/>
            <filter val="Cl 35 61 12 In 75 Y 76"/>
            <filter val="Cl 36 46 02 Brr San Diego"/>
            <filter val="Cl 36 A 39 60"/>
            <filter val="Cl 38 40 125"/>
            <filter val="Cl 38B 26DD 19 Barrio Pablo Escobar"/>
            <filter val="Cl 39 108 5 Brr 20 de Julio"/>
            <filter val="Cl 42 101 19 Brr San Javier"/>
            <filter val="Cl 42 101 83"/>
            <filter val="Cl 42 80 B 61"/>
            <filter val="Cl 45 50 13"/>
            <filter val="Cl 45 51 51 Local 241"/>
            <filter val="Cl 45 79 A  100"/>
            <filter val="Cl 47 86 30"/>
            <filter val="Cl 48 44 01 Barrio Centro"/>
            <filter val="Cl 48 49A 10 Parque Brasil"/>
            <filter val="Cl 48 51 24"/>
            <filter val="Cl 49 42 43"/>
            <filter val="Cl 49 50 05"/>
            <filter val="Cl 5 56 13"/>
            <filter val="Cl 50 29 234 Ca Primer Piso"/>
            <filter val="Cl 50 47 20"/>
            <filter val="Cl 50 50 33"/>
            <filter val="Cl 51 39 57 Barrio Boston"/>
            <filter val="Cl 51 46 103"/>
            <filter val="Cl 51 50 26 Ps 2"/>
            <filter val="Cl 51 51 30"/>
            <filter val="Cl 51 51 70 Ps 2"/>
            <filter val="Cl 51 51 74"/>
            <filter val="Cl 52 25 B 08"/>
            <filter val="Cl 52 47 33"/>
            <filter val="Cl 52 51 28"/>
            <filter val="Cl 52 73 127 C.C. Diamante Brr Estadio"/>
            <filter val="Cl 52 73 46"/>
            <filter val="Cl 53 46 39"/>
            <filter val="Cl 53 49 109 In 108 B"/>
            <filter val="Cl 54 38 05"/>
            <filter val="Cl 54 43 20 Lc"/>
            <filter val="Cl 54 52 15"/>
            <filter val="Cl 54 52 89"/>
            <filter val="Cl 56 A 25 A A 13"/>
            <filter val="Cl 57 58 F F 36"/>
            <filter val="Cl 57 59 A 39 Ps 2"/>
            <filter val="Cl 57B 99 83 Brr Olaya"/>
            <filter val="Cl 61 130 9 Brr San Cristobal"/>
            <filter val="Cl 61 50 D 06"/>
            <filter val="Cl 63 129A 16 Brr San Cristobal"/>
            <filter val="Cl 63 58 G 29"/>
            <filter val="Cl 64 57 46"/>
            <filter val="Cl 65AA 105 77 Int 9706 Barrio La Aurola"/>
            <filter val="Cl 69 46 A 18"/>
            <filter val="Cl 70 52D 93 Brr El Guayabo"/>
            <filter val="Cl 71 65 179 Ap 301"/>
            <filter val="Cl 71 Sur 43B 39"/>
            <filter val="Cl 72 64 C 96 Bg Centro Norte Caribe 109"/>
            <filter val="Cl 76 56 47"/>
            <filter val="Cl 76 58 36 Barrio Santa Maria 3"/>
            <filter val="Cl 77 C 86 74 Brr Bello Horizonte"/>
            <filter val="Cl 77 Sur 45 107 Loc 01 Brr Sabaneta"/>
            <filter val="Cl 77B 50A 10 Barrio Carmelo"/>
            <filter val="Cl 79 84 48 Robledo Brr Diamante"/>
            <filter val="Cl 8 43 B 136"/>
            <filter val="Cl 9 AA 75 18"/>
            <filter val="Cl 92 50 B 35"/>
            <filter val="Cl 95 68 19 int 101 Barrio Castilla"/>
            <filter val="Cr 48 49 20"/>
            <filter val="Cr 51 52 25"/>
            <filter val="Cr 59 A 56 24"/>
            <filter val="Dg 47 33 06 Barrio San Pio"/>
            <filter val="Dg 48 34 40"/>
            <filter val="Dg 55 33 126"/>
            <filter val="Dg 55 40 98 Lc 126"/>
            <filter val="Dg 59 40  31 Bl. 116 Apt. 418 Barrio Niquia"/>
            <filter val="Dg 65 47A 16 Barrio Camacol"/>
            <filter val="Km 5+100 Auto Medellin Bogota Bodega 1A"/>
            <filter val="Kr 15 16 36"/>
            <filter val="Kr 15 4 16"/>
            <filter val="Kr 25 3  45 Local 118"/>
            <filter val="Kr 25 3 45 Lc 179"/>
            <filter val="Kr 25B 56A 14 Enciso Brr El Pinal"/>
            <filter val="Kr 29 107 68 Lc 101"/>
            <filter val="Kr 30 40A 85 Barrio La Milagrosa"/>
            <filter val="Kr 33 7 167"/>
            <filter val="Kr 35 37 Sur 04"/>
            <filter val="Kr 37 70 26 Brr Gaitan"/>
            <filter val="Kr 39 50 A 29"/>
            <filter val="Kr 39 55 65"/>
            <filter val="Kr 40 40 B 15"/>
            <filter val="Kr 41 40G Sur 41 Brr El Dorado"/>
            <filter val="Kr 42 50 10"/>
            <filter val="Kr 43 25a 127"/>
            <filter val="Kr 43 25A 183 Barrio Poblado Loma San Julian"/>
            <filter val="Kr 43 a 38 a Sur 18"/>
            <filter val="Kr 43 C 61 Sur 10"/>
            <filter val="Kr 44 A 86 26"/>
            <filter val="Kr 45 48 78"/>
            <filter val="Kr 45A Cl 64 11 Brr Simon Bolivar"/>
            <filter val="Kr 46 14 13 Local 02 Barrio Colombia"/>
            <filter val="Kr 46 48 78"/>
            <filter val="Kr 46 50 75 Piso 1 Barrio Naranjos"/>
            <filter val="Kr 47 50 21 Barrio Plaza"/>
            <filter val="Kr 47 53 14"/>
            <filter val="Kr 47 54 09 Lc 101"/>
            <filter val="Kr 47 55  51"/>
            <filter val="Kr 48 48 Sur 75 Lc 112"/>
            <filter val="Kr 48 49 43 Barrio Las Asturios"/>
            <filter val="Kr 48 50 53"/>
            <filter val="Kr 48 53  25"/>
            <filter val="Kr 49 46 09"/>
            <filter val="Kr 49 49 75"/>
            <filter val="Kr 49 77 29 Barrio Campo Valdez"/>
            <filter val="Kr 50 40 28"/>
            <filter val="Kr 50 47 21 Lc 215"/>
            <filter val="Kr 50 55 25 Brr Bello Andalucia"/>
            <filter val="Kr 50 59 24"/>
            <filter val="Kr 50 73A 06"/>
            <filter val="Kr 50 99 Sur 38 Lc 1"/>
            <filter val="Kr 51 12 B Sur 55 Ps 1"/>
            <filter val="Kr 51 45 20"/>
            <filter val="Kr 51 51 35"/>
            <filter val="Kr 51 52 24 Barrio Parque"/>
            <filter val="Kr 51 56 72 Brr Centro Viaducto del Metro"/>
            <filter val="Kr 51 6 sur 8 Barrio Guayabal"/>
            <filter val="Kr 51 62 67"/>
            <filter val="Kr 52 25 78"/>
            <filter val="Kr 52 29 A 111 Bg 212"/>
            <filter val="Kr 52 46 83"/>
            <filter val="Kr 52 49 50"/>
            <filter val="Kr 52 52 37"/>
            <filter val="Kr 52 78 73"/>
            <filter val="Kr 52 Cl 56 43"/>
            <filter val="Kr 53 12 Sur 48"/>
            <filter val="Kr 53 50 55 Brr Simon Bolivar Copacabana"/>
            <filter val="Kr 53 Cl 50 11"/>
            <filter val="Kr 54 59 A  28 Lc 6"/>
            <filter val="Kr 55 83B Sur 49 Local 219"/>
            <filter val="Kr 56B 49A 29 Lc 207"/>
            <filter val="Kr 58 23 20"/>
            <filter val="Kr 6 9 A 12"/>
            <filter val="Kr 64 66 36"/>
            <filter val="Kr 65 41B  02"/>
            <filter val="Kr 65 7 50"/>
            <filter val="Kr 65 96 123"/>
            <filter val="Kr 66 95 91"/>
            <filter val="Kr 66 A 34 72"/>
            <filter val="Kr 67 41C Sur 24 Barrio Villa Loma"/>
            <filter val="Kr 71 17 43"/>
            <filter val="Kr 73 74 86 Ap 601"/>
            <filter val="Kr 73 95 81 Barrio Castilla"/>
            <filter val="Kr 76 30 A 50"/>
            <filter val="Kr 78 52 A 70"/>
            <filter val="Kr 79 41 12"/>
            <filter val="Kr 80 101CC 35 Barrio 12 de Octubre"/>
            <filter val="Kr 80 48 B 24"/>
            <filter val="Kr 80 49 44 Brr Calazan"/>
            <filter val="Kr 83 21 02"/>
            <filter val="Kr 84 101 Cg 27"/>
            <filter val="Kr 84 Cl  101 C 09"/>
            <filter val="Kr 87 47 DD 72 Brr Santa Lucia"/>
            <filter val="Kr 87 48 B B 58"/>
            <filter val="Kr 88 42C 52 Brr La America"/>
            <filter val="Kr 89 31 B 59"/>
            <filter val="Kr 8A 53 21 Brr Caicedo"/>
            <filter val="Kr 99 44 22"/>
            <filter val="Tv 51A 67B 27 Barrio Los Colores"/>
            <filter val="Tv 56 A 57 19 Ps 2"/>
            <filter val="Vda Portachuelo Auto Norte Km 20"/>
          </filters>
        </filterColumn>
      </autoFilter>
    </customSheetView>
  </customSheetViews>
  <dataValidations count="1">
    <dataValidation type="custom" allowBlank="1" showDropDown="1" sqref="F1" xr:uid="{00000000-0002-0000-0100-000000000000}">
      <formula1>OR(NOT(ISERROR(DATEVALUE(F1))), AND(ISNUMBER(F1), LEFT(CELL("format", F1))="D"))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outlinePr summaryBelow="0" summaryRight="0"/>
  </sheetPr>
  <dimension ref="A1:E845"/>
  <sheetViews>
    <sheetView showGridLines="0" topLeftCell="A10" workbookViewId="0"/>
  </sheetViews>
  <sheetFormatPr baseColWidth="10" defaultColWidth="12.5703125" defaultRowHeight="15.75" customHeight="1"/>
  <cols>
    <col min="1" max="1" width="46.7109375" customWidth="1"/>
    <col min="2" max="2" width="38.7109375" customWidth="1"/>
    <col min="3" max="3" width="30.28515625" customWidth="1"/>
  </cols>
  <sheetData>
    <row r="1" spans="1:5" ht="15.75" customHeight="1">
      <c r="A1" s="36"/>
      <c r="B1" s="36"/>
      <c r="C1" s="37"/>
    </row>
    <row r="2" spans="1:5" ht="15.75" customHeight="1">
      <c r="A2" s="38"/>
      <c r="B2" s="38"/>
      <c r="C2" s="38"/>
    </row>
    <row r="3" spans="1:5" ht="15.75" customHeight="1">
      <c r="A3" s="229" t="s">
        <v>14</v>
      </c>
      <c r="B3" s="237" t="s">
        <v>2620</v>
      </c>
      <c r="C3" s="39"/>
      <c r="E3" s="40"/>
    </row>
    <row r="4" spans="1:5" ht="15.75" customHeight="1">
      <c r="A4" s="238" t="s">
        <v>598</v>
      </c>
      <c r="B4" s="239">
        <v>2</v>
      </c>
      <c r="C4" s="39"/>
    </row>
    <row r="5" spans="1:5" ht="15.75" customHeight="1">
      <c r="A5" s="240" t="s">
        <v>65</v>
      </c>
      <c r="B5" s="241">
        <v>14</v>
      </c>
      <c r="C5" s="41"/>
    </row>
    <row r="6" spans="1:5" ht="15.75" customHeight="1">
      <c r="A6" s="240" t="s">
        <v>885</v>
      </c>
      <c r="B6" s="241">
        <v>1</v>
      </c>
      <c r="C6" s="39"/>
    </row>
    <row r="7" spans="1:5" ht="15.75" customHeight="1">
      <c r="A7" s="240" t="s">
        <v>74</v>
      </c>
      <c r="B7" s="241">
        <v>12</v>
      </c>
      <c r="C7" s="39"/>
      <c r="D7" s="42"/>
    </row>
    <row r="8" spans="1:5" ht="15.75" customHeight="1">
      <c r="A8" s="240" t="s">
        <v>229</v>
      </c>
      <c r="B8" s="241">
        <v>19</v>
      </c>
      <c r="C8" s="39"/>
    </row>
    <row r="9" spans="1:5" ht="15.75" customHeight="1">
      <c r="A9" s="240" t="s">
        <v>134</v>
      </c>
      <c r="B9" s="241">
        <v>5</v>
      </c>
      <c r="C9" s="39"/>
    </row>
    <row r="10" spans="1:5" ht="15.75" customHeight="1">
      <c r="A10" s="240" t="s">
        <v>77</v>
      </c>
      <c r="B10" s="241">
        <v>5</v>
      </c>
      <c r="C10" s="39"/>
    </row>
    <row r="11" spans="1:5" ht="15.75" customHeight="1">
      <c r="A11" s="240" t="s">
        <v>887</v>
      </c>
      <c r="B11" s="241">
        <v>1</v>
      </c>
      <c r="C11" s="39"/>
    </row>
    <row r="12" spans="1:5" ht="15.75" customHeight="1">
      <c r="A12" s="240" t="s">
        <v>485</v>
      </c>
      <c r="B12" s="241">
        <v>1</v>
      </c>
      <c r="C12" s="39"/>
    </row>
    <row r="13" spans="1:5" ht="15.75" customHeight="1">
      <c r="A13" s="240" t="s">
        <v>84</v>
      </c>
      <c r="B13" s="241">
        <v>2</v>
      </c>
      <c r="C13" s="39"/>
    </row>
    <row r="14" spans="1:5" ht="15.75" customHeight="1">
      <c r="A14" s="240" t="s">
        <v>87</v>
      </c>
      <c r="B14" s="241">
        <v>1</v>
      </c>
      <c r="C14" s="39"/>
    </row>
    <row r="15" spans="1:5" ht="15.75" customHeight="1">
      <c r="A15" s="240" t="s">
        <v>89</v>
      </c>
      <c r="B15" s="241">
        <v>7</v>
      </c>
      <c r="C15" s="39"/>
    </row>
    <row r="16" spans="1:5" ht="15.75" customHeight="1">
      <c r="A16" s="240" t="s">
        <v>1185</v>
      </c>
      <c r="B16" s="241">
        <v>7</v>
      </c>
      <c r="C16" s="39"/>
    </row>
    <row r="17" spans="1:3" ht="15.75" customHeight="1">
      <c r="A17" s="240" t="s">
        <v>1215</v>
      </c>
      <c r="B17" s="241">
        <v>1</v>
      </c>
      <c r="C17" s="39"/>
    </row>
    <row r="18" spans="1:3" ht="15.75" customHeight="1">
      <c r="A18" s="240" t="s">
        <v>53</v>
      </c>
      <c r="B18" s="241">
        <v>11</v>
      </c>
      <c r="C18" s="39"/>
    </row>
    <row r="19" spans="1:3" ht="15.75" customHeight="1">
      <c r="A19" s="240" t="s">
        <v>512</v>
      </c>
      <c r="B19" s="241">
        <v>1</v>
      </c>
      <c r="C19" s="39"/>
    </row>
    <row r="20" spans="1:3" ht="15.75" customHeight="1">
      <c r="A20" s="240" t="s">
        <v>514</v>
      </c>
      <c r="B20" s="241">
        <v>4</v>
      </c>
      <c r="C20" s="39"/>
    </row>
    <row r="21" spans="1:3" ht="15.75" customHeight="1">
      <c r="A21" s="240" t="s">
        <v>526</v>
      </c>
      <c r="B21" s="241">
        <v>2</v>
      </c>
      <c r="C21" s="39"/>
    </row>
    <row r="22" spans="1:3" ht="37.5">
      <c r="A22" s="240" t="s">
        <v>1381</v>
      </c>
      <c r="B22" s="241">
        <v>1</v>
      </c>
      <c r="C22" s="39"/>
    </row>
    <row r="23" spans="1:3" ht="37.5">
      <c r="A23" s="240" t="s">
        <v>356</v>
      </c>
      <c r="B23" s="241">
        <v>1</v>
      </c>
      <c r="C23" s="39"/>
    </row>
    <row r="24" spans="1:3" ht="37.5">
      <c r="A24" s="240" t="s">
        <v>742</v>
      </c>
      <c r="B24" s="241">
        <v>3</v>
      </c>
      <c r="C24" s="39"/>
    </row>
    <row r="25" spans="1:3" ht="37.5">
      <c r="A25" s="240" t="s">
        <v>359</v>
      </c>
      <c r="B25" s="241">
        <v>1</v>
      </c>
      <c r="C25" s="39"/>
    </row>
    <row r="26" spans="1:3" ht="37.5">
      <c r="A26" s="240" t="s">
        <v>807</v>
      </c>
      <c r="B26" s="241">
        <v>4</v>
      </c>
      <c r="C26" s="39"/>
    </row>
    <row r="27" spans="1:3" ht="37.5">
      <c r="A27" s="240" t="s">
        <v>316</v>
      </c>
      <c r="B27" s="241">
        <v>2</v>
      </c>
      <c r="C27" s="39"/>
    </row>
    <row r="28" spans="1:3" ht="37.5">
      <c r="A28" s="240" t="s">
        <v>1428</v>
      </c>
      <c r="B28" s="241">
        <v>1</v>
      </c>
      <c r="C28" s="39"/>
    </row>
    <row r="29" spans="1:3" ht="37.5">
      <c r="A29" s="240" t="s">
        <v>516</v>
      </c>
      <c r="B29" s="241">
        <v>3</v>
      </c>
      <c r="C29" s="39"/>
    </row>
    <row r="30" spans="1:3" ht="37.5">
      <c r="A30" s="240" t="s">
        <v>1590</v>
      </c>
      <c r="B30" s="241">
        <v>1</v>
      </c>
      <c r="C30" s="39"/>
    </row>
    <row r="31" spans="1:3" ht="37.5">
      <c r="A31" s="240" t="s">
        <v>518</v>
      </c>
      <c r="B31" s="241">
        <v>1</v>
      </c>
      <c r="C31" s="39"/>
    </row>
    <row r="32" spans="1:3" ht="37.5">
      <c r="A32" s="240" t="s">
        <v>1206</v>
      </c>
      <c r="B32" s="241">
        <v>1</v>
      </c>
      <c r="C32" s="39"/>
    </row>
    <row r="33" spans="1:3" ht="37.5">
      <c r="A33" s="240" t="s">
        <v>452</v>
      </c>
      <c r="B33" s="241">
        <v>6</v>
      </c>
      <c r="C33" s="39"/>
    </row>
    <row r="34" spans="1:3" ht="37.5">
      <c r="A34" s="240" t="s">
        <v>454</v>
      </c>
      <c r="B34" s="241">
        <v>6</v>
      </c>
      <c r="C34" s="39"/>
    </row>
    <row r="35" spans="1:3" ht="37.5">
      <c r="A35" s="240" t="s">
        <v>282</v>
      </c>
      <c r="B35" s="241">
        <v>9</v>
      </c>
      <c r="C35" s="39"/>
    </row>
    <row r="36" spans="1:3" ht="37.5">
      <c r="A36" s="240" t="s">
        <v>108</v>
      </c>
      <c r="B36" s="241">
        <v>90</v>
      </c>
      <c r="C36" s="39"/>
    </row>
    <row r="37" spans="1:3" ht="37.5">
      <c r="A37" s="240" t="s">
        <v>1119</v>
      </c>
      <c r="B37" s="241">
        <v>1</v>
      </c>
      <c r="C37" s="39"/>
    </row>
    <row r="38" spans="1:3" ht="37.5">
      <c r="A38" s="240" t="s">
        <v>1175</v>
      </c>
      <c r="B38" s="241">
        <v>4</v>
      </c>
      <c r="C38" s="39"/>
    </row>
    <row r="39" spans="1:3" ht="37.5">
      <c r="A39" s="240" t="s">
        <v>136</v>
      </c>
      <c r="B39" s="241">
        <v>4</v>
      </c>
      <c r="C39" s="39"/>
    </row>
    <row r="40" spans="1:3" ht="37.5">
      <c r="A40" s="240" t="s">
        <v>138</v>
      </c>
      <c r="B40" s="241">
        <v>2</v>
      </c>
      <c r="C40" s="39"/>
    </row>
    <row r="41" spans="1:3" ht="37.5">
      <c r="A41" s="240" t="s">
        <v>248</v>
      </c>
      <c r="B41" s="241">
        <v>7</v>
      </c>
      <c r="C41" s="39"/>
    </row>
    <row r="42" spans="1:3" ht="37.5">
      <c r="A42" s="240" t="s">
        <v>250</v>
      </c>
      <c r="B42" s="241">
        <v>17</v>
      </c>
      <c r="C42" s="39"/>
    </row>
    <row r="43" spans="1:3" ht="37.5">
      <c r="A43" s="240" t="s">
        <v>140</v>
      </c>
      <c r="B43" s="241">
        <v>3</v>
      </c>
      <c r="C43" s="39"/>
    </row>
    <row r="44" spans="1:3" ht="37.5">
      <c r="A44" s="240" t="s">
        <v>142</v>
      </c>
      <c r="B44" s="241">
        <v>12</v>
      </c>
      <c r="C44" s="39"/>
    </row>
    <row r="45" spans="1:3" ht="37.5">
      <c r="A45" s="240" t="s">
        <v>776</v>
      </c>
      <c r="B45" s="241">
        <v>4</v>
      </c>
      <c r="C45" s="39"/>
    </row>
    <row r="46" spans="1:3" ht="37.5">
      <c r="A46" s="240" t="s">
        <v>1177</v>
      </c>
      <c r="B46" s="241">
        <v>2</v>
      </c>
      <c r="C46" s="39"/>
    </row>
    <row r="47" spans="1:3" ht="37.5">
      <c r="A47" s="240" t="s">
        <v>144</v>
      </c>
      <c r="B47" s="241">
        <v>6</v>
      </c>
      <c r="C47" s="39"/>
    </row>
    <row r="48" spans="1:3" ht="37.5">
      <c r="A48" s="240" t="s">
        <v>1155</v>
      </c>
      <c r="B48" s="241">
        <v>1</v>
      </c>
      <c r="C48" s="39"/>
    </row>
    <row r="49" spans="1:3" ht="37.5">
      <c r="A49" s="240" t="s">
        <v>953</v>
      </c>
      <c r="B49" s="241">
        <v>1</v>
      </c>
      <c r="C49" s="39"/>
    </row>
    <row r="50" spans="1:3" ht="37.5">
      <c r="A50" s="240" t="s">
        <v>955</v>
      </c>
      <c r="B50" s="241">
        <v>1</v>
      </c>
      <c r="C50" s="39"/>
    </row>
    <row r="51" spans="1:3" ht="37.5">
      <c r="A51" s="240" t="s">
        <v>258</v>
      </c>
      <c r="B51" s="241">
        <v>5</v>
      </c>
      <c r="C51" s="39"/>
    </row>
    <row r="52" spans="1:3" ht="37.5">
      <c r="A52" s="240" t="s">
        <v>1410</v>
      </c>
      <c r="B52" s="241">
        <v>1</v>
      </c>
      <c r="C52" s="39"/>
    </row>
    <row r="53" spans="1:3" ht="37.5">
      <c r="A53" s="240" t="s">
        <v>1412</v>
      </c>
      <c r="B53" s="241">
        <v>3</v>
      </c>
      <c r="C53" s="39"/>
    </row>
    <row r="54" spans="1:3" ht="37.5">
      <c r="A54" s="240" t="s">
        <v>473</v>
      </c>
      <c r="B54" s="241">
        <v>16</v>
      </c>
      <c r="C54" s="39"/>
    </row>
    <row r="55" spans="1:3" ht="37.5">
      <c r="A55" s="240" t="s">
        <v>397</v>
      </c>
      <c r="B55" s="241">
        <v>24</v>
      </c>
      <c r="C55" s="39"/>
    </row>
    <row r="56" spans="1:3" ht="37.5">
      <c r="A56" s="240" t="s">
        <v>146</v>
      </c>
      <c r="B56" s="241">
        <v>6</v>
      </c>
      <c r="C56" s="39"/>
    </row>
    <row r="57" spans="1:3" ht="37.5">
      <c r="A57" s="240" t="s">
        <v>1582</v>
      </c>
      <c r="B57" s="241">
        <v>1</v>
      </c>
      <c r="C57" s="39"/>
    </row>
    <row r="58" spans="1:3" ht="37.5">
      <c r="A58" s="240" t="s">
        <v>539</v>
      </c>
      <c r="B58" s="241">
        <v>12</v>
      </c>
      <c r="C58" s="39"/>
    </row>
    <row r="59" spans="1:3" ht="37.5">
      <c r="A59" s="240" t="s">
        <v>432</v>
      </c>
      <c r="B59" s="241">
        <v>5</v>
      </c>
      <c r="C59" s="39"/>
    </row>
    <row r="60" spans="1:3" ht="37.5">
      <c r="A60" s="240" t="s">
        <v>148</v>
      </c>
      <c r="B60" s="241">
        <v>10</v>
      </c>
      <c r="C60" s="39"/>
    </row>
    <row r="61" spans="1:3" ht="37.5">
      <c r="A61" s="240" t="s">
        <v>399</v>
      </c>
      <c r="B61" s="241">
        <v>20</v>
      </c>
      <c r="C61" s="39"/>
    </row>
    <row r="62" spans="1:3" ht="37.5">
      <c r="A62" s="240" t="s">
        <v>903</v>
      </c>
      <c r="B62" s="241">
        <v>1</v>
      </c>
      <c r="C62" s="39"/>
    </row>
    <row r="63" spans="1:3" ht="37.5">
      <c r="A63" s="240" t="s">
        <v>1444</v>
      </c>
      <c r="B63" s="241">
        <v>6</v>
      </c>
      <c r="C63" s="39"/>
    </row>
    <row r="64" spans="1:3" ht="37.5">
      <c r="A64" s="240" t="s">
        <v>434</v>
      </c>
      <c r="B64" s="241">
        <v>1</v>
      </c>
      <c r="C64" s="39"/>
    </row>
    <row r="65" spans="1:3" ht="37.5">
      <c r="A65" s="240" t="s">
        <v>266</v>
      </c>
      <c r="B65" s="241">
        <v>4</v>
      </c>
      <c r="C65" s="39"/>
    </row>
    <row r="66" spans="1:3" ht="37.5">
      <c r="A66" s="240" t="s">
        <v>690</v>
      </c>
      <c r="B66" s="241">
        <v>2</v>
      </c>
      <c r="C66" s="39"/>
    </row>
    <row r="67" spans="1:3" ht="37.5">
      <c r="A67" s="240" t="s">
        <v>389</v>
      </c>
      <c r="B67" s="241">
        <v>1</v>
      </c>
      <c r="C67" s="39"/>
    </row>
    <row r="68" spans="1:3" ht="37.5">
      <c r="A68" s="240" t="s">
        <v>1283</v>
      </c>
      <c r="B68" s="241">
        <v>1</v>
      </c>
      <c r="C68" s="39"/>
    </row>
    <row r="69" spans="1:3" ht="37.5">
      <c r="A69" s="240" t="s">
        <v>555</v>
      </c>
      <c r="B69" s="241">
        <v>2</v>
      </c>
      <c r="C69" s="39"/>
    </row>
    <row r="70" spans="1:3" ht="37.5">
      <c r="A70" s="240" t="s">
        <v>557</v>
      </c>
      <c r="B70" s="241">
        <v>4</v>
      </c>
      <c r="C70" s="39"/>
    </row>
    <row r="71" spans="1:3" ht="37.5">
      <c r="A71" s="240" t="s">
        <v>1148</v>
      </c>
      <c r="B71" s="241">
        <v>1</v>
      </c>
      <c r="C71" s="39"/>
    </row>
    <row r="72" spans="1:3" ht="37.5">
      <c r="A72" s="240" t="s">
        <v>379</v>
      </c>
      <c r="B72" s="241">
        <v>3</v>
      </c>
      <c r="C72" s="39"/>
    </row>
    <row r="73" spans="1:3" ht="37.5">
      <c r="A73" s="240" t="s">
        <v>588</v>
      </c>
      <c r="B73" s="241">
        <v>4</v>
      </c>
      <c r="C73" s="39"/>
    </row>
    <row r="74" spans="1:3" ht="37.5">
      <c r="A74" s="240" t="s">
        <v>590</v>
      </c>
      <c r="B74" s="241">
        <v>1</v>
      </c>
      <c r="C74" s="39"/>
    </row>
    <row r="75" spans="1:3" ht="37.5">
      <c r="A75" s="240" t="s">
        <v>692</v>
      </c>
      <c r="B75" s="241">
        <v>11</v>
      </c>
      <c r="C75" s="39"/>
    </row>
    <row r="76" spans="1:3" ht="37.5">
      <c r="A76" s="240" t="s">
        <v>762</v>
      </c>
      <c r="B76" s="241">
        <v>2</v>
      </c>
      <c r="C76" s="39"/>
    </row>
    <row r="77" spans="1:3" ht="37.5">
      <c r="A77" s="240" t="s">
        <v>1625</v>
      </c>
      <c r="B77" s="241">
        <v>1</v>
      </c>
      <c r="C77" s="39"/>
    </row>
    <row r="78" spans="1:3" ht="37.5">
      <c r="A78" s="240" t="s">
        <v>607</v>
      </c>
      <c r="B78" s="241">
        <v>6</v>
      </c>
      <c r="C78" s="39"/>
    </row>
    <row r="79" spans="1:3" ht="37.5">
      <c r="A79" s="240" t="s">
        <v>414</v>
      </c>
      <c r="B79" s="241">
        <v>1</v>
      </c>
      <c r="C79" s="39"/>
    </row>
    <row r="80" spans="1:3" ht="37.5">
      <c r="A80" s="240" t="s">
        <v>416</v>
      </c>
      <c r="B80" s="241">
        <v>3</v>
      </c>
      <c r="C80" s="39"/>
    </row>
    <row r="81" spans="1:3" ht="37.5">
      <c r="A81" s="240" t="s">
        <v>764</v>
      </c>
      <c r="B81" s="241">
        <v>1</v>
      </c>
      <c r="C81" s="39"/>
    </row>
    <row r="82" spans="1:3" ht="37.5">
      <c r="A82" s="240" t="s">
        <v>319</v>
      </c>
      <c r="B82" s="241">
        <v>126</v>
      </c>
      <c r="C82" s="39"/>
    </row>
    <row r="83" spans="1:3" ht="37.5">
      <c r="A83" s="240" t="s">
        <v>1693</v>
      </c>
      <c r="B83" s="241">
        <v>75</v>
      </c>
      <c r="C83" s="39"/>
    </row>
    <row r="84" spans="1:3" ht="37.5">
      <c r="A84" s="240" t="s">
        <v>1390</v>
      </c>
      <c r="B84" s="241">
        <v>1</v>
      </c>
      <c r="C84" s="39"/>
    </row>
    <row r="85" spans="1:3" ht="37.5">
      <c r="A85" s="240" t="s">
        <v>150</v>
      </c>
      <c r="B85" s="241">
        <v>4</v>
      </c>
      <c r="C85" s="39"/>
    </row>
    <row r="86" spans="1:3" ht="37.5">
      <c r="A86" s="240" t="s">
        <v>152</v>
      </c>
      <c r="B86" s="241">
        <v>4</v>
      </c>
      <c r="C86" s="39"/>
    </row>
    <row r="87" spans="1:3" ht="37.5">
      <c r="A87" s="240" t="s">
        <v>1000</v>
      </c>
      <c r="B87" s="241">
        <v>1</v>
      </c>
      <c r="C87" s="39"/>
    </row>
    <row r="88" spans="1:3" ht="37.5">
      <c r="A88" s="240" t="s">
        <v>667</v>
      </c>
      <c r="B88" s="241">
        <v>1</v>
      </c>
      <c r="C88" s="39"/>
    </row>
    <row r="89" spans="1:3" ht="37.5">
      <c r="A89" s="240" t="s">
        <v>96</v>
      </c>
      <c r="B89" s="241">
        <v>7</v>
      </c>
      <c r="C89" s="39"/>
    </row>
    <row r="90" spans="1:3" ht="37.5">
      <c r="A90" s="240" t="s">
        <v>99</v>
      </c>
      <c r="B90" s="241">
        <v>2</v>
      </c>
      <c r="C90" s="39"/>
    </row>
    <row r="91" spans="1:3" ht="37.5">
      <c r="A91" s="240" t="s">
        <v>154</v>
      </c>
      <c r="B91" s="241">
        <v>1</v>
      </c>
      <c r="C91" s="39"/>
    </row>
    <row r="92" spans="1:3" ht="37.5">
      <c r="A92" s="240" t="s">
        <v>784</v>
      </c>
      <c r="B92" s="241">
        <v>1</v>
      </c>
      <c r="C92" s="39"/>
    </row>
    <row r="93" spans="1:3" ht="37.5">
      <c r="A93" s="240" t="s">
        <v>308</v>
      </c>
      <c r="B93" s="241">
        <v>1</v>
      </c>
      <c r="C93" s="39"/>
    </row>
    <row r="94" spans="1:3" ht="37.5">
      <c r="A94" s="240" t="s">
        <v>633</v>
      </c>
      <c r="B94" s="241">
        <v>1</v>
      </c>
      <c r="C94" s="39"/>
    </row>
    <row r="95" spans="1:3" ht="37.5">
      <c r="A95" s="240" t="s">
        <v>987</v>
      </c>
      <c r="B95" s="241">
        <v>1</v>
      </c>
      <c r="C95" s="39"/>
    </row>
    <row r="96" spans="1:3" ht="37.5">
      <c r="A96" s="240" t="s">
        <v>580</v>
      </c>
      <c r="B96" s="241">
        <v>57</v>
      </c>
      <c r="C96" s="39"/>
    </row>
    <row r="97" spans="1:3" ht="37.5">
      <c r="A97" s="240" t="s">
        <v>624</v>
      </c>
      <c r="B97" s="241">
        <v>4</v>
      </c>
      <c r="C97" s="39"/>
    </row>
    <row r="98" spans="1:3" ht="37.5">
      <c r="A98" s="240" t="s">
        <v>927</v>
      </c>
      <c r="B98" s="241">
        <v>2</v>
      </c>
      <c r="C98" s="39"/>
    </row>
    <row r="99" spans="1:3" ht="37.5">
      <c r="A99" s="240" t="s">
        <v>1553</v>
      </c>
      <c r="B99" s="241">
        <v>1</v>
      </c>
      <c r="C99" s="39"/>
    </row>
    <row r="100" spans="1:3" ht="37.5">
      <c r="A100" s="240" t="s">
        <v>912</v>
      </c>
      <c r="B100" s="241">
        <v>1</v>
      </c>
      <c r="C100" s="39"/>
    </row>
    <row r="101" spans="1:3" ht="37.5">
      <c r="A101" s="240" t="s">
        <v>346</v>
      </c>
      <c r="B101" s="241">
        <v>4</v>
      </c>
      <c r="C101" s="39"/>
    </row>
    <row r="102" spans="1:3" ht="37.5">
      <c r="A102" s="240" t="s">
        <v>172</v>
      </c>
      <c r="B102" s="241">
        <v>1</v>
      </c>
      <c r="C102" s="39"/>
    </row>
    <row r="103" spans="1:3" ht="37.5">
      <c r="A103" s="240" t="s">
        <v>348</v>
      </c>
      <c r="B103" s="241">
        <v>4</v>
      </c>
      <c r="C103" s="39"/>
    </row>
    <row r="104" spans="1:3" ht="37.5">
      <c r="A104" s="240" t="s">
        <v>464</v>
      </c>
      <c r="B104" s="241">
        <v>3</v>
      </c>
      <c r="C104" s="39"/>
    </row>
    <row r="105" spans="1:3" ht="37.5">
      <c r="A105" s="240" t="s">
        <v>653</v>
      </c>
      <c r="B105" s="241">
        <v>8</v>
      </c>
      <c r="C105" s="39"/>
    </row>
    <row r="106" spans="1:3" ht="37.5">
      <c r="A106" s="240" t="s">
        <v>1617</v>
      </c>
      <c r="B106" s="241">
        <v>1</v>
      </c>
      <c r="C106" s="39"/>
    </row>
    <row r="107" spans="1:3" ht="37.5">
      <c r="A107" s="240" t="s">
        <v>1599</v>
      </c>
      <c r="B107" s="241">
        <v>1</v>
      </c>
      <c r="C107" s="39"/>
    </row>
    <row r="108" spans="1:3" ht="37.5">
      <c r="A108" s="240" t="s">
        <v>870</v>
      </c>
      <c r="B108" s="241">
        <v>2</v>
      </c>
      <c r="C108" s="39"/>
    </row>
    <row r="109" spans="1:3" ht="37.5">
      <c r="A109" s="240" t="s">
        <v>715</v>
      </c>
      <c r="B109" s="241">
        <v>2</v>
      </c>
      <c r="C109" s="39"/>
    </row>
    <row r="110" spans="1:3" ht="37.5">
      <c r="A110" s="240" t="s">
        <v>1607</v>
      </c>
      <c r="B110" s="241">
        <v>1</v>
      </c>
      <c r="C110" s="39"/>
    </row>
    <row r="111" spans="1:3" ht="37.5">
      <c r="A111" s="240" t="s">
        <v>156</v>
      </c>
      <c r="B111" s="241">
        <v>2</v>
      </c>
      <c r="C111" s="39"/>
    </row>
    <row r="112" spans="1:3" ht="37.5">
      <c r="A112" s="240" t="s">
        <v>204</v>
      </c>
      <c r="B112" s="241">
        <v>1</v>
      </c>
      <c r="C112" s="39"/>
    </row>
    <row r="113" spans="1:3" ht="37.5">
      <c r="A113" s="240" t="s">
        <v>207</v>
      </c>
      <c r="B113" s="241">
        <v>1</v>
      </c>
      <c r="C113" s="39"/>
    </row>
    <row r="114" spans="1:3" ht="37.5">
      <c r="A114" s="240" t="s">
        <v>285</v>
      </c>
      <c r="B114" s="241">
        <v>6</v>
      </c>
      <c r="C114" s="39"/>
    </row>
    <row r="115" spans="1:3" ht="37.5">
      <c r="A115" s="240" t="s">
        <v>1299</v>
      </c>
      <c r="B115" s="241">
        <v>1</v>
      </c>
      <c r="C115" s="39"/>
    </row>
    <row r="116" spans="1:3" ht="37.5">
      <c r="A116" s="240" t="s">
        <v>209</v>
      </c>
      <c r="B116" s="241">
        <v>2</v>
      </c>
      <c r="C116" s="39"/>
    </row>
    <row r="117" spans="1:3" ht="37.5">
      <c r="A117" s="240" t="s">
        <v>977</v>
      </c>
      <c r="B117" s="241">
        <v>1</v>
      </c>
      <c r="C117" s="39"/>
    </row>
    <row r="118" spans="1:3" ht="37.5">
      <c r="A118" s="240" t="s">
        <v>979</v>
      </c>
      <c r="B118" s="241">
        <v>1</v>
      </c>
      <c r="C118" s="39"/>
    </row>
    <row r="119" spans="1:3" ht="37.5">
      <c r="A119" s="240" t="s">
        <v>528</v>
      </c>
      <c r="B119" s="241">
        <v>2</v>
      </c>
      <c r="C119" s="39"/>
    </row>
    <row r="120" spans="1:3" ht="37.5">
      <c r="A120" s="240" t="s">
        <v>56</v>
      </c>
      <c r="B120" s="241">
        <v>3</v>
      </c>
      <c r="C120" s="39"/>
    </row>
    <row r="121" spans="1:3" ht="37.5">
      <c r="A121" s="240" t="s">
        <v>456</v>
      </c>
      <c r="B121" s="241">
        <v>8</v>
      </c>
      <c r="C121" s="39"/>
    </row>
    <row r="122" spans="1:3" ht="37.5">
      <c r="A122" s="240" t="s">
        <v>530</v>
      </c>
      <c r="B122" s="241">
        <v>2</v>
      </c>
      <c r="C122" s="39"/>
    </row>
    <row r="123" spans="1:3" ht="37.5">
      <c r="A123" s="240" t="s">
        <v>38</v>
      </c>
      <c r="B123" s="241">
        <v>10</v>
      </c>
      <c r="C123" s="39"/>
    </row>
    <row r="124" spans="1:3" ht="37.5">
      <c r="A124" s="240" t="s">
        <v>158</v>
      </c>
      <c r="B124" s="241">
        <v>4</v>
      </c>
      <c r="C124" s="39"/>
    </row>
    <row r="125" spans="1:3" ht="37.5">
      <c r="A125" s="240" t="s">
        <v>1685</v>
      </c>
      <c r="B125" s="241">
        <v>1</v>
      </c>
      <c r="C125" s="39"/>
    </row>
    <row r="126" spans="1:3" ht="37.5">
      <c r="A126" s="240" t="s">
        <v>755</v>
      </c>
      <c r="B126" s="241">
        <v>5</v>
      </c>
      <c r="C126" s="39"/>
    </row>
    <row r="127" spans="1:3" ht="37.5">
      <c r="A127" s="240" t="s">
        <v>1360</v>
      </c>
      <c r="B127" s="241">
        <v>1</v>
      </c>
      <c r="C127" s="39"/>
    </row>
    <row r="128" spans="1:3" ht="37.5">
      <c r="A128" s="240" t="s">
        <v>443</v>
      </c>
      <c r="B128" s="241">
        <v>1</v>
      </c>
      <c r="C128" s="39"/>
    </row>
    <row r="129" spans="1:3" ht="37.5">
      <c r="A129" s="240" t="s">
        <v>118</v>
      </c>
      <c r="B129" s="241">
        <v>1</v>
      </c>
      <c r="C129" s="39"/>
    </row>
    <row r="130" spans="1:3" ht="37.5">
      <c r="A130" s="240" t="s">
        <v>766</v>
      </c>
      <c r="B130" s="241">
        <v>2</v>
      </c>
      <c r="C130" s="39"/>
    </row>
    <row r="131" spans="1:3" ht="37.5">
      <c r="A131" s="240" t="s">
        <v>1102</v>
      </c>
      <c r="B131" s="241">
        <v>5</v>
      </c>
      <c r="C131" s="39"/>
    </row>
    <row r="132" spans="1:3" ht="37.5">
      <c r="A132" s="240" t="s">
        <v>786</v>
      </c>
      <c r="B132" s="241">
        <v>10</v>
      </c>
      <c r="C132" s="39"/>
    </row>
    <row r="133" spans="1:3" ht="37.5">
      <c r="A133" s="240" t="s">
        <v>1032</v>
      </c>
      <c r="B133" s="241">
        <v>1</v>
      </c>
      <c r="C133" s="39"/>
    </row>
    <row r="134" spans="1:3" ht="37.5">
      <c r="A134" s="240" t="s">
        <v>1104</v>
      </c>
      <c r="B134" s="241">
        <v>1</v>
      </c>
      <c r="C134" s="39"/>
    </row>
    <row r="135" spans="1:3" ht="37.5">
      <c r="A135" s="240" t="s">
        <v>768</v>
      </c>
      <c r="B135" s="241">
        <v>1</v>
      </c>
      <c r="C135" s="39"/>
    </row>
    <row r="136" spans="1:3" ht="37.5">
      <c r="A136" s="240" t="s">
        <v>418</v>
      </c>
      <c r="B136" s="241">
        <v>5</v>
      </c>
      <c r="C136" s="39"/>
    </row>
    <row r="137" spans="1:3" ht="37.5">
      <c r="A137" s="240" t="s">
        <v>700</v>
      </c>
      <c r="B137" s="241">
        <v>2</v>
      </c>
      <c r="C137" s="39"/>
    </row>
    <row r="138" spans="1:3" ht="37.5">
      <c r="A138" s="240" t="s">
        <v>1163</v>
      </c>
      <c r="B138" s="241">
        <v>1</v>
      </c>
      <c r="C138" s="39"/>
    </row>
    <row r="139" spans="1:3" ht="37.5">
      <c r="A139" s="240" t="s">
        <v>1165</v>
      </c>
      <c r="B139" s="241">
        <v>1</v>
      </c>
      <c r="C139" s="39"/>
    </row>
    <row r="140" spans="1:3" ht="37.5">
      <c r="A140" s="240" t="s">
        <v>1661</v>
      </c>
      <c r="B140" s="241">
        <v>1</v>
      </c>
      <c r="C140" s="39"/>
    </row>
    <row r="141" spans="1:3" ht="37.5">
      <c r="A141" s="240" t="s">
        <v>211</v>
      </c>
      <c r="B141" s="241">
        <v>1</v>
      </c>
      <c r="C141" s="39"/>
    </row>
    <row r="142" spans="1:3" ht="37.5">
      <c r="A142" s="240" t="s">
        <v>240</v>
      </c>
      <c r="B142" s="241">
        <v>1</v>
      </c>
      <c r="C142" s="39"/>
    </row>
    <row r="143" spans="1:3" ht="37.5">
      <c r="A143" s="240" t="s">
        <v>683</v>
      </c>
      <c r="B143" s="241">
        <v>1</v>
      </c>
      <c r="C143" s="39"/>
    </row>
    <row r="144" spans="1:3" ht="37.5">
      <c r="A144" s="240" t="s">
        <v>58</v>
      </c>
      <c r="B144" s="241">
        <v>6</v>
      </c>
      <c r="C144" s="39"/>
    </row>
    <row r="145" spans="1:3" ht="37.5">
      <c r="A145" s="240" t="s">
        <v>221</v>
      </c>
      <c r="B145" s="241">
        <v>9</v>
      </c>
      <c r="C145" s="39"/>
    </row>
    <row r="146" spans="1:3" ht="37.5">
      <c r="A146" s="240" t="s">
        <v>1627</v>
      </c>
      <c r="B146" s="241">
        <v>1</v>
      </c>
      <c r="C146" s="39"/>
    </row>
    <row r="147" spans="1:3" ht="37.5">
      <c r="A147" s="240" t="s">
        <v>1262</v>
      </c>
      <c r="B147" s="241">
        <v>1</v>
      </c>
      <c r="C147" s="39"/>
    </row>
    <row r="148" spans="1:3" ht="37.5">
      <c r="A148" s="240" t="s">
        <v>475</v>
      </c>
      <c r="B148" s="241">
        <v>1</v>
      </c>
      <c r="C148" s="39"/>
    </row>
    <row r="149" spans="1:3" ht="37.5">
      <c r="A149" s="240" t="s">
        <v>369</v>
      </c>
      <c r="B149" s="241">
        <v>3</v>
      </c>
      <c r="C149" s="39"/>
    </row>
    <row r="150" spans="1:3" ht="37.5">
      <c r="A150" s="240" t="s">
        <v>130</v>
      </c>
      <c r="B150" s="241">
        <v>16</v>
      </c>
      <c r="C150" s="39"/>
    </row>
    <row r="151" spans="1:3" ht="37.5">
      <c r="A151" s="240" t="s">
        <v>160</v>
      </c>
      <c r="B151" s="241">
        <v>9</v>
      </c>
      <c r="C151" s="39"/>
    </row>
    <row r="152" spans="1:3" ht="37.5">
      <c r="A152" s="240" t="s">
        <v>1508</v>
      </c>
      <c r="B152" s="241">
        <v>1</v>
      </c>
      <c r="C152" s="39"/>
    </row>
    <row r="153" spans="1:3" ht="37.5">
      <c r="A153" s="240" t="s">
        <v>162</v>
      </c>
      <c r="B153" s="241">
        <v>14</v>
      </c>
      <c r="C153" s="39"/>
    </row>
    <row r="154" spans="1:3" ht="23.25">
      <c r="A154" s="240" t="s">
        <v>189</v>
      </c>
      <c r="B154" s="241">
        <v>2</v>
      </c>
      <c r="C154" s="37"/>
    </row>
    <row r="155" spans="1:3" ht="23.25">
      <c r="A155" s="240" t="s">
        <v>300</v>
      </c>
      <c r="B155" s="241">
        <v>2</v>
      </c>
      <c r="C155" s="37"/>
    </row>
    <row r="156" spans="1:3" ht="23.25">
      <c r="A156" s="240" t="s">
        <v>495</v>
      </c>
      <c r="B156" s="241">
        <v>2</v>
      </c>
      <c r="C156" s="37"/>
    </row>
    <row r="157" spans="1:3" ht="23.25">
      <c r="A157" s="240" t="s">
        <v>121</v>
      </c>
      <c r="B157" s="241">
        <v>15</v>
      </c>
      <c r="C157" s="37"/>
    </row>
    <row r="158" spans="1:3" ht="23.25">
      <c r="A158" s="240" t="s">
        <v>675</v>
      </c>
      <c r="B158" s="241">
        <v>10</v>
      </c>
      <c r="C158" s="37"/>
    </row>
    <row r="159" spans="1:3" ht="23.25">
      <c r="A159" s="240" t="s">
        <v>1609</v>
      </c>
      <c r="B159" s="241">
        <v>1</v>
      </c>
      <c r="C159" s="37"/>
    </row>
    <row r="160" spans="1:3" ht="23.25">
      <c r="A160" s="240" t="s">
        <v>1635</v>
      </c>
      <c r="B160" s="241">
        <v>1</v>
      </c>
      <c r="C160" s="37"/>
    </row>
    <row r="161" spans="1:3" ht="23.25">
      <c r="A161" s="240" t="s">
        <v>1421</v>
      </c>
      <c r="B161" s="241">
        <v>10</v>
      </c>
      <c r="C161" s="37"/>
    </row>
    <row r="162" spans="1:3" ht="23.25">
      <c r="A162" s="240" t="s">
        <v>1335</v>
      </c>
      <c r="B162" s="241">
        <v>2</v>
      </c>
      <c r="C162" s="37"/>
    </row>
    <row r="163" spans="1:3" ht="23.25">
      <c r="A163" s="240" t="s">
        <v>503</v>
      </c>
      <c r="B163" s="241">
        <v>16</v>
      </c>
      <c r="C163" s="37"/>
    </row>
    <row r="164" spans="1:3" ht="23.25">
      <c r="A164" s="240" t="s">
        <v>565</v>
      </c>
      <c r="B164" s="241">
        <v>6</v>
      </c>
      <c r="C164" s="37"/>
    </row>
    <row r="165" spans="1:3" ht="23.25">
      <c r="A165" s="240" t="s">
        <v>477</v>
      </c>
      <c r="B165" s="241">
        <v>7</v>
      </c>
      <c r="C165" s="37"/>
    </row>
    <row r="166" spans="1:3" ht="23.25">
      <c r="A166" s="240" t="s">
        <v>1706</v>
      </c>
      <c r="B166" s="241">
        <v>24</v>
      </c>
      <c r="C166" s="37"/>
    </row>
    <row r="167" spans="1:3" ht="23.25">
      <c r="A167" s="240" t="s">
        <v>1713</v>
      </c>
      <c r="B167" s="241">
        <v>24</v>
      </c>
      <c r="C167" s="37"/>
    </row>
    <row r="168" spans="1:3" ht="23.25">
      <c r="A168" s="240" t="s">
        <v>1529</v>
      </c>
      <c r="B168" s="241">
        <v>1</v>
      </c>
      <c r="C168" s="37"/>
    </row>
    <row r="169" spans="1:3" ht="23.25">
      <c r="A169" s="240" t="s">
        <v>1022</v>
      </c>
      <c r="B169" s="241">
        <v>4</v>
      </c>
      <c r="C169" s="37"/>
    </row>
    <row r="170" spans="1:3" ht="23.25">
      <c r="A170" s="240" t="s">
        <v>181</v>
      </c>
      <c r="B170" s="241">
        <v>1</v>
      </c>
      <c r="C170" s="37"/>
    </row>
    <row r="171" spans="1:3" ht="23.25">
      <c r="A171" s="240" t="s">
        <v>969</v>
      </c>
      <c r="B171" s="241">
        <v>1</v>
      </c>
      <c r="C171" s="37"/>
    </row>
    <row r="172" spans="1:3" ht="23.25">
      <c r="A172" s="240" t="s">
        <v>1488</v>
      </c>
      <c r="B172" s="241">
        <v>3</v>
      </c>
      <c r="C172" s="37"/>
    </row>
    <row r="173" spans="1:3" ht="23.25">
      <c r="A173" s="240" t="s">
        <v>1481</v>
      </c>
      <c r="B173" s="241">
        <v>1</v>
      </c>
      <c r="C173" s="37"/>
    </row>
    <row r="174" spans="1:3" ht="23.25">
      <c r="A174" s="240" t="s">
        <v>798</v>
      </c>
      <c r="B174" s="241">
        <v>1</v>
      </c>
      <c r="C174" s="37"/>
    </row>
    <row r="175" spans="1:3" ht="23.25">
      <c r="A175" s="240" t="s">
        <v>895</v>
      </c>
      <c r="B175" s="241">
        <v>1</v>
      </c>
      <c r="C175" s="37"/>
    </row>
    <row r="176" spans="1:3" ht="23.25">
      <c r="A176" s="240" t="s">
        <v>1350</v>
      </c>
      <c r="B176" s="241">
        <v>1</v>
      </c>
      <c r="C176" s="37"/>
    </row>
    <row r="177" spans="1:3" ht="23.25">
      <c r="A177" s="240" t="s">
        <v>1465</v>
      </c>
      <c r="B177" s="241">
        <v>1</v>
      </c>
      <c r="C177" s="37"/>
    </row>
    <row r="178" spans="1:3" ht="23.25">
      <c r="A178" s="240" t="s">
        <v>1208</v>
      </c>
      <c r="B178" s="241">
        <v>1</v>
      </c>
      <c r="C178" s="37"/>
    </row>
    <row r="179" spans="1:3" ht="23.25">
      <c r="A179" s="240" t="s">
        <v>853</v>
      </c>
      <c r="B179" s="241">
        <v>2</v>
      </c>
      <c r="C179" s="37"/>
    </row>
    <row r="180" spans="1:3" ht="23.25">
      <c r="A180" s="240" t="s">
        <v>855</v>
      </c>
      <c r="B180" s="241">
        <v>2</v>
      </c>
      <c r="C180" s="37"/>
    </row>
    <row r="181" spans="1:3" ht="23.25">
      <c r="A181" s="240" t="s">
        <v>1436</v>
      </c>
      <c r="B181" s="241">
        <v>2</v>
      </c>
      <c r="C181" s="37"/>
    </row>
    <row r="182" spans="1:3" ht="23.25">
      <c r="A182" s="240" t="s">
        <v>1229</v>
      </c>
      <c r="B182" s="241">
        <v>1</v>
      </c>
      <c r="C182" s="37"/>
    </row>
    <row r="183" spans="1:3" ht="23.25">
      <c r="A183" s="240" t="s">
        <v>809</v>
      </c>
      <c r="B183" s="241">
        <v>2</v>
      </c>
      <c r="C183" s="37"/>
    </row>
    <row r="184" spans="1:3" ht="23.25">
      <c r="A184" s="240" t="s">
        <v>1352</v>
      </c>
      <c r="B184" s="241">
        <v>1</v>
      </c>
      <c r="C184" s="37"/>
    </row>
    <row r="185" spans="1:3" ht="23.25">
      <c r="A185" s="240" t="s">
        <v>1537</v>
      </c>
      <c r="B185" s="241">
        <v>1</v>
      </c>
      <c r="C185" s="37"/>
    </row>
    <row r="186" spans="1:3" ht="23.25">
      <c r="A186" s="240" t="s">
        <v>1539</v>
      </c>
      <c r="B186" s="241">
        <v>1</v>
      </c>
      <c r="C186" s="37"/>
    </row>
    <row r="187" spans="1:3" ht="23.25">
      <c r="A187" s="240" t="s">
        <v>1697</v>
      </c>
      <c r="B187" s="241">
        <v>24</v>
      </c>
      <c r="C187" s="37"/>
    </row>
    <row r="188" spans="1:3" ht="23.25">
      <c r="A188" s="240" t="s">
        <v>615</v>
      </c>
      <c r="B188" s="241">
        <v>1</v>
      </c>
      <c r="C188" s="37"/>
    </row>
    <row r="189" spans="1:3" ht="23.25">
      <c r="A189" s="240" t="s">
        <v>2622</v>
      </c>
      <c r="B189" s="241"/>
      <c r="C189" s="37"/>
    </row>
    <row r="190" spans="1:3" ht="23.25">
      <c r="A190" s="242" t="s">
        <v>2623</v>
      </c>
      <c r="B190" s="243">
        <v>1090</v>
      </c>
      <c r="C190" s="37"/>
    </row>
    <row r="191" spans="1:3" ht="30.75">
      <c r="A191" s="38"/>
      <c r="B191" s="38"/>
      <c r="C191" s="37"/>
    </row>
    <row r="192" spans="1:3" ht="30.75">
      <c r="A192" s="38"/>
      <c r="B192" s="38"/>
      <c r="C192" s="37"/>
    </row>
    <row r="193" spans="1:3" ht="30.75">
      <c r="A193" s="38"/>
      <c r="B193" s="38"/>
      <c r="C193" s="37"/>
    </row>
    <row r="194" spans="1:3" ht="30.75">
      <c r="A194" s="38"/>
      <c r="B194" s="38"/>
      <c r="C194" s="37"/>
    </row>
    <row r="195" spans="1:3" ht="30.75">
      <c r="A195" s="38"/>
      <c r="B195" s="38"/>
      <c r="C195" s="37"/>
    </row>
    <row r="196" spans="1:3" ht="30.75">
      <c r="A196" s="38"/>
      <c r="B196" s="38"/>
      <c r="C196" s="37"/>
    </row>
    <row r="197" spans="1:3" ht="30.75">
      <c r="A197" s="38"/>
      <c r="B197" s="38"/>
      <c r="C197" s="37"/>
    </row>
    <row r="198" spans="1:3" ht="30.75">
      <c r="A198" s="38"/>
      <c r="B198" s="38"/>
      <c r="C198" s="37"/>
    </row>
    <row r="199" spans="1:3" ht="30.75">
      <c r="A199" s="38"/>
      <c r="B199" s="38"/>
      <c r="C199" s="37"/>
    </row>
    <row r="200" spans="1:3" ht="30.75">
      <c r="A200" s="38"/>
      <c r="B200" s="38"/>
      <c r="C200" s="37"/>
    </row>
    <row r="201" spans="1:3" ht="30.75">
      <c r="A201" s="38"/>
      <c r="B201" s="38"/>
      <c r="C201" s="37"/>
    </row>
    <row r="202" spans="1:3" ht="30.75">
      <c r="A202" s="38"/>
      <c r="B202" s="38"/>
      <c r="C202" s="37"/>
    </row>
    <row r="203" spans="1:3" ht="30.75">
      <c r="A203" s="38"/>
      <c r="B203" s="38"/>
      <c r="C203" s="37"/>
    </row>
    <row r="204" spans="1:3" ht="30.75">
      <c r="A204" s="38"/>
      <c r="B204" s="38"/>
      <c r="C204" s="37"/>
    </row>
    <row r="205" spans="1:3" ht="23.25">
      <c r="A205" s="36"/>
      <c r="B205" s="36"/>
      <c r="C205" s="37"/>
    </row>
    <row r="206" spans="1:3" ht="23.25">
      <c r="A206" s="36"/>
      <c r="B206" s="43"/>
      <c r="C206" s="37"/>
    </row>
    <row r="207" spans="1:3" ht="23.25">
      <c r="A207" s="36"/>
      <c r="B207" s="36"/>
      <c r="C207" s="37"/>
    </row>
    <row r="208" spans="1:3" ht="23.25">
      <c r="A208" s="36"/>
      <c r="B208" s="36"/>
      <c r="C208" s="37"/>
    </row>
    <row r="209" spans="1:3" ht="23.25">
      <c r="A209" s="36"/>
      <c r="B209" s="36"/>
      <c r="C209" s="37"/>
    </row>
    <row r="210" spans="1:3" ht="23.25">
      <c r="A210" s="36"/>
      <c r="B210" s="36"/>
      <c r="C210" s="37"/>
    </row>
    <row r="211" spans="1:3" ht="23.25">
      <c r="A211" s="36"/>
      <c r="B211" s="36"/>
      <c r="C211" s="37"/>
    </row>
    <row r="212" spans="1:3" ht="23.25">
      <c r="A212" s="36"/>
      <c r="B212" s="36"/>
      <c r="C212" s="37"/>
    </row>
    <row r="213" spans="1:3" ht="23.25">
      <c r="A213" s="36"/>
      <c r="B213" s="36"/>
      <c r="C213" s="37"/>
    </row>
    <row r="214" spans="1:3" ht="23.25">
      <c r="A214" s="36"/>
      <c r="B214" s="36"/>
      <c r="C214" s="37"/>
    </row>
    <row r="215" spans="1:3" ht="23.25">
      <c r="A215" s="36"/>
      <c r="B215" s="36"/>
      <c r="C215" s="37"/>
    </row>
    <row r="216" spans="1:3" ht="23.25">
      <c r="A216" s="36"/>
      <c r="B216" s="36"/>
      <c r="C216" s="37"/>
    </row>
    <row r="217" spans="1:3" ht="23.25">
      <c r="A217" s="36"/>
      <c r="B217" s="36"/>
      <c r="C217" s="37"/>
    </row>
    <row r="218" spans="1:3" ht="23.25">
      <c r="A218" s="36"/>
      <c r="B218" s="36"/>
      <c r="C218" s="37"/>
    </row>
    <row r="219" spans="1:3" ht="23.25">
      <c r="A219" s="36"/>
      <c r="B219" s="36"/>
      <c r="C219" s="37"/>
    </row>
    <row r="220" spans="1:3" ht="23.25">
      <c r="A220" s="36"/>
      <c r="B220" s="36"/>
      <c r="C220" s="37"/>
    </row>
    <row r="221" spans="1:3" ht="23.25">
      <c r="A221" s="36"/>
      <c r="B221" s="36"/>
      <c r="C221" s="37"/>
    </row>
    <row r="222" spans="1:3" ht="23.25">
      <c r="A222" s="36"/>
      <c r="B222" s="36"/>
      <c r="C222" s="37"/>
    </row>
    <row r="223" spans="1:3" ht="23.25">
      <c r="A223" s="36"/>
      <c r="B223" s="36"/>
      <c r="C223" s="37"/>
    </row>
    <row r="224" spans="1:3" ht="23.25">
      <c r="A224" s="36"/>
      <c r="B224" s="36"/>
      <c r="C224" s="37"/>
    </row>
    <row r="225" spans="1:3" ht="23.25">
      <c r="A225" s="36"/>
      <c r="B225" s="36"/>
      <c r="C225" s="37"/>
    </row>
    <row r="226" spans="1:3" ht="23.25">
      <c r="A226" s="36"/>
      <c r="B226" s="36"/>
      <c r="C226" s="37"/>
    </row>
    <row r="227" spans="1:3" ht="23.25">
      <c r="A227" s="36"/>
      <c r="B227" s="36"/>
      <c r="C227" s="37"/>
    </row>
    <row r="228" spans="1:3" ht="23.25">
      <c r="A228" s="36"/>
      <c r="B228" s="36"/>
      <c r="C228" s="37"/>
    </row>
    <row r="229" spans="1:3" ht="23.25">
      <c r="A229" s="36"/>
      <c r="B229" s="36"/>
      <c r="C229" s="37"/>
    </row>
    <row r="230" spans="1:3" ht="23.25">
      <c r="A230" s="36"/>
      <c r="B230" s="36"/>
      <c r="C230" s="37"/>
    </row>
    <row r="231" spans="1:3" ht="23.25">
      <c r="A231" s="36"/>
      <c r="B231" s="36"/>
      <c r="C231" s="37"/>
    </row>
    <row r="232" spans="1:3" ht="23.25">
      <c r="A232" s="36"/>
      <c r="B232" s="36"/>
      <c r="C232" s="37"/>
    </row>
    <row r="233" spans="1:3" ht="23.25">
      <c r="A233" s="36"/>
      <c r="B233" s="36"/>
      <c r="C233" s="37"/>
    </row>
    <row r="234" spans="1:3" ht="23.25">
      <c r="A234" s="36"/>
      <c r="B234" s="36"/>
      <c r="C234" s="37"/>
    </row>
    <row r="235" spans="1:3" ht="23.25">
      <c r="A235" s="36"/>
      <c r="B235" s="36"/>
      <c r="C235" s="37"/>
    </row>
    <row r="236" spans="1:3" ht="23.25">
      <c r="A236" s="36"/>
      <c r="B236" s="36"/>
      <c r="C236" s="37"/>
    </row>
    <row r="237" spans="1:3" ht="23.25">
      <c r="A237" s="36"/>
      <c r="B237" s="36"/>
      <c r="C237" s="37"/>
    </row>
    <row r="238" spans="1:3" ht="23.25">
      <c r="A238" s="36"/>
      <c r="B238" s="36"/>
      <c r="C238" s="37"/>
    </row>
    <row r="239" spans="1:3" ht="23.25">
      <c r="A239" s="36"/>
      <c r="B239" s="36"/>
      <c r="C239" s="37"/>
    </row>
    <row r="240" spans="1:3" ht="23.25">
      <c r="A240" s="36"/>
      <c r="B240" s="36"/>
      <c r="C240" s="37"/>
    </row>
    <row r="241" spans="1:3" ht="23.25">
      <c r="A241" s="36"/>
      <c r="B241" s="36"/>
      <c r="C241" s="37"/>
    </row>
    <row r="242" spans="1:3" ht="23.25">
      <c r="A242" s="36"/>
      <c r="B242" s="36"/>
      <c r="C242" s="37"/>
    </row>
    <row r="243" spans="1:3" ht="23.25">
      <c r="A243" s="36"/>
      <c r="B243" s="36"/>
      <c r="C243" s="37"/>
    </row>
    <row r="244" spans="1:3" ht="23.25">
      <c r="A244" s="36"/>
      <c r="B244" s="36"/>
      <c r="C244" s="37"/>
    </row>
    <row r="245" spans="1:3" ht="23.25">
      <c r="A245" s="36"/>
      <c r="B245" s="36"/>
      <c r="C245" s="37"/>
    </row>
    <row r="246" spans="1:3" ht="23.25">
      <c r="A246" s="36"/>
      <c r="B246" s="36"/>
      <c r="C246" s="37"/>
    </row>
    <row r="247" spans="1:3" ht="23.25">
      <c r="A247" s="36"/>
      <c r="B247" s="36"/>
      <c r="C247" s="37"/>
    </row>
    <row r="248" spans="1:3" ht="23.25">
      <c r="A248" s="36"/>
      <c r="B248" s="36"/>
      <c r="C248" s="37"/>
    </row>
    <row r="249" spans="1:3" ht="23.25">
      <c r="A249" s="36"/>
      <c r="B249" s="36"/>
      <c r="C249" s="37"/>
    </row>
    <row r="250" spans="1:3" ht="23.25">
      <c r="A250" s="36"/>
      <c r="B250" s="36"/>
      <c r="C250" s="37"/>
    </row>
    <row r="251" spans="1:3" ht="23.25">
      <c r="A251" s="36"/>
      <c r="B251" s="36"/>
      <c r="C251" s="37"/>
    </row>
    <row r="252" spans="1:3" ht="23.25">
      <c r="A252" s="36"/>
      <c r="B252" s="36"/>
      <c r="C252" s="37"/>
    </row>
    <row r="253" spans="1:3" ht="23.25">
      <c r="A253" s="36"/>
      <c r="B253" s="36"/>
      <c r="C253" s="37"/>
    </row>
    <row r="254" spans="1:3" ht="23.25">
      <c r="A254" s="36"/>
      <c r="B254" s="36"/>
      <c r="C254" s="37"/>
    </row>
    <row r="255" spans="1:3" ht="23.25">
      <c r="A255" s="36"/>
      <c r="B255" s="36"/>
      <c r="C255" s="37"/>
    </row>
    <row r="256" spans="1:3" ht="23.25">
      <c r="A256" s="36"/>
      <c r="B256" s="36"/>
      <c r="C256" s="37"/>
    </row>
    <row r="257" spans="1:3" ht="23.25">
      <c r="A257" s="36"/>
      <c r="B257" s="36"/>
      <c r="C257" s="37"/>
    </row>
    <row r="258" spans="1:3" ht="23.25">
      <c r="A258" s="36"/>
      <c r="B258" s="36"/>
      <c r="C258" s="37"/>
    </row>
    <row r="259" spans="1:3" ht="23.25">
      <c r="A259" s="36"/>
      <c r="B259" s="36"/>
      <c r="C259" s="37"/>
    </row>
    <row r="260" spans="1:3" ht="23.25">
      <c r="A260" s="36"/>
      <c r="B260" s="36"/>
      <c r="C260" s="37"/>
    </row>
    <row r="261" spans="1:3" ht="23.25">
      <c r="A261" s="36"/>
      <c r="B261" s="36"/>
      <c r="C261" s="37"/>
    </row>
    <row r="262" spans="1:3" ht="23.25">
      <c r="A262" s="36"/>
      <c r="B262" s="36"/>
      <c r="C262" s="37"/>
    </row>
    <row r="263" spans="1:3" ht="23.25">
      <c r="A263" s="36"/>
      <c r="B263" s="36"/>
      <c r="C263" s="37"/>
    </row>
    <row r="264" spans="1:3" ht="23.25">
      <c r="A264" s="36"/>
      <c r="B264" s="36"/>
      <c r="C264" s="37"/>
    </row>
    <row r="265" spans="1:3" ht="23.25">
      <c r="A265" s="36"/>
      <c r="B265" s="36"/>
      <c r="C265" s="37"/>
    </row>
    <row r="266" spans="1:3" ht="23.25">
      <c r="A266" s="36"/>
      <c r="B266" s="36"/>
      <c r="C266" s="37"/>
    </row>
    <row r="267" spans="1:3" ht="23.25">
      <c r="A267" s="36"/>
      <c r="B267" s="36"/>
      <c r="C267" s="37"/>
    </row>
    <row r="268" spans="1:3" ht="23.25">
      <c r="A268" s="36"/>
      <c r="B268" s="36"/>
      <c r="C268" s="37"/>
    </row>
    <row r="269" spans="1:3" ht="23.25">
      <c r="A269" s="36"/>
      <c r="B269" s="36"/>
      <c r="C269" s="37"/>
    </row>
    <row r="270" spans="1:3" ht="23.25">
      <c r="A270" s="36"/>
      <c r="B270" s="36"/>
      <c r="C270" s="37"/>
    </row>
    <row r="271" spans="1:3" ht="23.25">
      <c r="A271" s="36"/>
      <c r="B271" s="36"/>
      <c r="C271" s="37"/>
    </row>
    <row r="272" spans="1:3" ht="23.25">
      <c r="A272" s="36"/>
      <c r="B272" s="36"/>
      <c r="C272" s="37"/>
    </row>
    <row r="273" spans="1:3" ht="23.25">
      <c r="A273" s="36"/>
      <c r="B273" s="36"/>
      <c r="C273" s="37"/>
    </row>
    <row r="274" spans="1:3" ht="23.25">
      <c r="A274" s="36"/>
      <c r="B274" s="36"/>
      <c r="C274" s="37"/>
    </row>
    <row r="275" spans="1:3" ht="23.25">
      <c r="A275" s="36"/>
      <c r="B275" s="36"/>
      <c r="C275" s="37"/>
    </row>
    <row r="276" spans="1:3" ht="23.25">
      <c r="A276" s="36"/>
      <c r="B276" s="36"/>
      <c r="C276" s="37"/>
    </row>
    <row r="277" spans="1:3" ht="23.25">
      <c r="A277" s="36"/>
      <c r="B277" s="36"/>
      <c r="C277" s="37"/>
    </row>
    <row r="278" spans="1:3" ht="23.25">
      <c r="A278" s="36"/>
      <c r="B278" s="36"/>
      <c r="C278" s="37"/>
    </row>
    <row r="279" spans="1:3" ht="23.25">
      <c r="A279" s="36"/>
      <c r="B279" s="36"/>
      <c r="C279" s="37"/>
    </row>
    <row r="280" spans="1:3" ht="23.25">
      <c r="A280" s="36"/>
      <c r="B280" s="36"/>
      <c r="C280" s="37"/>
    </row>
    <row r="281" spans="1:3" ht="23.25">
      <c r="A281" s="36"/>
      <c r="B281" s="36"/>
      <c r="C281" s="37"/>
    </row>
    <row r="282" spans="1:3" ht="23.25">
      <c r="A282" s="36"/>
      <c r="B282" s="36"/>
      <c r="C282" s="37"/>
    </row>
    <row r="283" spans="1:3" ht="23.25">
      <c r="A283" s="36"/>
      <c r="B283" s="36"/>
      <c r="C283" s="37"/>
    </row>
    <row r="284" spans="1:3" ht="23.25">
      <c r="A284" s="36"/>
      <c r="B284" s="36"/>
      <c r="C284" s="37"/>
    </row>
    <row r="285" spans="1:3" ht="23.25">
      <c r="A285" s="36"/>
      <c r="B285" s="36"/>
      <c r="C285" s="37"/>
    </row>
    <row r="286" spans="1:3" ht="23.25">
      <c r="A286" s="36"/>
      <c r="B286" s="36"/>
      <c r="C286" s="37"/>
    </row>
    <row r="287" spans="1:3" ht="23.25">
      <c r="A287" s="36"/>
      <c r="B287" s="36"/>
      <c r="C287" s="37"/>
    </row>
    <row r="288" spans="1:3" ht="23.25">
      <c r="A288" s="36"/>
      <c r="B288" s="36"/>
      <c r="C288" s="37"/>
    </row>
    <row r="289" spans="1:3" ht="23.25">
      <c r="A289" s="36"/>
      <c r="B289" s="36"/>
      <c r="C289" s="37"/>
    </row>
    <row r="290" spans="1:3" ht="23.25">
      <c r="A290" s="36"/>
      <c r="B290" s="36"/>
      <c r="C290" s="37"/>
    </row>
    <row r="291" spans="1:3" ht="23.25">
      <c r="A291" s="36"/>
      <c r="B291" s="36"/>
      <c r="C291" s="37"/>
    </row>
    <row r="292" spans="1:3" ht="23.25">
      <c r="A292" s="36"/>
      <c r="B292" s="36"/>
      <c r="C292" s="37"/>
    </row>
    <row r="293" spans="1:3" ht="23.25">
      <c r="A293" s="36"/>
      <c r="B293" s="36"/>
      <c r="C293" s="37"/>
    </row>
    <row r="294" spans="1:3" ht="23.25">
      <c r="A294" s="36"/>
      <c r="B294" s="36"/>
      <c r="C294" s="37"/>
    </row>
    <row r="295" spans="1:3" ht="23.25">
      <c r="A295" s="36"/>
      <c r="B295" s="36"/>
      <c r="C295" s="37"/>
    </row>
    <row r="296" spans="1:3" ht="23.25">
      <c r="A296" s="36"/>
      <c r="B296" s="36"/>
      <c r="C296" s="37"/>
    </row>
    <row r="297" spans="1:3" ht="23.25">
      <c r="A297" s="36"/>
      <c r="B297" s="36"/>
      <c r="C297" s="37"/>
    </row>
    <row r="298" spans="1:3" ht="23.25">
      <c r="A298" s="36"/>
      <c r="B298" s="36"/>
      <c r="C298" s="37"/>
    </row>
    <row r="299" spans="1:3" ht="23.25">
      <c r="A299" s="36"/>
      <c r="B299" s="36"/>
      <c r="C299" s="37"/>
    </row>
    <row r="300" spans="1:3" ht="23.25">
      <c r="A300" s="36"/>
      <c r="B300" s="36"/>
      <c r="C300" s="37"/>
    </row>
    <row r="301" spans="1:3" ht="23.25">
      <c r="A301" s="36"/>
      <c r="B301" s="36"/>
      <c r="C301" s="37"/>
    </row>
    <row r="302" spans="1:3" ht="23.25">
      <c r="A302" s="36"/>
      <c r="B302" s="36"/>
      <c r="C302" s="37"/>
    </row>
    <row r="303" spans="1:3" ht="23.25">
      <c r="A303" s="36"/>
      <c r="B303" s="36"/>
      <c r="C303" s="37"/>
    </row>
    <row r="304" spans="1:3" ht="23.25">
      <c r="A304" s="36"/>
      <c r="B304" s="36"/>
      <c r="C304" s="37"/>
    </row>
    <row r="305" spans="1:3" ht="23.25">
      <c r="A305" s="36"/>
      <c r="B305" s="36"/>
      <c r="C305" s="37"/>
    </row>
    <row r="306" spans="1:3" ht="23.25">
      <c r="A306" s="36"/>
      <c r="B306" s="36"/>
      <c r="C306" s="37"/>
    </row>
    <row r="307" spans="1:3" ht="23.25">
      <c r="A307" s="36"/>
      <c r="B307" s="36"/>
      <c r="C307" s="37"/>
    </row>
    <row r="308" spans="1:3" ht="23.25">
      <c r="A308" s="36"/>
      <c r="B308" s="36"/>
      <c r="C308" s="37"/>
    </row>
    <row r="309" spans="1:3" ht="23.25">
      <c r="A309" s="36"/>
      <c r="B309" s="36"/>
      <c r="C309" s="37"/>
    </row>
    <row r="310" spans="1:3" ht="23.25">
      <c r="A310" s="36"/>
      <c r="B310" s="36"/>
      <c r="C310" s="37"/>
    </row>
    <row r="311" spans="1:3" ht="23.25">
      <c r="A311" s="36"/>
      <c r="B311" s="36"/>
      <c r="C311" s="37"/>
    </row>
    <row r="312" spans="1:3" ht="23.25">
      <c r="A312" s="36"/>
      <c r="B312" s="36"/>
      <c r="C312" s="37"/>
    </row>
    <row r="313" spans="1:3" ht="23.25">
      <c r="A313" s="36"/>
      <c r="B313" s="36"/>
      <c r="C313" s="37"/>
    </row>
    <row r="314" spans="1:3" ht="23.25">
      <c r="A314" s="36"/>
      <c r="B314" s="36"/>
      <c r="C314" s="37"/>
    </row>
    <row r="315" spans="1:3" ht="23.25">
      <c r="A315" s="36"/>
      <c r="B315" s="36"/>
      <c r="C315" s="37"/>
    </row>
    <row r="316" spans="1:3" ht="23.25">
      <c r="A316" s="36"/>
      <c r="B316" s="36"/>
      <c r="C316" s="37"/>
    </row>
    <row r="317" spans="1:3" ht="23.25">
      <c r="A317" s="36"/>
      <c r="B317" s="36"/>
      <c r="C317" s="37"/>
    </row>
    <row r="318" spans="1:3" ht="23.25">
      <c r="A318" s="36"/>
      <c r="B318" s="36"/>
      <c r="C318" s="37"/>
    </row>
    <row r="319" spans="1:3" ht="23.25">
      <c r="A319" s="36"/>
      <c r="B319" s="36"/>
      <c r="C319" s="37"/>
    </row>
    <row r="320" spans="1:3" ht="23.25">
      <c r="A320" s="36"/>
      <c r="B320" s="36"/>
      <c r="C320" s="37"/>
    </row>
    <row r="321" spans="1:3" ht="23.25">
      <c r="A321" s="36"/>
      <c r="B321" s="36"/>
      <c r="C321" s="37"/>
    </row>
    <row r="322" spans="1:3" ht="23.25">
      <c r="A322" s="36"/>
      <c r="B322" s="36"/>
      <c r="C322" s="37"/>
    </row>
    <row r="323" spans="1:3" ht="23.25">
      <c r="A323" s="36"/>
      <c r="B323" s="36"/>
      <c r="C323" s="37"/>
    </row>
    <row r="324" spans="1:3" ht="23.25">
      <c r="A324" s="36"/>
      <c r="B324" s="36"/>
      <c r="C324" s="37"/>
    </row>
    <row r="325" spans="1:3" ht="23.25">
      <c r="A325" s="36"/>
      <c r="B325" s="36"/>
      <c r="C325" s="37"/>
    </row>
    <row r="326" spans="1:3" ht="23.25">
      <c r="A326" s="36"/>
      <c r="B326" s="36"/>
      <c r="C326" s="37"/>
    </row>
    <row r="327" spans="1:3" ht="23.25">
      <c r="A327" s="36"/>
      <c r="B327" s="36"/>
      <c r="C327" s="37"/>
    </row>
    <row r="328" spans="1:3" ht="23.25">
      <c r="A328" s="36"/>
      <c r="B328" s="36"/>
      <c r="C328" s="37"/>
    </row>
    <row r="329" spans="1:3" ht="23.25">
      <c r="A329" s="36"/>
      <c r="B329" s="36"/>
      <c r="C329" s="37"/>
    </row>
    <row r="330" spans="1:3" ht="23.25">
      <c r="A330" s="36"/>
      <c r="B330" s="36"/>
      <c r="C330" s="37"/>
    </row>
    <row r="331" spans="1:3" ht="23.25">
      <c r="A331" s="36"/>
      <c r="B331" s="36"/>
      <c r="C331" s="37"/>
    </row>
    <row r="332" spans="1:3" ht="23.25">
      <c r="A332" s="36"/>
      <c r="B332" s="36"/>
      <c r="C332" s="37"/>
    </row>
    <row r="333" spans="1:3" ht="23.25">
      <c r="A333" s="36"/>
      <c r="B333" s="36"/>
      <c r="C333" s="37"/>
    </row>
    <row r="334" spans="1:3" ht="23.25">
      <c r="A334" s="36"/>
      <c r="B334" s="36"/>
      <c r="C334" s="37"/>
    </row>
    <row r="335" spans="1:3" ht="23.25">
      <c r="A335" s="36"/>
      <c r="B335" s="36"/>
      <c r="C335" s="37"/>
    </row>
    <row r="336" spans="1:3" ht="23.25">
      <c r="A336" s="36"/>
      <c r="B336" s="36"/>
      <c r="C336" s="37"/>
    </row>
    <row r="337" spans="1:3" ht="23.25">
      <c r="A337" s="36"/>
      <c r="B337" s="36"/>
      <c r="C337" s="37"/>
    </row>
    <row r="338" spans="1:3" ht="23.25">
      <c r="A338" s="36"/>
      <c r="B338" s="36"/>
      <c r="C338" s="37"/>
    </row>
    <row r="339" spans="1:3" ht="23.25">
      <c r="A339" s="36"/>
      <c r="B339" s="36"/>
      <c r="C339" s="37"/>
    </row>
    <row r="340" spans="1:3" ht="23.25">
      <c r="A340" s="36"/>
      <c r="B340" s="36"/>
      <c r="C340" s="37"/>
    </row>
    <row r="341" spans="1:3" ht="23.25">
      <c r="A341" s="36"/>
      <c r="B341" s="36"/>
      <c r="C341" s="37"/>
    </row>
    <row r="342" spans="1:3" ht="23.25">
      <c r="A342" s="36"/>
      <c r="B342" s="36"/>
      <c r="C342" s="37"/>
    </row>
    <row r="343" spans="1:3" ht="23.25">
      <c r="A343" s="36"/>
      <c r="B343" s="36"/>
      <c r="C343" s="37"/>
    </row>
    <row r="344" spans="1:3" ht="23.25">
      <c r="A344" s="36"/>
      <c r="B344" s="36"/>
      <c r="C344" s="37"/>
    </row>
    <row r="345" spans="1:3" ht="23.25">
      <c r="A345" s="36"/>
      <c r="B345" s="36"/>
      <c r="C345" s="37"/>
    </row>
    <row r="346" spans="1:3" ht="23.25">
      <c r="A346" s="36"/>
      <c r="B346" s="36"/>
      <c r="C346" s="37"/>
    </row>
    <row r="347" spans="1:3" ht="23.25">
      <c r="A347" s="36"/>
      <c r="B347" s="36"/>
      <c r="C347" s="37"/>
    </row>
    <row r="348" spans="1:3" ht="23.25">
      <c r="A348" s="36"/>
      <c r="B348" s="36"/>
      <c r="C348" s="37"/>
    </row>
    <row r="349" spans="1:3" ht="23.25">
      <c r="A349" s="36"/>
      <c r="B349" s="36"/>
      <c r="C349" s="37"/>
    </row>
    <row r="350" spans="1:3" ht="23.25">
      <c r="A350" s="36"/>
      <c r="B350" s="36"/>
      <c r="C350" s="37"/>
    </row>
    <row r="351" spans="1:3" ht="23.25">
      <c r="A351" s="36"/>
      <c r="B351" s="36"/>
      <c r="C351" s="37"/>
    </row>
    <row r="352" spans="1:3" ht="23.25">
      <c r="A352" s="36"/>
      <c r="B352" s="36"/>
      <c r="C352" s="37"/>
    </row>
    <row r="353" spans="1:3" ht="23.25">
      <c r="A353" s="36"/>
      <c r="B353" s="36"/>
      <c r="C353" s="37"/>
    </row>
    <row r="354" spans="1:3" ht="23.25">
      <c r="A354" s="36"/>
      <c r="B354" s="36"/>
      <c r="C354" s="37"/>
    </row>
    <row r="355" spans="1:3" ht="23.25">
      <c r="A355" s="36"/>
      <c r="B355" s="36"/>
      <c r="C355" s="37"/>
    </row>
    <row r="356" spans="1:3" ht="23.25">
      <c r="A356" s="36"/>
      <c r="B356" s="36"/>
      <c r="C356" s="37"/>
    </row>
    <row r="357" spans="1:3" ht="23.25">
      <c r="A357" s="36"/>
      <c r="B357" s="36"/>
      <c r="C357" s="37"/>
    </row>
    <row r="358" spans="1:3" ht="23.25">
      <c r="A358" s="36"/>
      <c r="B358" s="36"/>
      <c r="C358" s="37"/>
    </row>
    <row r="359" spans="1:3" ht="23.25">
      <c r="A359" s="36"/>
      <c r="B359" s="36"/>
      <c r="C359" s="37"/>
    </row>
    <row r="360" spans="1:3" ht="23.25">
      <c r="A360" s="36"/>
      <c r="B360" s="36"/>
      <c r="C360" s="37"/>
    </row>
    <row r="361" spans="1:3" ht="23.25">
      <c r="A361" s="36"/>
      <c r="B361" s="36"/>
      <c r="C361" s="37"/>
    </row>
    <row r="362" spans="1:3" ht="23.25">
      <c r="A362" s="36"/>
      <c r="B362" s="36"/>
      <c r="C362" s="37"/>
    </row>
    <row r="363" spans="1:3" ht="23.25">
      <c r="A363" s="36"/>
      <c r="B363" s="36"/>
      <c r="C363" s="37"/>
    </row>
    <row r="364" spans="1:3" ht="23.25">
      <c r="A364" s="36"/>
      <c r="B364" s="36"/>
      <c r="C364" s="37"/>
    </row>
    <row r="365" spans="1:3" ht="23.25">
      <c r="A365" s="36"/>
      <c r="B365" s="36"/>
      <c r="C365" s="37"/>
    </row>
    <row r="366" spans="1:3" ht="23.25">
      <c r="A366" s="36"/>
      <c r="B366" s="36"/>
      <c r="C366" s="37"/>
    </row>
    <row r="367" spans="1:3" ht="23.25">
      <c r="A367" s="36"/>
      <c r="B367" s="36"/>
      <c r="C367" s="37"/>
    </row>
    <row r="368" spans="1:3" ht="23.25">
      <c r="A368" s="36"/>
      <c r="B368" s="36"/>
      <c r="C368" s="37"/>
    </row>
    <row r="369" spans="1:3" ht="23.25">
      <c r="A369" s="36"/>
      <c r="B369" s="36"/>
      <c r="C369" s="37"/>
    </row>
    <row r="370" spans="1:3" ht="23.25">
      <c r="A370" s="36"/>
      <c r="B370" s="36"/>
      <c r="C370" s="37"/>
    </row>
    <row r="371" spans="1:3" ht="23.25">
      <c r="A371" s="36"/>
      <c r="B371" s="36"/>
      <c r="C371" s="37"/>
    </row>
    <row r="372" spans="1:3" ht="23.25">
      <c r="A372" s="36"/>
      <c r="B372" s="36"/>
      <c r="C372" s="37"/>
    </row>
    <row r="373" spans="1:3" ht="23.25">
      <c r="A373" s="36"/>
      <c r="B373" s="36"/>
      <c r="C373" s="37"/>
    </row>
    <row r="374" spans="1:3" ht="23.25">
      <c r="A374" s="36"/>
      <c r="B374" s="36"/>
      <c r="C374" s="37"/>
    </row>
    <row r="375" spans="1:3" ht="23.25">
      <c r="A375" s="36"/>
      <c r="B375" s="36"/>
      <c r="C375" s="37"/>
    </row>
    <row r="376" spans="1:3" ht="23.25">
      <c r="A376" s="36"/>
      <c r="B376" s="36"/>
      <c r="C376" s="37"/>
    </row>
    <row r="377" spans="1:3" ht="23.25">
      <c r="A377" s="36"/>
      <c r="B377" s="36"/>
      <c r="C377" s="37"/>
    </row>
    <row r="378" spans="1:3" ht="23.25">
      <c r="A378" s="36"/>
      <c r="B378" s="36"/>
      <c r="C378" s="37"/>
    </row>
    <row r="379" spans="1:3" ht="23.25">
      <c r="A379" s="36"/>
      <c r="B379" s="36"/>
      <c r="C379" s="37"/>
    </row>
    <row r="380" spans="1:3" ht="23.25">
      <c r="A380" s="36"/>
      <c r="B380" s="36"/>
      <c r="C380" s="37"/>
    </row>
    <row r="381" spans="1:3" ht="23.25">
      <c r="A381" s="36"/>
      <c r="B381" s="36"/>
      <c r="C381" s="37"/>
    </row>
    <row r="382" spans="1:3" ht="23.25">
      <c r="A382" s="36"/>
      <c r="B382" s="36"/>
      <c r="C382" s="37"/>
    </row>
    <row r="383" spans="1:3" ht="23.25">
      <c r="A383" s="36"/>
      <c r="B383" s="36"/>
      <c r="C383" s="37"/>
    </row>
    <row r="384" spans="1:3" ht="23.25">
      <c r="A384" s="36"/>
      <c r="B384" s="36"/>
      <c r="C384" s="37"/>
    </row>
    <row r="385" spans="1:3" ht="23.25">
      <c r="A385" s="36"/>
      <c r="B385" s="36"/>
      <c r="C385" s="37"/>
    </row>
    <row r="386" spans="1:3" ht="23.25">
      <c r="A386" s="36"/>
      <c r="B386" s="36"/>
      <c r="C386" s="37"/>
    </row>
    <row r="387" spans="1:3" ht="23.25">
      <c r="A387" s="36"/>
      <c r="B387" s="36"/>
      <c r="C387" s="37"/>
    </row>
    <row r="388" spans="1:3" ht="23.25">
      <c r="A388" s="36"/>
      <c r="B388" s="36"/>
      <c r="C388" s="37"/>
    </row>
    <row r="389" spans="1:3" ht="23.25">
      <c r="A389" s="36"/>
      <c r="B389" s="36"/>
      <c r="C389" s="37"/>
    </row>
    <row r="390" spans="1:3" ht="23.25">
      <c r="A390" s="36"/>
      <c r="B390" s="36"/>
      <c r="C390" s="37"/>
    </row>
    <row r="391" spans="1:3" ht="23.25">
      <c r="A391" s="36"/>
      <c r="B391" s="36"/>
      <c r="C391" s="37"/>
    </row>
    <row r="392" spans="1:3" ht="23.25">
      <c r="A392" s="36"/>
      <c r="B392" s="36"/>
      <c r="C392" s="37"/>
    </row>
    <row r="393" spans="1:3" ht="23.25">
      <c r="A393" s="36"/>
      <c r="B393" s="36"/>
      <c r="C393" s="37"/>
    </row>
    <row r="394" spans="1:3" ht="23.25">
      <c r="A394" s="36"/>
      <c r="B394" s="36"/>
      <c r="C394" s="37"/>
    </row>
    <row r="395" spans="1:3" ht="23.25">
      <c r="A395" s="36"/>
      <c r="B395" s="36"/>
      <c r="C395" s="37"/>
    </row>
    <row r="396" spans="1:3" ht="23.25">
      <c r="A396" s="36"/>
      <c r="B396" s="36"/>
      <c r="C396" s="37"/>
    </row>
    <row r="397" spans="1:3" ht="23.25">
      <c r="A397" s="36"/>
      <c r="B397" s="36"/>
      <c r="C397" s="37"/>
    </row>
    <row r="398" spans="1:3" ht="23.25">
      <c r="A398" s="36"/>
      <c r="B398" s="36"/>
      <c r="C398" s="37"/>
    </row>
    <row r="399" spans="1:3" ht="23.25">
      <c r="A399" s="36"/>
      <c r="B399" s="36"/>
      <c r="C399" s="37"/>
    </row>
    <row r="400" spans="1:3" ht="23.25">
      <c r="A400" s="36"/>
      <c r="B400" s="36"/>
      <c r="C400" s="37"/>
    </row>
    <row r="401" spans="1:3" ht="23.25">
      <c r="A401" s="36"/>
      <c r="B401" s="36"/>
      <c r="C401" s="37"/>
    </row>
    <row r="402" spans="1:3" ht="23.25">
      <c r="A402" s="36"/>
      <c r="B402" s="36"/>
      <c r="C402" s="37"/>
    </row>
    <row r="403" spans="1:3" ht="23.25">
      <c r="A403" s="36"/>
      <c r="B403" s="36"/>
      <c r="C403" s="37"/>
    </row>
    <row r="404" spans="1:3" ht="23.25">
      <c r="A404" s="36"/>
      <c r="B404" s="36"/>
      <c r="C404" s="37"/>
    </row>
    <row r="405" spans="1:3" ht="23.25">
      <c r="A405" s="36"/>
      <c r="B405" s="36"/>
      <c r="C405" s="37"/>
    </row>
    <row r="406" spans="1:3" ht="23.25">
      <c r="A406" s="36"/>
      <c r="B406" s="36"/>
      <c r="C406" s="37"/>
    </row>
    <row r="407" spans="1:3" ht="23.25">
      <c r="A407" s="36"/>
      <c r="B407" s="36"/>
      <c r="C407" s="37"/>
    </row>
    <row r="408" spans="1:3" ht="23.25">
      <c r="A408" s="36"/>
      <c r="B408" s="36"/>
      <c r="C408" s="37"/>
    </row>
    <row r="409" spans="1:3" ht="23.25">
      <c r="A409" s="36"/>
      <c r="B409" s="36"/>
      <c r="C409" s="37"/>
    </row>
    <row r="410" spans="1:3" ht="23.25">
      <c r="A410" s="36"/>
      <c r="B410" s="36"/>
      <c r="C410" s="37"/>
    </row>
    <row r="411" spans="1:3" ht="23.25">
      <c r="A411" s="36"/>
      <c r="B411" s="36"/>
      <c r="C411" s="37"/>
    </row>
    <row r="412" spans="1:3" ht="23.25">
      <c r="A412" s="36"/>
      <c r="B412" s="36"/>
      <c r="C412" s="37"/>
    </row>
    <row r="413" spans="1:3" ht="23.25">
      <c r="A413" s="36"/>
      <c r="B413" s="36"/>
      <c r="C413" s="37"/>
    </row>
    <row r="414" spans="1:3" ht="23.25">
      <c r="A414" s="36"/>
      <c r="B414" s="36"/>
      <c r="C414" s="37"/>
    </row>
    <row r="415" spans="1:3" ht="23.25">
      <c r="A415" s="36"/>
      <c r="B415" s="36"/>
      <c r="C415" s="37"/>
    </row>
    <row r="416" spans="1:3" ht="23.25">
      <c r="A416" s="36"/>
      <c r="B416" s="36"/>
      <c r="C416" s="37"/>
    </row>
    <row r="417" spans="1:3" ht="23.25">
      <c r="A417" s="36"/>
      <c r="B417" s="36"/>
      <c r="C417" s="37"/>
    </row>
    <row r="418" spans="1:3" ht="23.25">
      <c r="A418" s="36"/>
      <c r="B418" s="36"/>
      <c r="C418" s="37"/>
    </row>
    <row r="419" spans="1:3" ht="23.25">
      <c r="A419" s="36"/>
      <c r="B419" s="36"/>
      <c r="C419" s="37"/>
    </row>
    <row r="420" spans="1:3" ht="23.25">
      <c r="A420" s="36"/>
      <c r="B420" s="36"/>
      <c r="C420" s="37"/>
    </row>
    <row r="421" spans="1:3" ht="23.25">
      <c r="A421" s="36"/>
      <c r="B421" s="36"/>
      <c r="C421" s="37"/>
    </row>
    <row r="422" spans="1:3" ht="23.25">
      <c r="A422" s="36"/>
      <c r="B422" s="36"/>
      <c r="C422" s="37"/>
    </row>
    <row r="423" spans="1:3" ht="23.25">
      <c r="A423" s="36"/>
      <c r="B423" s="36"/>
      <c r="C423" s="37"/>
    </row>
    <row r="424" spans="1:3" ht="23.25">
      <c r="A424" s="36"/>
      <c r="B424" s="36"/>
      <c r="C424" s="37"/>
    </row>
    <row r="425" spans="1:3" ht="23.25">
      <c r="A425" s="36"/>
      <c r="B425" s="36"/>
      <c r="C425" s="37"/>
    </row>
    <row r="426" spans="1:3" ht="23.25">
      <c r="A426" s="36"/>
      <c r="B426" s="36"/>
      <c r="C426" s="37"/>
    </row>
    <row r="427" spans="1:3" ht="23.25">
      <c r="A427" s="36"/>
      <c r="B427" s="36"/>
      <c r="C427" s="37"/>
    </row>
    <row r="428" spans="1:3" ht="23.25">
      <c r="A428" s="36"/>
      <c r="B428" s="36"/>
      <c r="C428" s="37"/>
    </row>
    <row r="429" spans="1:3" ht="23.25">
      <c r="A429" s="36"/>
      <c r="B429" s="36"/>
      <c r="C429" s="37"/>
    </row>
    <row r="430" spans="1:3" ht="23.25">
      <c r="A430" s="36"/>
      <c r="B430" s="36"/>
      <c r="C430" s="37"/>
    </row>
    <row r="431" spans="1:3" ht="23.25">
      <c r="A431" s="36"/>
      <c r="B431" s="36"/>
      <c r="C431" s="37"/>
    </row>
    <row r="432" spans="1:3" ht="23.25">
      <c r="A432" s="36"/>
      <c r="B432" s="36"/>
      <c r="C432" s="37"/>
    </row>
    <row r="433" spans="1:3" ht="23.25">
      <c r="A433" s="36"/>
      <c r="B433" s="36"/>
      <c r="C433" s="37"/>
    </row>
    <row r="434" spans="1:3" ht="23.25">
      <c r="A434" s="36"/>
      <c r="B434" s="36"/>
      <c r="C434" s="37"/>
    </row>
    <row r="435" spans="1:3" ht="23.25">
      <c r="A435" s="36"/>
      <c r="B435" s="36"/>
      <c r="C435" s="37"/>
    </row>
    <row r="436" spans="1:3" ht="23.25">
      <c r="A436" s="36"/>
      <c r="B436" s="36"/>
      <c r="C436" s="37"/>
    </row>
    <row r="437" spans="1:3" ht="23.25">
      <c r="A437" s="36"/>
      <c r="B437" s="36"/>
      <c r="C437" s="37"/>
    </row>
    <row r="438" spans="1:3" ht="23.25">
      <c r="A438" s="36"/>
      <c r="B438" s="36"/>
      <c r="C438" s="37"/>
    </row>
    <row r="439" spans="1:3" ht="23.25">
      <c r="A439" s="36"/>
      <c r="B439" s="36"/>
      <c r="C439" s="37"/>
    </row>
    <row r="440" spans="1:3" ht="23.25">
      <c r="A440" s="36"/>
      <c r="B440" s="36"/>
      <c r="C440" s="37"/>
    </row>
    <row r="441" spans="1:3" ht="23.25">
      <c r="A441" s="36"/>
      <c r="B441" s="36"/>
      <c r="C441" s="37"/>
    </row>
    <row r="442" spans="1:3" ht="23.25">
      <c r="A442" s="36"/>
      <c r="B442" s="36"/>
      <c r="C442" s="37"/>
    </row>
    <row r="443" spans="1:3" ht="23.25">
      <c r="A443" s="36"/>
      <c r="B443" s="36"/>
      <c r="C443" s="37"/>
    </row>
    <row r="444" spans="1:3" ht="23.25">
      <c r="A444" s="36"/>
      <c r="B444" s="36"/>
      <c r="C444" s="37"/>
    </row>
    <row r="445" spans="1:3" ht="23.25">
      <c r="A445" s="36"/>
      <c r="B445" s="36"/>
      <c r="C445" s="37"/>
    </row>
    <row r="446" spans="1:3" ht="23.25">
      <c r="A446" s="36"/>
      <c r="B446" s="36"/>
      <c r="C446" s="37"/>
    </row>
    <row r="447" spans="1:3" ht="23.25">
      <c r="A447" s="36"/>
      <c r="B447" s="36"/>
      <c r="C447" s="37"/>
    </row>
    <row r="448" spans="1:3" ht="23.25">
      <c r="A448" s="36"/>
      <c r="B448" s="36"/>
      <c r="C448" s="37"/>
    </row>
    <row r="449" spans="1:3" ht="23.25">
      <c r="A449" s="36"/>
      <c r="B449" s="36"/>
      <c r="C449" s="37"/>
    </row>
    <row r="450" spans="1:3" ht="23.25">
      <c r="A450" s="36"/>
      <c r="B450" s="36"/>
      <c r="C450" s="37"/>
    </row>
    <row r="451" spans="1:3" ht="23.25">
      <c r="A451" s="36"/>
      <c r="B451" s="36"/>
      <c r="C451" s="37"/>
    </row>
    <row r="452" spans="1:3" ht="23.25">
      <c r="A452" s="36"/>
      <c r="B452" s="36"/>
      <c r="C452" s="37"/>
    </row>
    <row r="453" spans="1:3" ht="23.25">
      <c r="A453" s="36"/>
      <c r="B453" s="36"/>
      <c r="C453" s="37"/>
    </row>
    <row r="454" spans="1:3" ht="23.25">
      <c r="A454" s="36"/>
      <c r="B454" s="36"/>
      <c r="C454" s="37"/>
    </row>
    <row r="455" spans="1:3" ht="23.25">
      <c r="A455" s="36"/>
      <c r="B455" s="36"/>
      <c r="C455" s="37"/>
    </row>
    <row r="456" spans="1:3" ht="23.25">
      <c r="A456" s="36"/>
      <c r="B456" s="36"/>
      <c r="C456" s="37"/>
    </row>
    <row r="457" spans="1:3" ht="23.25">
      <c r="A457" s="36"/>
      <c r="B457" s="36"/>
      <c r="C457" s="37"/>
    </row>
    <row r="458" spans="1:3" ht="23.25">
      <c r="A458" s="36"/>
      <c r="B458" s="36"/>
      <c r="C458" s="37"/>
    </row>
    <row r="459" spans="1:3" ht="23.25">
      <c r="A459" s="36"/>
      <c r="B459" s="36"/>
      <c r="C459" s="37"/>
    </row>
    <row r="460" spans="1:3" ht="23.25">
      <c r="A460" s="36"/>
      <c r="B460" s="36"/>
      <c r="C460" s="37"/>
    </row>
    <row r="461" spans="1:3" ht="23.25">
      <c r="A461" s="36"/>
      <c r="B461" s="36"/>
      <c r="C461" s="37"/>
    </row>
    <row r="462" spans="1:3" ht="23.25">
      <c r="A462" s="36"/>
      <c r="B462" s="36"/>
      <c r="C462" s="37"/>
    </row>
    <row r="463" spans="1:3" ht="23.25">
      <c r="A463" s="36"/>
      <c r="B463" s="36"/>
      <c r="C463" s="37"/>
    </row>
    <row r="464" spans="1:3" ht="23.25">
      <c r="A464" s="36"/>
      <c r="B464" s="36"/>
      <c r="C464" s="37"/>
    </row>
    <row r="465" spans="1:3" ht="23.25">
      <c r="A465" s="36"/>
      <c r="B465" s="36"/>
      <c r="C465" s="37"/>
    </row>
    <row r="466" spans="1:3" ht="23.25">
      <c r="A466" s="36"/>
      <c r="B466" s="36"/>
      <c r="C466" s="37"/>
    </row>
    <row r="467" spans="1:3" ht="23.25">
      <c r="A467" s="36"/>
      <c r="B467" s="36"/>
      <c r="C467" s="37"/>
    </row>
    <row r="468" spans="1:3" ht="23.25">
      <c r="A468" s="36"/>
      <c r="B468" s="36"/>
      <c r="C468" s="37"/>
    </row>
    <row r="469" spans="1:3" ht="23.25">
      <c r="A469" s="36"/>
      <c r="B469" s="36"/>
      <c r="C469" s="37"/>
    </row>
    <row r="470" spans="1:3" ht="23.25">
      <c r="A470" s="36"/>
      <c r="B470" s="36"/>
      <c r="C470" s="37"/>
    </row>
    <row r="471" spans="1:3" ht="23.25">
      <c r="A471" s="36"/>
      <c r="B471" s="36"/>
      <c r="C471" s="37"/>
    </row>
    <row r="472" spans="1:3" ht="23.25">
      <c r="A472" s="36"/>
      <c r="B472" s="36"/>
      <c r="C472" s="37"/>
    </row>
    <row r="473" spans="1:3" ht="23.25">
      <c r="A473" s="36"/>
      <c r="B473" s="36"/>
      <c r="C473" s="37"/>
    </row>
    <row r="474" spans="1:3" ht="23.25">
      <c r="A474" s="36"/>
      <c r="B474" s="36"/>
      <c r="C474" s="37"/>
    </row>
    <row r="475" spans="1:3" ht="23.25">
      <c r="A475" s="36"/>
      <c r="B475" s="36"/>
      <c r="C475" s="37"/>
    </row>
    <row r="476" spans="1:3" ht="23.25">
      <c r="A476" s="36"/>
      <c r="B476" s="36"/>
      <c r="C476" s="37"/>
    </row>
    <row r="477" spans="1:3" ht="23.25">
      <c r="A477" s="36"/>
      <c r="B477" s="36"/>
      <c r="C477" s="37"/>
    </row>
    <row r="478" spans="1:3" ht="23.25">
      <c r="A478" s="36"/>
      <c r="B478" s="36"/>
      <c r="C478" s="37"/>
    </row>
    <row r="479" spans="1:3" ht="23.25">
      <c r="A479" s="36"/>
      <c r="B479" s="36"/>
      <c r="C479" s="37"/>
    </row>
    <row r="480" spans="1:3" ht="23.25">
      <c r="A480" s="36"/>
      <c r="B480" s="36"/>
      <c r="C480" s="37"/>
    </row>
    <row r="481" spans="1:3" ht="23.25">
      <c r="A481" s="36"/>
      <c r="B481" s="36"/>
      <c r="C481" s="37"/>
    </row>
    <row r="482" spans="1:3" ht="23.25">
      <c r="A482" s="36"/>
      <c r="B482" s="36"/>
      <c r="C482" s="37"/>
    </row>
    <row r="483" spans="1:3" ht="23.25">
      <c r="A483" s="36"/>
      <c r="B483" s="36"/>
      <c r="C483" s="37"/>
    </row>
    <row r="484" spans="1:3" ht="23.25">
      <c r="A484" s="36"/>
      <c r="B484" s="36"/>
      <c r="C484" s="37"/>
    </row>
    <row r="485" spans="1:3" ht="23.25">
      <c r="A485" s="36"/>
      <c r="B485" s="36"/>
      <c r="C485" s="37"/>
    </row>
    <row r="486" spans="1:3" ht="23.25">
      <c r="A486" s="36"/>
      <c r="B486" s="36"/>
      <c r="C486" s="37"/>
    </row>
    <row r="487" spans="1:3" ht="23.25">
      <c r="A487" s="36"/>
      <c r="B487" s="36"/>
      <c r="C487" s="37"/>
    </row>
    <row r="488" spans="1:3" ht="23.25">
      <c r="A488" s="36"/>
      <c r="B488" s="36"/>
      <c r="C488" s="37"/>
    </row>
    <row r="489" spans="1:3" ht="23.25">
      <c r="A489" s="36"/>
      <c r="B489" s="36"/>
      <c r="C489" s="37"/>
    </row>
    <row r="490" spans="1:3" ht="23.25">
      <c r="A490" s="36"/>
      <c r="B490" s="36"/>
      <c r="C490" s="37"/>
    </row>
    <row r="491" spans="1:3" ht="23.25">
      <c r="A491" s="36"/>
      <c r="B491" s="36"/>
      <c r="C491" s="37"/>
    </row>
    <row r="492" spans="1:3" ht="23.25">
      <c r="A492" s="36"/>
      <c r="B492" s="36"/>
      <c r="C492" s="37"/>
    </row>
    <row r="493" spans="1:3" ht="23.25">
      <c r="A493" s="36"/>
      <c r="B493" s="36"/>
      <c r="C493" s="37"/>
    </row>
    <row r="494" spans="1:3" ht="23.25">
      <c r="A494" s="36"/>
      <c r="B494" s="36"/>
      <c r="C494" s="37"/>
    </row>
    <row r="495" spans="1:3" ht="23.25">
      <c r="A495" s="36"/>
      <c r="B495" s="36"/>
      <c r="C495" s="37"/>
    </row>
    <row r="496" spans="1:3" ht="23.25">
      <c r="A496" s="36"/>
      <c r="B496" s="36"/>
      <c r="C496" s="37"/>
    </row>
    <row r="497" spans="1:3" ht="23.25">
      <c r="A497" s="36"/>
      <c r="B497" s="36"/>
      <c r="C497" s="37"/>
    </row>
    <row r="498" spans="1:3" ht="23.25">
      <c r="A498" s="36"/>
      <c r="B498" s="36"/>
      <c r="C498" s="37"/>
    </row>
    <row r="499" spans="1:3" ht="23.25">
      <c r="A499" s="36"/>
      <c r="B499" s="36"/>
      <c r="C499" s="37"/>
    </row>
    <row r="500" spans="1:3" ht="23.25">
      <c r="A500" s="36"/>
      <c r="B500" s="36"/>
      <c r="C500" s="37"/>
    </row>
    <row r="501" spans="1:3" ht="23.25">
      <c r="A501" s="36"/>
      <c r="B501" s="36"/>
      <c r="C501" s="37"/>
    </row>
    <row r="502" spans="1:3" ht="23.25">
      <c r="A502" s="36"/>
      <c r="B502" s="36"/>
      <c r="C502" s="37"/>
    </row>
    <row r="503" spans="1:3" ht="23.25">
      <c r="A503" s="36"/>
      <c r="B503" s="36"/>
      <c r="C503" s="37"/>
    </row>
    <row r="504" spans="1:3" ht="23.25">
      <c r="A504" s="36"/>
      <c r="B504" s="36"/>
      <c r="C504" s="37"/>
    </row>
    <row r="505" spans="1:3" ht="23.25">
      <c r="A505" s="36"/>
      <c r="B505" s="36"/>
      <c r="C505" s="37"/>
    </row>
    <row r="506" spans="1:3" ht="23.25">
      <c r="A506" s="36"/>
      <c r="B506" s="36"/>
      <c r="C506" s="37"/>
    </row>
    <row r="507" spans="1:3" ht="23.25">
      <c r="A507" s="36"/>
      <c r="B507" s="36"/>
      <c r="C507" s="37"/>
    </row>
    <row r="508" spans="1:3" ht="23.25">
      <c r="A508" s="36"/>
      <c r="B508" s="36"/>
      <c r="C508" s="37"/>
    </row>
    <row r="509" spans="1:3" ht="23.25">
      <c r="A509" s="36"/>
      <c r="B509" s="36"/>
      <c r="C509" s="37"/>
    </row>
    <row r="510" spans="1:3" ht="23.25">
      <c r="A510" s="36"/>
      <c r="B510" s="36"/>
      <c r="C510" s="37"/>
    </row>
    <row r="511" spans="1:3" ht="23.25">
      <c r="A511" s="36"/>
      <c r="B511" s="36"/>
      <c r="C511" s="37"/>
    </row>
    <row r="512" spans="1:3" ht="23.25">
      <c r="A512" s="36"/>
      <c r="B512" s="36"/>
      <c r="C512" s="37"/>
    </row>
    <row r="513" spans="1:3" ht="23.25">
      <c r="A513" s="36"/>
      <c r="B513" s="36"/>
      <c r="C513" s="37"/>
    </row>
    <row r="514" spans="1:3" ht="23.25">
      <c r="A514" s="36"/>
      <c r="B514" s="36"/>
      <c r="C514" s="37"/>
    </row>
    <row r="515" spans="1:3" ht="23.25">
      <c r="A515" s="36"/>
      <c r="B515" s="36"/>
      <c r="C515" s="37"/>
    </row>
    <row r="516" spans="1:3" ht="23.25">
      <c r="A516" s="36"/>
      <c r="B516" s="36"/>
      <c r="C516" s="37"/>
    </row>
    <row r="517" spans="1:3" ht="23.25">
      <c r="A517" s="36"/>
      <c r="B517" s="36"/>
      <c r="C517" s="37"/>
    </row>
    <row r="518" spans="1:3" ht="23.25">
      <c r="A518" s="36"/>
      <c r="B518" s="36"/>
      <c r="C518" s="37"/>
    </row>
    <row r="519" spans="1:3" ht="23.25">
      <c r="A519" s="36"/>
      <c r="B519" s="36"/>
      <c r="C519" s="37"/>
    </row>
    <row r="520" spans="1:3" ht="23.25">
      <c r="A520" s="36"/>
      <c r="B520" s="36"/>
      <c r="C520" s="37"/>
    </row>
    <row r="521" spans="1:3" ht="23.25">
      <c r="A521" s="36"/>
      <c r="B521" s="36"/>
      <c r="C521" s="37"/>
    </row>
    <row r="522" spans="1:3" ht="23.25">
      <c r="A522" s="36"/>
      <c r="B522" s="36"/>
      <c r="C522" s="37"/>
    </row>
    <row r="523" spans="1:3" ht="23.25">
      <c r="A523" s="36"/>
      <c r="B523" s="36"/>
      <c r="C523" s="37"/>
    </row>
    <row r="524" spans="1:3" ht="23.25">
      <c r="A524" s="36"/>
      <c r="B524" s="36"/>
      <c r="C524" s="37"/>
    </row>
    <row r="525" spans="1:3" ht="23.25">
      <c r="A525" s="36"/>
      <c r="B525" s="36"/>
      <c r="C525" s="37"/>
    </row>
    <row r="526" spans="1:3" ht="23.25">
      <c r="A526" s="36"/>
      <c r="B526" s="36"/>
      <c r="C526" s="37"/>
    </row>
    <row r="527" spans="1:3" ht="23.25">
      <c r="A527" s="36"/>
      <c r="B527" s="36"/>
      <c r="C527" s="37"/>
    </row>
    <row r="528" spans="1:3" ht="23.25">
      <c r="A528" s="36"/>
      <c r="B528" s="36"/>
      <c r="C528" s="37"/>
    </row>
    <row r="529" spans="1:3" ht="23.25">
      <c r="A529" s="36"/>
      <c r="B529" s="36"/>
      <c r="C529" s="37"/>
    </row>
    <row r="530" spans="1:3" ht="23.25">
      <c r="A530" s="36"/>
      <c r="B530" s="36"/>
      <c r="C530" s="37"/>
    </row>
    <row r="531" spans="1:3" ht="23.25">
      <c r="A531" s="36"/>
      <c r="B531" s="36"/>
      <c r="C531" s="37"/>
    </row>
    <row r="532" spans="1:3" ht="23.25">
      <c r="A532" s="36"/>
      <c r="B532" s="36"/>
      <c r="C532" s="37"/>
    </row>
    <row r="533" spans="1:3" ht="23.25">
      <c r="A533" s="36"/>
      <c r="B533" s="36"/>
      <c r="C533" s="37"/>
    </row>
    <row r="534" spans="1:3" ht="23.25">
      <c r="A534" s="36"/>
      <c r="B534" s="36"/>
      <c r="C534" s="37"/>
    </row>
    <row r="535" spans="1:3" ht="23.25">
      <c r="A535" s="36"/>
      <c r="B535" s="36"/>
      <c r="C535" s="37"/>
    </row>
    <row r="536" spans="1:3" ht="23.25">
      <c r="A536" s="36"/>
      <c r="B536" s="36"/>
      <c r="C536" s="37"/>
    </row>
    <row r="537" spans="1:3" ht="23.25">
      <c r="A537" s="36"/>
      <c r="B537" s="36"/>
      <c r="C537" s="37"/>
    </row>
    <row r="538" spans="1:3" ht="23.25">
      <c r="A538" s="36"/>
      <c r="B538" s="36"/>
      <c r="C538" s="37"/>
    </row>
    <row r="539" spans="1:3" ht="23.25">
      <c r="A539" s="36"/>
      <c r="B539" s="36"/>
      <c r="C539" s="37"/>
    </row>
    <row r="540" spans="1:3" ht="23.25">
      <c r="A540" s="36"/>
      <c r="B540" s="36"/>
      <c r="C540" s="37"/>
    </row>
    <row r="541" spans="1:3" ht="23.25">
      <c r="A541" s="36"/>
      <c r="B541" s="36"/>
      <c r="C541" s="37"/>
    </row>
    <row r="542" spans="1:3" ht="23.25">
      <c r="A542" s="36"/>
      <c r="B542" s="36"/>
      <c r="C542" s="37"/>
    </row>
    <row r="543" spans="1:3" ht="23.25">
      <c r="A543" s="36"/>
      <c r="B543" s="36"/>
      <c r="C543" s="37"/>
    </row>
    <row r="544" spans="1:3" ht="23.25">
      <c r="A544" s="36"/>
      <c r="B544" s="36"/>
      <c r="C544" s="37"/>
    </row>
    <row r="545" spans="1:3" ht="23.25">
      <c r="A545" s="36"/>
      <c r="B545" s="36"/>
      <c r="C545" s="37"/>
    </row>
    <row r="546" spans="1:3" ht="23.25">
      <c r="A546" s="36"/>
      <c r="B546" s="36"/>
      <c r="C546" s="37"/>
    </row>
    <row r="547" spans="1:3" ht="23.25">
      <c r="A547" s="36"/>
      <c r="B547" s="36"/>
      <c r="C547" s="37"/>
    </row>
    <row r="548" spans="1:3" ht="23.25">
      <c r="A548" s="36"/>
      <c r="B548" s="36"/>
      <c r="C548" s="37"/>
    </row>
    <row r="549" spans="1:3" ht="23.25">
      <c r="A549" s="36"/>
      <c r="B549" s="36"/>
      <c r="C549" s="37"/>
    </row>
    <row r="550" spans="1:3" ht="23.25">
      <c r="A550" s="36"/>
      <c r="B550" s="36"/>
      <c r="C550" s="37"/>
    </row>
    <row r="551" spans="1:3" ht="23.25">
      <c r="A551" s="36"/>
      <c r="B551" s="36"/>
      <c r="C551" s="37"/>
    </row>
    <row r="552" spans="1:3" ht="23.25">
      <c r="A552" s="36"/>
      <c r="B552" s="36"/>
      <c r="C552" s="37"/>
    </row>
    <row r="553" spans="1:3" ht="23.25">
      <c r="A553" s="36"/>
      <c r="B553" s="36"/>
      <c r="C553" s="37"/>
    </row>
    <row r="554" spans="1:3" ht="23.25">
      <c r="A554" s="36"/>
      <c r="B554" s="36"/>
      <c r="C554" s="37"/>
    </row>
    <row r="555" spans="1:3" ht="23.25">
      <c r="A555" s="36"/>
      <c r="B555" s="36"/>
      <c r="C555" s="37"/>
    </row>
    <row r="556" spans="1:3" ht="23.25">
      <c r="A556" s="36"/>
      <c r="B556" s="36"/>
      <c r="C556" s="37"/>
    </row>
    <row r="557" spans="1:3" ht="23.25">
      <c r="A557" s="36"/>
      <c r="B557" s="36"/>
      <c r="C557" s="37"/>
    </row>
    <row r="558" spans="1:3" ht="23.25">
      <c r="A558" s="36"/>
      <c r="B558" s="36"/>
      <c r="C558" s="37"/>
    </row>
    <row r="559" spans="1:3" ht="23.25">
      <c r="A559" s="36"/>
      <c r="B559" s="36"/>
      <c r="C559" s="37"/>
    </row>
    <row r="560" spans="1:3" ht="23.25">
      <c r="A560" s="36"/>
      <c r="B560" s="36"/>
      <c r="C560" s="37"/>
    </row>
    <row r="561" spans="1:3" ht="23.25">
      <c r="A561" s="36"/>
      <c r="B561" s="36"/>
      <c r="C561" s="37"/>
    </row>
    <row r="562" spans="1:3" ht="23.25">
      <c r="A562" s="36"/>
      <c r="B562" s="36"/>
      <c r="C562" s="37"/>
    </row>
    <row r="563" spans="1:3" ht="23.25">
      <c r="A563" s="36"/>
      <c r="B563" s="36"/>
      <c r="C563" s="37"/>
    </row>
    <row r="564" spans="1:3" ht="23.25">
      <c r="A564" s="36"/>
      <c r="B564" s="36"/>
      <c r="C564" s="37"/>
    </row>
    <row r="565" spans="1:3" ht="23.25">
      <c r="A565" s="36"/>
      <c r="B565" s="36"/>
      <c r="C565" s="37"/>
    </row>
    <row r="566" spans="1:3" ht="23.25">
      <c r="A566" s="36"/>
      <c r="B566" s="36"/>
      <c r="C566" s="37"/>
    </row>
    <row r="567" spans="1:3" ht="23.25">
      <c r="A567" s="36"/>
      <c r="B567" s="36"/>
      <c r="C567" s="37"/>
    </row>
    <row r="568" spans="1:3" ht="23.25">
      <c r="A568" s="36"/>
      <c r="B568" s="36"/>
      <c r="C568" s="37"/>
    </row>
    <row r="569" spans="1:3" ht="23.25">
      <c r="A569" s="36"/>
      <c r="B569" s="36"/>
      <c r="C569" s="37"/>
    </row>
    <row r="570" spans="1:3" ht="23.25">
      <c r="A570" s="36"/>
      <c r="B570" s="36"/>
      <c r="C570" s="37"/>
    </row>
    <row r="571" spans="1:3" ht="23.25">
      <c r="A571" s="36"/>
      <c r="B571" s="36"/>
      <c r="C571" s="37"/>
    </row>
    <row r="572" spans="1:3" ht="23.25">
      <c r="A572" s="36"/>
      <c r="B572" s="36"/>
      <c r="C572" s="37"/>
    </row>
    <row r="573" spans="1:3" ht="23.25">
      <c r="A573" s="36"/>
      <c r="B573" s="36"/>
      <c r="C573" s="37"/>
    </row>
    <row r="574" spans="1:3" ht="23.25">
      <c r="A574" s="36"/>
      <c r="B574" s="36"/>
      <c r="C574" s="37"/>
    </row>
    <row r="575" spans="1:3" ht="23.25">
      <c r="A575" s="36"/>
      <c r="B575" s="36"/>
      <c r="C575" s="37"/>
    </row>
    <row r="576" spans="1:3" ht="23.25">
      <c r="A576" s="36"/>
      <c r="B576" s="36"/>
      <c r="C576" s="37"/>
    </row>
    <row r="577" spans="1:3" ht="23.25">
      <c r="A577" s="36"/>
      <c r="B577" s="36"/>
      <c r="C577" s="37"/>
    </row>
    <row r="578" spans="1:3" ht="23.25">
      <c r="A578" s="36"/>
      <c r="B578" s="36"/>
      <c r="C578" s="37"/>
    </row>
    <row r="579" spans="1:3" ht="23.25">
      <c r="A579" s="36"/>
      <c r="B579" s="36"/>
      <c r="C579" s="37"/>
    </row>
    <row r="580" spans="1:3" ht="23.25">
      <c r="A580" s="36"/>
      <c r="B580" s="36"/>
      <c r="C580" s="37"/>
    </row>
    <row r="581" spans="1:3" ht="23.25">
      <c r="A581" s="36"/>
      <c r="B581" s="36"/>
      <c r="C581" s="37"/>
    </row>
    <row r="582" spans="1:3" ht="23.25">
      <c r="A582" s="36"/>
      <c r="B582" s="36"/>
      <c r="C582" s="37"/>
    </row>
    <row r="583" spans="1:3" ht="23.25">
      <c r="A583" s="36"/>
      <c r="B583" s="36"/>
      <c r="C583" s="37"/>
    </row>
    <row r="584" spans="1:3" ht="23.25">
      <c r="A584" s="36"/>
      <c r="B584" s="36"/>
      <c r="C584" s="37"/>
    </row>
    <row r="585" spans="1:3" ht="23.25">
      <c r="A585" s="36"/>
      <c r="B585" s="36"/>
      <c r="C585" s="37"/>
    </row>
    <row r="586" spans="1:3" ht="23.25">
      <c r="A586" s="36"/>
      <c r="B586" s="36"/>
      <c r="C586" s="37"/>
    </row>
    <row r="587" spans="1:3" ht="23.25">
      <c r="A587" s="36"/>
      <c r="B587" s="36"/>
      <c r="C587" s="37"/>
    </row>
    <row r="588" spans="1:3" ht="23.25">
      <c r="A588" s="36"/>
      <c r="B588" s="36"/>
      <c r="C588" s="37"/>
    </row>
    <row r="589" spans="1:3" ht="23.25">
      <c r="A589" s="36"/>
      <c r="B589" s="36"/>
      <c r="C589" s="37"/>
    </row>
    <row r="590" spans="1:3" ht="23.25">
      <c r="A590" s="36"/>
      <c r="B590" s="36"/>
      <c r="C590" s="37"/>
    </row>
    <row r="591" spans="1:3" ht="23.25">
      <c r="A591" s="36"/>
      <c r="B591" s="36"/>
      <c r="C591" s="37"/>
    </row>
    <row r="592" spans="1:3" ht="23.25">
      <c r="A592" s="36"/>
      <c r="B592" s="36"/>
      <c r="C592" s="37"/>
    </row>
    <row r="593" spans="1:3" ht="23.25">
      <c r="A593" s="36"/>
      <c r="B593" s="36"/>
      <c r="C593" s="37"/>
    </row>
    <row r="594" spans="1:3" ht="23.25">
      <c r="A594" s="36"/>
      <c r="B594" s="36"/>
      <c r="C594" s="37"/>
    </row>
    <row r="595" spans="1:3" ht="23.25">
      <c r="A595" s="36"/>
      <c r="B595" s="36"/>
      <c r="C595" s="37"/>
    </row>
    <row r="596" spans="1:3" ht="23.25">
      <c r="A596" s="36"/>
      <c r="B596" s="36"/>
      <c r="C596" s="37"/>
    </row>
    <row r="597" spans="1:3" ht="23.25">
      <c r="A597" s="36"/>
      <c r="B597" s="36"/>
      <c r="C597" s="37"/>
    </row>
    <row r="598" spans="1:3" ht="23.25">
      <c r="A598" s="36"/>
      <c r="B598" s="36"/>
      <c r="C598" s="37"/>
    </row>
    <row r="599" spans="1:3" ht="23.25">
      <c r="A599" s="36"/>
      <c r="B599" s="36"/>
      <c r="C599" s="37"/>
    </row>
    <row r="600" spans="1:3" ht="23.25">
      <c r="A600" s="36"/>
      <c r="B600" s="36"/>
      <c r="C600" s="37"/>
    </row>
    <row r="601" spans="1:3" ht="23.25">
      <c r="A601" s="36"/>
      <c r="B601" s="36"/>
      <c r="C601" s="37"/>
    </row>
    <row r="602" spans="1:3" ht="23.25">
      <c r="A602" s="36"/>
      <c r="B602" s="36"/>
      <c r="C602" s="37"/>
    </row>
    <row r="603" spans="1:3" ht="23.25">
      <c r="A603" s="36"/>
      <c r="B603" s="36"/>
      <c r="C603" s="37"/>
    </row>
    <row r="604" spans="1:3" ht="23.25">
      <c r="A604" s="36"/>
      <c r="B604" s="36"/>
      <c r="C604" s="37"/>
    </row>
    <row r="605" spans="1:3" ht="23.25">
      <c r="A605" s="36"/>
      <c r="B605" s="36"/>
      <c r="C605" s="37"/>
    </row>
    <row r="606" spans="1:3" ht="23.25">
      <c r="A606" s="36"/>
      <c r="B606" s="36"/>
      <c r="C606" s="37"/>
    </row>
    <row r="607" spans="1:3" ht="23.25">
      <c r="A607" s="36"/>
      <c r="B607" s="36"/>
      <c r="C607" s="37"/>
    </row>
    <row r="608" spans="1:3" ht="23.25">
      <c r="A608" s="36"/>
      <c r="B608" s="36"/>
      <c r="C608" s="37"/>
    </row>
    <row r="609" spans="1:3" ht="23.25">
      <c r="A609" s="36"/>
      <c r="B609" s="36"/>
      <c r="C609" s="37"/>
    </row>
    <row r="610" spans="1:3" ht="23.25">
      <c r="A610" s="36"/>
      <c r="B610" s="36"/>
      <c r="C610" s="37"/>
    </row>
    <row r="611" spans="1:3" ht="23.25">
      <c r="A611" s="36"/>
      <c r="B611" s="36"/>
      <c r="C611" s="37"/>
    </row>
    <row r="612" spans="1:3" ht="23.25">
      <c r="A612" s="36"/>
      <c r="B612" s="36"/>
      <c r="C612" s="37"/>
    </row>
    <row r="613" spans="1:3" ht="23.25">
      <c r="A613" s="36"/>
      <c r="B613" s="36"/>
      <c r="C613" s="37"/>
    </row>
    <row r="614" spans="1:3" ht="23.25">
      <c r="A614" s="36"/>
      <c r="B614" s="36"/>
      <c r="C614" s="37"/>
    </row>
    <row r="615" spans="1:3" ht="23.25">
      <c r="A615" s="36"/>
      <c r="B615" s="36"/>
      <c r="C615" s="37"/>
    </row>
    <row r="616" spans="1:3" ht="23.25">
      <c r="A616" s="36"/>
      <c r="B616" s="36"/>
      <c r="C616" s="37"/>
    </row>
    <row r="617" spans="1:3" ht="23.25">
      <c r="A617" s="36"/>
      <c r="B617" s="36"/>
      <c r="C617" s="37"/>
    </row>
    <row r="618" spans="1:3" ht="23.25">
      <c r="A618" s="36"/>
      <c r="B618" s="36"/>
      <c r="C618" s="37"/>
    </row>
    <row r="619" spans="1:3" ht="23.25">
      <c r="A619" s="36"/>
      <c r="B619" s="36"/>
      <c r="C619" s="37"/>
    </row>
    <row r="620" spans="1:3" ht="23.25">
      <c r="A620" s="36"/>
      <c r="B620" s="36"/>
      <c r="C620" s="37"/>
    </row>
    <row r="621" spans="1:3" ht="23.25">
      <c r="A621" s="36"/>
      <c r="B621" s="36"/>
      <c r="C621" s="37"/>
    </row>
    <row r="622" spans="1:3" ht="23.25">
      <c r="A622" s="36"/>
      <c r="B622" s="36"/>
      <c r="C622" s="37"/>
    </row>
    <row r="623" spans="1:3" ht="23.25">
      <c r="A623" s="36"/>
      <c r="B623" s="36"/>
      <c r="C623" s="37"/>
    </row>
    <row r="624" spans="1:3" ht="23.25">
      <c r="A624" s="36"/>
      <c r="B624" s="36"/>
      <c r="C624" s="37"/>
    </row>
    <row r="625" spans="1:3" ht="23.25">
      <c r="A625" s="36"/>
      <c r="B625" s="36"/>
      <c r="C625" s="37"/>
    </row>
    <row r="626" spans="1:3" ht="23.25">
      <c r="A626" s="36"/>
      <c r="B626" s="36"/>
      <c r="C626" s="37"/>
    </row>
    <row r="627" spans="1:3" ht="23.25">
      <c r="A627" s="36"/>
      <c r="B627" s="36"/>
      <c r="C627" s="37"/>
    </row>
    <row r="628" spans="1:3" ht="23.25">
      <c r="A628" s="36"/>
      <c r="B628" s="36"/>
      <c r="C628" s="37"/>
    </row>
    <row r="629" spans="1:3" ht="23.25">
      <c r="A629" s="36"/>
      <c r="B629" s="36"/>
      <c r="C629" s="37"/>
    </row>
    <row r="630" spans="1:3" ht="23.25">
      <c r="A630" s="36"/>
      <c r="B630" s="36"/>
      <c r="C630" s="37"/>
    </row>
    <row r="631" spans="1:3" ht="23.25">
      <c r="A631" s="36"/>
      <c r="B631" s="36"/>
      <c r="C631" s="37"/>
    </row>
    <row r="632" spans="1:3" ht="23.25">
      <c r="A632" s="36"/>
      <c r="B632" s="36"/>
      <c r="C632" s="37"/>
    </row>
    <row r="633" spans="1:3" ht="23.25">
      <c r="A633" s="36"/>
      <c r="B633" s="36"/>
      <c r="C633" s="37"/>
    </row>
    <row r="634" spans="1:3" ht="23.25">
      <c r="A634" s="36"/>
      <c r="B634" s="36"/>
      <c r="C634" s="37"/>
    </row>
    <row r="635" spans="1:3" ht="23.25">
      <c r="A635" s="36"/>
      <c r="B635" s="36"/>
      <c r="C635" s="37"/>
    </row>
    <row r="636" spans="1:3" ht="23.25">
      <c r="A636" s="36"/>
      <c r="B636" s="36"/>
      <c r="C636" s="37"/>
    </row>
    <row r="637" spans="1:3" ht="23.25">
      <c r="A637" s="36"/>
      <c r="B637" s="36"/>
      <c r="C637" s="37"/>
    </row>
    <row r="638" spans="1:3" ht="23.25">
      <c r="A638" s="36"/>
      <c r="B638" s="36"/>
      <c r="C638" s="37"/>
    </row>
    <row r="639" spans="1:3" ht="23.25">
      <c r="A639" s="36"/>
      <c r="B639" s="36"/>
      <c r="C639" s="37"/>
    </row>
    <row r="640" spans="1:3" ht="23.25">
      <c r="A640" s="36"/>
      <c r="B640" s="36"/>
      <c r="C640" s="37"/>
    </row>
    <row r="641" spans="1:3" ht="23.25">
      <c r="A641" s="36"/>
      <c r="B641" s="36"/>
      <c r="C641" s="37"/>
    </row>
    <row r="642" spans="1:3" ht="23.25">
      <c r="A642" s="36"/>
      <c r="B642" s="36"/>
      <c r="C642" s="37"/>
    </row>
    <row r="643" spans="1:3" ht="23.25">
      <c r="A643" s="36"/>
      <c r="B643" s="36"/>
      <c r="C643" s="37"/>
    </row>
    <row r="644" spans="1:3" ht="23.25">
      <c r="A644" s="36"/>
      <c r="B644" s="36"/>
      <c r="C644" s="37"/>
    </row>
    <row r="645" spans="1:3" ht="23.25">
      <c r="A645" s="36"/>
      <c r="B645" s="36"/>
      <c r="C645" s="37"/>
    </row>
    <row r="646" spans="1:3" ht="23.25">
      <c r="A646" s="36"/>
      <c r="B646" s="36"/>
      <c r="C646" s="37"/>
    </row>
    <row r="647" spans="1:3" ht="23.25">
      <c r="A647" s="36"/>
      <c r="B647" s="36"/>
      <c r="C647" s="37"/>
    </row>
    <row r="648" spans="1:3" ht="23.25">
      <c r="A648" s="36"/>
      <c r="B648" s="36"/>
      <c r="C648" s="37"/>
    </row>
    <row r="649" spans="1:3" ht="23.25">
      <c r="A649" s="36"/>
      <c r="B649" s="36"/>
      <c r="C649" s="37"/>
    </row>
    <row r="650" spans="1:3" ht="23.25">
      <c r="A650" s="36"/>
      <c r="B650" s="36"/>
      <c r="C650" s="37"/>
    </row>
    <row r="651" spans="1:3" ht="23.25">
      <c r="A651" s="36"/>
      <c r="B651" s="36"/>
      <c r="C651" s="37"/>
    </row>
    <row r="652" spans="1:3" ht="23.25">
      <c r="A652" s="36"/>
      <c r="B652" s="36"/>
      <c r="C652" s="37"/>
    </row>
    <row r="653" spans="1:3" ht="23.25">
      <c r="A653" s="36"/>
      <c r="B653" s="36"/>
      <c r="C653" s="37"/>
    </row>
    <row r="654" spans="1:3" ht="23.25">
      <c r="A654" s="36"/>
      <c r="B654" s="36"/>
      <c r="C654" s="37"/>
    </row>
    <row r="655" spans="1:3" ht="23.25">
      <c r="A655" s="36"/>
      <c r="B655" s="36"/>
      <c r="C655" s="37"/>
    </row>
    <row r="656" spans="1:3" ht="23.25">
      <c r="A656" s="36"/>
      <c r="B656" s="36"/>
      <c r="C656" s="37"/>
    </row>
    <row r="657" spans="1:3" ht="23.25">
      <c r="A657" s="36"/>
      <c r="B657" s="36"/>
      <c r="C657" s="37"/>
    </row>
    <row r="658" spans="1:3" ht="23.25">
      <c r="A658" s="36"/>
      <c r="B658" s="36"/>
      <c r="C658" s="37"/>
    </row>
    <row r="659" spans="1:3" ht="23.25">
      <c r="A659" s="36"/>
      <c r="B659" s="36"/>
      <c r="C659" s="37"/>
    </row>
    <row r="660" spans="1:3" ht="23.25">
      <c r="A660" s="36"/>
      <c r="B660" s="36"/>
      <c r="C660" s="37"/>
    </row>
    <row r="661" spans="1:3" ht="23.25">
      <c r="A661" s="36"/>
      <c r="B661" s="36"/>
      <c r="C661" s="37"/>
    </row>
    <row r="662" spans="1:3" ht="23.25">
      <c r="A662" s="36"/>
      <c r="B662" s="36"/>
      <c r="C662" s="37"/>
    </row>
    <row r="663" spans="1:3" ht="23.25">
      <c r="A663" s="36"/>
      <c r="B663" s="36"/>
      <c r="C663" s="37"/>
    </row>
    <row r="664" spans="1:3" ht="23.25">
      <c r="A664" s="36"/>
      <c r="B664" s="36"/>
      <c r="C664" s="37"/>
    </row>
    <row r="665" spans="1:3" ht="23.25">
      <c r="A665" s="36"/>
      <c r="B665" s="36"/>
      <c r="C665" s="37"/>
    </row>
    <row r="666" spans="1:3" ht="23.25">
      <c r="A666" s="36"/>
      <c r="B666" s="36"/>
      <c r="C666" s="37"/>
    </row>
    <row r="667" spans="1:3" ht="23.25">
      <c r="A667" s="36"/>
      <c r="B667" s="36"/>
      <c r="C667" s="37"/>
    </row>
    <row r="668" spans="1:3" ht="23.25">
      <c r="A668" s="36"/>
      <c r="B668" s="36"/>
      <c r="C668" s="37"/>
    </row>
    <row r="669" spans="1:3" ht="23.25">
      <c r="A669" s="36"/>
      <c r="B669" s="36"/>
      <c r="C669" s="37"/>
    </row>
    <row r="670" spans="1:3" ht="23.25">
      <c r="A670" s="36"/>
      <c r="B670" s="36"/>
      <c r="C670" s="37"/>
    </row>
    <row r="671" spans="1:3" ht="23.25">
      <c r="A671" s="36"/>
      <c r="B671" s="36"/>
      <c r="C671" s="37"/>
    </row>
    <row r="672" spans="1:3" ht="23.25">
      <c r="A672" s="36"/>
      <c r="B672" s="36"/>
      <c r="C672" s="37"/>
    </row>
    <row r="673" spans="1:3" ht="23.25">
      <c r="A673" s="36"/>
      <c r="B673" s="36"/>
      <c r="C673" s="37"/>
    </row>
    <row r="674" spans="1:3" ht="23.25">
      <c r="A674" s="36"/>
      <c r="B674" s="36"/>
      <c r="C674" s="37"/>
    </row>
    <row r="675" spans="1:3" ht="23.25">
      <c r="A675" s="36"/>
      <c r="B675" s="36"/>
      <c r="C675" s="37"/>
    </row>
    <row r="676" spans="1:3" ht="23.25">
      <c r="A676" s="36"/>
      <c r="B676" s="36"/>
      <c r="C676" s="37"/>
    </row>
    <row r="677" spans="1:3" ht="23.25">
      <c r="A677" s="36"/>
      <c r="B677" s="36"/>
      <c r="C677" s="37"/>
    </row>
    <row r="678" spans="1:3" ht="23.25">
      <c r="A678" s="36"/>
      <c r="B678" s="36"/>
      <c r="C678" s="37"/>
    </row>
    <row r="679" spans="1:3" ht="23.25">
      <c r="A679" s="36"/>
      <c r="B679" s="36"/>
      <c r="C679" s="37"/>
    </row>
    <row r="680" spans="1:3" ht="23.25">
      <c r="A680" s="36"/>
      <c r="B680" s="36"/>
      <c r="C680" s="37"/>
    </row>
    <row r="681" spans="1:3" ht="23.25">
      <c r="A681" s="36"/>
      <c r="B681" s="36"/>
      <c r="C681" s="37"/>
    </row>
    <row r="682" spans="1:3" ht="23.25">
      <c r="A682" s="36"/>
      <c r="B682" s="36"/>
      <c r="C682" s="37"/>
    </row>
    <row r="683" spans="1:3" ht="23.25">
      <c r="A683" s="36"/>
      <c r="B683" s="36"/>
      <c r="C683" s="37"/>
    </row>
    <row r="684" spans="1:3" ht="23.25">
      <c r="A684" s="36"/>
      <c r="B684" s="36"/>
      <c r="C684" s="37"/>
    </row>
    <row r="685" spans="1:3" ht="23.25">
      <c r="A685" s="36"/>
      <c r="B685" s="36"/>
      <c r="C685" s="37"/>
    </row>
    <row r="686" spans="1:3" ht="23.25">
      <c r="A686" s="36"/>
      <c r="B686" s="36"/>
      <c r="C686" s="37"/>
    </row>
    <row r="687" spans="1:3" ht="23.25">
      <c r="A687" s="36"/>
      <c r="B687" s="36"/>
      <c r="C687" s="37"/>
    </row>
    <row r="688" spans="1:3" ht="23.25">
      <c r="A688" s="36"/>
      <c r="B688" s="36"/>
      <c r="C688" s="37"/>
    </row>
    <row r="689" spans="1:3" ht="23.25">
      <c r="A689" s="36"/>
      <c r="B689" s="36"/>
      <c r="C689" s="37"/>
    </row>
    <row r="690" spans="1:3" ht="23.25">
      <c r="A690" s="36"/>
      <c r="B690" s="36"/>
      <c r="C690" s="37"/>
    </row>
    <row r="691" spans="1:3" ht="23.25">
      <c r="A691" s="36"/>
      <c r="B691" s="36"/>
      <c r="C691" s="37"/>
    </row>
    <row r="692" spans="1:3" ht="23.25">
      <c r="A692" s="36"/>
      <c r="B692" s="36"/>
      <c r="C692" s="37"/>
    </row>
    <row r="693" spans="1:3" ht="23.25">
      <c r="A693" s="36"/>
      <c r="B693" s="36"/>
      <c r="C693" s="37"/>
    </row>
    <row r="694" spans="1:3" ht="23.25">
      <c r="A694" s="36"/>
      <c r="B694" s="36"/>
      <c r="C694" s="37"/>
    </row>
    <row r="695" spans="1:3" ht="23.25">
      <c r="A695" s="36"/>
      <c r="B695" s="36"/>
      <c r="C695" s="37"/>
    </row>
    <row r="696" spans="1:3" ht="23.25">
      <c r="A696" s="36"/>
      <c r="B696" s="36"/>
      <c r="C696" s="37"/>
    </row>
    <row r="697" spans="1:3" ht="23.25">
      <c r="A697" s="36"/>
      <c r="B697" s="36"/>
      <c r="C697" s="37"/>
    </row>
    <row r="698" spans="1:3" ht="23.25">
      <c r="A698" s="36"/>
      <c r="B698" s="36"/>
      <c r="C698" s="37"/>
    </row>
    <row r="699" spans="1:3" ht="23.25">
      <c r="A699" s="36"/>
      <c r="B699" s="36"/>
      <c r="C699" s="37"/>
    </row>
    <row r="700" spans="1:3" ht="23.25">
      <c r="A700" s="36"/>
      <c r="B700" s="36"/>
      <c r="C700" s="37"/>
    </row>
    <row r="701" spans="1:3" ht="23.25">
      <c r="A701" s="36"/>
      <c r="B701" s="36"/>
      <c r="C701" s="37"/>
    </row>
    <row r="702" spans="1:3" ht="23.25">
      <c r="A702" s="36"/>
      <c r="B702" s="36"/>
      <c r="C702" s="37"/>
    </row>
    <row r="703" spans="1:3" ht="23.25">
      <c r="A703" s="36"/>
      <c r="B703" s="36"/>
      <c r="C703" s="37"/>
    </row>
    <row r="704" spans="1:3" ht="23.25">
      <c r="A704" s="36"/>
      <c r="B704" s="36"/>
      <c r="C704" s="37"/>
    </row>
    <row r="705" spans="1:3" ht="23.25">
      <c r="A705" s="36"/>
      <c r="B705" s="36"/>
      <c r="C705" s="37"/>
    </row>
    <row r="706" spans="1:3" ht="23.25">
      <c r="A706" s="36"/>
      <c r="B706" s="36"/>
      <c r="C706" s="37"/>
    </row>
    <row r="707" spans="1:3" ht="23.25">
      <c r="A707" s="36"/>
      <c r="B707" s="36"/>
      <c r="C707" s="37"/>
    </row>
    <row r="708" spans="1:3" ht="23.25">
      <c r="A708" s="36"/>
      <c r="B708" s="36"/>
      <c r="C708" s="37"/>
    </row>
    <row r="709" spans="1:3" ht="23.25">
      <c r="A709" s="36"/>
      <c r="B709" s="36"/>
      <c r="C709" s="37"/>
    </row>
    <row r="710" spans="1:3" ht="23.25">
      <c r="A710" s="36"/>
      <c r="B710" s="36"/>
      <c r="C710" s="37"/>
    </row>
    <row r="711" spans="1:3" ht="23.25">
      <c r="A711" s="36"/>
      <c r="B711" s="36"/>
      <c r="C711" s="37"/>
    </row>
    <row r="712" spans="1:3" ht="23.25">
      <c r="A712" s="36"/>
      <c r="B712" s="36"/>
      <c r="C712" s="37"/>
    </row>
    <row r="713" spans="1:3" ht="23.25">
      <c r="A713" s="36"/>
      <c r="B713" s="36"/>
      <c r="C713" s="37"/>
    </row>
    <row r="714" spans="1:3" ht="23.25">
      <c r="A714" s="36"/>
      <c r="B714" s="36"/>
      <c r="C714" s="37"/>
    </row>
    <row r="715" spans="1:3" ht="23.25">
      <c r="A715" s="36"/>
      <c r="B715" s="36"/>
      <c r="C715" s="37"/>
    </row>
    <row r="716" spans="1:3" ht="23.25">
      <c r="A716" s="36"/>
      <c r="B716" s="36"/>
      <c r="C716" s="37"/>
    </row>
    <row r="717" spans="1:3" ht="23.25">
      <c r="A717" s="36"/>
      <c r="B717" s="36"/>
      <c r="C717" s="37"/>
    </row>
    <row r="718" spans="1:3" ht="23.25">
      <c r="A718" s="36"/>
      <c r="B718" s="36"/>
      <c r="C718" s="37"/>
    </row>
    <row r="719" spans="1:3" ht="23.25">
      <c r="A719" s="36"/>
      <c r="B719" s="36"/>
      <c r="C719" s="37"/>
    </row>
    <row r="720" spans="1:3" ht="23.25">
      <c r="A720" s="36"/>
      <c r="B720" s="36"/>
      <c r="C720" s="37"/>
    </row>
    <row r="721" spans="1:3" ht="23.25">
      <c r="A721" s="36"/>
      <c r="B721" s="36"/>
      <c r="C721" s="37"/>
    </row>
    <row r="722" spans="1:3" ht="23.25">
      <c r="A722" s="36"/>
      <c r="B722" s="36"/>
      <c r="C722" s="37"/>
    </row>
    <row r="723" spans="1:3" ht="23.25">
      <c r="A723" s="36"/>
      <c r="B723" s="36"/>
      <c r="C723" s="37"/>
    </row>
    <row r="724" spans="1:3" ht="23.25">
      <c r="A724" s="36"/>
      <c r="B724" s="36"/>
      <c r="C724" s="37"/>
    </row>
    <row r="725" spans="1:3" ht="23.25">
      <c r="A725" s="36"/>
      <c r="B725" s="36"/>
      <c r="C725" s="37"/>
    </row>
    <row r="726" spans="1:3" ht="23.25">
      <c r="A726" s="36"/>
      <c r="B726" s="36"/>
      <c r="C726" s="37"/>
    </row>
    <row r="727" spans="1:3" ht="23.25">
      <c r="A727" s="36"/>
      <c r="B727" s="36"/>
      <c r="C727" s="37"/>
    </row>
    <row r="728" spans="1:3" ht="23.25">
      <c r="A728" s="36"/>
      <c r="B728" s="36"/>
      <c r="C728" s="37"/>
    </row>
    <row r="729" spans="1:3" ht="23.25">
      <c r="A729" s="36"/>
      <c r="B729" s="36"/>
      <c r="C729" s="37"/>
    </row>
    <row r="730" spans="1:3" ht="23.25">
      <c r="A730" s="36"/>
      <c r="B730" s="36"/>
      <c r="C730" s="37"/>
    </row>
    <row r="731" spans="1:3" ht="23.25">
      <c r="A731" s="36"/>
      <c r="B731" s="36"/>
      <c r="C731" s="37"/>
    </row>
    <row r="732" spans="1:3" ht="23.25">
      <c r="A732" s="36"/>
      <c r="B732" s="36"/>
      <c r="C732" s="37"/>
    </row>
    <row r="733" spans="1:3" ht="23.25">
      <c r="A733" s="36"/>
      <c r="B733" s="36"/>
      <c r="C733" s="37"/>
    </row>
    <row r="734" spans="1:3" ht="23.25">
      <c r="A734" s="36"/>
      <c r="B734" s="36"/>
      <c r="C734" s="37"/>
    </row>
    <row r="735" spans="1:3" ht="23.25">
      <c r="A735" s="36"/>
      <c r="B735" s="36"/>
      <c r="C735" s="37"/>
    </row>
    <row r="736" spans="1:3" ht="23.25">
      <c r="A736" s="36"/>
      <c r="B736" s="36"/>
      <c r="C736" s="37"/>
    </row>
    <row r="737" spans="1:3" ht="23.25">
      <c r="A737" s="36"/>
      <c r="B737" s="36"/>
      <c r="C737" s="37"/>
    </row>
    <row r="738" spans="1:3" ht="23.25">
      <c r="A738" s="36"/>
      <c r="B738" s="36"/>
      <c r="C738" s="37"/>
    </row>
    <row r="739" spans="1:3" ht="23.25">
      <c r="A739" s="36"/>
      <c r="B739" s="36"/>
      <c r="C739" s="37"/>
    </row>
    <row r="740" spans="1:3" ht="23.25">
      <c r="A740" s="36"/>
      <c r="B740" s="36"/>
      <c r="C740" s="37"/>
    </row>
    <row r="741" spans="1:3" ht="23.25">
      <c r="A741" s="36"/>
      <c r="B741" s="36"/>
      <c r="C741" s="37"/>
    </row>
    <row r="742" spans="1:3" ht="23.25">
      <c r="A742" s="36"/>
      <c r="B742" s="36"/>
      <c r="C742" s="37"/>
    </row>
    <row r="743" spans="1:3" ht="23.25">
      <c r="A743" s="36"/>
      <c r="B743" s="36"/>
      <c r="C743" s="37"/>
    </row>
    <row r="744" spans="1:3" ht="23.25">
      <c r="A744" s="36"/>
      <c r="B744" s="36"/>
      <c r="C744" s="37"/>
    </row>
    <row r="745" spans="1:3" ht="23.25">
      <c r="A745" s="36"/>
      <c r="B745" s="36"/>
      <c r="C745" s="37"/>
    </row>
    <row r="746" spans="1:3" ht="23.25">
      <c r="A746" s="36"/>
      <c r="B746" s="36"/>
      <c r="C746" s="37"/>
    </row>
    <row r="747" spans="1:3" ht="23.25">
      <c r="A747" s="36"/>
      <c r="B747" s="36"/>
      <c r="C747" s="37"/>
    </row>
    <row r="748" spans="1:3" ht="23.25">
      <c r="A748" s="36"/>
      <c r="B748" s="36"/>
      <c r="C748" s="37"/>
    </row>
    <row r="749" spans="1:3" ht="23.25">
      <c r="A749" s="36"/>
      <c r="B749" s="36"/>
      <c r="C749" s="37"/>
    </row>
    <row r="750" spans="1:3" ht="23.25">
      <c r="A750" s="36"/>
      <c r="B750" s="36"/>
      <c r="C750" s="37"/>
    </row>
    <row r="751" spans="1:3" ht="23.25">
      <c r="A751" s="36"/>
      <c r="B751" s="36"/>
      <c r="C751" s="37"/>
    </row>
    <row r="752" spans="1:3" ht="23.25">
      <c r="A752" s="36"/>
      <c r="B752" s="36"/>
      <c r="C752" s="37"/>
    </row>
    <row r="753" spans="1:3" ht="23.25">
      <c r="A753" s="36"/>
      <c r="B753" s="36"/>
      <c r="C753" s="37"/>
    </row>
    <row r="754" spans="1:3" ht="23.25">
      <c r="A754" s="36"/>
      <c r="B754" s="36"/>
      <c r="C754" s="37"/>
    </row>
    <row r="755" spans="1:3" ht="23.25">
      <c r="A755" s="36"/>
      <c r="B755" s="36"/>
      <c r="C755" s="37"/>
    </row>
    <row r="756" spans="1:3" ht="23.25">
      <c r="A756" s="36"/>
      <c r="B756" s="36"/>
      <c r="C756" s="37"/>
    </row>
    <row r="757" spans="1:3" ht="23.25">
      <c r="A757" s="36"/>
      <c r="B757" s="36"/>
      <c r="C757" s="37"/>
    </row>
    <row r="758" spans="1:3" ht="23.25">
      <c r="A758" s="36"/>
      <c r="B758" s="36"/>
      <c r="C758" s="37"/>
    </row>
    <row r="759" spans="1:3" ht="23.25">
      <c r="A759" s="36"/>
      <c r="B759" s="36"/>
      <c r="C759" s="37"/>
    </row>
    <row r="760" spans="1:3" ht="23.25">
      <c r="A760" s="36"/>
      <c r="B760" s="36"/>
      <c r="C760" s="37"/>
    </row>
    <row r="761" spans="1:3" ht="23.25">
      <c r="A761" s="36"/>
      <c r="B761" s="36"/>
      <c r="C761" s="37"/>
    </row>
    <row r="762" spans="1:3" ht="23.25">
      <c r="A762" s="36"/>
      <c r="B762" s="36"/>
      <c r="C762" s="37"/>
    </row>
    <row r="763" spans="1:3" ht="23.25">
      <c r="A763" s="36"/>
      <c r="B763" s="36"/>
      <c r="C763" s="37"/>
    </row>
    <row r="764" spans="1:3" ht="23.25">
      <c r="A764" s="36"/>
      <c r="B764" s="36"/>
      <c r="C764" s="37"/>
    </row>
    <row r="765" spans="1:3" ht="23.25">
      <c r="A765" s="36"/>
      <c r="B765" s="36"/>
      <c r="C765" s="37"/>
    </row>
    <row r="766" spans="1:3" ht="23.25">
      <c r="A766" s="36"/>
      <c r="B766" s="36"/>
      <c r="C766" s="37"/>
    </row>
    <row r="767" spans="1:3" ht="23.25">
      <c r="A767" s="36"/>
      <c r="B767" s="36"/>
      <c r="C767" s="37"/>
    </row>
    <row r="768" spans="1:3" ht="23.25">
      <c r="A768" s="36"/>
      <c r="B768" s="36"/>
      <c r="C768" s="37"/>
    </row>
    <row r="769" spans="1:3" ht="23.25">
      <c r="A769" s="36"/>
      <c r="B769" s="36"/>
      <c r="C769" s="37"/>
    </row>
    <row r="770" spans="1:3" ht="23.25">
      <c r="A770" s="36"/>
      <c r="B770" s="36"/>
      <c r="C770" s="37"/>
    </row>
    <row r="771" spans="1:3" ht="23.25">
      <c r="A771" s="36"/>
      <c r="B771" s="36"/>
      <c r="C771" s="37"/>
    </row>
    <row r="772" spans="1:3" ht="23.25">
      <c r="A772" s="36"/>
      <c r="B772" s="36"/>
      <c r="C772" s="37"/>
    </row>
    <row r="773" spans="1:3" ht="23.25">
      <c r="A773" s="36"/>
      <c r="B773" s="36"/>
      <c r="C773" s="37"/>
    </row>
    <row r="774" spans="1:3" ht="23.25">
      <c r="A774" s="36"/>
      <c r="B774" s="36"/>
      <c r="C774" s="37"/>
    </row>
    <row r="775" spans="1:3" ht="23.25">
      <c r="A775" s="36"/>
      <c r="B775" s="36"/>
      <c r="C775" s="37"/>
    </row>
    <row r="776" spans="1:3" ht="23.25">
      <c r="A776" s="36"/>
      <c r="B776" s="36"/>
      <c r="C776" s="37"/>
    </row>
    <row r="777" spans="1:3" ht="23.25">
      <c r="A777" s="36"/>
      <c r="B777" s="36"/>
      <c r="C777" s="37"/>
    </row>
    <row r="778" spans="1:3" ht="23.25">
      <c r="A778" s="36"/>
      <c r="B778" s="36"/>
      <c r="C778" s="37"/>
    </row>
    <row r="779" spans="1:3" ht="23.25">
      <c r="A779" s="36"/>
      <c r="B779" s="36"/>
      <c r="C779" s="37"/>
    </row>
    <row r="780" spans="1:3" ht="23.25">
      <c r="A780" s="36"/>
      <c r="B780" s="36"/>
      <c r="C780" s="37"/>
    </row>
    <row r="781" spans="1:3" ht="23.25">
      <c r="A781" s="36"/>
      <c r="B781" s="36"/>
      <c r="C781" s="37"/>
    </row>
    <row r="782" spans="1:3" ht="23.25">
      <c r="A782" s="36"/>
      <c r="B782" s="36"/>
      <c r="C782" s="37"/>
    </row>
    <row r="783" spans="1:3" ht="23.25">
      <c r="A783" s="36"/>
      <c r="B783" s="36"/>
      <c r="C783" s="37"/>
    </row>
    <row r="784" spans="1:3" ht="23.25">
      <c r="A784" s="36"/>
      <c r="B784" s="36"/>
      <c r="C784" s="37"/>
    </row>
    <row r="785" spans="1:3" ht="23.25">
      <c r="A785" s="36"/>
      <c r="B785" s="36"/>
      <c r="C785" s="37"/>
    </row>
    <row r="786" spans="1:3" ht="23.25">
      <c r="A786" s="36"/>
      <c r="B786" s="36"/>
      <c r="C786" s="37"/>
    </row>
    <row r="787" spans="1:3" ht="23.25">
      <c r="A787" s="36"/>
      <c r="B787" s="36"/>
      <c r="C787" s="37"/>
    </row>
    <row r="788" spans="1:3" ht="23.25">
      <c r="A788" s="36"/>
      <c r="B788" s="36"/>
      <c r="C788" s="37"/>
    </row>
    <row r="789" spans="1:3" ht="23.25">
      <c r="A789" s="36"/>
      <c r="B789" s="36"/>
      <c r="C789" s="37"/>
    </row>
    <row r="790" spans="1:3" ht="23.25">
      <c r="A790" s="36"/>
      <c r="B790" s="36"/>
      <c r="C790" s="37"/>
    </row>
    <row r="791" spans="1:3" ht="23.25">
      <c r="A791" s="36"/>
      <c r="B791" s="36"/>
      <c r="C791" s="37"/>
    </row>
    <row r="792" spans="1:3" ht="23.25">
      <c r="A792" s="36"/>
      <c r="B792" s="36"/>
      <c r="C792" s="37"/>
    </row>
    <row r="793" spans="1:3" ht="23.25">
      <c r="A793" s="36"/>
      <c r="B793" s="36"/>
      <c r="C793" s="37"/>
    </row>
    <row r="794" spans="1:3" ht="23.25">
      <c r="A794" s="36"/>
      <c r="B794" s="36"/>
      <c r="C794" s="37"/>
    </row>
    <row r="795" spans="1:3" ht="23.25">
      <c r="A795" s="36"/>
      <c r="B795" s="36"/>
      <c r="C795" s="37"/>
    </row>
    <row r="796" spans="1:3" ht="23.25">
      <c r="A796" s="36"/>
      <c r="B796" s="36"/>
      <c r="C796" s="37"/>
    </row>
    <row r="797" spans="1:3" ht="23.25">
      <c r="A797" s="36"/>
      <c r="B797" s="36"/>
      <c r="C797" s="37"/>
    </row>
    <row r="798" spans="1:3" ht="23.25">
      <c r="A798" s="36"/>
      <c r="B798" s="36"/>
      <c r="C798" s="37"/>
    </row>
    <row r="799" spans="1:3" ht="23.25">
      <c r="A799" s="36"/>
      <c r="B799" s="36"/>
      <c r="C799" s="37"/>
    </row>
    <row r="800" spans="1:3" ht="23.25">
      <c r="A800" s="36"/>
      <c r="B800" s="36"/>
      <c r="C800" s="37"/>
    </row>
    <row r="801" spans="1:3" ht="23.25">
      <c r="A801" s="36"/>
      <c r="B801" s="36"/>
      <c r="C801" s="37"/>
    </row>
    <row r="802" spans="1:3" ht="23.25">
      <c r="A802" s="36"/>
      <c r="B802" s="36"/>
      <c r="C802" s="37"/>
    </row>
    <row r="803" spans="1:3" ht="23.25">
      <c r="A803" s="36"/>
      <c r="B803" s="36"/>
      <c r="C803" s="37"/>
    </row>
    <row r="804" spans="1:3" ht="23.25">
      <c r="A804" s="36"/>
      <c r="B804" s="36"/>
      <c r="C804" s="37"/>
    </row>
    <row r="805" spans="1:3" ht="23.25">
      <c r="A805" s="36"/>
      <c r="B805" s="36"/>
      <c r="C805" s="37"/>
    </row>
    <row r="806" spans="1:3" ht="23.25">
      <c r="A806" s="36"/>
      <c r="B806" s="36"/>
      <c r="C806" s="37"/>
    </row>
    <row r="807" spans="1:3" ht="23.25">
      <c r="A807" s="36"/>
      <c r="B807" s="36"/>
      <c r="C807" s="37"/>
    </row>
    <row r="808" spans="1:3" ht="23.25">
      <c r="A808" s="36"/>
      <c r="B808" s="36"/>
      <c r="C808" s="37"/>
    </row>
    <row r="809" spans="1:3" ht="23.25">
      <c r="A809" s="36"/>
      <c r="B809" s="36"/>
      <c r="C809" s="37"/>
    </row>
    <row r="810" spans="1:3" ht="23.25">
      <c r="A810" s="36"/>
      <c r="B810" s="36"/>
      <c r="C810" s="37"/>
    </row>
    <row r="811" spans="1:3" ht="23.25">
      <c r="A811" s="36"/>
      <c r="B811" s="36"/>
      <c r="C811" s="37"/>
    </row>
    <row r="812" spans="1:3" ht="23.25">
      <c r="A812" s="36"/>
      <c r="B812" s="36"/>
      <c r="C812" s="37"/>
    </row>
    <row r="813" spans="1:3" ht="23.25">
      <c r="A813" s="36"/>
      <c r="B813" s="36"/>
      <c r="C813" s="37"/>
    </row>
    <row r="814" spans="1:3" ht="23.25">
      <c r="A814" s="36"/>
      <c r="B814" s="36"/>
      <c r="C814" s="37"/>
    </row>
    <row r="815" spans="1:3" ht="23.25">
      <c r="A815" s="36"/>
      <c r="B815" s="36"/>
      <c r="C815" s="37"/>
    </row>
    <row r="816" spans="1:3" ht="23.25">
      <c r="A816" s="36"/>
      <c r="B816" s="36"/>
      <c r="C816" s="37"/>
    </row>
    <row r="817" spans="1:3" ht="23.25">
      <c r="A817" s="36"/>
      <c r="B817" s="36"/>
      <c r="C817" s="37"/>
    </row>
    <row r="818" spans="1:3" ht="23.25">
      <c r="A818" s="36"/>
      <c r="B818" s="36"/>
      <c r="C818" s="37"/>
    </row>
    <row r="819" spans="1:3" ht="23.25">
      <c r="A819" s="36"/>
      <c r="B819" s="36"/>
      <c r="C819" s="37"/>
    </row>
    <row r="820" spans="1:3" ht="23.25">
      <c r="A820" s="36"/>
      <c r="B820" s="36"/>
      <c r="C820" s="37"/>
    </row>
    <row r="821" spans="1:3" ht="23.25">
      <c r="A821" s="36"/>
      <c r="B821" s="36"/>
      <c r="C821" s="37"/>
    </row>
    <row r="822" spans="1:3" ht="23.25">
      <c r="A822" s="36"/>
      <c r="B822" s="36"/>
      <c r="C822" s="37"/>
    </row>
    <row r="823" spans="1:3" ht="23.25">
      <c r="A823" s="36"/>
      <c r="B823" s="36"/>
      <c r="C823" s="37"/>
    </row>
    <row r="824" spans="1:3" ht="23.25">
      <c r="A824" s="36"/>
      <c r="B824" s="36"/>
      <c r="C824" s="37"/>
    </row>
    <row r="825" spans="1:3" ht="23.25">
      <c r="A825" s="36"/>
      <c r="B825" s="36"/>
      <c r="C825" s="37"/>
    </row>
    <row r="826" spans="1:3" ht="23.25">
      <c r="A826" s="36"/>
      <c r="B826" s="36"/>
      <c r="C826" s="37"/>
    </row>
    <row r="827" spans="1:3" ht="23.25">
      <c r="A827" s="36"/>
      <c r="B827" s="36"/>
      <c r="C827" s="37"/>
    </row>
    <row r="828" spans="1:3" ht="23.25">
      <c r="A828" s="36"/>
      <c r="B828" s="36"/>
      <c r="C828" s="37"/>
    </row>
    <row r="829" spans="1:3" ht="23.25">
      <c r="A829" s="36"/>
      <c r="B829" s="36"/>
      <c r="C829" s="37"/>
    </row>
    <row r="830" spans="1:3" ht="23.25">
      <c r="A830" s="36"/>
      <c r="B830" s="36"/>
      <c r="C830" s="37"/>
    </row>
    <row r="831" spans="1:3" ht="23.25">
      <c r="A831" s="36"/>
      <c r="B831" s="36"/>
      <c r="C831" s="37"/>
    </row>
    <row r="832" spans="1:3" ht="23.25">
      <c r="A832" s="36"/>
      <c r="B832" s="36"/>
      <c r="C832" s="37"/>
    </row>
    <row r="833" spans="1:3" ht="23.25">
      <c r="A833" s="36"/>
      <c r="B833" s="36"/>
      <c r="C833" s="37"/>
    </row>
    <row r="834" spans="1:3" ht="23.25">
      <c r="A834" s="36"/>
      <c r="B834" s="36"/>
      <c r="C834" s="37"/>
    </row>
    <row r="835" spans="1:3" ht="23.25">
      <c r="A835" s="36"/>
      <c r="B835" s="36"/>
      <c r="C835" s="37"/>
    </row>
    <row r="836" spans="1:3" ht="23.25">
      <c r="A836" s="36"/>
      <c r="B836" s="36"/>
      <c r="C836" s="37"/>
    </row>
    <row r="837" spans="1:3" ht="23.25">
      <c r="A837" s="36"/>
      <c r="B837" s="36"/>
      <c r="C837" s="37"/>
    </row>
    <row r="838" spans="1:3" ht="23.25">
      <c r="A838" s="36"/>
      <c r="B838" s="36"/>
      <c r="C838" s="37"/>
    </row>
    <row r="839" spans="1:3" ht="23.25">
      <c r="A839" s="36"/>
      <c r="B839" s="36"/>
      <c r="C839" s="37"/>
    </row>
    <row r="840" spans="1:3" ht="23.25">
      <c r="A840" s="36"/>
      <c r="B840" s="36"/>
      <c r="C840" s="37"/>
    </row>
    <row r="841" spans="1:3" ht="23.25">
      <c r="A841" s="36"/>
      <c r="B841" s="36"/>
      <c r="C841" s="37"/>
    </row>
    <row r="842" spans="1:3" ht="23.25">
      <c r="A842" s="36"/>
      <c r="B842" s="36"/>
      <c r="C842" s="37"/>
    </row>
    <row r="843" spans="1:3" ht="23.25">
      <c r="A843" s="36"/>
      <c r="B843" s="36"/>
      <c r="C843" s="37"/>
    </row>
    <row r="844" spans="1:3" ht="23.25">
      <c r="A844" s="36"/>
      <c r="B844" s="36"/>
      <c r="C844" s="37"/>
    </row>
    <row r="845" spans="1:3" ht="23.25">
      <c r="A845" s="36"/>
      <c r="B845" s="36"/>
      <c r="C845" s="3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00"/>
    <outlinePr summaryBelow="0" summaryRight="0"/>
  </sheetPr>
  <dimension ref="A1:AF2941"/>
  <sheetViews>
    <sheetView workbookViewId="0"/>
  </sheetViews>
  <sheetFormatPr baseColWidth="10" defaultColWidth="12.5703125" defaultRowHeight="15.75" customHeight="1"/>
  <cols>
    <col min="1" max="1" width="57.140625" customWidth="1"/>
  </cols>
  <sheetData>
    <row r="1" spans="1:32">
      <c r="A1" s="2" t="s">
        <v>1719</v>
      </c>
      <c r="B1" s="44" t="s">
        <v>1720</v>
      </c>
      <c r="C1" s="44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6"/>
      <c r="R1" s="47"/>
      <c r="S1" s="47"/>
      <c r="T1" s="45"/>
      <c r="U1" s="45"/>
      <c r="V1" s="45"/>
      <c r="W1" s="45"/>
      <c r="X1" s="45"/>
      <c r="Y1" s="45"/>
      <c r="Z1" s="45"/>
      <c r="AA1" s="45"/>
      <c r="AB1" s="45"/>
      <c r="AC1" s="2"/>
      <c r="AD1" s="2"/>
      <c r="AE1" s="2"/>
      <c r="AF1" s="2"/>
    </row>
    <row r="2" spans="1:32">
      <c r="A2" s="2" t="s">
        <v>1721</v>
      </c>
      <c r="B2" s="44" t="s">
        <v>1720</v>
      </c>
      <c r="C2" s="44"/>
      <c r="D2" s="48"/>
      <c r="E2" s="45"/>
      <c r="F2" s="45"/>
      <c r="G2" s="2"/>
      <c r="H2" s="2"/>
      <c r="I2" s="48"/>
      <c r="J2" s="45"/>
      <c r="K2" s="45"/>
      <c r="L2" s="45"/>
      <c r="M2" s="45"/>
      <c r="N2" s="48"/>
      <c r="O2" s="45"/>
      <c r="P2" s="45"/>
      <c r="Q2" s="46"/>
      <c r="R2" s="47"/>
      <c r="S2" s="47"/>
      <c r="T2" s="2"/>
      <c r="U2" s="45"/>
      <c r="V2" s="45"/>
      <c r="W2" s="45"/>
      <c r="X2" s="45"/>
      <c r="Y2" s="45"/>
      <c r="Z2" s="45"/>
      <c r="AA2" s="45"/>
      <c r="AB2" s="48"/>
      <c r="AC2" s="2"/>
      <c r="AD2" s="2"/>
      <c r="AE2" s="2"/>
      <c r="AF2" s="2"/>
    </row>
    <row r="3" spans="1:32">
      <c r="A3" s="2" t="s">
        <v>1722</v>
      </c>
      <c r="B3" s="44" t="s">
        <v>1720</v>
      </c>
      <c r="C3" s="45"/>
      <c r="D3" s="48"/>
      <c r="E3" s="45"/>
      <c r="F3" s="45"/>
      <c r="G3" s="45"/>
      <c r="H3" s="2"/>
      <c r="I3" s="48"/>
      <c r="J3" s="45"/>
      <c r="K3" s="45"/>
      <c r="L3" s="45"/>
      <c r="M3" s="45"/>
      <c r="N3" s="48"/>
      <c r="O3" s="45"/>
      <c r="P3" s="45"/>
      <c r="Q3" s="46"/>
      <c r="R3" s="47"/>
      <c r="S3" s="47"/>
      <c r="T3" s="45"/>
      <c r="U3" s="45"/>
      <c r="V3" s="45"/>
      <c r="W3" s="45"/>
      <c r="X3" s="45"/>
      <c r="Y3" s="45"/>
      <c r="Z3" s="45"/>
      <c r="AA3" s="45"/>
      <c r="AB3" s="45"/>
      <c r="AC3" s="48"/>
      <c r="AD3" s="2"/>
      <c r="AE3" s="2"/>
      <c r="AF3" s="2"/>
    </row>
    <row r="4" spans="1:32">
      <c r="A4" s="2" t="s">
        <v>1723</v>
      </c>
      <c r="B4" s="44" t="s">
        <v>1720</v>
      </c>
      <c r="C4" s="45"/>
      <c r="D4" s="48"/>
      <c r="E4" s="45"/>
      <c r="F4" s="45"/>
      <c r="G4" s="45"/>
      <c r="H4" s="2"/>
      <c r="I4" s="48"/>
      <c r="J4" s="45"/>
      <c r="K4" s="45"/>
      <c r="L4" s="45"/>
      <c r="M4" s="45"/>
      <c r="N4" s="48"/>
      <c r="O4" s="45"/>
      <c r="P4" s="45"/>
      <c r="Q4" s="46"/>
      <c r="R4" s="47"/>
      <c r="S4" s="47"/>
      <c r="T4" s="45"/>
      <c r="U4" s="45"/>
      <c r="V4" s="45"/>
      <c r="W4" s="45"/>
      <c r="X4" s="45"/>
      <c r="Y4" s="45"/>
      <c r="Z4" s="45"/>
      <c r="AA4" s="45"/>
      <c r="AB4" s="48"/>
      <c r="AC4" s="2"/>
      <c r="AD4" s="2"/>
      <c r="AE4" s="2"/>
      <c r="AF4" s="2"/>
    </row>
    <row r="5" spans="1:32">
      <c r="A5" s="2" t="s">
        <v>1724</v>
      </c>
      <c r="B5" s="44" t="s">
        <v>1720</v>
      </c>
      <c r="C5" s="45"/>
      <c r="D5" s="48"/>
      <c r="E5" s="45"/>
      <c r="F5" s="45"/>
      <c r="G5" s="45"/>
      <c r="H5" s="2"/>
      <c r="I5" s="48"/>
      <c r="J5" s="45"/>
      <c r="K5" s="45"/>
      <c r="L5" s="45"/>
      <c r="M5" s="45"/>
      <c r="N5" s="48"/>
      <c r="O5" s="45"/>
      <c r="P5" s="45"/>
      <c r="Q5" s="46"/>
      <c r="R5" s="47"/>
      <c r="S5" s="47"/>
      <c r="T5" s="45"/>
      <c r="U5" s="45"/>
      <c r="V5" s="45"/>
      <c r="W5" s="45"/>
      <c r="X5" s="45"/>
      <c r="Y5" s="45"/>
      <c r="Z5" s="45"/>
      <c r="AA5" s="45"/>
      <c r="AB5" s="48"/>
      <c r="AC5" s="2"/>
      <c r="AD5" s="2"/>
      <c r="AE5" s="2"/>
      <c r="AF5" s="2"/>
    </row>
    <row r="6" spans="1:32">
      <c r="A6" s="2" t="s">
        <v>1725</v>
      </c>
      <c r="B6" s="44" t="s">
        <v>1720</v>
      </c>
      <c r="C6" s="45"/>
      <c r="D6" s="48"/>
      <c r="E6" s="45"/>
      <c r="F6" s="45"/>
      <c r="G6" s="45"/>
      <c r="H6" s="2"/>
      <c r="I6" s="48"/>
      <c r="J6" s="45"/>
      <c r="K6" s="45"/>
      <c r="L6" s="45"/>
      <c r="M6" s="45"/>
      <c r="N6" s="48"/>
      <c r="O6" s="45"/>
      <c r="P6" s="45"/>
      <c r="Q6" s="46"/>
      <c r="R6" s="47"/>
      <c r="S6" s="47"/>
      <c r="T6" s="45"/>
      <c r="U6" s="45"/>
      <c r="V6" s="45"/>
      <c r="W6" s="45"/>
      <c r="X6" s="45"/>
      <c r="Y6" s="45"/>
      <c r="Z6" s="45"/>
      <c r="AA6" s="45"/>
      <c r="AB6" s="48"/>
      <c r="AC6" s="2"/>
      <c r="AD6" s="2"/>
      <c r="AE6" s="2"/>
      <c r="AF6" s="2"/>
    </row>
    <row r="7" spans="1:32">
      <c r="A7" s="2" t="s">
        <v>1726</v>
      </c>
      <c r="B7" s="44" t="s">
        <v>1720</v>
      </c>
      <c r="C7" s="45"/>
      <c r="D7" s="48"/>
      <c r="E7" s="45"/>
      <c r="F7" s="45"/>
      <c r="G7" s="45"/>
      <c r="H7" s="2"/>
      <c r="I7" s="48"/>
      <c r="J7" s="45"/>
      <c r="K7" s="45"/>
      <c r="L7" s="45"/>
      <c r="M7" s="45"/>
      <c r="N7" s="48"/>
      <c r="O7" s="45"/>
      <c r="P7" s="45"/>
      <c r="Q7" s="46"/>
      <c r="R7" s="47"/>
      <c r="S7" s="47"/>
      <c r="T7" s="45"/>
      <c r="U7" s="45"/>
      <c r="V7" s="45"/>
      <c r="W7" s="45"/>
      <c r="X7" s="45"/>
      <c r="Y7" s="45"/>
      <c r="Z7" s="45"/>
      <c r="AA7" s="45"/>
      <c r="AB7" s="48"/>
      <c r="AC7" s="2"/>
      <c r="AD7" s="2"/>
      <c r="AE7" s="2"/>
      <c r="AF7" s="2"/>
    </row>
    <row r="8" spans="1:32">
      <c r="A8" s="2" t="s">
        <v>1727</v>
      </c>
      <c r="B8" s="44" t="s">
        <v>1720</v>
      </c>
      <c r="C8" s="45"/>
      <c r="D8" s="48"/>
      <c r="E8" s="45"/>
      <c r="F8" s="45"/>
      <c r="G8" s="45"/>
      <c r="H8" s="2"/>
      <c r="I8" s="48"/>
      <c r="J8" s="45"/>
      <c r="K8" s="45"/>
      <c r="L8" s="45"/>
      <c r="M8" s="45"/>
      <c r="N8" s="48"/>
      <c r="O8" s="45"/>
      <c r="P8" s="45"/>
      <c r="Q8" s="46"/>
      <c r="R8" s="47"/>
      <c r="S8" s="47"/>
      <c r="T8" s="45"/>
      <c r="U8" s="45"/>
      <c r="V8" s="45"/>
      <c r="W8" s="45"/>
      <c r="X8" s="45"/>
      <c r="Y8" s="45"/>
      <c r="Z8" s="45"/>
      <c r="AA8" s="45"/>
      <c r="AB8" s="48"/>
      <c r="AC8" s="2"/>
      <c r="AD8" s="2"/>
      <c r="AE8" s="2"/>
      <c r="AF8" s="2"/>
    </row>
    <row r="9" spans="1:32">
      <c r="A9" s="2" t="s">
        <v>1728</v>
      </c>
      <c r="B9" s="44" t="s">
        <v>1720</v>
      </c>
      <c r="C9" s="45"/>
      <c r="D9" s="48"/>
      <c r="E9" s="45"/>
      <c r="F9" s="45"/>
      <c r="G9" s="45"/>
      <c r="H9" s="2"/>
      <c r="I9" s="48"/>
      <c r="J9" s="45"/>
      <c r="K9" s="45"/>
      <c r="L9" s="45"/>
      <c r="M9" s="45"/>
      <c r="N9" s="48"/>
      <c r="O9" s="45"/>
      <c r="P9" s="45"/>
      <c r="Q9" s="46"/>
      <c r="R9" s="47"/>
      <c r="S9" s="47"/>
      <c r="T9" s="45"/>
      <c r="U9" s="45"/>
      <c r="V9" s="45"/>
      <c r="W9" s="45"/>
      <c r="X9" s="45"/>
      <c r="Y9" s="45"/>
      <c r="Z9" s="45"/>
      <c r="AA9" s="45"/>
      <c r="AB9" s="48"/>
      <c r="AC9" s="2"/>
      <c r="AD9" s="2"/>
      <c r="AE9" s="2"/>
      <c r="AF9" s="2"/>
    </row>
    <row r="10" spans="1:32">
      <c r="A10" s="2" t="s">
        <v>1729</v>
      </c>
      <c r="B10" s="44" t="s">
        <v>1730</v>
      </c>
      <c r="C10" s="45"/>
      <c r="D10" s="48"/>
      <c r="E10" s="45"/>
      <c r="F10" s="45"/>
      <c r="G10" s="45"/>
      <c r="H10" s="2"/>
      <c r="I10" s="48"/>
      <c r="J10" s="45"/>
      <c r="K10" s="45"/>
      <c r="L10" s="45"/>
      <c r="M10" s="45"/>
      <c r="N10" s="48"/>
      <c r="O10" s="45"/>
      <c r="P10" s="45"/>
      <c r="Q10" s="46"/>
      <c r="R10" s="47"/>
      <c r="S10" s="47"/>
      <c r="T10" s="45"/>
      <c r="U10" s="45"/>
      <c r="V10" s="45"/>
      <c r="W10" s="45"/>
      <c r="X10" s="45"/>
      <c r="Y10" s="45"/>
      <c r="Z10" s="45"/>
      <c r="AA10" s="45"/>
      <c r="AB10" s="48"/>
      <c r="AC10" s="2"/>
      <c r="AD10" s="2"/>
      <c r="AE10" s="2"/>
      <c r="AF10" s="2"/>
    </row>
    <row r="11" spans="1:32">
      <c r="A11" s="2" t="s">
        <v>1721</v>
      </c>
      <c r="B11" s="44" t="s">
        <v>1730</v>
      </c>
      <c r="C11" s="45"/>
      <c r="D11" s="48"/>
      <c r="E11" s="45"/>
      <c r="F11" s="45"/>
      <c r="G11" s="45"/>
      <c r="H11" s="2"/>
      <c r="I11" s="48"/>
      <c r="J11" s="45"/>
      <c r="K11" s="45"/>
      <c r="L11" s="45"/>
      <c r="M11" s="45"/>
      <c r="N11" s="48"/>
      <c r="O11" s="45"/>
      <c r="P11" s="45"/>
      <c r="Q11" s="46"/>
      <c r="R11" s="47"/>
      <c r="S11" s="47"/>
      <c r="T11" s="45"/>
      <c r="U11" s="45"/>
      <c r="V11" s="45"/>
      <c r="W11" s="45"/>
      <c r="X11" s="45"/>
      <c r="Y11" s="45"/>
      <c r="Z11" s="45"/>
      <c r="AA11" s="45"/>
      <c r="AB11" s="48"/>
      <c r="AC11" s="2"/>
      <c r="AD11" s="2"/>
      <c r="AE11" s="2"/>
      <c r="AF11" s="2"/>
    </row>
    <row r="12" spans="1:32">
      <c r="A12" s="2" t="s">
        <v>1722</v>
      </c>
      <c r="B12" s="44" t="s">
        <v>1730</v>
      </c>
      <c r="C12" s="45"/>
      <c r="D12" s="48"/>
      <c r="E12" s="45"/>
      <c r="F12" s="45"/>
      <c r="G12" s="45"/>
      <c r="H12" s="2"/>
      <c r="I12" s="48"/>
      <c r="J12" s="45"/>
      <c r="K12" s="45"/>
      <c r="L12" s="45"/>
      <c r="M12" s="45"/>
      <c r="N12" s="48"/>
      <c r="O12" s="45"/>
      <c r="P12" s="45"/>
      <c r="Q12" s="46"/>
      <c r="R12" s="47"/>
      <c r="S12" s="47"/>
      <c r="T12" s="45"/>
      <c r="U12" s="45"/>
      <c r="V12" s="45"/>
      <c r="W12" s="45"/>
      <c r="X12" s="45"/>
      <c r="Y12" s="45"/>
      <c r="Z12" s="45"/>
      <c r="AA12" s="45"/>
      <c r="AB12" s="48"/>
      <c r="AC12" s="2"/>
      <c r="AD12" s="2"/>
      <c r="AE12" s="2"/>
      <c r="AF12" s="2"/>
    </row>
    <row r="13" spans="1:32">
      <c r="A13" s="2" t="s">
        <v>1731</v>
      </c>
      <c r="B13" s="44" t="s">
        <v>1730</v>
      </c>
      <c r="C13" s="45"/>
      <c r="D13" s="48"/>
      <c r="E13" s="45"/>
      <c r="F13" s="45"/>
      <c r="G13" s="45"/>
      <c r="H13" s="2"/>
      <c r="I13" s="48"/>
      <c r="J13" s="45"/>
      <c r="K13" s="45"/>
      <c r="L13" s="45"/>
      <c r="M13" s="45"/>
      <c r="N13" s="48"/>
      <c r="O13" s="45"/>
      <c r="P13" s="45"/>
      <c r="Q13" s="46"/>
      <c r="R13" s="47"/>
      <c r="S13" s="47"/>
      <c r="T13" s="45"/>
      <c r="U13" s="45"/>
      <c r="V13" s="45"/>
      <c r="W13" s="45"/>
      <c r="X13" s="45"/>
      <c r="Y13" s="45"/>
      <c r="Z13" s="45"/>
      <c r="AA13" s="45"/>
      <c r="AB13" s="45"/>
      <c r="AC13" s="48"/>
      <c r="AD13" s="2"/>
      <c r="AE13" s="2"/>
      <c r="AF13" s="2"/>
    </row>
    <row r="14" spans="1:32">
      <c r="A14" s="2" t="s">
        <v>1732</v>
      </c>
      <c r="B14" s="44" t="s">
        <v>1730</v>
      </c>
      <c r="C14" s="45"/>
      <c r="D14" s="48"/>
      <c r="E14" s="45"/>
      <c r="F14" s="45"/>
      <c r="G14" s="45"/>
      <c r="H14" s="45"/>
      <c r="I14" s="48"/>
      <c r="J14" s="45"/>
      <c r="K14" s="45"/>
      <c r="L14" s="45"/>
      <c r="M14" s="45"/>
      <c r="N14" s="48"/>
      <c r="O14" s="45"/>
      <c r="P14" s="45"/>
      <c r="Q14" s="46"/>
      <c r="R14" s="47"/>
      <c r="S14" s="47"/>
      <c r="T14" s="47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8"/>
    </row>
    <row r="15" spans="1:32">
      <c r="A15" s="2" t="s">
        <v>1733</v>
      </c>
      <c r="B15" s="44" t="s">
        <v>1730</v>
      </c>
      <c r="C15" s="45"/>
      <c r="D15" s="48"/>
      <c r="E15" s="45"/>
      <c r="F15" s="45"/>
      <c r="G15" s="2"/>
      <c r="H15" s="2"/>
      <c r="I15" s="48"/>
      <c r="J15" s="45"/>
      <c r="K15" s="45"/>
      <c r="L15" s="45"/>
      <c r="M15" s="45"/>
      <c r="N15" s="48"/>
      <c r="O15" s="45"/>
      <c r="P15" s="45"/>
      <c r="Q15" s="46"/>
      <c r="R15" s="47"/>
      <c r="S15" s="47"/>
      <c r="T15" s="45"/>
      <c r="U15" s="45"/>
      <c r="V15" s="45"/>
      <c r="W15" s="45"/>
      <c r="X15" s="45"/>
      <c r="Y15" s="45"/>
      <c r="Z15" s="45"/>
      <c r="AA15" s="45"/>
      <c r="AB15" s="48"/>
      <c r="AC15" s="2"/>
      <c r="AD15" s="2"/>
      <c r="AE15" s="2"/>
      <c r="AF15" s="2"/>
    </row>
    <row r="16" spans="1:32">
      <c r="A16" s="2" t="s">
        <v>1726</v>
      </c>
      <c r="B16" s="44" t="s">
        <v>1730</v>
      </c>
      <c r="C16" s="45"/>
      <c r="D16" s="48"/>
      <c r="E16" s="45"/>
      <c r="F16" s="45"/>
      <c r="G16" s="2"/>
      <c r="H16" s="2"/>
      <c r="I16" s="48"/>
      <c r="J16" s="45"/>
      <c r="K16" s="45"/>
      <c r="L16" s="45"/>
      <c r="M16" s="45"/>
      <c r="N16" s="48"/>
      <c r="O16" s="45"/>
      <c r="P16" s="45"/>
      <c r="Q16" s="46"/>
      <c r="R16" s="47"/>
      <c r="S16" s="47"/>
      <c r="T16" s="2"/>
      <c r="U16" s="45"/>
      <c r="V16" s="45"/>
      <c r="W16" s="45"/>
      <c r="X16" s="45"/>
      <c r="Y16" s="45"/>
      <c r="Z16" s="45"/>
      <c r="AA16" s="45"/>
      <c r="AB16" s="48"/>
      <c r="AC16" s="2"/>
      <c r="AD16" s="2"/>
      <c r="AE16" s="2"/>
      <c r="AF16" s="2"/>
    </row>
    <row r="17" spans="1:32">
      <c r="A17" s="2" t="s">
        <v>1734</v>
      </c>
      <c r="B17" s="44" t="s">
        <v>1730</v>
      </c>
      <c r="C17" s="45"/>
      <c r="D17" s="48"/>
      <c r="E17" s="45"/>
      <c r="F17" s="45"/>
      <c r="G17" s="45"/>
      <c r="H17" s="2"/>
      <c r="I17" s="48"/>
      <c r="J17" s="45"/>
      <c r="K17" s="45"/>
      <c r="L17" s="45"/>
      <c r="M17" s="45"/>
      <c r="N17" s="48"/>
      <c r="O17" s="45"/>
      <c r="P17" s="45"/>
      <c r="Q17" s="46"/>
      <c r="R17" s="47"/>
      <c r="S17" s="47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8"/>
      <c r="AE17" s="2"/>
      <c r="AF17" s="2"/>
    </row>
    <row r="18" spans="1:32">
      <c r="A18" s="2" t="s">
        <v>1735</v>
      </c>
      <c r="B18" s="44" t="s">
        <v>1730</v>
      </c>
      <c r="C18" s="45"/>
      <c r="D18" s="48"/>
      <c r="E18" s="45"/>
      <c r="F18" s="45"/>
      <c r="G18" s="45"/>
      <c r="H18" s="2"/>
      <c r="I18" s="48"/>
      <c r="J18" s="45"/>
      <c r="K18" s="45"/>
      <c r="L18" s="45"/>
      <c r="M18" s="45"/>
      <c r="N18" s="48"/>
      <c r="O18" s="45"/>
      <c r="P18" s="45"/>
      <c r="Q18" s="46"/>
      <c r="R18" s="47"/>
      <c r="S18" s="47"/>
      <c r="T18" s="2"/>
      <c r="U18" s="45"/>
      <c r="V18" s="45"/>
      <c r="W18" s="45"/>
      <c r="X18" s="45"/>
      <c r="Y18" s="45"/>
      <c r="Z18" s="45"/>
      <c r="AA18" s="45"/>
      <c r="AB18" s="48"/>
      <c r="AC18" s="2"/>
      <c r="AD18" s="2"/>
      <c r="AE18" s="2"/>
      <c r="AF18" s="2"/>
    </row>
    <row r="19" spans="1:32">
      <c r="A19" s="2" t="s">
        <v>1736</v>
      </c>
      <c r="B19" s="44" t="s">
        <v>1730</v>
      </c>
      <c r="C19" s="45"/>
      <c r="D19" s="48"/>
      <c r="E19" s="45"/>
      <c r="F19" s="45"/>
      <c r="G19" s="45"/>
      <c r="H19" s="2"/>
      <c r="I19" s="48"/>
      <c r="J19" s="45"/>
      <c r="K19" s="45"/>
      <c r="L19" s="45"/>
      <c r="M19" s="45"/>
      <c r="N19" s="48"/>
      <c r="O19" s="45"/>
      <c r="P19" s="45"/>
      <c r="Q19" s="46"/>
      <c r="R19" s="47"/>
      <c r="S19" s="47"/>
      <c r="T19" s="45"/>
      <c r="U19" s="45"/>
      <c r="V19" s="45"/>
      <c r="W19" s="45"/>
      <c r="X19" s="45"/>
      <c r="Y19" s="45"/>
      <c r="Z19" s="45"/>
      <c r="AA19" s="45"/>
      <c r="AB19" s="48"/>
      <c r="AC19" s="2"/>
      <c r="AD19" s="2"/>
      <c r="AE19" s="2"/>
      <c r="AF19" s="2"/>
    </row>
    <row r="20" spans="1:32">
      <c r="A20" s="2" t="s">
        <v>1721</v>
      </c>
      <c r="B20" s="44" t="s">
        <v>1730</v>
      </c>
      <c r="C20" s="45"/>
      <c r="D20" s="48"/>
      <c r="E20" s="45"/>
      <c r="F20" s="45"/>
      <c r="G20" s="45"/>
      <c r="H20" s="2"/>
      <c r="I20" s="48"/>
      <c r="J20" s="45"/>
      <c r="K20" s="45"/>
      <c r="L20" s="45"/>
      <c r="M20" s="45"/>
      <c r="N20" s="48"/>
      <c r="O20" s="45"/>
      <c r="P20" s="45"/>
      <c r="Q20" s="46"/>
      <c r="R20" s="47"/>
      <c r="S20" s="47"/>
      <c r="T20" s="47"/>
      <c r="U20" s="45"/>
      <c r="V20" s="45"/>
      <c r="W20" s="45"/>
      <c r="X20" s="45"/>
      <c r="Y20" s="45"/>
      <c r="Z20" s="45"/>
      <c r="AA20" s="45"/>
      <c r="AB20" s="48"/>
      <c r="AC20" s="2"/>
      <c r="AD20" s="2"/>
      <c r="AE20" s="2"/>
      <c r="AF20" s="2"/>
    </row>
    <row r="21" spans="1:32">
      <c r="A21" s="2" t="s">
        <v>1722</v>
      </c>
      <c r="B21" s="44" t="s">
        <v>1730</v>
      </c>
      <c r="C21" s="45"/>
      <c r="D21" s="48"/>
      <c r="E21" s="45"/>
      <c r="F21" s="45"/>
      <c r="G21" s="45"/>
      <c r="H21" s="2"/>
      <c r="I21" s="48"/>
      <c r="J21" s="45"/>
      <c r="K21" s="45"/>
      <c r="L21" s="45"/>
      <c r="M21" s="45"/>
      <c r="N21" s="48"/>
      <c r="O21" s="45"/>
      <c r="P21" s="45"/>
      <c r="Q21" s="46"/>
      <c r="R21" s="47"/>
      <c r="S21" s="47"/>
      <c r="T21" s="2"/>
      <c r="U21" s="45"/>
      <c r="V21" s="45"/>
      <c r="W21" s="45"/>
      <c r="X21" s="45"/>
      <c r="Y21" s="45"/>
      <c r="Z21" s="45"/>
      <c r="AA21" s="45"/>
      <c r="AB21" s="48"/>
      <c r="AC21" s="2"/>
      <c r="AD21" s="2"/>
      <c r="AE21" s="2"/>
      <c r="AF21" s="2"/>
    </row>
    <row r="22" spans="1:32">
      <c r="A22" s="2" t="s">
        <v>1737</v>
      </c>
      <c r="B22" s="44" t="s">
        <v>1730</v>
      </c>
      <c r="C22" s="45"/>
      <c r="D22" s="48"/>
      <c r="E22" s="45"/>
      <c r="F22" s="45"/>
      <c r="G22" s="45"/>
      <c r="H22" s="2"/>
      <c r="I22" s="48"/>
      <c r="J22" s="45"/>
      <c r="K22" s="45"/>
      <c r="L22" s="45"/>
      <c r="M22" s="45"/>
      <c r="N22" s="48"/>
      <c r="O22" s="45"/>
      <c r="P22" s="45"/>
      <c r="Q22" s="46"/>
      <c r="R22" s="47"/>
      <c r="S22" s="47"/>
      <c r="T22" s="45"/>
      <c r="U22" s="45"/>
      <c r="V22" s="45"/>
      <c r="W22" s="45"/>
      <c r="X22" s="45"/>
      <c r="Y22" s="45"/>
      <c r="Z22" s="45"/>
      <c r="AA22" s="45"/>
      <c r="AB22" s="48"/>
      <c r="AC22" s="2"/>
      <c r="AD22" s="2"/>
      <c r="AE22" s="2"/>
      <c r="AF22" s="2"/>
    </row>
    <row r="23" spans="1:32">
      <c r="A23" s="2" t="s">
        <v>1738</v>
      </c>
      <c r="B23" s="44" t="s">
        <v>1730</v>
      </c>
      <c r="C23" s="45"/>
      <c r="D23" s="48"/>
      <c r="E23" s="45"/>
      <c r="F23" s="45"/>
      <c r="G23" s="2"/>
      <c r="H23" s="2"/>
      <c r="I23" s="48"/>
      <c r="J23" s="45"/>
      <c r="K23" s="45"/>
      <c r="L23" s="45"/>
      <c r="M23" s="45"/>
      <c r="N23" s="48"/>
      <c r="O23" s="45"/>
      <c r="P23" s="45"/>
      <c r="Q23" s="46"/>
      <c r="R23" s="47"/>
      <c r="S23" s="47"/>
      <c r="T23" s="45"/>
      <c r="U23" s="45"/>
      <c r="V23" s="45"/>
      <c r="W23" s="45"/>
      <c r="X23" s="45"/>
      <c r="Y23" s="45"/>
      <c r="Z23" s="45"/>
      <c r="AA23" s="45"/>
      <c r="AB23" s="48"/>
      <c r="AC23" s="2"/>
      <c r="AD23" s="2"/>
      <c r="AE23" s="2"/>
      <c r="AF23" s="2"/>
    </row>
    <row r="24" spans="1:32">
      <c r="A24" s="2" t="s">
        <v>1739</v>
      </c>
      <c r="B24" s="44" t="s">
        <v>1730</v>
      </c>
      <c r="C24" s="45"/>
      <c r="D24" s="48"/>
      <c r="E24" s="45"/>
      <c r="F24" s="45"/>
      <c r="G24" s="2"/>
      <c r="H24" s="2"/>
      <c r="I24" s="48"/>
      <c r="J24" s="45"/>
      <c r="K24" s="45"/>
      <c r="L24" s="45"/>
      <c r="M24" s="45"/>
      <c r="N24" s="48"/>
      <c r="O24" s="45"/>
      <c r="P24" s="45"/>
      <c r="Q24" s="46"/>
      <c r="R24" s="47"/>
      <c r="S24" s="47"/>
      <c r="T24" s="45"/>
      <c r="U24" s="45"/>
      <c r="V24" s="45"/>
      <c r="W24" s="45"/>
      <c r="X24" s="45"/>
      <c r="Y24" s="45"/>
      <c r="Z24" s="45"/>
      <c r="AA24" s="45"/>
      <c r="AB24" s="48"/>
      <c r="AC24" s="2"/>
      <c r="AD24" s="2"/>
      <c r="AE24" s="2"/>
      <c r="AF24" s="2"/>
    </row>
    <row r="25" spans="1:32">
      <c r="A25" s="2" t="s">
        <v>1726</v>
      </c>
      <c r="B25" s="44" t="s">
        <v>1730</v>
      </c>
      <c r="C25" s="45"/>
      <c r="D25" s="48"/>
      <c r="E25" s="45"/>
      <c r="F25" s="45"/>
      <c r="G25" s="2"/>
      <c r="H25" s="2"/>
      <c r="I25" s="48"/>
      <c r="J25" s="45"/>
      <c r="K25" s="45"/>
      <c r="L25" s="45"/>
      <c r="M25" s="45"/>
      <c r="N25" s="48"/>
      <c r="O25" s="45"/>
      <c r="P25" s="45"/>
      <c r="Q25" s="46"/>
      <c r="R25" s="47"/>
      <c r="S25" s="47"/>
      <c r="T25" s="45"/>
      <c r="U25" s="45"/>
      <c r="V25" s="45"/>
      <c r="W25" s="45"/>
      <c r="X25" s="45"/>
      <c r="Y25" s="45"/>
      <c r="Z25" s="45"/>
      <c r="AA25" s="45"/>
      <c r="AB25" s="48"/>
      <c r="AC25" s="2"/>
      <c r="AD25" s="2"/>
      <c r="AE25" s="2"/>
      <c r="AF25" s="2"/>
    </row>
    <row r="26" spans="1:32">
      <c r="A26" s="2" t="s">
        <v>1740</v>
      </c>
      <c r="B26" s="44" t="s">
        <v>1730</v>
      </c>
      <c r="C26" s="45"/>
      <c r="D26" s="48"/>
      <c r="E26" s="45"/>
      <c r="F26" s="45"/>
      <c r="G26" s="45"/>
      <c r="H26" s="2"/>
      <c r="I26" s="48"/>
      <c r="J26" s="45"/>
      <c r="K26" s="45"/>
      <c r="L26" s="45"/>
      <c r="M26" s="45"/>
      <c r="N26" s="48"/>
      <c r="O26" s="45"/>
      <c r="P26" s="45"/>
      <c r="Q26" s="46"/>
      <c r="R26" s="47"/>
      <c r="S26" s="47"/>
      <c r="T26" s="45"/>
      <c r="U26" s="45"/>
      <c r="V26" s="45"/>
      <c r="W26" s="45"/>
      <c r="X26" s="45"/>
      <c r="Y26" s="45"/>
      <c r="Z26" s="45"/>
      <c r="AA26" s="45"/>
      <c r="AB26" s="48"/>
      <c r="AC26" s="2"/>
      <c r="AD26" s="2"/>
      <c r="AE26" s="2"/>
      <c r="AF26" s="2"/>
    </row>
    <row r="27" spans="1:32">
      <c r="A27" s="2" t="s">
        <v>1741</v>
      </c>
      <c r="B27" s="44" t="s">
        <v>1730</v>
      </c>
      <c r="C27" s="45"/>
      <c r="D27" s="48"/>
      <c r="E27" s="45"/>
      <c r="F27" s="45"/>
      <c r="G27" s="45"/>
      <c r="H27" s="45"/>
      <c r="I27" s="48"/>
      <c r="J27" s="45"/>
      <c r="K27" s="45"/>
      <c r="L27" s="45"/>
      <c r="M27" s="45"/>
      <c r="N27" s="48"/>
      <c r="O27" s="45"/>
      <c r="P27" s="45"/>
      <c r="Q27" s="46"/>
      <c r="R27" s="47"/>
      <c r="S27" s="47"/>
      <c r="T27" s="45"/>
      <c r="U27" s="45"/>
      <c r="V27" s="45"/>
      <c r="W27" s="45"/>
      <c r="X27" s="45"/>
      <c r="Y27" s="45"/>
      <c r="Z27" s="45"/>
      <c r="AA27" s="45"/>
      <c r="AB27" s="48"/>
      <c r="AC27" s="2"/>
      <c r="AD27" s="2"/>
      <c r="AE27" s="2"/>
      <c r="AF27" s="2"/>
    </row>
    <row r="28" spans="1:32">
      <c r="A28" s="2" t="s">
        <v>1742</v>
      </c>
      <c r="B28" s="44" t="s">
        <v>1730</v>
      </c>
      <c r="C28" s="45"/>
      <c r="D28" s="48"/>
      <c r="E28" s="45"/>
      <c r="F28" s="45"/>
      <c r="G28" s="2"/>
      <c r="H28" s="2"/>
      <c r="I28" s="48"/>
      <c r="J28" s="45"/>
      <c r="K28" s="45"/>
      <c r="L28" s="45"/>
      <c r="M28" s="45"/>
      <c r="N28" s="48"/>
      <c r="O28" s="45"/>
      <c r="P28" s="45"/>
      <c r="Q28" s="46"/>
      <c r="R28" s="47"/>
      <c r="S28" s="47"/>
      <c r="T28" s="45"/>
      <c r="U28" s="45"/>
      <c r="V28" s="45"/>
      <c r="W28" s="45"/>
      <c r="X28" s="45"/>
      <c r="Y28" s="45"/>
      <c r="Z28" s="45"/>
      <c r="AA28" s="45"/>
      <c r="AB28" s="48"/>
      <c r="AC28" s="2"/>
      <c r="AD28" s="2"/>
      <c r="AE28" s="2"/>
      <c r="AF28" s="2"/>
    </row>
    <row r="29" spans="1:32">
      <c r="A29" s="2" t="s">
        <v>1721</v>
      </c>
      <c r="B29" s="44" t="s">
        <v>1730</v>
      </c>
      <c r="C29" s="45"/>
      <c r="D29" s="48"/>
      <c r="E29" s="45"/>
      <c r="F29" s="45"/>
      <c r="G29" s="45"/>
      <c r="H29" s="2"/>
      <c r="I29" s="48"/>
      <c r="J29" s="45"/>
      <c r="K29" s="45"/>
      <c r="L29" s="45"/>
      <c r="M29" s="45"/>
      <c r="N29" s="48"/>
      <c r="O29" s="45"/>
      <c r="P29" s="45"/>
      <c r="Q29" s="46"/>
      <c r="R29" s="47"/>
      <c r="S29" s="47"/>
      <c r="T29" s="45"/>
      <c r="U29" s="45"/>
      <c r="V29" s="45"/>
      <c r="W29" s="45"/>
      <c r="X29" s="45"/>
      <c r="Y29" s="45"/>
      <c r="Z29" s="45"/>
      <c r="AA29" s="45"/>
      <c r="AB29" s="48"/>
      <c r="AC29" s="2"/>
      <c r="AD29" s="2"/>
      <c r="AE29" s="2"/>
      <c r="AF29" s="2"/>
    </row>
    <row r="30" spans="1:32">
      <c r="A30" s="2" t="s">
        <v>1722</v>
      </c>
      <c r="B30" s="44" t="s">
        <v>1730</v>
      </c>
      <c r="C30" s="45"/>
      <c r="D30" s="48"/>
      <c r="E30" s="45"/>
      <c r="F30" s="45"/>
      <c r="G30" s="45"/>
      <c r="H30" s="2"/>
      <c r="I30" s="48"/>
      <c r="J30" s="45"/>
      <c r="K30" s="45"/>
      <c r="L30" s="45"/>
      <c r="M30" s="45"/>
      <c r="N30" s="48"/>
      <c r="O30" s="45"/>
      <c r="P30" s="45"/>
      <c r="Q30" s="46"/>
      <c r="R30" s="47"/>
      <c r="S30" s="47"/>
      <c r="T30" s="45"/>
      <c r="U30" s="45"/>
      <c r="V30" s="45"/>
      <c r="W30" s="45"/>
      <c r="X30" s="45"/>
      <c r="Y30" s="45"/>
      <c r="Z30" s="45"/>
      <c r="AA30" s="45"/>
      <c r="AB30" s="48"/>
      <c r="AC30" s="2"/>
      <c r="AD30" s="2"/>
      <c r="AE30" s="2"/>
      <c r="AF30" s="2"/>
    </row>
    <row r="31" spans="1:32">
      <c r="A31" s="2" t="s">
        <v>1743</v>
      </c>
      <c r="B31" s="44" t="s">
        <v>1730</v>
      </c>
      <c r="C31" s="45"/>
      <c r="D31" s="48"/>
      <c r="E31" s="45"/>
      <c r="F31" s="45"/>
      <c r="G31" s="45"/>
      <c r="H31" s="2"/>
      <c r="I31" s="48"/>
      <c r="J31" s="45"/>
      <c r="K31" s="45"/>
      <c r="L31" s="45"/>
      <c r="M31" s="45"/>
      <c r="N31" s="48"/>
      <c r="O31" s="45"/>
      <c r="P31" s="45"/>
      <c r="Q31" s="46"/>
      <c r="R31" s="47"/>
      <c r="S31" s="47"/>
      <c r="T31" s="47"/>
      <c r="U31" s="45"/>
      <c r="V31" s="45"/>
      <c r="W31" s="45"/>
      <c r="X31" s="45"/>
      <c r="Y31" s="45"/>
      <c r="Z31" s="45"/>
      <c r="AA31" s="45"/>
      <c r="AB31" s="48"/>
      <c r="AC31" s="2"/>
      <c r="AD31" s="2"/>
      <c r="AE31" s="2"/>
      <c r="AF31" s="2"/>
    </row>
    <row r="32" spans="1:32">
      <c r="A32" s="2" t="s">
        <v>1744</v>
      </c>
      <c r="B32" s="44" t="s">
        <v>1730</v>
      </c>
      <c r="C32" s="45"/>
      <c r="D32" s="48"/>
      <c r="E32" s="45"/>
      <c r="F32" s="45"/>
      <c r="G32" s="2"/>
      <c r="H32" s="45"/>
      <c r="I32" s="48"/>
      <c r="J32" s="45"/>
      <c r="K32" s="45"/>
      <c r="L32" s="45"/>
      <c r="M32" s="45"/>
      <c r="N32" s="48"/>
      <c r="O32" s="45"/>
      <c r="P32" s="45"/>
      <c r="Q32" s="46"/>
      <c r="R32" s="47"/>
      <c r="S32" s="47"/>
      <c r="T32" s="45"/>
      <c r="U32" s="45"/>
      <c r="V32" s="45"/>
      <c r="W32" s="45"/>
      <c r="X32" s="45"/>
      <c r="Y32" s="45"/>
      <c r="Z32" s="45"/>
      <c r="AA32" s="45"/>
      <c r="AB32" s="48"/>
      <c r="AC32" s="2"/>
      <c r="AD32" s="2"/>
      <c r="AE32" s="2"/>
      <c r="AF32" s="2"/>
    </row>
    <row r="33" spans="1:32">
      <c r="A33" s="2" t="s">
        <v>1745</v>
      </c>
      <c r="B33" s="44" t="s">
        <v>1730</v>
      </c>
      <c r="C33" s="45"/>
      <c r="D33" s="48"/>
      <c r="E33" s="45"/>
      <c r="F33" s="45"/>
      <c r="G33" s="45"/>
      <c r="H33" s="2"/>
      <c r="I33" s="48"/>
      <c r="J33" s="45"/>
      <c r="K33" s="45"/>
      <c r="L33" s="45"/>
      <c r="M33" s="45"/>
      <c r="N33" s="48"/>
      <c r="O33" s="45"/>
      <c r="P33" s="45"/>
      <c r="Q33" s="46"/>
      <c r="R33" s="47"/>
      <c r="S33" s="47"/>
      <c r="T33" s="45"/>
      <c r="U33" s="45"/>
      <c r="V33" s="45"/>
      <c r="W33" s="45"/>
      <c r="X33" s="45"/>
      <c r="Y33" s="45"/>
      <c r="Z33" s="45"/>
      <c r="AA33" s="45"/>
      <c r="AB33" s="48"/>
      <c r="AC33" s="2"/>
      <c r="AD33" s="2"/>
      <c r="AE33" s="2"/>
      <c r="AF33" s="2"/>
    </row>
    <row r="34" spans="1:32">
      <c r="A34" s="2" t="s">
        <v>1726</v>
      </c>
      <c r="B34" s="44" t="s">
        <v>1730</v>
      </c>
      <c r="C34" s="45"/>
      <c r="D34" s="48"/>
      <c r="E34" s="45"/>
      <c r="F34" s="45"/>
      <c r="G34" s="45"/>
      <c r="H34" s="2"/>
      <c r="I34" s="48"/>
      <c r="J34" s="45"/>
      <c r="K34" s="45"/>
      <c r="L34" s="45"/>
      <c r="M34" s="45"/>
      <c r="N34" s="48"/>
      <c r="O34" s="45"/>
      <c r="P34" s="45"/>
      <c r="Q34" s="46"/>
      <c r="R34" s="47"/>
      <c r="S34" s="47"/>
      <c r="T34" s="47"/>
      <c r="U34" s="45"/>
      <c r="V34" s="45"/>
      <c r="W34" s="45"/>
      <c r="X34" s="45"/>
      <c r="Y34" s="45"/>
      <c r="Z34" s="45"/>
      <c r="AA34" s="45"/>
      <c r="AB34" s="48"/>
      <c r="AC34" s="2"/>
      <c r="AD34" s="2"/>
      <c r="AE34" s="2"/>
      <c r="AF34" s="2"/>
    </row>
    <row r="35" spans="1:32">
      <c r="A35" s="2" t="s">
        <v>1746</v>
      </c>
      <c r="B35" s="44" t="s">
        <v>1730</v>
      </c>
      <c r="C35" s="45"/>
      <c r="D35" s="48"/>
      <c r="E35" s="45"/>
      <c r="F35" s="45"/>
      <c r="G35" s="45"/>
      <c r="H35" s="2"/>
      <c r="I35" s="48"/>
      <c r="J35" s="45"/>
      <c r="K35" s="45"/>
      <c r="L35" s="45"/>
      <c r="M35" s="45"/>
      <c r="N35" s="48"/>
      <c r="O35" s="45"/>
      <c r="P35" s="45"/>
      <c r="Q35" s="46"/>
      <c r="R35" s="47"/>
      <c r="S35" s="47"/>
      <c r="T35" s="45"/>
      <c r="U35" s="45"/>
      <c r="V35" s="45"/>
      <c r="W35" s="45"/>
      <c r="X35" s="45"/>
      <c r="Y35" s="45"/>
      <c r="Z35" s="45"/>
      <c r="AA35" s="45"/>
      <c r="AB35" s="48"/>
      <c r="AC35" s="2"/>
      <c r="AD35" s="2"/>
      <c r="AE35" s="2"/>
      <c r="AF35" s="2"/>
    </row>
    <row r="36" spans="1:32">
      <c r="A36" s="2" t="s">
        <v>1747</v>
      </c>
      <c r="B36" s="44" t="s">
        <v>1730</v>
      </c>
      <c r="C36" s="45"/>
      <c r="D36" s="48"/>
      <c r="E36" s="45"/>
      <c r="F36" s="45"/>
      <c r="G36" s="45"/>
      <c r="H36" s="2"/>
      <c r="I36" s="48"/>
      <c r="J36" s="45"/>
      <c r="K36" s="45"/>
      <c r="L36" s="45"/>
      <c r="M36" s="45"/>
      <c r="N36" s="48"/>
      <c r="O36" s="45"/>
      <c r="P36" s="45"/>
      <c r="Q36" s="46"/>
      <c r="R36" s="47"/>
      <c r="S36" s="47"/>
      <c r="T36" s="45"/>
      <c r="U36" s="45"/>
      <c r="V36" s="45"/>
      <c r="W36" s="45"/>
      <c r="X36" s="45"/>
      <c r="Y36" s="45"/>
      <c r="Z36" s="45"/>
      <c r="AA36" s="45"/>
      <c r="AB36" s="48"/>
      <c r="AC36" s="2"/>
      <c r="AD36" s="2"/>
      <c r="AE36" s="2"/>
      <c r="AF36" s="2"/>
    </row>
    <row r="37" spans="1:32">
      <c r="A37" s="2" t="s">
        <v>1721</v>
      </c>
      <c r="B37" s="44" t="s">
        <v>1748</v>
      </c>
      <c r="C37" s="45"/>
      <c r="D37" s="48"/>
      <c r="E37" s="45"/>
      <c r="F37" s="45"/>
      <c r="G37" s="45"/>
      <c r="H37" s="2"/>
      <c r="I37" s="48"/>
      <c r="J37" s="45"/>
      <c r="K37" s="45"/>
      <c r="L37" s="45"/>
      <c r="M37" s="45"/>
      <c r="N37" s="48"/>
      <c r="O37" s="45"/>
      <c r="P37" s="45"/>
      <c r="Q37" s="46"/>
      <c r="R37" s="47"/>
      <c r="S37" s="47"/>
      <c r="T37" s="47"/>
      <c r="U37" s="45"/>
      <c r="V37" s="45"/>
      <c r="W37" s="45"/>
      <c r="X37" s="45"/>
      <c r="Y37" s="45"/>
      <c r="Z37" s="45"/>
      <c r="AA37" s="45"/>
      <c r="AB37" s="48"/>
      <c r="AC37" s="2"/>
      <c r="AD37" s="2"/>
      <c r="AE37" s="2"/>
      <c r="AF37" s="2"/>
    </row>
    <row r="38" spans="1:32">
      <c r="A38" s="2" t="s">
        <v>1722</v>
      </c>
      <c r="B38" s="44" t="s">
        <v>1748</v>
      </c>
      <c r="C38" s="45"/>
      <c r="D38" s="48"/>
      <c r="E38" s="45"/>
      <c r="F38" s="45"/>
      <c r="G38" s="45"/>
      <c r="H38" s="2"/>
      <c r="I38" s="48"/>
      <c r="J38" s="45"/>
      <c r="K38" s="45"/>
      <c r="L38" s="45"/>
      <c r="M38" s="45"/>
      <c r="N38" s="48"/>
      <c r="O38" s="45"/>
      <c r="P38" s="45"/>
      <c r="Q38" s="46"/>
      <c r="R38" s="47"/>
      <c r="S38" s="47"/>
      <c r="T38" s="45"/>
      <c r="U38" s="45"/>
      <c r="V38" s="45"/>
      <c r="W38" s="45"/>
      <c r="X38" s="45"/>
      <c r="Y38" s="45"/>
      <c r="Z38" s="45"/>
      <c r="AA38" s="45"/>
      <c r="AB38" s="48"/>
      <c r="AC38" s="2"/>
      <c r="AD38" s="2"/>
      <c r="AE38" s="2"/>
      <c r="AF38" s="2"/>
    </row>
    <row r="39" spans="1:32">
      <c r="A39" s="2" t="s">
        <v>1749</v>
      </c>
      <c r="B39" s="44" t="s">
        <v>1748</v>
      </c>
      <c r="C39" s="45"/>
      <c r="D39" s="48"/>
      <c r="E39" s="45"/>
      <c r="F39" s="45"/>
      <c r="G39" s="45"/>
      <c r="H39" s="2"/>
      <c r="I39" s="48"/>
      <c r="J39" s="45"/>
      <c r="K39" s="45"/>
      <c r="L39" s="45"/>
      <c r="M39" s="45"/>
      <c r="N39" s="48"/>
      <c r="O39" s="45"/>
      <c r="P39" s="45"/>
      <c r="Q39" s="46"/>
      <c r="R39" s="47"/>
      <c r="S39" s="47"/>
      <c r="T39" s="45"/>
      <c r="U39" s="45"/>
      <c r="V39" s="45"/>
      <c r="W39" s="45"/>
      <c r="X39" s="45"/>
      <c r="Y39" s="45"/>
      <c r="Z39" s="45"/>
      <c r="AA39" s="45"/>
      <c r="AB39" s="48"/>
      <c r="AC39" s="2"/>
      <c r="AD39" s="2"/>
      <c r="AE39" s="2"/>
      <c r="AF39" s="2"/>
    </row>
    <row r="40" spans="1:32">
      <c r="A40" s="2" t="s">
        <v>1750</v>
      </c>
      <c r="B40" s="44" t="s">
        <v>1748</v>
      </c>
      <c r="C40" s="45"/>
      <c r="D40" s="48"/>
      <c r="E40" s="45"/>
      <c r="F40" s="45"/>
      <c r="G40" s="45"/>
      <c r="H40" s="2"/>
      <c r="I40" s="48"/>
      <c r="J40" s="45"/>
      <c r="K40" s="45"/>
      <c r="L40" s="45"/>
      <c r="M40" s="45"/>
      <c r="N40" s="48"/>
      <c r="O40" s="45"/>
      <c r="P40" s="45"/>
      <c r="Q40" s="46"/>
      <c r="R40" s="47"/>
      <c r="S40" s="47"/>
      <c r="T40" s="1"/>
      <c r="U40" s="45"/>
      <c r="V40" s="45"/>
      <c r="W40" s="45"/>
      <c r="X40" s="45"/>
      <c r="Y40" s="45"/>
      <c r="Z40" s="45"/>
      <c r="AA40" s="45"/>
      <c r="AB40" s="48"/>
      <c r="AC40" s="2"/>
      <c r="AD40" s="2"/>
      <c r="AE40" s="2"/>
      <c r="AF40" s="2"/>
    </row>
    <row r="41" spans="1:32">
      <c r="A41" s="2" t="s">
        <v>1751</v>
      </c>
      <c r="B41" s="44" t="s">
        <v>1748</v>
      </c>
      <c r="C41" s="45"/>
      <c r="D41" s="48"/>
      <c r="E41" s="45"/>
      <c r="F41" s="45"/>
      <c r="G41" s="45"/>
      <c r="H41" s="2"/>
      <c r="I41" s="48"/>
      <c r="J41" s="45"/>
      <c r="K41" s="45"/>
      <c r="L41" s="45"/>
      <c r="M41" s="45"/>
      <c r="N41" s="48"/>
      <c r="O41" s="45"/>
      <c r="P41" s="45"/>
      <c r="Q41" s="46"/>
      <c r="R41" s="47"/>
      <c r="S41" s="47"/>
      <c r="T41" s="47"/>
      <c r="U41" s="45"/>
      <c r="V41" s="45"/>
      <c r="W41" s="45"/>
      <c r="X41" s="45"/>
      <c r="Y41" s="45"/>
      <c r="Z41" s="45"/>
      <c r="AA41" s="45"/>
      <c r="AB41" s="48"/>
      <c r="AC41" s="2"/>
      <c r="AD41" s="2"/>
      <c r="AE41" s="2"/>
      <c r="AF41" s="2"/>
    </row>
    <row r="42" spans="1:32">
      <c r="A42" s="2" t="s">
        <v>1726</v>
      </c>
      <c r="B42" s="44" t="s">
        <v>1748</v>
      </c>
      <c r="C42" s="45"/>
      <c r="D42" s="48"/>
      <c r="E42" s="45"/>
      <c r="F42" s="45"/>
      <c r="G42" s="45"/>
      <c r="H42" s="2"/>
      <c r="I42" s="48"/>
      <c r="J42" s="45"/>
      <c r="K42" s="45"/>
      <c r="L42" s="45"/>
      <c r="M42" s="45"/>
      <c r="N42" s="48"/>
      <c r="O42" s="45"/>
      <c r="P42" s="45"/>
      <c r="Q42" s="46"/>
      <c r="R42" s="47"/>
      <c r="S42" s="47"/>
      <c r="T42" s="45"/>
      <c r="U42" s="45"/>
      <c r="V42" s="45"/>
      <c r="W42" s="45"/>
      <c r="X42" s="45"/>
      <c r="Y42" s="45"/>
      <c r="Z42" s="45"/>
      <c r="AA42" s="45"/>
      <c r="AB42" s="48"/>
      <c r="AC42" s="2"/>
      <c r="AD42" s="2"/>
      <c r="AE42" s="2"/>
      <c r="AF42" s="2"/>
    </row>
    <row r="43" spans="1:32">
      <c r="A43" s="2" t="s">
        <v>1752</v>
      </c>
      <c r="B43" s="44" t="s">
        <v>1748</v>
      </c>
      <c r="C43" s="45"/>
      <c r="D43" s="48"/>
      <c r="E43" s="45"/>
      <c r="F43" s="45"/>
      <c r="G43" s="45"/>
      <c r="H43" s="2"/>
      <c r="I43" s="48"/>
      <c r="J43" s="45"/>
      <c r="K43" s="45"/>
      <c r="L43" s="45"/>
      <c r="M43" s="45"/>
      <c r="N43" s="48"/>
      <c r="O43" s="45"/>
      <c r="P43" s="45"/>
      <c r="Q43" s="46"/>
      <c r="R43" s="47"/>
      <c r="S43" s="47"/>
      <c r="T43" s="45"/>
      <c r="U43" s="45"/>
      <c r="V43" s="45"/>
      <c r="W43" s="45"/>
      <c r="X43" s="45"/>
      <c r="Y43" s="45"/>
      <c r="Z43" s="45"/>
      <c r="AA43" s="45"/>
      <c r="AB43" s="48"/>
      <c r="AC43" s="2"/>
      <c r="AD43" s="2"/>
      <c r="AE43" s="2"/>
      <c r="AF43" s="2"/>
    </row>
    <row r="44" spans="1:32">
      <c r="A44" s="2" t="s">
        <v>1753</v>
      </c>
      <c r="B44" s="44" t="s">
        <v>1748</v>
      </c>
      <c r="C44" s="45"/>
      <c r="D44" s="48"/>
      <c r="E44" s="45"/>
      <c r="F44" s="45"/>
      <c r="G44" s="45"/>
      <c r="H44" s="2"/>
      <c r="I44" s="48"/>
      <c r="J44" s="45"/>
      <c r="K44" s="45"/>
      <c r="L44" s="45"/>
      <c r="M44" s="45"/>
      <c r="N44" s="48"/>
      <c r="O44" s="45"/>
      <c r="P44" s="45"/>
      <c r="Q44" s="46"/>
      <c r="R44" s="47"/>
      <c r="S44" s="47"/>
      <c r="T44" s="45"/>
      <c r="U44" s="45"/>
      <c r="V44" s="45"/>
      <c r="W44" s="45"/>
      <c r="X44" s="45"/>
      <c r="Y44" s="45"/>
      <c r="Z44" s="45"/>
      <c r="AA44" s="45"/>
      <c r="AB44" s="48"/>
      <c r="AC44" s="2"/>
      <c r="AD44" s="2"/>
      <c r="AE44" s="2"/>
      <c r="AF44" s="2"/>
    </row>
    <row r="45" spans="1:32">
      <c r="A45" s="2" t="s">
        <v>1754</v>
      </c>
      <c r="B45" s="44" t="s">
        <v>1748</v>
      </c>
      <c r="C45" s="45"/>
      <c r="D45" s="48"/>
      <c r="E45" s="45"/>
      <c r="F45" s="45"/>
      <c r="G45" s="45"/>
      <c r="H45" s="2"/>
      <c r="I45" s="48"/>
      <c r="J45" s="45"/>
      <c r="K45" s="45"/>
      <c r="L45" s="45"/>
      <c r="M45" s="45"/>
      <c r="N45" s="48"/>
      <c r="O45" s="45"/>
      <c r="P45" s="45"/>
      <c r="Q45" s="46"/>
      <c r="R45" s="47"/>
      <c r="S45" s="47"/>
      <c r="T45" s="45"/>
      <c r="U45" s="45"/>
      <c r="V45" s="45"/>
      <c r="W45" s="45"/>
      <c r="X45" s="45"/>
      <c r="Y45" s="45"/>
      <c r="Z45" s="45"/>
      <c r="AA45" s="45"/>
      <c r="AB45" s="48"/>
      <c r="AC45" s="2"/>
      <c r="AD45" s="2"/>
      <c r="AE45" s="2"/>
      <c r="AF45" s="2"/>
    </row>
    <row r="46" spans="1:32">
      <c r="A46" s="2" t="s">
        <v>1721</v>
      </c>
      <c r="B46" s="44" t="s">
        <v>1748</v>
      </c>
      <c r="C46" s="45"/>
      <c r="D46" s="48"/>
      <c r="E46" s="45"/>
      <c r="F46" s="45"/>
      <c r="G46" s="45"/>
      <c r="H46" s="2"/>
      <c r="I46" s="48"/>
      <c r="J46" s="45"/>
      <c r="K46" s="45"/>
      <c r="L46" s="45"/>
      <c r="M46" s="45"/>
      <c r="N46" s="48"/>
      <c r="O46" s="45"/>
      <c r="P46" s="45"/>
      <c r="Q46" s="46"/>
      <c r="R46" s="47"/>
      <c r="S46" s="47"/>
      <c r="T46" s="45"/>
      <c r="U46" s="45"/>
      <c r="V46" s="45"/>
      <c r="W46" s="45"/>
      <c r="X46" s="45"/>
      <c r="Y46" s="45"/>
      <c r="Z46" s="45"/>
      <c r="AA46" s="45"/>
      <c r="AB46" s="48"/>
      <c r="AC46" s="2"/>
      <c r="AD46" s="2"/>
      <c r="AE46" s="2"/>
      <c r="AF46" s="2"/>
    </row>
    <row r="47" spans="1:32">
      <c r="A47" s="2" t="s">
        <v>1722</v>
      </c>
      <c r="B47" s="44" t="s">
        <v>1748</v>
      </c>
      <c r="C47" s="45"/>
      <c r="D47" s="48"/>
      <c r="E47" s="45"/>
      <c r="F47" s="45"/>
      <c r="G47" s="45"/>
      <c r="H47" s="2"/>
      <c r="I47" s="48"/>
      <c r="J47" s="45"/>
      <c r="K47" s="45"/>
      <c r="L47" s="45"/>
      <c r="M47" s="45"/>
      <c r="N47" s="48"/>
      <c r="O47" s="45"/>
      <c r="P47" s="45"/>
      <c r="Q47" s="46"/>
      <c r="R47" s="47"/>
      <c r="S47" s="47"/>
      <c r="T47" s="2"/>
      <c r="U47" s="45"/>
      <c r="V47" s="45"/>
      <c r="W47" s="45"/>
      <c r="X47" s="45"/>
      <c r="Y47" s="45"/>
      <c r="Z47" s="45"/>
      <c r="AA47" s="45"/>
      <c r="AB47" s="48"/>
      <c r="AC47" s="2"/>
      <c r="AD47" s="2"/>
      <c r="AE47" s="2"/>
      <c r="AF47" s="2"/>
    </row>
    <row r="48" spans="1:32">
      <c r="A48" s="2" t="s">
        <v>1755</v>
      </c>
      <c r="B48" s="44" t="s">
        <v>1748</v>
      </c>
      <c r="C48" s="45"/>
      <c r="D48" s="48"/>
      <c r="E48" s="45"/>
      <c r="F48" s="45"/>
      <c r="G48" s="45"/>
      <c r="H48" s="2"/>
      <c r="I48" s="48"/>
      <c r="J48" s="45"/>
      <c r="K48" s="45"/>
      <c r="L48" s="45"/>
      <c r="M48" s="45"/>
      <c r="N48" s="48"/>
      <c r="O48" s="45"/>
      <c r="P48" s="45"/>
      <c r="Q48" s="46"/>
      <c r="R48" s="47"/>
      <c r="S48" s="47"/>
      <c r="T48" s="45"/>
      <c r="U48" s="45"/>
      <c r="V48" s="45"/>
      <c r="W48" s="45"/>
      <c r="X48" s="45"/>
      <c r="Y48" s="45"/>
      <c r="Z48" s="45"/>
      <c r="AA48" s="45"/>
      <c r="AB48" s="48"/>
      <c r="AC48" s="2"/>
      <c r="AD48" s="2"/>
      <c r="AE48" s="2"/>
      <c r="AF48" s="2"/>
    </row>
    <row r="49" spans="1:32">
      <c r="A49" s="2" t="s">
        <v>1756</v>
      </c>
      <c r="B49" s="44" t="s">
        <v>1748</v>
      </c>
      <c r="C49" s="45"/>
      <c r="D49" s="48"/>
      <c r="E49" s="45"/>
      <c r="F49" s="45"/>
      <c r="G49" s="2"/>
      <c r="H49" s="45"/>
      <c r="I49" s="48"/>
      <c r="J49" s="45"/>
      <c r="K49" s="45"/>
      <c r="L49" s="45"/>
      <c r="M49" s="45"/>
      <c r="N49" s="48"/>
      <c r="O49" s="45"/>
      <c r="P49" s="45"/>
      <c r="Q49" s="46"/>
      <c r="R49" s="47"/>
      <c r="S49" s="47"/>
      <c r="T49" s="2"/>
      <c r="U49" s="45"/>
      <c r="V49" s="45"/>
      <c r="W49" s="45"/>
      <c r="X49" s="45"/>
      <c r="Y49" s="45"/>
      <c r="Z49" s="45"/>
      <c r="AA49" s="45"/>
      <c r="AB49" s="48"/>
      <c r="AC49" s="2"/>
      <c r="AD49" s="2"/>
      <c r="AE49" s="2"/>
      <c r="AF49" s="2"/>
    </row>
    <row r="50" spans="1:32">
      <c r="A50" s="2" t="s">
        <v>1757</v>
      </c>
      <c r="B50" s="44" t="s">
        <v>1748</v>
      </c>
      <c r="C50" s="45"/>
      <c r="D50" s="48"/>
      <c r="E50" s="45"/>
      <c r="F50" s="45"/>
      <c r="G50" s="45"/>
      <c r="H50" s="45"/>
      <c r="I50" s="48"/>
      <c r="J50" s="45"/>
      <c r="K50" s="45"/>
      <c r="L50" s="45"/>
      <c r="M50" s="45"/>
      <c r="N50" s="48"/>
      <c r="O50" s="45"/>
      <c r="P50" s="45"/>
      <c r="Q50" s="46"/>
      <c r="R50" s="47"/>
      <c r="S50" s="47"/>
      <c r="T50" s="45"/>
      <c r="U50" s="45"/>
      <c r="V50" s="45"/>
      <c r="W50" s="45"/>
      <c r="X50" s="45"/>
      <c r="Y50" s="45"/>
      <c r="Z50" s="45"/>
      <c r="AA50" s="45"/>
      <c r="AB50" s="48"/>
      <c r="AC50" s="2"/>
      <c r="AD50" s="2"/>
      <c r="AE50" s="2"/>
      <c r="AF50" s="2"/>
    </row>
    <row r="51" spans="1:32">
      <c r="A51" s="2" t="s">
        <v>1726</v>
      </c>
      <c r="B51" s="44" t="s">
        <v>1748</v>
      </c>
      <c r="C51" s="45"/>
      <c r="D51" s="48"/>
      <c r="E51" s="45"/>
      <c r="F51" s="45"/>
      <c r="G51" s="45"/>
      <c r="H51" s="45"/>
      <c r="I51" s="48"/>
      <c r="J51" s="45"/>
      <c r="K51" s="45"/>
      <c r="L51" s="45"/>
      <c r="M51" s="45"/>
      <c r="N51" s="48"/>
      <c r="O51" s="45"/>
      <c r="P51" s="45"/>
      <c r="Q51" s="46"/>
      <c r="R51" s="47"/>
      <c r="S51" s="47"/>
      <c r="T51" s="45"/>
      <c r="U51" s="45"/>
      <c r="V51" s="45"/>
      <c r="W51" s="45"/>
      <c r="X51" s="45"/>
      <c r="Y51" s="45"/>
      <c r="Z51" s="45"/>
      <c r="AA51" s="45"/>
      <c r="AB51" s="48"/>
      <c r="AC51" s="2"/>
      <c r="AD51" s="2"/>
      <c r="AE51" s="2"/>
      <c r="AF51" s="2"/>
    </row>
    <row r="52" spans="1:32">
      <c r="A52" s="2" t="s">
        <v>1758</v>
      </c>
      <c r="B52" s="44" t="s">
        <v>1748</v>
      </c>
      <c r="C52" s="45"/>
      <c r="D52" s="48"/>
      <c r="E52" s="45"/>
      <c r="F52" s="45"/>
      <c r="G52" s="45"/>
      <c r="H52" s="45"/>
      <c r="I52" s="48"/>
      <c r="J52" s="45"/>
      <c r="K52" s="45"/>
      <c r="L52" s="45"/>
      <c r="M52" s="45"/>
      <c r="N52" s="48"/>
      <c r="O52" s="45"/>
      <c r="P52" s="45"/>
      <c r="Q52" s="46"/>
      <c r="R52" s="47"/>
      <c r="S52" s="47"/>
      <c r="T52" s="45"/>
      <c r="U52" s="45"/>
      <c r="V52" s="45"/>
      <c r="W52" s="45"/>
      <c r="X52" s="45"/>
      <c r="Y52" s="45"/>
      <c r="Z52" s="45"/>
      <c r="AA52" s="45"/>
      <c r="AB52" s="48"/>
      <c r="AC52" s="2"/>
      <c r="AD52" s="2"/>
      <c r="AE52" s="2"/>
      <c r="AF52" s="2"/>
    </row>
    <row r="53" spans="1:32">
      <c r="A53" s="2" t="s">
        <v>1759</v>
      </c>
      <c r="B53" s="44" t="s">
        <v>1748</v>
      </c>
      <c r="C53" s="45"/>
      <c r="D53" s="48"/>
      <c r="E53" s="45"/>
      <c r="F53" s="45"/>
      <c r="G53" s="45"/>
      <c r="H53" s="45"/>
      <c r="I53" s="48"/>
      <c r="J53" s="45"/>
      <c r="K53" s="45"/>
      <c r="L53" s="45"/>
      <c r="M53" s="45"/>
      <c r="N53" s="48"/>
      <c r="O53" s="45"/>
      <c r="P53" s="45"/>
      <c r="Q53" s="46"/>
      <c r="R53" s="47"/>
      <c r="S53" s="47"/>
      <c r="T53" s="2"/>
      <c r="U53" s="45"/>
      <c r="V53" s="45"/>
      <c r="W53" s="45"/>
      <c r="X53" s="45"/>
      <c r="Y53" s="45"/>
      <c r="Z53" s="45"/>
      <c r="AA53" s="45"/>
      <c r="AB53" s="48"/>
      <c r="AC53" s="2"/>
      <c r="AD53" s="2"/>
      <c r="AE53" s="2"/>
      <c r="AF53" s="2"/>
    </row>
    <row r="54" spans="1:32">
      <c r="A54" s="2" t="s">
        <v>1760</v>
      </c>
      <c r="B54" s="44" t="s">
        <v>1748</v>
      </c>
      <c r="C54" s="45"/>
      <c r="D54" s="48"/>
      <c r="E54" s="45"/>
      <c r="F54" s="45"/>
      <c r="G54" s="45"/>
      <c r="H54" s="45"/>
      <c r="I54" s="48"/>
      <c r="J54" s="45"/>
      <c r="K54" s="45"/>
      <c r="L54" s="45"/>
      <c r="M54" s="45"/>
      <c r="N54" s="48"/>
      <c r="O54" s="45"/>
      <c r="P54" s="45"/>
      <c r="Q54" s="46"/>
      <c r="R54" s="47"/>
      <c r="S54" s="47"/>
      <c r="T54" s="2"/>
      <c r="U54" s="45"/>
      <c r="V54" s="45"/>
      <c r="W54" s="45"/>
      <c r="X54" s="45"/>
      <c r="Y54" s="45"/>
      <c r="Z54" s="45"/>
      <c r="AA54" s="45"/>
      <c r="AB54" s="48"/>
      <c r="AC54" s="2"/>
      <c r="AD54" s="2"/>
      <c r="AE54" s="2"/>
      <c r="AF54" s="2"/>
    </row>
    <row r="55" spans="1:32">
      <c r="A55" s="2" t="s">
        <v>1721</v>
      </c>
      <c r="B55" s="44" t="s">
        <v>1748</v>
      </c>
      <c r="C55" s="45"/>
      <c r="D55" s="48"/>
      <c r="E55" s="45"/>
      <c r="F55" s="45"/>
      <c r="G55" s="45"/>
      <c r="H55" s="45"/>
      <c r="I55" s="48"/>
      <c r="J55" s="45"/>
      <c r="K55" s="45"/>
      <c r="L55" s="45"/>
      <c r="M55" s="45"/>
      <c r="N55" s="48"/>
      <c r="O55" s="45"/>
      <c r="P55" s="45"/>
      <c r="Q55" s="46"/>
      <c r="R55" s="47"/>
      <c r="S55" s="47"/>
      <c r="T55" s="2"/>
      <c r="U55" s="45"/>
      <c r="V55" s="45"/>
      <c r="W55" s="45"/>
      <c r="X55" s="45"/>
      <c r="Y55" s="45"/>
      <c r="Z55" s="45"/>
      <c r="AA55" s="45"/>
      <c r="AB55" s="48"/>
      <c r="AC55" s="2"/>
      <c r="AD55" s="2"/>
      <c r="AE55" s="2"/>
      <c r="AF55" s="2"/>
    </row>
    <row r="56" spans="1:32">
      <c r="A56" s="2" t="s">
        <v>1722</v>
      </c>
      <c r="B56" s="44" t="s">
        <v>1748</v>
      </c>
      <c r="C56" s="45"/>
      <c r="D56" s="48"/>
      <c r="E56" s="45"/>
      <c r="F56" s="45"/>
      <c r="G56" s="45"/>
      <c r="H56" s="2"/>
      <c r="I56" s="48"/>
      <c r="J56" s="45"/>
      <c r="K56" s="45"/>
      <c r="L56" s="45"/>
      <c r="M56" s="45"/>
      <c r="N56" s="48"/>
      <c r="O56" s="45"/>
      <c r="P56" s="45"/>
      <c r="Q56" s="46"/>
      <c r="R56" s="47"/>
      <c r="S56" s="47"/>
      <c r="T56" s="2"/>
      <c r="U56" s="45"/>
      <c r="V56" s="45"/>
      <c r="W56" s="45"/>
      <c r="X56" s="45"/>
      <c r="Y56" s="45"/>
      <c r="Z56" s="45"/>
      <c r="AA56" s="45"/>
      <c r="AB56" s="48"/>
      <c r="AC56" s="2"/>
      <c r="AD56" s="2"/>
      <c r="AE56" s="2"/>
      <c r="AF56" s="2"/>
    </row>
    <row r="57" spans="1:32">
      <c r="A57" s="2" t="s">
        <v>1761</v>
      </c>
      <c r="B57" s="44" t="s">
        <v>1748</v>
      </c>
      <c r="C57" s="45"/>
      <c r="D57" s="48"/>
      <c r="E57" s="45"/>
      <c r="F57" s="45"/>
      <c r="G57" s="2"/>
      <c r="H57" s="2"/>
      <c r="I57" s="48"/>
      <c r="J57" s="45"/>
      <c r="K57" s="45"/>
      <c r="L57" s="45"/>
      <c r="M57" s="45"/>
      <c r="N57" s="48"/>
      <c r="O57" s="45"/>
      <c r="P57" s="45"/>
      <c r="Q57" s="46"/>
      <c r="R57" s="47"/>
      <c r="S57" s="47"/>
      <c r="T57" s="2"/>
      <c r="U57" s="45"/>
      <c r="V57" s="45"/>
      <c r="W57" s="45"/>
      <c r="X57" s="45"/>
      <c r="Y57" s="45"/>
      <c r="Z57" s="45"/>
      <c r="AA57" s="45"/>
      <c r="AB57" s="48"/>
      <c r="AC57" s="2"/>
      <c r="AD57" s="2"/>
      <c r="AE57" s="2"/>
      <c r="AF57" s="2"/>
    </row>
    <row r="58" spans="1:32">
      <c r="A58" s="2" t="s">
        <v>1762</v>
      </c>
      <c r="B58" s="44" t="s">
        <v>1748</v>
      </c>
      <c r="C58" s="45"/>
      <c r="D58" s="48"/>
      <c r="E58" s="45"/>
      <c r="F58" s="45"/>
      <c r="G58" s="2"/>
      <c r="H58" s="2"/>
      <c r="I58" s="48"/>
      <c r="J58" s="45"/>
      <c r="K58" s="45"/>
      <c r="L58" s="45"/>
      <c r="M58" s="45"/>
      <c r="N58" s="48"/>
      <c r="O58" s="45"/>
      <c r="P58" s="45"/>
      <c r="Q58" s="46"/>
      <c r="R58" s="47"/>
      <c r="S58" s="47"/>
      <c r="T58" s="2"/>
      <c r="U58" s="45"/>
      <c r="V58" s="45"/>
      <c r="W58" s="45"/>
      <c r="X58" s="45"/>
      <c r="Y58" s="45"/>
      <c r="Z58" s="45"/>
      <c r="AA58" s="45"/>
      <c r="AB58" s="48"/>
      <c r="AC58" s="2"/>
      <c r="AD58" s="2"/>
      <c r="AE58" s="2"/>
      <c r="AF58" s="2"/>
    </row>
    <row r="59" spans="1:32">
      <c r="A59" s="2" t="s">
        <v>1763</v>
      </c>
      <c r="B59" s="44" t="s">
        <v>1748</v>
      </c>
      <c r="C59" s="45"/>
      <c r="D59" s="48"/>
      <c r="E59" s="45"/>
      <c r="F59" s="45"/>
      <c r="G59" s="2"/>
      <c r="H59" s="2"/>
      <c r="I59" s="48"/>
      <c r="J59" s="45"/>
      <c r="K59" s="45"/>
      <c r="L59" s="45"/>
      <c r="M59" s="45"/>
      <c r="N59" s="48"/>
      <c r="O59" s="45"/>
      <c r="P59" s="45"/>
      <c r="Q59" s="46"/>
      <c r="R59" s="47"/>
      <c r="S59" s="47"/>
      <c r="T59" s="2"/>
      <c r="U59" s="45"/>
      <c r="V59" s="45"/>
      <c r="W59" s="45"/>
      <c r="X59" s="45"/>
      <c r="Y59" s="45"/>
      <c r="Z59" s="45"/>
      <c r="AA59" s="45"/>
      <c r="AB59" s="48"/>
      <c r="AC59" s="2"/>
      <c r="AD59" s="2"/>
      <c r="AE59" s="2"/>
      <c r="AF59" s="2"/>
    </row>
    <row r="60" spans="1:32">
      <c r="A60" s="2" t="s">
        <v>1726</v>
      </c>
      <c r="B60" s="44" t="s">
        <v>1748</v>
      </c>
      <c r="C60" s="45"/>
      <c r="D60" s="48"/>
      <c r="E60" s="45"/>
      <c r="F60" s="45"/>
      <c r="G60" s="2"/>
      <c r="H60" s="2"/>
      <c r="I60" s="48"/>
      <c r="J60" s="45"/>
      <c r="K60" s="45"/>
      <c r="L60" s="45"/>
      <c r="M60" s="45"/>
      <c r="N60" s="48"/>
      <c r="O60" s="45"/>
      <c r="P60" s="45"/>
      <c r="Q60" s="46"/>
      <c r="R60" s="47"/>
      <c r="S60" s="47"/>
      <c r="T60" s="2"/>
      <c r="U60" s="45"/>
      <c r="V60" s="45"/>
      <c r="W60" s="45"/>
      <c r="X60" s="45"/>
      <c r="Y60" s="45"/>
      <c r="Z60" s="45"/>
      <c r="AA60" s="45"/>
      <c r="AB60" s="48"/>
      <c r="AC60" s="2"/>
      <c r="AD60" s="2"/>
      <c r="AE60" s="2"/>
      <c r="AF60" s="2"/>
    </row>
    <row r="61" spans="1:32">
      <c r="A61" s="2" t="s">
        <v>1764</v>
      </c>
      <c r="B61" s="44" t="s">
        <v>1748</v>
      </c>
      <c r="C61" s="45"/>
      <c r="D61" s="48"/>
      <c r="E61" s="45"/>
      <c r="F61" s="45"/>
      <c r="G61" s="2"/>
      <c r="H61" s="2"/>
      <c r="I61" s="48"/>
      <c r="J61" s="45"/>
      <c r="K61" s="45"/>
      <c r="L61" s="45"/>
      <c r="M61" s="45"/>
      <c r="N61" s="48"/>
      <c r="O61" s="45"/>
      <c r="P61" s="45"/>
      <c r="Q61" s="46"/>
      <c r="R61" s="47"/>
      <c r="S61" s="47"/>
      <c r="T61" s="2"/>
      <c r="U61" s="45"/>
      <c r="V61" s="45"/>
      <c r="W61" s="45"/>
      <c r="X61" s="45"/>
      <c r="Y61" s="45"/>
      <c r="Z61" s="45"/>
      <c r="AA61" s="45"/>
      <c r="AB61" s="48"/>
      <c r="AC61" s="2"/>
      <c r="AD61" s="2"/>
      <c r="AE61" s="2"/>
      <c r="AF61" s="2"/>
    </row>
    <row r="62" spans="1:32">
      <c r="A62" s="2" t="s">
        <v>1765</v>
      </c>
      <c r="B62" s="44" t="s">
        <v>1748</v>
      </c>
      <c r="C62" s="45"/>
      <c r="D62" s="48"/>
      <c r="E62" s="45"/>
      <c r="F62" s="45"/>
      <c r="G62" s="2"/>
      <c r="H62" s="2"/>
      <c r="I62" s="48"/>
      <c r="J62" s="45"/>
      <c r="K62" s="45"/>
      <c r="L62" s="45"/>
      <c r="M62" s="45"/>
      <c r="N62" s="48"/>
      <c r="O62" s="45"/>
      <c r="P62" s="45"/>
      <c r="Q62" s="46"/>
      <c r="R62" s="47"/>
      <c r="S62" s="47"/>
      <c r="T62" s="2"/>
      <c r="U62" s="45"/>
      <c r="V62" s="45"/>
      <c r="W62" s="45"/>
      <c r="X62" s="45"/>
      <c r="Y62" s="45"/>
      <c r="Z62" s="45"/>
      <c r="AA62" s="45"/>
      <c r="AB62" s="48"/>
      <c r="AC62" s="2"/>
      <c r="AD62" s="2"/>
      <c r="AE62" s="2"/>
      <c r="AF62" s="2"/>
    </row>
    <row r="63" spans="1:32">
      <c r="A63" s="2" t="s">
        <v>1766</v>
      </c>
      <c r="B63" s="44" t="s">
        <v>1748</v>
      </c>
      <c r="C63" s="45"/>
      <c r="D63" s="48"/>
      <c r="E63" s="45"/>
      <c r="F63" s="45"/>
      <c r="G63" s="45"/>
      <c r="H63" s="2"/>
      <c r="I63" s="48"/>
      <c r="J63" s="45"/>
      <c r="K63" s="45"/>
      <c r="L63" s="45"/>
      <c r="M63" s="45"/>
      <c r="N63" s="48"/>
      <c r="O63" s="45"/>
      <c r="P63" s="45"/>
      <c r="Q63" s="46"/>
      <c r="R63" s="47"/>
      <c r="S63" s="47"/>
      <c r="T63" s="2"/>
      <c r="U63" s="45"/>
      <c r="V63" s="45"/>
      <c r="W63" s="45"/>
      <c r="X63" s="45"/>
      <c r="Y63" s="45"/>
      <c r="Z63" s="45"/>
      <c r="AA63" s="45"/>
      <c r="AB63" s="48"/>
      <c r="AC63" s="2"/>
      <c r="AD63" s="2"/>
      <c r="AE63" s="2"/>
      <c r="AF63" s="2"/>
    </row>
    <row r="64" spans="1:32">
      <c r="A64" s="2" t="s">
        <v>1721</v>
      </c>
      <c r="B64" s="44" t="s">
        <v>1748</v>
      </c>
      <c r="C64" s="45"/>
      <c r="D64" s="48"/>
      <c r="E64" s="45"/>
      <c r="F64" s="45"/>
      <c r="G64" s="45"/>
      <c r="H64" s="2"/>
      <c r="I64" s="48"/>
      <c r="J64" s="45"/>
      <c r="K64" s="45"/>
      <c r="L64" s="45"/>
      <c r="M64" s="45"/>
      <c r="N64" s="48"/>
      <c r="O64" s="45"/>
      <c r="P64" s="45"/>
      <c r="Q64" s="46"/>
      <c r="R64" s="47"/>
      <c r="S64" s="47"/>
      <c r="T64" s="2"/>
      <c r="U64" s="45"/>
      <c r="V64" s="45"/>
      <c r="W64" s="45"/>
      <c r="X64" s="45"/>
      <c r="Y64" s="45"/>
      <c r="Z64" s="45"/>
      <c r="AA64" s="45"/>
      <c r="AB64" s="48"/>
      <c r="AC64" s="2"/>
      <c r="AD64" s="2"/>
      <c r="AE64" s="2"/>
      <c r="AF64" s="2"/>
    </row>
    <row r="65" spans="1:32">
      <c r="A65" s="2" t="s">
        <v>1722</v>
      </c>
      <c r="B65" s="44" t="s">
        <v>1748</v>
      </c>
      <c r="C65" s="45"/>
      <c r="D65" s="48"/>
      <c r="E65" s="45"/>
      <c r="F65" s="45"/>
      <c r="G65" s="45"/>
      <c r="H65" s="2"/>
      <c r="I65" s="48"/>
      <c r="J65" s="45"/>
      <c r="K65" s="45"/>
      <c r="L65" s="45"/>
      <c r="M65" s="45"/>
      <c r="N65" s="48"/>
      <c r="O65" s="45"/>
      <c r="P65" s="45"/>
      <c r="Q65" s="46"/>
      <c r="R65" s="47"/>
      <c r="S65" s="47"/>
      <c r="T65" s="2"/>
      <c r="U65" s="45"/>
      <c r="V65" s="45"/>
      <c r="W65" s="45"/>
      <c r="X65" s="45"/>
      <c r="Y65" s="45"/>
      <c r="Z65" s="45"/>
      <c r="AA65" s="45"/>
      <c r="AB65" s="48"/>
      <c r="AC65" s="2"/>
      <c r="AD65" s="2"/>
      <c r="AE65" s="2"/>
      <c r="AF65" s="2"/>
    </row>
    <row r="66" spans="1:32">
      <c r="A66" s="2" t="s">
        <v>1767</v>
      </c>
      <c r="B66" s="44" t="s">
        <v>1748</v>
      </c>
      <c r="C66" s="45"/>
      <c r="D66" s="48"/>
      <c r="E66" s="45"/>
      <c r="F66" s="45"/>
      <c r="G66" s="45"/>
      <c r="H66" s="2"/>
      <c r="I66" s="48"/>
      <c r="J66" s="45"/>
      <c r="K66" s="45"/>
      <c r="L66" s="45"/>
      <c r="M66" s="45"/>
      <c r="N66" s="48"/>
      <c r="O66" s="45"/>
      <c r="P66" s="45"/>
      <c r="Q66" s="46"/>
      <c r="R66" s="47"/>
      <c r="S66" s="47"/>
      <c r="T66" s="2"/>
      <c r="U66" s="45"/>
      <c r="V66" s="45"/>
      <c r="W66" s="45"/>
      <c r="X66" s="45"/>
      <c r="Y66" s="45"/>
      <c r="Z66" s="45"/>
      <c r="AA66" s="45"/>
      <c r="AB66" s="48"/>
      <c r="AC66" s="2"/>
      <c r="AD66" s="2"/>
      <c r="AE66" s="2"/>
      <c r="AF66" s="2"/>
    </row>
    <row r="67" spans="1:32">
      <c r="A67" s="2" t="s">
        <v>1768</v>
      </c>
      <c r="B67" s="44" t="s">
        <v>1748</v>
      </c>
      <c r="C67" s="45"/>
      <c r="D67" s="48"/>
      <c r="E67" s="45"/>
      <c r="F67" s="45"/>
      <c r="G67" s="2"/>
      <c r="H67" s="2"/>
      <c r="I67" s="48"/>
      <c r="J67" s="45"/>
      <c r="K67" s="45"/>
      <c r="L67" s="45"/>
      <c r="M67" s="45"/>
      <c r="N67" s="48"/>
      <c r="O67" s="45"/>
      <c r="P67" s="45"/>
      <c r="Q67" s="46"/>
      <c r="R67" s="47"/>
      <c r="S67" s="47"/>
      <c r="T67" s="2"/>
      <c r="U67" s="45"/>
      <c r="V67" s="45"/>
      <c r="W67" s="45"/>
      <c r="X67" s="45"/>
      <c r="Y67" s="45"/>
      <c r="Z67" s="45"/>
      <c r="AA67" s="45"/>
      <c r="AB67" s="48"/>
      <c r="AC67" s="2"/>
      <c r="AD67" s="2"/>
      <c r="AE67" s="2"/>
      <c r="AF67" s="2"/>
    </row>
    <row r="68" spans="1:32">
      <c r="A68" s="2" t="s">
        <v>1769</v>
      </c>
      <c r="B68" s="44" t="s">
        <v>1748</v>
      </c>
      <c r="C68" s="45"/>
      <c r="D68" s="48"/>
      <c r="E68" s="45"/>
      <c r="F68" s="45"/>
      <c r="G68" s="45"/>
      <c r="H68" s="45"/>
      <c r="I68" s="48"/>
      <c r="J68" s="45"/>
      <c r="K68" s="45"/>
      <c r="L68" s="45"/>
      <c r="M68" s="45"/>
      <c r="N68" s="48"/>
      <c r="O68" s="45"/>
      <c r="P68" s="45"/>
      <c r="Q68" s="46"/>
      <c r="R68" s="47"/>
      <c r="S68" s="47"/>
      <c r="T68" s="45"/>
      <c r="U68" s="45"/>
      <c r="V68" s="45"/>
      <c r="W68" s="45"/>
      <c r="X68" s="45"/>
      <c r="Y68" s="45"/>
      <c r="Z68" s="45"/>
      <c r="AA68" s="45"/>
      <c r="AB68" s="48"/>
      <c r="AC68" s="2"/>
      <c r="AD68" s="2"/>
      <c r="AE68" s="2"/>
      <c r="AF68" s="2"/>
    </row>
    <row r="69" spans="1:32">
      <c r="A69" s="2" t="s">
        <v>1726</v>
      </c>
      <c r="B69" s="44" t="s">
        <v>1748</v>
      </c>
      <c r="C69" s="45"/>
      <c r="D69" s="48"/>
      <c r="E69" s="45"/>
      <c r="F69" s="45"/>
      <c r="G69" s="45"/>
      <c r="H69" s="2"/>
      <c r="I69" s="48"/>
      <c r="J69" s="45"/>
      <c r="K69" s="45"/>
      <c r="L69" s="45"/>
      <c r="M69" s="45"/>
      <c r="N69" s="48"/>
      <c r="O69" s="45"/>
      <c r="P69" s="45"/>
      <c r="Q69" s="46"/>
      <c r="R69" s="47"/>
      <c r="S69" s="47"/>
      <c r="T69" s="1"/>
      <c r="U69" s="45"/>
      <c r="V69" s="45"/>
      <c r="W69" s="45"/>
      <c r="X69" s="45"/>
      <c r="Y69" s="45"/>
      <c r="Z69" s="45"/>
      <c r="AA69" s="45"/>
      <c r="AB69" s="48"/>
      <c r="AC69" s="2"/>
      <c r="AD69" s="2"/>
      <c r="AE69" s="2"/>
      <c r="AF69" s="2"/>
    </row>
    <row r="70" spans="1:32">
      <c r="A70" s="2" t="s">
        <v>1770</v>
      </c>
      <c r="B70" s="44" t="s">
        <v>1748</v>
      </c>
      <c r="C70" s="45"/>
      <c r="D70" s="48"/>
      <c r="E70" s="45"/>
      <c r="F70" s="45"/>
      <c r="G70" s="45"/>
      <c r="H70" s="45"/>
      <c r="I70" s="48"/>
      <c r="J70" s="45"/>
      <c r="K70" s="45"/>
      <c r="L70" s="45"/>
      <c r="M70" s="45"/>
      <c r="N70" s="48"/>
      <c r="O70" s="45"/>
      <c r="P70" s="45"/>
      <c r="Q70" s="46"/>
      <c r="R70" s="47"/>
      <c r="S70" s="47"/>
      <c r="T70" s="2"/>
      <c r="U70" s="45"/>
      <c r="V70" s="45"/>
      <c r="W70" s="45"/>
      <c r="X70" s="45"/>
      <c r="Y70" s="45"/>
      <c r="Z70" s="45"/>
      <c r="AA70" s="45"/>
      <c r="AB70" s="48"/>
      <c r="AC70" s="2"/>
      <c r="AD70" s="2"/>
      <c r="AE70" s="2"/>
      <c r="AF70" s="2"/>
    </row>
    <row r="71" spans="1:32">
      <c r="A71" s="2" t="s">
        <v>1771</v>
      </c>
      <c r="B71" s="44" t="s">
        <v>1748</v>
      </c>
      <c r="C71" s="45"/>
      <c r="D71" s="48"/>
      <c r="E71" s="45"/>
      <c r="F71" s="45"/>
      <c r="G71" s="2"/>
      <c r="H71" s="2"/>
      <c r="I71" s="48"/>
      <c r="J71" s="45"/>
      <c r="K71" s="45"/>
      <c r="L71" s="45"/>
      <c r="M71" s="45"/>
      <c r="N71" s="48"/>
      <c r="O71" s="45"/>
      <c r="P71" s="45"/>
      <c r="Q71" s="46"/>
      <c r="R71" s="47"/>
      <c r="S71" s="47"/>
      <c r="T71" s="2"/>
      <c r="U71" s="45"/>
      <c r="V71" s="45"/>
      <c r="W71" s="45"/>
      <c r="X71" s="45"/>
      <c r="Y71" s="45"/>
      <c r="Z71" s="45"/>
      <c r="AA71" s="45"/>
      <c r="AB71" s="48"/>
      <c r="AC71" s="2"/>
      <c r="AD71" s="2"/>
      <c r="AE71" s="2"/>
      <c r="AF71" s="2"/>
    </row>
    <row r="72" spans="1:32">
      <c r="A72" s="2" t="s">
        <v>1772</v>
      </c>
      <c r="B72" s="44" t="s">
        <v>1773</v>
      </c>
      <c r="C72" s="45"/>
      <c r="D72" s="48"/>
      <c r="E72" s="45"/>
      <c r="F72" s="45"/>
      <c r="G72" s="45"/>
      <c r="H72" s="45"/>
      <c r="I72" s="48"/>
      <c r="J72" s="45"/>
      <c r="K72" s="45"/>
      <c r="L72" s="45"/>
      <c r="M72" s="45"/>
      <c r="N72" s="48"/>
      <c r="O72" s="45"/>
      <c r="P72" s="45"/>
      <c r="Q72" s="46"/>
      <c r="R72" s="47"/>
      <c r="S72" s="47"/>
      <c r="T72" s="45"/>
      <c r="U72" s="45"/>
      <c r="V72" s="45"/>
      <c r="W72" s="45"/>
      <c r="X72" s="45"/>
      <c r="Y72" s="45"/>
      <c r="Z72" s="45"/>
      <c r="AA72" s="45"/>
      <c r="AB72" s="48"/>
      <c r="AC72" s="2"/>
      <c r="AD72" s="2"/>
      <c r="AE72" s="2"/>
      <c r="AF72" s="2"/>
    </row>
    <row r="73" spans="1:32">
      <c r="A73" s="2" t="s">
        <v>1721</v>
      </c>
      <c r="B73" s="44" t="s">
        <v>1773</v>
      </c>
      <c r="C73" s="45"/>
      <c r="D73" s="48"/>
      <c r="E73" s="45"/>
      <c r="F73" s="45"/>
      <c r="G73" s="45"/>
      <c r="H73" s="45"/>
      <c r="I73" s="48"/>
      <c r="J73" s="45"/>
      <c r="K73" s="45"/>
      <c r="L73" s="45"/>
      <c r="M73" s="45"/>
      <c r="N73" s="48"/>
      <c r="O73" s="45"/>
      <c r="P73" s="45"/>
      <c r="Q73" s="46"/>
      <c r="R73" s="47"/>
      <c r="S73" s="47"/>
      <c r="T73" s="45"/>
      <c r="U73" s="45"/>
      <c r="V73" s="45"/>
      <c r="W73" s="45"/>
      <c r="X73" s="45"/>
      <c r="Y73" s="45"/>
      <c r="Z73" s="45"/>
      <c r="AA73" s="45"/>
      <c r="AB73" s="48"/>
      <c r="AC73" s="2"/>
      <c r="AD73" s="2"/>
      <c r="AE73" s="2"/>
      <c r="AF73" s="2"/>
    </row>
    <row r="74" spans="1:32">
      <c r="A74" s="2" t="s">
        <v>1722</v>
      </c>
      <c r="B74" s="44" t="s">
        <v>1773</v>
      </c>
      <c r="C74" s="45"/>
      <c r="D74" s="48"/>
      <c r="E74" s="45"/>
      <c r="F74" s="45"/>
      <c r="G74" s="45"/>
      <c r="H74" s="2"/>
      <c r="I74" s="48"/>
      <c r="J74" s="45"/>
      <c r="K74" s="45"/>
      <c r="L74" s="45"/>
      <c r="M74" s="45"/>
      <c r="N74" s="48"/>
      <c r="O74" s="45"/>
      <c r="P74" s="45"/>
      <c r="Q74" s="46"/>
      <c r="R74" s="47"/>
      <c r="S74" s="47"/>
      <c r="T74" s="45"/>
      <c r="U74" s="45"/>
      <c r="V74" s="45"/>
      <c r="W74" s="45"/>
      <c r="X74" s="45"/>
      <c r="Y74" s="45"/>
      <c r="Z74" s="45"/>
      <c r="AA74" s="45"/>
      <c r="AB74" s="48"/>
      <c r="AC74" s="2"/>
      <c r="AD74" s="2"/>
      <c r="AE74" s="2"/>
      <c r="AF74" s="2"/>
    </row>
    <row r="75" spans="1:32">
      <c r="A75" s="2" t="s">
        <v>1774</v>
      </c>
      <c r="B75" s="44" t="s">
        <v>1773</v>
      </c>
      <c r="C75" s="45"/>
      <c r="D75" s="48"/>
      <c r="E75" s="45"/>
      <c r="F75" s="45"/>
      <c r="G75" s="45"/>
      <c r="H75" s="2"/>
      <c r="I75" s="48"/>
      <c r="J75" s="45"/>
      <c r="K75" s="45"/>
      <c r="L75" s="45"/>
      <c r="M75" s="45"/>
      <c r="N75" s="48"/>
      <c r="O75" s="45"/>
      <c r="P75" s="45"/>
      <c r="Q75" s="46"/>
      <c r="R75" s="47"/>
      <c r="S75" s="47"/>
      <c r="T75" s="47"/>
      <c r="U75" s="45"/>
      <c r="V75" s="45"/>
      <c r="W75" s="45"/>
      <c r="X75" s="45"/>
      <c r="Y75" s="45"/>
      <c r="Z75" s="45"/>
      <c r="AA75" s="45"/>
      <c r="AB75" s="48"/>
      <c r="AC75" s="2"/>
      <c r="AD75" s="2"/>
      <c r="AE75" s="2"/>
      <c r="AF75" s="2"/>
    </row>
    <row r="76" spans="1:32">
      <c r="A76" s="2" t="s">
        <v>1775</v>
      </c>
      <c r="B76" s="44" t="s">
        <v>1773</v>
      </c>
      <c r="C76" s="45"/>
      <c r="D76" s="48"/>
      <c r="E76" s="45"/>
      <c r="F76" s="45"/>
      <c r="G76" s="45"/>
      <c r="H76" s="45"/>
      <c r="I76" s="48"/>
      <c r="J76" s="45"/>
      <c r="K76" s="45"/>
      <c r="L76" s="45"/>
      <c r="M76" s="45"/>
      <c r="N76" s="48"/>
      <c r="O76" s="45"/>
      <c r="P76" s="45"/>
      <c r="Q76" s="46"/>
      <c r="R76" s="47"/>
      <c r="S76" s="47"/>
      <c r="T76" s="47"/>
      <c r="U76" s="45"/>
      <c r="V76" s="45"/>
      <c r="W76" s="45"/>
      <c r="X76" s="45"/>
      <c r="Y76" s="45"/>
      <c r="Z76" s="45"/>
      <c r="AA76" s="45"/>
      <c r="AB76" s="48"/>
      <c r="AC76" s="2"/>
      <c r="AD76" s="2"/>
      <c r="AE76" s="2"/>
      <c r="AF76" s="2"/>
    </row>
    <row r="77" spans="1:32">
      <c r="A77" s="2" t="s">
        <v>1776</v>
      </c>
      <c r="B77" s="44" t="s">
        <v>1773</v>
      </c>
      <c r="C77" s="45"/>
      <c r="D77" s="48"/>
      <c r="E77" s="45"/>
      <c r="F77" s="45"/>
      <c r="G77" s="45"/>
      <c r="H77" s="2"/>
      <c r="I77" s="48"/>
      <c r="J77" s="45"/>
      <c r="K77" s="45"/>
      <c r="L77" s="45"/>
      <c r="M77" s="45"/>
      <c r="N77" s="48"/>
      <c r="O77" s="45"/>
      <c r="P77" s="45"/>
      <c r="Q77" s="46"/>
      <c r="R77" s="47"/>
      <c r="S77" s="47"/>
      <c r="T77" s="1"/>
      <c r="U77" s="45"/>
      <c r="V77" s="45"/>
      <c r="W77" s="45"/>
      <c r="X77" s="45"/>
      <c r="Y77" s="45"/>
      <c r="Z77" s="45"/>
      <c r="AA77" s="45"/>
      <c r="AB77" s="48"/>
      <c r="AC77" s="2"/>
      <c r="AD77" s="2"/>
      <c r="AE77" s="2"/>
      <c r="AF77" s="2"/>
    </row>
    <row r="78" spans="1:32">
      <c r="A78" s="2" t="s">
        <v>1726</v>
      </c>
      <c r="B78" s="44" t="s">
        <v>1773</v>
      </c>
      <c r="C78" s="45"/>
      <c r="D78" s="48"/>
      <c r="E78" s="45"/>
      <c r="F78" s="45"/>
      <c r="G78" s="45"/>
      <c r="H78" s="45"/>
      <c r="I78" s="48"/>
      <c r="J78" s="45"/>
      <c r="K78" s="45"/>
      <c r="L78" s="45"/>
      <c r="M78" s="45"/>
      <c r="N78" s="48"/>
      <c r="O78" s="45"/>
      <c r="P78" s="45"/>
      <c r="Q78" s="46"/>
      <c r="R78" s="47"/>
      <c r="S78" s="47"/>
      <c r="T78" s="47"/>
      <c r="U78" s="45"/>
      <c r="V78" s="45"/>
      <c r="W78" s="45"/>
      <c r="X78" s="45"/>
      <c r="Y78" s="45"/>
      <c r="Z78" s="45"/>
      <c r="AA78" s="45"/>
      <c r="AB78" s="48"/>
      <c r="AC78" s="2"/>
      <c r="AD78" s="2"/>
      <c r="AE78" s="2"/>
      <c r="AF78" s="2"/>
    </row>
    <row r="79" spans="1:32">
      <c r="A79" s="2" t="s">
        <v>1777</v>
      </c>
      <c r="B79" s="44" t="s">
        <v>1773</v>
      </c>
      <c r="C79" s="45"/>
      <c r="D79" s="48"/>
      <c r="E79" s="45"/>
      <c r="F79" s="45"/>
      <c r="G79" s="45"/>
      <c r="H79" s="45"/>
      <c r="I79" s="48"/>
      <c r="J79" s="45"/>
      <c r="K79" s="45"/>
      <c r="L79" s="45"/>
      <c r="M79" s="45"/>
      <c r="N79" s="48"/>
      <c r="O79" s="45"/>
      <c r="P79" s="45"/>
      <c r="Q79" s="46"/>
      <c r="R79" s="47"/>
      <c r="S79" s="47"/>
      <c r="T79" s="47"/>
      <c r="U79" s="45"/>
      <c r="V79" s="45"/>
      <c r="W79" s="45"/>
      <c r="X79" s="45"/>
      <c r="Y79" s="45"/>
      <c r="Z79" s="45"/>
      <c r="AA79" s="45"/>
      <c r="AB79" s="48"/>
      <c r="AC79" s="2"/>
      <c r="AD79" s="2"/>
      <c r="AE79" s="2"/>
      <c r="AF79" s="2"/>
    </row>
    <row r="80" spans="1:32">
      <c r="A80" s="2" t="s">
        <v>1778</v>
      </c>
      <c r="B80" s="44" t="s">
        <v>1773</v>
      </c>
      <c r="C80" s="45"/>
      <c r="D80" s="48"/>
      <c r="E80" s="45"/>
      <c r="F80" s="45"/>
      <c r="G80" s="45"/>
      <c r="H80" s="2"/>
      <c r="I80" s="48"/>
      <c r="J80" s="45"/>
      <c r="K80" s="45"/>
      <c r="L80" s="45"/>
      <c r="M80" s="45"/>
      <c r="N80" s="48"/>
      <c r="O80" s="45"/>
      <c r="P80" s="45"/>
      <c r="Q80" s="46"/>
      <c r="R80" s="47"/>
      <c r="S80" s="47"/>
      <c r="T80" s="47"/>
      <c r="U80" s="45"/>
      <c r="V80" s="45"/>
      <c r="W80" s="45"/>
      <c r="X80" s="45"/>
      <c r="Y80" s="45"/>
      <c r="Z80" s="45"/>
      <c r="AA80" s="45"/>
      <c r="AB80" s="48"/>
      <c r="AC80" s="2"/>
      <c r="AD80" s="2"/>
      <c r="AE80" s="2"/>
      <c r="AF80" s="2"/>
    </row>
    <row r="81" spans="1:32">
      <c r="A81" s="2" t="s">
        <v>1779</v>
      </c>
      <c r="B81" s="44" t="s">
        <v>1780</v>
      </c>
      <c r="C81" s="45"/>
      <c r="D81" s="48"/>
      <c r="E81" s="45"/>
      <c r="F81" s="45"/>
      <c r="G81" s="45"/>
      <c r="H81" s="2"/>
      <c r="I81" s="48"/>
      <c r="J81" s="45"/>
      <c r="K81" s="45"/>
      <c r="L81" s="45"/>
      <c r="M81" s="45"/>
      <c r="N81" s="48"/>
      <c r="O81" s="45"/>
      <c r="P81" s="45"/>
      <c r="Q81" s="46"/>
      <c r="R81" s="47"/>
      <c r="S81" s="47"/>
      <c r="T81" s="47"/>
      <c r="U81" s="45"/>
      <c r="V81" s="45"/>
      <c r="W81" s="45"/>
      <c r="X81" s="45"/>
      <c r="Y81" s="45"/>
      <c r="Z81" s="45"/>
      <c r="AA81" s="45"/>
      <c r="AB81" s="48"/>
      <c r="AC81" s="2"/>
      <c r="AD81" s="2"/>
      <c r="AE81" s="2"/>
      <c r="AF81" s="2"/>
    </row>
    <row r="82" spans="1:32">
      <c r="A82" s="2" t="s">
        <v>1721</v>
      </c>
      <c r="B82" s="44" t="s">
        <v>1780</v>
      </c>
      <c r="C82" s="45"/>
      <c r="D82" s="48"/>
      <c r="E82" s="45"/>
      <c r="F82" s="45"/>
      <c r="G82" s="45"/>
      <c r="H82" s="2"/>
      <c r="I82" s="48"/>
      <c r="J82" s="45"/>
      <c r="K82" s="45"/>
      <c r="L82" s="45"/>
      <c r="M82" s="45"/>
      <c r="N82" s="48"/>
      <c r="O82" s="45"/>
      <c r="P82" s="45"/>
      <c r="Q82" s="46"/>
      <c r="R82" s="47"/>
      <c r="S82" s="47"/>
      <c r="T82" s="47"/>
      <c r="U82" s="45"/>
      <c r="V82" s="45"/>
      <c r="W82" s="45"/>
      <c r="X82" s="45"/>
      <c r="Y82" s="45"/>
      <c r="Z82" s="45"/>
      <c r="AA82" s="45"/>
      <c r="AB82" s="48"/>
      <c r="AC82" s="2"/>
      <c r="AD82" s="2"/>
      <c r="AE82" s="2"/>
      <c r="AF82" s="2"/>
    </row>
    <row r="83" spans="1:32">
      <c r="A83" s="2" t="s">
        <v>1722</v>
      </c>
      <c r="B83" s="44" t="s">
        <v>1780</v>
      </c>
      <c r="C83" s="45"/>
      <c r="D83" s="48"/>
      <c r="E83" s="45"/>
      <c r="F83" s="45"/>
      <c r="G83" s="45"/>
      <c r="H83" s="45"/>
      <c r="I83" s="48"/>
      <c r="J83" s="45"/>
      <c r="K83" s="45"/>
      <c r="L83" s="45"/>
      <c r="M83" s="45"/>
      <c r="N83" s="48"/>
      <c r="O83" s="45"/>
      <c r="P83" s="45"/>
      <c r="Q83" s="46"/>
      <c r="R83" s="47"/>
      <c r="S83" s="47"/>
      <c r="T83" s="1"/>
      <c r="U83" s="45"/>
      <c r="V83" s="45"/>
      <c r="W83" s="45"/>
      <c r="X83" s="45"/>
      <c r="Y83" s="45"/>
      <c r="Z83" s="45"/>
      <c r="AA83" s="45"/>
      <c r="AB83" s="48"/>
      <c r="AC83" s="2"/>
      <c r="AD83" s="2"/>
      <c r="AE83" s="2"/>
      <c r="AF83" s="2"/>
    </row>
    <row r="84" spans="1:32">
      <c r="A84" s="2" t="s">
        <v>1749</v>
      </c>
      <c r="B84" s="44" t="s">
        <v>1780</v>
      </c>
      <c r="C84" s="45"/>
      <c r="D84" s="48"/>
      <c r="E84" s="45"/>
      <c r="F84" s="45"/>
      <c r="G84" s="45"/>
      <c r="H84" s="2"/>
      <c r="I84" s="48"/>
      <c r="J84" s="45"/>
      <c r="K84" s="45"/>
      <c r="L84" s="45"/>
      <c r="M84" s="45"/>
      <c r="N84" s="48"/>
      <c r="O84" s="45"/>
      <c r="P84" s="45"/>
      <c r="Q84" s="46"/>
      <c r="R84" s="47"/>
      <c r="S84" s="47"/>
      <c r="T84" s="47"/>
      <c r="U84" s="45"/>
      <c r="V84" s="45"/>
      <c r="W84" s="45"/>
      <c r="X84" s="45"/>
      <c r="Y84" s="45"/>
      <c r="Z84" s="45"/>
      <c r="AA84" s="45"/>
      <c r="AB84" s="48"/>
      <c r="AC84" s="2"/>
      <c r="AD84" s="2"/>
      <c r="AE84" s="2"/>
      <c r="AF84" s="2"/>
    </row>
    <row r="85" spans="1:32">
      <c r="A85" s="2" t="s">
        <v>1781</v>
      </c>
      <c r="B85" s="44" t="s">
        <v>1780</v>
      </c>
      <c r="C85" s="45"/>
      <c r="D85" s="48"/>
      <c r="E85" s="45"/>
      <c r="F85" s="45"/>
      <c r="G85" s="45"/>
      <c r="H85" s="2"/>
      <c r="I85" s="48"/>
      <c r="J85" s="45"/>
      <c r="K85" s="45"/>
      <c r="L85" s="45"/>
      <c r="M85" s="45"/>
      <c r="N85" s="48"/>
      <c r="O85" s="45"/>
      <c r="P85" s="45"/>
      <c r="Q85" s="46"/>
      <c r="R85" s="47"/>
      <c r="S85" s="47"/>
      <c r="T85" s="47"/>
      <c r="U85" s="45"/>
      <c r="V85" s="45"/>
      <c r="W85" s="45"/>
      <c r="X85" s="45"/>
      <c r="Y85" s="45"/>
      <c r="Z85" s="45"/>
      <c r="AA85" s="45"/>
      <c r="AB85" s="48"/>
      <c r="AC85" s="2"/>
      <c r="AD85" s="2"/>
      <c r="AE85" s="2"/>
      <c r="AF85" s="2"/>
    </row>
    <row r="86" spans="1:32">
      <c r="A86" s="2" t="s">
        <v>1782</v>
      </c>
      <c r="B86" s="44" t="s">
        <v>1780</v>
      </c>
      <c r="C86" s="45"/>
      <c r="D86" s="48"/>
      <c r="E86" s="45"/>
      <c r="F86" s="45"/>
      <c r="G86" s="45"/>
      <c r="H86" s="2"/>
      <c r="I86" s="48"/>
      <c r="J86" s="45"/>
      <c r="K86" s="45"/>
      <c r="L86" s="45"/>
      <c r="M86" s="45"/>
      <c r="N86" s="48"/>
      <c r="O86" s="45"/>
      <c r="P86" s="45"/>
      <c r="Q86" s="46"/>
      <c r="R86" s="47"/>
      <c r="S86" s="47"/>
      <c r="T86" s="47"/>
      <c r="U86" s="45"/>
      <c r="V86" s="45"/>
      <c r="W86" s="45"/>
      <c r="X86" s="45"/>
      <c r="Y86" s="45"/>
      <c r="Z86" s="45"/>
      <c r="AA86" s="45"/>
      <c r="AB86" s="48"/>
      <c r="AC86" s="2"/>
      <c r="AD86" s="2"/>
      <c r="AE86" s="2"/>
      <c r="AF86" s="2"/>
    </row>
    <row r="87" spans="1:32">
      <c r="A87" s="2" t="s">
        <v>1726</v>
      </c>
      <c r="B87" s="44" t="s">
        <v>1780</v>
      </c>
      <c r="C87" s="45"/>
      <c r="D87" s="48"/>
      <c r="E87" s="45"/>
      <c r="F87" s="45"/>
      <c r="G87" s="45"/>
      <c r="H87" s="2"/>
      <c r="I87" s="48"/>
      <c r="J87" s="45"/>
      <c r="K87" s="45"/>
      <c r="L87" s="45"/>
      <c r="M87" s="45"/>
      <c r="N87" s="48"/>
      <c r="O87" s="45"/>
      <c r="P87" s="45"/>
      <c r="Q87" s="46"/>
      <c r="R87" s="47"/>
      <c r="S87" s="47"/>
      <c r="T87" s="47"/>
      <c r="U87" s="45"/>
      <c r="V87" s="45"/>
      <c r="W87" s="45"/>
      <c r="X87" s="45"/>
      <c r="Y87" s="45"/>
      <c r="Z87" s="45"/>
      <c r="AA87" s="45"/>
      <c r="AB87" s="48"/>
      <c r="AC87" s="2"/>
      <c r="AD87" s="2"/>
      <c r="AE87" s="2"/>
      <c r="AF87" s="2"/>
    </row>
    <row r="88" spans="1:32">
      <c r="A88" s="2" t="s">
        <v>1783</v>
      </c>
      <c r="B88" s="44" t="s">
        <v>1780</v>
      </c>
      <c r="C88" s="45"/>
      <c r="D88" s="48"/>
      <c r="E88" s="45"/>
      <c r="F88" s="45"/>
      <c r="G88" s="45"/>
      <c r="H88" s="2"/>
      <c r="I88" s="48"/>
      <c r="J88" s="45"/>
      <c r="K88" s="45"/>
      <c r="L88" s="45"/>
      <c r="M88" s="45"/>
      <c r="N88" s="48"/>
      <c r="O88" s="45"/>
      <c r="P88" s="45"/>
      <c r="Q88" s="46"/>
      <c r="R88" s="47"/>
      <c r="S88" s="47"/>
      <c r="T88" s="45"/>
      <c r="U88" s="45"/>
      <c r="V88" s="45"/>
      <c r="W88" s="45"/>
      <c r="X88" s="45"/>
      <c r="Y88" s="45"/>
      <c r="Z88" s="45"/>
      <c r="AA88" s="45"/>
      <c r="AB88" s="48"/>
      <c r="AC88" s="2"/>
      <c r="AD88" s="2"/>
      <c r="AE88" s="2"/>
      <c r="AF88" s="2"/>
    </row>
    <row r="89" spans="1:32">
      <c r="A89" s="2" t="s">
        <v>1784</v>
      </c>
      <c r="B89" s="44" t="s">
        <v>1780</v>
      </c>
      <c r="C89" s="45"/>
      <c r="D89" s="48"/>
      <c r="E89" s="45"/>
      <c r="F89" s="45"/>
      <c r="G89" s="45"/>
      <c r="H89" s="45"/>
      <c r="I89" s="48"/>
      <c r="J89" s="45"/>
      <c r="K89" s="45"/>
      <c r="L89" s="45"/>
      <c r="M89" s="45"/>
      <c r="N89" s="48"/>
      <c r="O89" s="45"/>
      <c r="P89" s="45"/>
      <c r="Q89" s="46"/>
      <c r="R89" s="47"/>
      <c r="S89" s="47"/>
      <c r="T89" s="47"/>
      <c r="U89" s="45"/>
      <c r="V89" s="45"/>
      <c r="W89" s="45"/>
      <c r="X89" s="45"/>
      <c r="Y89" s="45"/>
      <c r="Z89" s="45"/>
      <c r="AA89" s="45"/>
      <c r="AB89" s="48"/>
      <c r="AC89" s="2"/>
      <c r="AD89" s="2"/>
      <c r="AE89" s="2"/>
      <c r="AF89" s="2"/>
    </row>
    <row r="90" spans="1:32">
      <c r="A90" s="2" t="s">
        <v>1785</v>
      </c>
      <c r="B90" s="44" t="s">
        <v>1780</v>
      </c>
      <c r="C90" s="45"/>
      <c r="D90" s="48"/>
      <c r="E90" s="45"/>
      <c r="F90" s="45"/>
      <c r="G90" s="45"/>
      <c r="H90" s="2"/>
      <c r="I90" s="48"/>
      <c r="J90" s="45"/>
      <c r="K90" s="45"/>
      <c r="L90" s="45"/>
      <c r="M90" s="45"/>
      <c r="N90" s="48"/>
      <c r="O90" s="45"/>
      <c r="P90" s="45"/>
      <c r="Q90" s="46"/>
      <c r="R90" s="47"/>
      <c r="S90" s="47"/>
      <c r="T90" s="47"/>
      <c r="U90" s="45"/>
      <c r="V90" s="45"/>
      <c r="W90" s="45"/>
      <c r="X90" s="45"/>
      <c r="Y90" s="45"/>
      <c r="Z90" s="45"/>
      <c r="AA90" s="45"/>
      <c r="AB90" s="48"/>
      <c r="AC90" s="2"/>
      <c r="AD90" s="2"/>
      <c r="AE90" s="2"/>
      <c r="AF90" s="2"/>
    </row>
    <row r="91" spans="1:32">
      <c r="A91" s="2" t="s">
        <v>1721</v>
      </c>
      <c r="B91" s="44" t="s">
        <v>1780</v>
      </c>
      <c r="C91" s="45"/>
      <c r="D91" s="48"/>
      <c r="E91" s="45"/>
      <c r="F91" s="45"/>
      <c r="G91" s="45"/>
      <c r="H91" s="45"/>
      <c r="I91" s="48"/>
      <c r="J91" s="45"/>
      <c r="K91" s="45"/>
      <c r="L91" s="45"/>
      <c r="M91" s="45"/>
      <c r="N91" s="48"/>
      <c r="O91" s="45"/>
      <c r="P91" s="45"/>
      <c r="Q91" s="46"/>
      <c r="R91" s="47"/>
      <c r="S91" s="47"/>
      <c r="T91" s="1"/>
      <c r="U91" s="45"/>
      <c r="V91" s="45"/>
      <c r="W91" s="45"/>
      <c r="X91" s="45"/>
      <c r="Y91" s="45"/>
      <c r="Z91" s="45"/>
      <c r="AA91" s="45"/>
      <c r="AB91" s="48"/>
      <c r="AC91" s="2"/>
      <c r="AD91" s="2"/>
      <c r="AE91" s="2"/>
      <c r="AF91" s="2"/>
    </row>
    <row r="92" spans="1:32">
      <c r="A92" s="2" t="s">
        <v>1722</v>
      </c>
      <c r="B92" s="44" t="s">
        <v>1780</v>
      </c>
      <c r="C92" s="45"/>
      <c r="D92" s="48"/>
      <c r="E92" s="45"/>
      <c r="F92" s="45"/>
      <c r="G92" s="45"/>
      <c r="H92" s="45"/>
      <c r="I92" s="48"/>
      <c r="J92" s="45"/>
      <c r="K92" s="45"/>
      <c r="L92" s="45"/>
      <c r="M92" s="45"/>
      <c r="N92" s="48"/>
      <c r="O92" s="45"/>
      <c r="P92" s="45"/>
      <c r="Q92" s="46"/>
      <c r="R92" s="47"/>
      <c r="S92" s="47"/>
      <c r="T92" s="1"/>
      <c r="U92" s="45"/>
      <c r="V92" s="45"/>
      <c r="W92" s="45"/>
      <c r="X92" s="45"/>
      <c r="Y92" s="45"/>
      <c r="Z92" s="45"/>
      <c r="AA92" s="45"/>
      <c r="AB92" s="48"/>
      <c r="AC92" s="2"/>
      <c r="AD92" s="2"/>
      <c r="AE92" s="2"/>
      <c r="AF92" s="2"/>
    </row>
    <row r="93" spans="1:32">
      <c r="A93" s="2" t="s">
        <v>1786</v>
      </c>
      <c r="B93" s="44" t="s">
        <v>1780</v>
      </c>
      <c r="C93" s="45"/>
      <c r="D93" s="48"/>
      <c r="E93" s="45"/>
      <c r="F93" s="45"/>
      <c r="G93" s="2"/>
      <c r="H93" s="2"/>
      <c r="I93" s="48"/>
      <c r="J93" s="45"/>
      <c r="K93" s="45"/>
      <c r="L93" s="45"/>
      <c r="M93" s="45"/>
      <c r="N93" s="48"/>
      <c r="O93" s="45"/>
      <c r="P93" s="45"/>
      <c r="Q93" s="46"/>
      <c r="R93" s="47"/>
      <c r="S93" s="47"/>
      <c r="T93" s="1"/>
      <c r="U93" s="45"/>
      <c r="V93" s="45"/>
      <c r="W93" s="45"/>
      <c r="X93" s="45"/>
      <c r="Y93" s="45"/>
      <c r="Z93" s="45"/>
      <c r="AA93" s="45"/>
      <c r="AB93" s="48"/>
      <c r="AC93" s="2"/>
      <c r="AD93" s="2"/>
      <c r="AE93" s="2"/>
      <c r="AF93" s="2"/>
    </row>
    <row r="94" spans="1:32">
      <c r="A94" s="2" t="s">
        <v>1787</v>
      </c>
      <c r="B94" s="44" t="s">
        <v>1780</v>
      </c>
      <c r="C94" s="45"/>
      <c r="D94" s="48"/>
      <c r="E94" s="45"/>
      <c r="F94" s="45"/>
      <c r="G94" s="45"/>
      <c r="H94" s="2"/>
      <c r="I94" s="48"/>
      <c r="J94" s="45"/>
      <c r="K94" s="45"/>
      <c r="L94" s="45"/>
      <c r="M94" s="45"/>
      <c r="N94" s="48"/>
      <c r="O94" s="45"/>
      <c r="P94" s="45"/>
      <c r="Q94" s="46"/>
      <c r="R94" s="47"/>
      <c r="S94" s="47"/>
      <c r="T94" s="47"/>
      <c r="U94" s="45"/>
      <c r="V94" s="45"/>
      <c r="W94" s="45"/>
      <c r="X94" s="45"/>
      <c r="Y94" s="45"/>
      <c r="Z94" s="45"/>
      <c r="AA94" s="45"/>
      <c r="AB94" s="48"/>
      <c r="AC94" s="2"/>
      <c r="AD94" s="2"/>
      <c r="AE94" s="2"/>
      <c r="AF94" s="2"/>
    </row>
    <row r="95" spans="1:32">
      <c r="A95" s="2" t="s">
        <v>1788</v>
      </c>
      <c r="B95" s="44" t="s">
        <v>1780</v>
      </c>
      <c r="C95" s="45"/>
      <c r="D95" s="48"/>
      <c r="E95" s="45"/>
      <c r="F95" s="45"/>
      <c r="G95" s="45"/>
      <c r="H95" s="45"/>
      <c r="I95" s="48"/>
      <c r="J95" s="45"/>
      <c r="K95" s="45"/>
      <c r="L95" s="45"/>
      <c r="M95" s="45"/>
      <c r="N95" s="48"/>
      <c r="O95" s="45"/>
      <c r="P95" s="45"/>
      <c r="Q95" s="46"/>
      <c r="R95" s="47"/>
      <c r="S95" s="47"/>
      <c r="T95" s="45"/>
      <c r="U95" s="45"/>
      <c r="V95" s="45"/>
      <c r="W95" s="45"/>
      <c r="X95" s="45"/>
      <c r="Y95" s="45"/>
      <c r="Z95" s="45"/>
      <c r="AA95" s="45"/>
      <c r="AB95" s="48"/>
      <c r="AC95" s="2"/>
      <c r="AD95" s="2"/>
      <c r="AE95" s="2"/>
      <c r="AF95" s="2"/>
    </row>
    <row r="96" spans="1:32">
      <c r="A96" s="2" t="s">
        <v>1726</v>
      </c>
      <c r="B96" s="44" t="s">
        <v>1780</v>
      </c>
      <c r="C96" s="45"/>
      <c r="D96" s="48"/>
      <c r="E96" s="45"/>
      <c r="F96" s="45"/>
      <c r="G96" s="45"/>
      <c r="H96" s="45"/>
      <c r="I96" s="48"/>
      <c r="J96" s="45"/>
      <c r="K96" s="45"/>
      <c r="L96" s="45"/>
      <c r="M96" s="45"/>
      <c r="N96" s="48"/>
      <c r="O96" s="45"/>
      <c r="P96" s="45"/>
      <c r="Q96" s="46"/>
      <c r="R96" s="47"/>
      <c r="S96" s="47"/>
      <c r="T96" s="45"/>
      <c r="U96" s="45"/>
      <c r="V96" s="45"/>
      <c r="W96" s="45"/>
      <c r="X96" s="45"/>
      <c r="Y96" s="45"/>
      <c r="Z96" s="45"/>
      <c r="AA96" s="45"/>
      <c r="AB96" s="48"/>
      <c r="AC96" s="2"/>
      <c r="AD96" s="2"/>
      <c r="AE96" s="2"/>
      <c r="AF96" s="2"/>
    </row>
    <row r="97" spans="1:32">
      <c r="A97" s="2" t="s">
        <v>1789</v>
      </c>
      <c r="B97" s="44" t="s">
        <v>1780</v>
      </c>
      <c r="C97" s="45"/>
      <c r="D97" s="48"/>
      <c r="E97" s="45"/>
      <c r="F97" s="45"/>
      <c r="G97" s="45"/>
      <c r="H97" s="2"/>
      <c r="I97" s="48"/>
      <c r="J97" s="45"/>
      <c r="K97" s="45"/>
      <c r="L97" s="45"/>
      <c r="M97" s="45"/>
      <c r="N97" s="48"/>
      <c r="O97" s="45"/>
      <c r="P97" s="45"/>
      <c r="Q97" s="46"/>
      <c r="R97" s="47"/>
      <c r="S97" s="47"/>
      <c r="T97" s="45"/>
      <c r="U97" s="45"/>
      <c r="V97" s="45"/>
      <c r="W97" s="45"/>
      <c r="X97" s="45"/>
      <c r="Y97" s="45"/>
      <c r="Z97" s="45"/>
      <c r="AA97" s="45"/>
      <c r="AB97" s="48"/>
      <c r="AC97" s="2"/>
      <c r="AD97" s="2"/>
      <c r="AE97" s="2"/>
      <c r="AF97" s="2"/>
    </row>
    <row r="98" spans="1:32">
      <c r="A98" s="2" t="s">
        <v>1790</v>
      </c>
      <c r="B98" s="44" t="s">
        <v>1780</v>
      </c>
      <c r="C98" s="45"/>
      <c r="D98" s="48"/>
      <c r="E98" s="45"/>
      <c r="F98" s="45"/>
      <c r="G98" s="45"/>
      <c r="H98" s="45"/>
      <c r="I98" s="48"/>
      <c r="J98" s="45"/>
      <c r="K98" s="45"/>
      <c r="L98" s="45"/>
      <c r="M98" s="45"/>
      <c r="N98" s="48"/>
      <c r="O98" s="45"/>
      <c r="P98" s="45"/>
      <c r="Q98" s="46"/>
      <c r="R98" s="47"/>
      <c r="S98" s="47"/>
      <c r="T98" s="45"/>
      <c r="U98" s="45"/>
      <c r="V98" s="45"/>
      <c r="W98" s="45"/>
      <c r="X98" s="45"/>
      <c r="Y98" s="45"/>
      <c r="Z98" s="45"/>
      <c r="AA98" s="45"/>
      <c r="AB98" s="48"/>
      <c r="AC98" s="2"/>
      <c r="AD98" s="2"/>
      <c r="AE98" s="2"/>
      <c r="AF98" s="2"/>
    </row>
    <row r="99" spans="1:32">
      <c r="A99" s="2" t="s">
        <v>1791</v>
      </c>
      <c r="B99" s="44" t="s">
        <v>1780</v>
      </c>
      <c r="C99" s="45"/>
      <c r="D99" s="48"/>
      <c r="E99" s="45"/>
      <c r="F99" s="45"/>
      <c r="G99" s="45"/>
      <c r="H99" s="2"/>
      <c r="I99" s="48"/>
      <c r="J99" s="45"/>
      <c r="K99" s="45"/>
      <c r="L99" s="45"/>
      <c r="M99" s="45"/>
      <c r="N99" s="48"/>
      <c r="O99" s="45"/>
      <c r="P99" s="45"/>
      <c r="Q99" s="46"/>
      <c r="R99" s="47"/>
      <c r="S99" s="47"/>
      <c r="T99" s="45"/>
      <c r="U99" s="45"/>
      <c r="V99" s="45"/>
      <c r="W99" s="45"/>
      <c r="X99" s="45"/>
      <c r="Y99" s="45"/>
      <c r="Z99" s="45"/>
      <c r="AA99" s="45"/>
      <c r="AB99" s="48"/>
      <c r="AC99" s="2"/>
      <c r="AD99" s="2"/>
      <c r="AE99" s="2"/>
      <c r="AF99" s="2"/>
    </row>
    <row r="100" spans="1:32">
      <c r="A100" s="2" t="s">
        <v>1721</v>
      </c>
      <c r="B100" s="44" t="s">
        <v>1780</v>
      </c>
      <c r="C100" s="45"/>
      <c r="D100" s="48"/>
      <c r="E100" s="45"/>
      <c r="F100" s="45"/>
      <c r="G100" s="45"/>
      <c r="H100" s="2"/>
      <c r="I100" s="48"/>
      <c r="J100" s="45"/>
      <c r="K100" s="45"/>
      <c r="L100" s="45"/>
      <c r="M100" s="45"/>
      <c r="N100" s="48"/>
      <c r="O100" s="45"/>
      <c r="P100" s="45"/>
      <c r="Q100" s="46"/>
      <c r="R100" s="47"/>
      <c r="S100" s="47"/>
      <c r="T100" s="45"/>
      <c r="U100" s="45"/>
      <c r="V100" s="45"/>
      <c r="W100" s="45"/>
      <c r="X100" s="45"/>
      <c r="Y100" s="45"/>
      <c r="Z100" s="45"/>
      <c r="AA100" s="45"/>
      <c r="AB100" s="48"/>
      <c r="AC100" s="2"/>
      <c r="AD100" s="2"/>
      <c r="AE100" s="2"/>
      <c r="AF100" s="2"/>
    </row>
    <row r="101" spans="1:32">
      <c r="A101" s="2" t="s">
        <v>1722</v>
      </c>
      <c r="B101" s="44" t="s">
        <v>1780</v>
      </c>
      <c r="C101" s="45"/>
      <c r="D101" s="48"/>
      <c r="E101" s="45"/>
      <c r="F101" s="45"/>
      <c r="G101" s="45"/>
      <c r="H101" s="2"/>
      <c r="I101" s="48"/>
      <c r="J101" s="45"/>
      <c r="K101" s="45"/>
      <c r="L101" s="45"/>
      <c r="M101" s="45"/>
      <c r="N101" s="48"/>
      <c r="O101" s="45"/>
      <c r="P101" s="45"/>
      <c r="Q101" s="46"/>
      <c r="R101" s="47"/>
      <c r="S101" s="47"/>
      <c r="T101" s="45"/>
      <c r="U101" s="45"/>
      <c r="V101" s="45"/>
      <c r="W101" s="45"/>
      <c r="X101" s="45"/>
      <c r="Y101" s="45"/>
      <c r="Z101" s="45"/>
      <c r="AA101" s="45"/>
      <c r="AB101" s="48"/>
      <c r="AC101" s="2"/>
      <c r="AD101" s="2"/>
      <c r="AE101" s="2"/>
      <c r="AF101" s="2"/>
    </row>
    <row r="102" spans="1:32">
      <c r="A102" s="2" t="s">
        <v>1792</v>
      </c>
      <c r="B102" s="44" t="s">
        <v>1780</v>
      </c>
      <c r="C102" s="45"/>
      <c r="D102" s="48"/>
      <c r="E102" s="45"/>
      <c r="F102" s="45"/>
      <c r="G102" s="45"/>
      <c r="H102" s="2"/>
      <c r="I102" s="48"/>
      <c r="J102" s="45"/>
      <c r="K102" s="45"/>
      <c r="L102" s="45"/>
      <c r="M102" s="45"/>
      <c r="N102" s="48"/>
      <c r="O102" s="45"/>
      <c r="P102" s="45"/>
      <c r="Q102" s="46"/>
      <c r="R102" s="47"/>
      <c r="S102" s="47"/>
      <c r="T102" s="45"/>
      <c r="U102" s="45"/>
      <c r="V102" s="45"/>
      <c r="W102" s="45"/>
      <c r="X102" s="45"/>
      <c r="Y102" s="45"/>
      <c r="Z102" s="45"/>
      <c r="AA102" s="45"/>
      <c r="AB102" s="48"/>
      <c r="AC102" s="2"/>
      <c r="AD102" s="2"/>
      <c r="AE102" s="2"/>
      <c r="AF102" s="2"/>
    </row>
    <row r="103" spans="1:32">
      <c r="A103" s="2" t="s">
        <v>1793</v>
      </c>
      <c r="B103" s="44" t="s">
        <v>1780</v>
      </c>
      <c r="C103" s="45"/>
      <c r="D103" s="48"/>
      <c r="E103" s="45"/>
      <c r="F103" s="45"/>
      <c r="G103" s="45"/>
      <c r="H103" s="2"/>
      <c r="I103" s="48"/>
      <c r="J103" s="45"/>
      <c r="K103" s="45"/>
      <c r="L103" s="45"/>
      <c r="M103" s="45"/>
      <c r="N103" s="48"/>
      <c r="O103" s="45"/>
      <c r="P103" s="45"/>
      <c r="Q103" s="46"/>
      <c r="R103" s="47"/>
      <c r="S103" s="47"/>
      <c r="T103" s="45"/>
      <c r="U103" s="45"/>
      <c r="V103" s="45"/>
      <c r="W103" s="45"/>
      <c r="X103" s="45"/>
      <c r="Y103" s="45"/>
      <c r="Z103" s="45"/>
      <c r="AA103" s="45"/>
      <c r="AB103" s="48"/>
      <c r="AC103" s="2"/>
      <c r="AD103" s="2"/>
      <c r="AE103" s="2"/>
      <c r="AF103" s="2"/>
    </row>
    <row r="104" spans="1:32">
      <c r="A104" s="2" t="s">
        <v>1794</v>
      </c>
      <c r="B104" s="44" t="s">
        <v>1780</v>
      </c>
      <c r="C104" s="45"/>
      <c r="D104" s="48"/>
      <c r="E104" s="45"/>
      <c r="F104" s="45"/>
      <c r="G104" s="45"/>
      <c r="H104" s="2"/>
      <c r="I104" s="48"/>
      <c r="J104" s="45"/>
      <c r="K104" s="45"/>
      <c r="L104" s="45"/>
      <c r="M104" s="45"/>
      <c r="N104" s="48"/>
      <c r="O104" s="45"/>
      <c r="P104" s="45"/>
      <c r="Q104" s="46"/>
      <c r="R104" s="47"/>
      <c r="S104" s="47"/>
      <c r="T104" s="2"/>
      <c r="U104" s="45"/>
      <c r="V104" s="45"/>
      <c r="W104" s="45"/>
      <c r="X104" s="45"/>
      <c r="Y104" s="45"/>
      <c r="Z104" s="45"/>
      <c r="AA104" s="45"/>
      <c r="AB104" s="48"/>
      <c r="AC104" s="2"/>
      <c r="AD104" s="2"/>
      <c r="AE104" s="2"/>
      <c r="AF104" s="2"/>
    </row>
    <row r="105" spans="1:32">
      <c r="A105" s="2" t="s">
        <v>1726</v>
      </c>
      <c r="B105" s="44" t="s">
        <v>1780</v>
      </c>
      <c r="C105" s="45"/>
      <c r="D105" s="48"/>
      <c r="E105" s="45"/>
      <c r="F105" s="45"/>
      <c r="G105" s="45"/>
      <c r="H105" s="2"/>
      <c r="I105" s="48"/>
      <c r="J105" s="45"/>
      <c r="K105" s="45"/>
      <c r="L105" s="45"/>
      <c r="M105" s="45"/>
      <c r="N105" s="48"/>
      <c r="O105" s="45"/>
      <c r="P105" s="45"/>
      <c r="Q105" s="46"/>
      <c r="R105" s="47"/>
      <c r="S105" s="47"/>
      <c r="T105" s="2"/>
      <c r="U105" s="45"/>
      <c r="V105" s="45"/>
      <c r="W105" s="45"/>
      <c r="X105" s="45"/>
      <c r="Y105" s="45"/>
      <c r="Z105" s="45"/>
      <c r="AA105" s="45"/>
      <c r="AB105" s="48"/>
      <c r="AC105" s="2"/>
      <c r="AD105" s="2"/>
      <c r="AE105" s="2"/>
      <c r="AF105" s="2"/>
    </row>
    <row r="106" spans="1:32">
      <c r="A106" s="2" t="s">
        <v>1795</v>
      </c>
      <c r="B106" s="44" t="s">
        <v>1780</v>
      </c>
      <c r="C106" s="45"/>
      <c r="D106" s="48"/>
      <c r="E106" s="45"/>
      <c r="F106" s="45"/>
      <c r="G106" s="45"/>
      <c r="H106" s="2"/>
      <c r="I106" s="48"/>
      <c r="J106" s="45"/>
      <c r="K106" s="45"/>
      <c r="L106" s="45"/>
      <c r="M106" s="45"/>
      <c r="N106" s="48"/>
      <c r="O106" s="45"/>
      <c r="P106" s="45"/>
      <c r="Q106" s="46"/>
      <c r="R106" s="47"/>
      <c r="S106" s="47"/>
      <c r="T106" s="2"/>
      <c r="U106" s="45"/>
      <c r="V106" s="45"/>
      <c r="W106" s="45"/>
      <c r="X106" s="45"/>
      <c r="Y106" s="45"/>
      <c r="Z106" s="45"/>
      <c r="AA106" s="45"/>
      <c r="AB106" s="48"/>
      <c r="AC106" s="2"/>
      <c r="AD106" s="2"/>
      <c r="AE106" s="2"/>
      <c r="AF106" s="2"/>
    </row>
    <row r="107" spans="1:32">
      <c r="A107" s="2" t="s">
        <v>1796</v>
      </c>
      <c r="B107" s="44" t="s">
        <v>1780</v>
      </c>
      <c r="C107" s="45"/>
      <c r="D107" s="48"/>
      <c r="E107" s="45"/>
      <c r="F107" s="45"/>
      <c r="G107" s="45"/>
      <c r="H107" s="2"/>
      <c r="I107" s="48"/>
      <c r="J107" s="45"/>
      <c r="K107" s="45"/>
      <c r="L107" s="45"/>
      <c r="M107" s="45"/>
      <c r="N107" s="48"/>
      <c r="O107" s="45"/>
      <c r="P107" s="45"/>
      <c r="Q107" s="46"/>
      <c r="R107" s="47"/>
      <c r="S107" s="47"/>
      <c r="T107" s="2"/>
      <c r="U107" s="45"/>
      <c r="V107" s="45"/>
      <c r="W107" s="45"/>
      <c r="X107" s="45"/>
      <c r="Y107" s="45"/>
      <c r="Z107" s="45"/>
      <c r="AA107" s="45"/>
      <c r="AB107" s="48"/>
      <c r="AC107" s="2"/>
      <c r="AD107" s="2"/>
      <c r="AE107" s="2"/>
      <c r="AF107" s="2"/>
    </row>
    <row r="108" spans="1:32">
      <c r="A108" s="2" t="s">
        <v>1797</v>
      </c>
      <c r="B108" s="44" t="s">
        <v>1798</v>
      </c>
      <c r="C108" s="45"/>
      <c r="D108" s="48"/>
      <c r="E108" s="45"/>
      <c r="F108" s="45"/>
      <c r="G108" s="45"/>
      <c r="H108" s="45"/>
      <c r="I108" s="48"/>
      <c r="J108" s="45"/>
      <c r="K108" s="45"/>
      <c r="L108" s="45"/>
      <c r="M108" s="45"/>
      <c r="N108" s="48"/>
      <c r="O108" s="45"/>
      <c r="P108" s="45"/>
      <c r="Q108" s="46"/>
      <c r="R108" s="47"/>
      <c r="S108" s="47"/>
      <c r="T108" s="45"/>
      <c r="U108" s="45"/>
      <c r="V108" s="45"/>
      <c r="W108" s="45"/>
      <c r="X108" s="45"/>
      <c r="Y108" s="45"/>
      <c r="Z108" s="45"/>
      <c r="AA108" s="45"/>
      <c r="AB108" s="48"/>
      <c r="AC108" s="2"/>
      <c r="AD108" s="2"/>
      <c r="AE108" s="2"/>
      <c r="AF108" s="2"/>
    </row>
    <row r="109" spans="1:32">
      <c r="A109" s="2" t="s">
        <v>1721</v>
      </c>
      <c r="B109" s="44" t="s">
        <v>1798</v>
      </c>
      <c r="C109" s="45"/>
      <c r="D109" s="48"/>
      <c r="E109" s="45"/>
      <c r="F109" s="45"/>
      <c r="G109" s="45"/>
      <c r="H109" s="45"/>
      <c r="I109" s="48"/>
      <c r="J109" s="45"/>
      <c r="K109" s="45"/>
      <c r="L109" s="45"/>
      <c r="M109" s="45"/>
      <c r="N109" s="48"/>
      <c r="O109" s="45"/>
      <c r="P109" s="45"/>
      <c r="Q109" s="46"/>
      <c r="R109" s="47"/>
      <c r="S109" s="47"/>
      <c r="T109" s="45"/>
      <c r="U109" s="45"/>
      <c r="V109" s="45"/>
      <c r="W109" s="45"/>
      <c r="X109" s="45"/>
      <c r="Y109" s="45"/>
      <c r="Z109" s="45"/>
      <c r="AA109" s="45"/>
      <c r="AB109" s="48"/>
      <c r="AC109" s="2"/>
      <c r="AD109" s="2"/>
      <c r="AE109" s="2"/>
      <c r="AF109" s="2"/>
    </row>
    <row r="110" spans="1:32">
      <c r="A110" s="2" t="s">
        <v>1722</v>
      </c>
      <c r="B110" s="44" t="s">
        <v>1798</v>
      </c>
      <c r="C110" s="45"/>
      <c r="D110" s="48"/>
      <c r="E110" s="45"/>
      <c r="F110" s="45"/>
      <c r="G110" s="45"/>
      <c r="H110" s="45"/>
      <c r="I110" s="48"/>
      <c r="J110" s="45"/>
      <c r="K110" s="45"/>
      <c r="L110" s="45"/>
      <c r="M110" s="45"/>
      <c r="N110" s="48"/>
      <c r="O110" s="45"/>
      <c r="P110" s="45"/>
      <c r="Q110" s="46"/>
      <c r="R110" s="47"/>
      <c r="S110" s="47"/>
      <c r="T110" s="45"/>
      <c r="U110" s="45"/>
      <c r="V110" s="45"/>
      <c r="W110" s="45"/>
      <c r="X110" s="45"/>
      <c r="Y110" s="45"/>
      <c r="Z110" s="45"/>
      <c r="AA110" s="45"/>
      <c r="AB110" s="48"/>
      <c r="AC110" s="2"/>
      <c r="AD110" s="2"/>
      <c r="AE110" s="2"/>
      <c r="AF110" s="2"/>
    </row>
    <row r="111" spans="1:32">
      <c r="A111" s="2" t="s">
        <v>1799</v>
      </c>
      <c r="B111" s="44" t="s">
        <v>1798</v>
      </c>
      <c r="C111" s="45"/>
      <c r="D111" s="48"/>
      <c r="E111" s="45"/>
      <c r="F111" s="45"/>
      <c r="G111" s="45"/>
      <c r="H111" s="2"/>
      <c r="I111" s="48"/>
      <c r="J111" s="45"/>
      <c r="K111" s="45"/>
      <c r="L111" s="45"/>
      <c r="M111" s="45"/>
      <c r="N111" s="48"/>
      <c r="O111" s="45"/>
      <c r="P111" s="45"/>
      <c r="Q111" s="46"/>
      <c r="R111" s="47"/>
      <c r="S111" s="47"/>
      <c r="T111" s="45"/>
      <c r="U111" s="45"/>
      <c r="V111" s="45"/>
      <c r="W111" s="45"/>
      <c r="X111" s="45"/>
      <c r="Y111" s="45"/>
      <c r="Z111" s="45"/>
      <c r="AA111" s="45"/>
      <c r="AB111" s="48"/>
      <c r="AC111" s="2"/>
      <c r="AD111" s="2"/>
      <c r="AE111" s="2"/>
      <c r="AF111" s="2"/>
    </row>
    <row r="112" spans="1:32">
      <c r="A112" s="2" t="s">
        <v>1800</v>
      </c>
      <c r="B112" s="44" t="s">
        <v>1798</v>
      </c>
      <c r="C112" s="45"/>
      <c r="D112" s="48"/>
      <c r="E112" s="45"/>
      <c r="F112" s="45"/>
      <c r="G112" s="45"/>
      <c r="H112" s="45"/>
      <c r="I112" s="48"/>
      <c r="J112" s="45"/>
      <c r="K112" s="45"/>
      <c r="L112" s="45"/>
      <c r="M112" s="45"/>
      <c r="N112" s="48"/>
      <c r="O112" s="45"/>
      <c r="P112" s="45"/>
      <c r="Q112" s="46"/>
      <c r="R112" s="47"/>
      <c r="S112" s="47"/>
      <c r="T112" s="45"/>
      <c r="U112" s="45"/>
      <c r="V112" s="45"/>
      <c r="W112" s="45"/>
      <c r="X112" s="45"/>
      <c r="Y112" s="45"/>
      <c r="Z112" s="45"/>
      <c r="AA112" s="45"/>
      <c r="AB112" s="48"/>
      <c r="AC112" s="2"/>
      <c r="AD112" s="2"/>
      <c r="AE112" s="2"/>
      <c r="AF112" s="2"/>
    </row>
    <row r="113" spans="1:32">
      <c r="A113" s="2" t="s">
        <v>1801</v>
      </c>
      <c r="B113" s="44" t="s">
        <v>1798</v>
      </c>
      <c r="C113" s="45"/>
      <c r="D113" s="48"/>
      <c r="E113" s="45"/>
      <c r="F113" s="45"/>
      <c r="G113" s="45"/>
      <c r="H113" s="2"/>
      <c r="I113" s="48"/>
      <c r="J113" s="45"/>
      <c r="K113" s="45"/>
      <c r="L113" s="45"/>
      <c r="M113" s="45"/>
      <c r="N113" s="48"/>
      <c r="O113" s="45"/>
      <c r="P113" s="45"/>
      <c r="Q113" s="46"/>
      <c r="R113" s="47"/>
      <c r="S113" s="47"/>
      <c r="T113" s="47"/>
      <c r="U113" s="45"/>
      <c r="V113" s="45"/>
      <c r="W113" s="45"/>
      <c r="X113" s="45"/>
      <c r="Y113" s="45"/>
      <c r="Z113" s="45"/>
      <c r="AA113" s="45"/>
      <c r="AB113" s="48"/>
      <c r="AC113" s="2"/>
      <c r="AD113" s="2"/>
      <c r="AE113" s="2"/>
      <c r="AF113" s="2"/>
    </row>
    <row r="114" spans="1:32">
      <c r="A114" s="2" t="s">
        <v>1726</v>
      </c>
      <c r="B114" s="44" t="s">
        <v>1798</v>
      </c>
      <c r="C114" s="45"/>
      <c r="D114" s="48"/>
      <c r="E114" s="45"/>
      <c r="F114" s="45"/>
      <c r="G114" s="45"/>
      <c r="H114" s="45"/>
      <c r="I114" s="48"/>
      <c r="J114" s="45"/>
      <c r="K114" s="45"/>
      <c r="L114" s="45"/>
      <c r="M114" s="45"/>
      <c r="N114" s="48"/>
      <c r="O114" s="45"/>
      <c r="P114" s="45"/>
      <c r="Q114" s="46"/>
      <c r="R114" s="47"/>
      <c r="S114" s="47"/>
      <c r="T114" s="47"/>
      <c r="U114" s="45"/>
      <c r="V114" s="45"/>
      <c r="W114" s="45"/>
      <c r="X114" s="45"/>
      <c r="Y114" s="45"/>
      <c r="Z114" s="45"/>
      <c r="AA114" s="45"/>
      <c r="AB114" s="48"/>
      <c r="AC114" s="2"/>
      <c r="AD114" s="2"/>
      <c r="AE114" s="2"/>
      <c r="AF114" s="2"/>
    </row>
    <row r="115" spans="1:32">
      <c r="A115" s="2" t="s">
        <v>1802</v>
      </c>
      <c r="B115" s="44" t="s">
        <v>1798</v>
      </c>
      <c r="C115" s="45"/>
      <c r="D115" s="48"/>
      <c r="E115" s="45"/>
      <c r="F115" s="45"/>
      <c r="G115" s="2"/>
      <c r="H115" s="2"/>
      <c r="I115" s="48"/>
      <c r="J115" s="45"/>
      <c r="K115" s="45"/>
      <c r="L115" s="45"/>
      <c r="M115" s="45"/>
      <c r="N115" s="48"/>
      <c r="O115" s="45"/>
      <c r="P115" s="45"/>
      <c r="Q115" s="46"/>
      <c r="R115" s="47"/>
      <c r="S115" s="47"/>
      <c r="T115" s="1"/>
      <c r="U115" s="45"/>
      <c r="V115" s="45"/>
      <c r="W115" s="45"/>
      <c r="X115" s="45"/>
      <c r="Y115" s="45"/>
      <c r="Z115" s="45"/>
      <c r="AA115" s="45"/>
      <c r="AB115" s="48"/>
      <c r="AC115" s="2"/>
      <c r="AD115" s="2"/>
      <c r="AE115" s="2"/>
      <c r="AF115" s="2"/>
    </row>
    <row r="116" spans="1:32">
      <c r="A116" s="2" t="s">
        <v>1803</v>
      </c>
      <c r="B116" s="44" t="s">
        <v>1798</v>
      </c>
      <c r="C116" s="45"/>
      <c r="D116" s="48"/>
      <c r="E116" s="45"/>
      <c r="F116" s="45"/>
      <c r="G116" s="2"/>
      <c r="H116" s="2"/>
      <c r="I116" s="48"/>
      <c r="J116" s="45"/>
      <c r="K116" s="45"/>
      <c r="L116" s="45"/>
      <c r="M116" s="45"/>
      <c r="N116" s="48"/>
      <c r="O116" s="45"/>
      <c r="P116" s="45"/>
      <c r="Q116" s="46"/>
      <c r="R116" s="47"/>
      <c r="S116" s="47"/>
      <c r="T116" s="1"/>
      <c r="U116" s="45"/>
      <c r="V116" s="45"/>
      <c r="W116" s="45"/>
      <c r="X116" s="45"/>
      <c r="Y116" s="45"/>
      <c r="Z116" s="45"/>
      <c r="AA116" s="45"/>
      <c r="AB116" s="48"/>
      <c r="AC116" s="2"/>
      <c r="AD116" s="2"/>
      <c r="AE116" s="2"/>
      <c r="AF116" s="2"/>
    </row>
    <row r="117" spans="1:32">
      <c r="A117" s="2" t="s">
        <v>1804</v>
      </c>
      <c r="B117" s="44" t="s">
        <v>1798</v>
      </c>
      <c r="C117" s="45"/>
      <c r="D117" s="48"/>
      <c r="E117" s="45"/>
      <c r="F117" s="45"/>
      <c r="G117" s="45"/>
      <c r="H117" s="45"/>
      <c r="I117" s="48"/>
      <c r="J117" s="45"/>
      <c r="K117" s="45"/>
      <c r="L117" s="45"/>
      <c r="M117" s="45"/>
      <c r="N117" s="48"/>
      <c r="O117" s="45"/>
      <c r="P117" s="45"/>
      <c r="Q117" s="46"/>
      <c r="R117" s="47"/>
      <c r="S117" s="47"/>
      <c r="T117" s="1"/>
      <c r="U117" s="45"/>
      <c r="V117" s="45"/>
      <c r="W117" s="45"/>
      <c r="X117" s="45"/>
      <c r="Y117" s="45"/>
      <c r="Z117" s="45"/>
      <c r="AA117" s="45"/>
      <c r="AB117" s="48"/>
      <c r="AC117" s="2"/>
      <c r="AD117" s="2"/>
      <c r="AE117" s="2"/>
      <c r="AF117" s="2"/>
    </row>
    <row r="118" spans="1:32">
      <c r="A118" s="2" t="s">
        <v>1721</v>
      </c>
      <c r="B118" s="44" t="s">
        <v>1798</v>
      </c>
      <c r="C118" s="45"/>
      <c r="D118" s="48"/>
      <c r="E118" s="45"/>
      <c r="F118" s="45"/>
      <c r="G118" s="45"/>
      <c r="H118" s="45"/>
      <c r="I118" s="48"/>
      <c r="J118" s="45"/>
      <c r="K118" s="45"/>
      <c r="L118" s="45"/>
      <c r="M118" s="45"/>
      <c r="N118" s="48"/>
      <c r="O118" s="45"/>
      <c r="P118" s="45"/>
      <c r="Q118" s="46"/>
      <c r="R118" s="47"/>
      <c r="S118" s="47"/>
      <c r="T118" s="47"/>
      <c r="U118" s="45"/>
      <c r="V118" s="45"/>
      <c r="W118" s="45"/>
      <c r="X118" s="45"/>
      <c r="Y118" s="45"/>
      <c r="Z118" s="45"/>
      <c r="AA118" s="45"/>
      <c r="AB118" s="48"/>
      <c r="AC118" s="2"/>
      <c r="AD118" s="2"/>
      <c r="AE118" s="2"/>
      <c r="AF118" s="2"/>
    </row>
    <row r="119" spans="1:32">
      <c r="A119" s="2" t="s">
        <v>1722</v>
      </c>
      <c r="B119" s="44" t="s">
        <v>1798</v>
      </c>
      <c r="C119" s="45"/>
      <c r="D119" s="48"/>
      <c r="E119" s="45"/>
      <c r="F119" s="45"/>
      <c r="G119" s="45"/>
      <c r="H119" s="45"/>
      <c r="I119" s="48"/>
      <c r="J119" s="45"/>
      <c r="K119" s="45"/>
      <c r="L119" s="45"/>
      <c r="M119" s="45"/>
      <c r="N119" s="48"/>
      <c r="O119" s="45"/>
      <c r="P119" s="45"/>
      <c r="Q119" s="46"/>
      <c r="R119" s="47"/>
      <c r="S119" s="47"/>
      <c r="T119" s="1"/>
      <c r="U119" s="45"/>
      <c r="V119" s="45"/>
      <c r="W119" s="45"/>
      <c r="X119" s="45"/>
      <c r="Y119" s="45"/>
      <c r="Z119" s="45"/>
      <c r="AA119" s="45"/>
      <c r="AB119" s="48"/>
      <c r="AC119" s="2"/>
      <c r="AD119" s="2"/>
      <c r="AE119" s="2"/>
      <c r="AF119" s="2"/>
    </row>
    <row r="120" spans="1:32">
      <c r="A120" s="2" t="s">
        <v>1805</v>
      </c>
      <c r="B120" s="44" t="s">
        <v>1798</v>
      </c>
      <c r="C120" s="45"/>
      <c r="D120" s="48"/>
      <c r="E120" s="45"/>
      <c r="F120" s="45"/>
      <c r="G120" s="45"/>
      <c r="H120" s="2"/>
      <c r="I120" s="48"/>
      <c r="J120" s="45"/>
      <c r="K120" s="45"/>
      <c r="L120" s="45"/>
      <c r="M120" s="45"/>
      <c r="N120" s="48"/>
      <c r="O120" s="45"/>
      <c r="P120" s="45"/>
      <c r="Q120" s="46"/>
      <c r="R120" s="47"/>
      <c r="S120" s="47"/>
      <c r="T120" s="47"/>
      <c r="U120" s="45"/>
      <c r="V120" s="45"/>
      <c r="W120" s="45"/>
      <c r="X120" s="45"/>
      <c r="Y120" s="45"/>
      <c r="Z120" s="45"/>
      <c r="AA120" s="45"/>
      <c r="AB120" s="48"/>
      <c r="AC120" s="2"/>
      <c r="AD120" s="2"/>
      <c r="AE120" s="2"/>
      <c r="AF120" s="2"/>
    </row>
    <row r="121" spans="1:32">
      <c r="A121" s="2" t="s">
        <v>1732</v>
      </c>
      <c r="B121" s="44" t="s">
        <v>1798</v>
      </c>
      <c r="C121" s="45"/>
      <c r="D121" s="48"/>
      <c r="E121" s="45"/>
      <c r="F121" s="45"/>
      <c r="G121" s="45"/>
      <c r="H121" s="2"/>
      <c r="I121" s="48"/>
      <c r="J121" s="45"/>
      <c r="K121" s="45"/>
      <c r="L121" s="45"/>
      <c r="M121" s="45"/>
      <c r="N121" s="48"/>
      <c r="O121" s="45"/>
      <c r="P121" s="45"/>
      <c r="Q121" s="46"/>
      <c r="R121" s="47"/>
      <c r="S121" s="47"/>
      <c r="T121" s="47"/>
      <c r="U121" s="45"/>
      <c r="V121" s="45"/>
      <c r="W121" s="45"/>
      <c r="X121" s="45"/>
      <c r="Y121" s="45"/>
      <c r="Z121" s="45"/>
      <c r="AA121" s="45"/>
      <c r="AB121" s="48"/>
      <c r="AC121" s="2"/>
      <c r="AD121" s="2"/>
      <c r="AE121" s="2"/>
      <c r="AF121" s="2"/>
    </row>
    <row r="122" spans="1:32">
      <c r="A122" s="2" t="s">
        <v>1733</v>
      </c>
      <c r="B122" s="44" t="s">
        <v>1798</v>
      </c>
      <c r="C122" s="45"/>
      <c r="D122" s="48"/>
      <c r="E122" s="45"/>
      <c r="F122" s="45"/>
      <c r="G122" s="45"/>
      <c r="H122" s="2"/>
      <c r="I122" s="48"/>
      <c r="J122" s="45"/>
      <c r="K122" s="45"/>
      <c r="L122" s="45"/>
      <c r="M122" s="45"/>
      <c r="N122" s="48"/>
      <c r="O122" s="45"/>
      <c r="P122" s="45"/>
      <c r="Q122" s="46"/>
      <c r="R122" s="47"/>
      <c r="S122" s="47"/>
      <c r="T122" s="1"/>
      <c r="U122" s="45"/>
      <c r="V122" s="45"/>
      <c r="W122" s="45"/>
      <c r="X122" s="45"/>
      <c r="Y122" s="45"/>
      <c r="Z122" s="45"/>
      <c r="AA122" s="45"/>
      <c r="AB122" s="48"/>
      <c r="AC122" s="2"/>
      <c r="AD122" s="2"/>
      <c r="AE122" s="2"/>
      <c r="AF122" s="2"/>
    </row>
    <row r="123" spans="1:32">
      <c r="A123" s="2" t="s">
        <v>1726</v>
      </c>
      <c r="B123" s="44" t="s">
        <v>1798</v>
      </c>
      <c r="C123" s="45"/>
      <c r="D123" s="48"/>
      <c r="E123" s="45"/>
      <c r="F123" s="45"/>
      <c r="G123" s="45"/>
      <c r="H123" s="2"/>
      <c r="I123" s="48"/>
      <c r="J123" s="45"/>
      <c r="K123" s="45"/>
      <c r="L123" s="45"/>
      <c r="M123" s="45"/>
      <c r="N123" s="48"/>
      <c r="O123" s="45"/>
      <c r="P123" s="45"/>
      <c r="Q123" s="46"/>
      <c r="R123" s="47"/>
      <c r="S123" s="47"/>
      <c r="T123" s="1"/>
      <c r="U123" s="45"/>
      <c r="V123" s="45"/>
      <c r="W123" s="45"/>
      <c r="X123" s="45"/>
      <c r="Y123" s="45"/>
      <c r="Z123" s="45"/>
      <c r="AA123" s="45"/>
      <c r="AB123" s="48"/>
      <c r="AC123" s="2"/>
      <c r="AD123" s="2"/>
      <c r="AE123" s="2"/>
      <c r="AF123" s="2"/>
    </row>
    <row r="124" spans="1:32">
      <c r="A124" s="2" t="s">
        <v>1734</v>
      </c>
      <c r="B124" s="44" t="s">
        <v>1798</v>
      </c>
      <c r="C124" s="45"/>
      <c r="D124" s="48"/>
      <c r="E124" s="45"/>
      <c r="F124" s="45"/>
      <c r="G124" s="2"/>
      <c r="H124" s="2"/>
      <c r="I124" s="48"/>
      <c r="J124" s="45"/>
      <c r="K124" s="45"/>
      <c r="L124" s="45"/>
      <c r="M124" s="45"/>
      <c r="N124" s="48"/>
      <c r="O124" s="45"/>
      <c r="P124" s="45"/>
      <c r="Q124" s="46"/>
      <c r="R124" s="47"/>
      <c r="S124" s="47"/>
      <c r="T124" s="1"/>
      <c r="U124" s="45"/>
      <c r="V124" s="45"/>
      <c r="W124" s="45"/>
      <c r="X124" s="45"/>
      <c r="Y124" s="45"/>
      <c r="Z124" s="45"/>
      <c r="AA124" s="45"/>
      <c r="AB124" s="48"/>
      <c r="AC124" s="2"/>
      <c r="AD124" s="2"/>
      <c r="AE124" s="2"/>
      <c r="AF124" s="2"/>
    </row>
    <row r="125" spans="1:32">
      <c r="A125" s="2" t="s">
        <v>1806</v>
      </c>
      <c r="B125" s="44" t="s">
        <v>1798</v>
      </c>
      <c r="C125" s="45"/>
      <c r="D125" s="48"/>
      <c r="E125" s="45"/>
      <c r="F125" s="45"/>
      <c r="G125" s="45"/>
      <c r="H125" s="2"/>
      <c r="I125" s="48"/>
      <c r="J125" s="45"/>
      <c r="K125" s="45"/>
      <c r="L125" s="45"/>
      <c r="M125" s="45"/>
      <c r="N125" s="48"/>
      <c r="O125" s="45"/>
      <c r="P125" s="45"/>
      <c r="Q125" s="46"/>
      <c r="R125" s="47"/>
      <c r="S125" s="47"/>
      <c r="T125" s="1"/>
      <c r="U125" s="45"/>
      <c r="V125" s="45"/>
      <c r="W125" s="45"/>
      <c r="X125" s="45"/>
      <c r="Y125" s="45"/>
      <c r="Z125" s="45"/>
      <c r="AA125" s="45"/>
      <c r="AB125" s="48"/>
      <c r="AC125" s="2"/>
      <c r="AD125" s="2"/>
      <c r="AE125" s="2"/>
      <c r="AF125" s="2"/>
    </row>
    <row r="126" spans="1:32">
      <c r="A126" s="2" t="s">
        <v>1807</v>
      </c>
      <c r="B126" s="44" t="s">
        <v>1798</v>
      </c>
      <c r="C126" s="45"/>
      <c r="D126" s="48"/>
      <c r="E126" s="45"/>
      <c r="F126" s="45"/>
      <c r="G126" s="45"/>
      <c r="H126" s="2"/>
      <c r="I126" s="48"/>
      <c r="J126" s="45"/>
      <c r="K126" s="45"/>
      <c r="L126" s="45"/>
      <c r="M126" s="45"/>
      <c r="N126" s="48"/>
      <c r="O126" s="45"/>
      <c r="P126" s="45"/>
      <c r="Q126" s="46"/>
      <c r="R126" s="47"/>
      <c r="S126" s="47"/>
      <c r="T126" s="47"/>
      <c r="U126" s="45"/>
      <c r="V126" s="45"/>
      <c r="W126" s="45"/>
      <c r="X126" s="45"/>
      <c r="Y126" s="45"/>
      <c r="Z126" s="45"/>
      <c r="AA126" s="45"/>
      <c r="AB126" s="48"/>
      <c r="AC126" s="2"/>
      <c r="AD126" s="2"/>
      <c r="AE126" s="2"/>
      <c r="AF126" s="2"/>
    </row>
    <row r="127" spans="1:32">
      <c r="A127" s="2" t="s">
        <v>1721</v>
      </c>
      <c r="B127" s="44" t="s">
        <v>1798</v>
      </c>
      <c r="C127" s="45"/>
      <c r="D127" s="48"/>
      <c r="E127" s="45"/>
      <c r="F127" s="45"/>
      <c r="G127" s="45"/>
      <c r="H127" s="2"/>
      <c r="I127" s="48"/>
      <c r="J127" s="45"/>
      <c r="K127" s="45"/>
      <c r="L127" s="45"/>
      <c r="M127" s="45"/>
      <c r="N127" s="48"/>
      <c r="O127" s="45"/>
      <c r="P127" s="45"/>
      <c r="Q127" s="46"/>
      <c r="R127" s="47"/>
      <c r="S127" s="47"/>
      <c r="T127" s="47"/>
      <c r="U127" s="45"/>
      <c r="V127" s="45"/>
      <c r="W127" s="45"/>
      <c r="X127" s="45"/>
      <c r="Y127" s="45"/>
      <c r="Z127" s="45"/>
      <c r="AA127" s="45"/>
      <c r="AB127" s="48"/>
      <c r="AC127" s="2"/>
      <c r="AD127" s="2"/>
      <c r="AE127" s="2"/>
      <c r="AF127" s="2"/>
    </row>
    <row r="128" spans="1:32">
      <c r="A128" s="2" t="s">
        <v>1722</v>
      </c>
      <c r="B128" s="44" t="s">
        <v>1798</v>
      </c>
      <c r="C128" s="45"/>
      <c r="D128" s="48"/>
      <c r="E128" s="45"/>
      <c r="F128" s="45"/>
      <c r="G128" s="45"/>
      <c r="H128" s="45"/>
      <c r="I128" s="48"/>
      <c r="J128" s="45"/>
      <c r="K128" s="45"/>
      <c r="L128" s="45"/>
      <c r="M128" s="45"/>
      <c r="N128" s="48"/>
      <c r="O128" s="45"/>
      <c r="P128" s="45"/>
      <c r="Q128" s="46"/>
      <c r="R128" s="47"/>
      <c r="S128" s="47"/>
      <c r="T128" s="47"/>
      <c r="U128" s="45"/>
      <c r="V128" s="45"/>
      <c r="W128" s="45"/>
      <c r="X128" s="45"/>
      <c r="Y128" s="45"/>
      <c r="Z128" s="45"/>
      <c r="AA128" s="45"/>
      <c r="AB128" s="48"/>
      <c r="AC128" s="2"/>
      <c r="AD128" s="2"/>
      <c r="AE128" s="2"/>
      <c r="AF128" s="2"/>
    </row>
    <row r="129" spans="1:32">
      <c r="A129" s="2" t="s">
        <v>1808</v>
      </c>
      <c r="B129" s="44" t="s">
        <v>1798</v>
      </c>
      <c r="C129" s="45"/>
      <c r="D129" s="48"/>
      <c r="E129" s="45"/>
      <c r="F129" s="45"/>
      <c r="G129" s="45"/>
      <c r="H129" s="45"/>
      <c r="I129" s="48"/>
      <c r="J129" s="45"/>
      <c r="K129" s="45"/>
      <c r="L129" s="45"/>
      <c r="M129" s="45"/>
      <c r="N129" s="48"/>
      <c r="O129" s="45"/>
      <c r="P129" s="45"/>
      <c r="Q129" s="46"/>
      <c r="R129" s="47"/>
      <c r="S129" s="47"/>
      <c r="T129" s="47"/>
      <c r="U129" s="45"/>
      <c r="V129" s="45"/>
      <c r="W129" s="45"/>
      <c r="X129" s="45"/>
      <c r="Y129" s="45"/>
      <c r="Z129" s="45"/>
      <c r="AA129" s="45"/>
      <c r="AB129" s="48"/>
      <c r="AC129" s="2"/>
      <c r="AD129" s="2"/>
      <c r="AE129" s="2"/>
      <c r="AF129" s="2"/>
    </row>
    <row r="130" spans="1:32">
      <c r="A130" s="2" t="s">
        <v>1809</v>
      </c>
      <c r="B130" s="44" t="s">
        <v>1798</v>
      </c>
      <c r="C130" s="45"/>
      <c r="D130" s="48"/>
      <c r="E130" s="45"/>
      <c r="F130" s="45"/>
      <c r="G130" s="45"/>
      <c r="H130" s="45"/>
      <c r="I130" s="48"/>
      <c r="J130" s="45"/>
      <c r="K130" s="45"/>
      <c r="L130" s="45"/>
      <c r="M130" s="45"/>
      <c r="N130" s="48"/>
      <c r="O130" s="45"/>
      <c r="P130" s="45"/>
      <c r="Q130" s="46"/>
      <c r="R130" s="47"/>
      <c r="S130" s="47"/>
      <c r="T130" s="47"/>
      <c r="U130" s="45"/>
      <c r="V130" s="45"/>
      <c r="W130" s="45"/>
      <c r="X130" s="45"/>
      <c r="Y130" s="45"/>
      <c r="Z130" s="45"/>
      <c r="AA130" s="45"/>
      <c r="AB130" s="48"/>
      <c r="AC130" s="2"/>
      <c r="AD130" s="2"/>
      <c r="AE130" s="2"/>
      <c r="AF130" s="2"/>
    </row>
    <row r="131" spans="1:32">
      <c r="A131" s="2" t="s">
        <v>1810</v>
      </c>
      <c r="B131" s="44" t="s">
        <v>1798</v>
      </c>
      <c r="C131" s="45"/>
      <c r="D131" s="48"/>
      <c r="E131" s="45"/>
      <c r="F131" s="45"/>
      <c r="G131" s="45"/>
      <c r="H131" s="45"/>
      <c r="I131" s="48"/>
      <c r="J131" s="45"/>
      <c r="K131" s="45"/>
      <c r="L131" s="45"/>
      <c r="M131" s="45"/>
      <c r="N131" s="48"/>
      <c r="O131" s="45"/>
      <c r="P131" s="45"/>
      <c r="Q131" s="46"/>
      <c r="R131" s="47"/>
      <c r="S131" s="47"/>
      <c r="T131" s="47"/>
      <c r="U131" s="45"/>
      <c r="V131" s="45"/>
      <c r="W131" s="45"/>
      <c r="X131" s="45"/>
      <c r="Y131" s="45"/>
      <c r="Z131" s="45"/>
      <c r="AA131" s="45"/>
      <c r="AB131" s="48"/>
      <c r="AC131" s="2"/>
      <c r="AD131" s="2"/>
      <c r="AE131" s="2"/>
      <c r="AF131" s="2"/>
    </row>
    <row r="132" spans="1:32">
      <c r="A132" s="2" t="s">
        <v>1726</v>
      </c>
      <c r="B132" s="44" t="s">
        <v>1798</v>
      </c>
      <c r="C132" s="45"/>
      <c r="D132" s="48"/>
      <c r="E132" s="45"/>
      <c r="F132" s="45"/>
      <c r="G132" s="45"/>
      <c r="H132" s="45"/>
      <c r="I132" s="48"/>
      <c r="J132" s="45"/>
      <c r="K132" s="45"/>
      <c r="L132" s="45"/>
      <c r="M132" s="45"/>
      <c r="N132" s="48"/>
      <c r="O132" s="45"/>
      <c r="P132" s="45"/>
      <c r="Q132" s="46"/>
      <c r="R132" s="47"/>
      <c r="S132" s="47"/>
      <c r="T132" s="47"/>
      <c r="U132" s="45"/>
      <c r="V132" s="45"/>
      <c r="W132" s="45"/>
      <c r="X132" s="45"/>
      <c r="Y132" s="45"/>
      <c r="Z132" s="45"/>
      <c r="AA132" s="45"/>
      <c r="AB132" s="48"/>
      <c r="AC132" s="2"/>
      <c r="AD132" s="2"/>
      <c r="AE132" s="2"/>
      <c r="AF132" s="2"/>
    </row>
    <row r="133" spans="1:32">
      <c r="A133" s="2" t="s">
        <v>1811</v>
      </c>
      <c r="B133" s="44" t="s">
        <v>1798</v>
      </c>
      <c r="C133" s="45"/>
      <c r="D133" s="48"/>
      <c r="E133" s="45"/>
      <c r="F133" s="45"/>
      <c r="G133" s="45"/>
      <c r="H133" s="45"/>
      <c r="I133" s="48"/>
      <c r="J133" s="45"/>
      <c r="K133" s="45"/>
      <c r="L133" s="45"/>
      <c r="M133" s="45"/>
      <c r="N133" s="48"/>
      <c r="O133" s="45"/>
      <c r="P133" s="45"/>
      <c r="Q133" s="46"/>
      <c r="R133" s="47"/>
      <c r="S133" s="47"/>
      <c r="T133" s="47"/>
      <c r="U133" s="45"/>
      <c r="V133" s="45"/>
      <c r="W133" s="45"/>
      <c r="X133" s="45"/>
      <c r="Y133" s="45"/>
      <c r="Z133" s="45"/>
      <c r="AA133" s="45"/>
      <c r="AB133" s="48"/>
      <c r="AC133" s="2"/>
      <c r="AD133" s="2"/>
      <c r="AE133" s="2"/>
      <c r="AF133" s="2"/>
    </row>
    <row r="134" spans="1:32">
      <c r="A134" s="2" t="s">
        <v>1812</v>
      </c>
      <c r="B134" s="44" t="s">
        <v>1798</v>
      </c>
      <c r="C134" s="45"/>
      <c r="D134" s="48"/>
      <c r="E134" s="45"/>
      <c r="F134" s="45"/>
      <c r="G134" s="45"/>
      <c r="H134" s="2"/>
      <c r="I134" s="48"/>
      <c r="J134" s="45"/>
      <c r="K134" s="45"/>
      <c r="L134" s="45"/>
      <c r="M134" s="45"/>
      <c r="N134" s="48"/>
      <c r="O134" s="45"/>
      <c r="P134" s="45"/>
      <c r="Q134" s="46"/>
      <c r="R134" s="47"/>
      <c r="S134" s="47"/>
      <c r="T134" s="47"/>
      <c r="U134" s="45"/>
      <c r="V134" s="45"/>
      <c r="W134" s="45"/>
      <c r="X134" s="45"/>
      <c r="Y134" s="45"/>
      <c r="Z134" s="45"/>
      <c r="AA134" s="45"/>
      <c r="AB134" s="45"/>
      <c r="AC134" s="48"/>
      <c r="AD134" s="2"/>
      <c r="AE134" s="2"/>
      <c r="AF134" s="2"/>
    </row>
    <row r="135" spans="1:32">
      <c r="A135" s="2" t="s">
        <v>1813</v>
      </c>
      <c r="B135" s="44" t="s">
        <v>1814</v>
      </c>
      <c r="C135" s="45"/>
      <c r="D135" s="48"/>
      <c r="E135" s="45"/>
      <c r="F135" s="45"/>
      <c r="G135" s="45"/>
      <c r="H135" s="2"/>
      <c r="I135" s="48"/>
      <c r="J135" s="45"/>
      <c r="K135" s="45"/>
      <c r="L135" s="45"/>
      <c r="M135" s="45"/>
      <c r="N135" s="48"/>
      <c r="O135" s="45"/>
      <c r="P135" s="45"/>
      <c r="Q135" s="46"/>
      <c r="R135" s="47"/>
      <c r="S135" s="47"/>
      <c r="T135" s="1"/>
      <c r="U135" s="45"/>
      <c r="V135" s="45"/>
      <c r="W135" s="45"/>
      <c r="X135" s="45"/>
      <c r="Y135" s="45"/>
      <c r="Z135" s="45"/>
      <c r="AA135" s="45"/>
      <c r="AB135" s="48"/>
      <c r="AC135" s="2"/>
      <c r="AD135" s="2"/>
      <c r="AE135" s="2"/>
      <c r="AF135" s="2"/>
    </row>
    <row r="136" spans="1:32">
      <c r="A136" s="2" t="s">
        <v>1721</v>
      </c>
      <c r="B136" s="44" t="s">
        <v>1814</v>
      </c>
      <c r="C136" s="45"/>
      <c r="D136" s="48"/>
      <c r="E136" s="45"/>
      <c r="F136" s="45"/>
      <c r="G136" s="45"/>
      <c r="H136" s="45"/>
      <c r="I136" s="48"/>
      <c r="J136" s="45"/>
      <c r="K136" s="45"/>
      <c r="L136" s="45"/>
      <c r="M136" s="45"/>
      <c r="N136" s="48"/>
      <c r="O136" s="45"/>
      <c r="P136" s="45"/>
      <c r="Q136" s="46"/>
      <c r="R136" s="47"/>
      <c r="S136" s="47"/>
      <c r="T136" s="47"/>
      <c r="U136" s="45"/>
      <c r="V136" s="45"/>
      <c r="W136" s="45"/>
      <c r="X136" s="45"/>
      <c r="Y136" s="45"/>
      <c r="Z136" s="45"/>
      <c r="AA136" s="45"/>
      <c r="AB136" s="48"/>
      <c r="AC136" s="2"/>
      <c r="AD136" s="2"/>
      <c r="AE136" s="2"/>
      <c r="AF136" s="2"/>
    </row>
    <row r="137" spans="1:32">
      <c r="A137" s="2" t="s">
        <v>1722</v>
      </c>
      <c r="B137" s="44" t="s">
        <v>1814</v>
      </c>
      <c r="C137" s="45"/>
      <c r="D137" s="48"/>
      <c r="E137" s="45"/>
      <c r="F137" s="45"/>
      <c r="G137" s="45"/>
      <c r="H137" s="45"/>
      <c r="I137" s="48"/>
      <c r="J137" s="45"/>
      <c r="K137" s="45"/>
      <c r="L137" s="45"/>
      <c r="M137" s="45"/>
      <c r="N137" s="48"/>
      <c r="O137" s="45"/>
      <c r="P137" s="45"/>
      <c r="Q137" s="46"/>
      <c r="R137" s="47"/>
      <c r="S137" s="47"/>
      <c r="T137" s="47"/>
      <c r="U137" s="45"/>
      <c r="V137" s="45"/>
      <c r="W137" s="45"/>
      <c r="X137" s="45"/>
      <c r="Y137" s="45"/>
      <c r="Z137" s="45"/>
      <c r="AA137" s="45"/>
      <c r="AB137" s="48"/>
      <c r="AC137" s="2"/>
      <c r="AD137" s="2"/>
      <c r="AE137" s="2"/>
      <c r="AF137" s="2"/>
    </row>
    <row r="138" spans="1:32">
      <c r="A138" s="2" t="s">
        <v>1815</v>
      </c>
      <c r="B138" s="44" t="s">
        <v>1814</v>
      </c>
      <c r="C138" s="45"/>
      <c r="D138" s="48"/>
      <c r="E138" s="45"/>
      <c r="F138" s="45"/>
      <c r="G138" s="45"/>
      <c r="H138" s="45"/>
      <c r="I138" s="48"/>
      <c r="J138" s="45"/>
      <c r="K138" s="45"/>
      <c r="L138" s="45"/>
      <c r="M138" s="45"/>
      <c r="N138" s="48"/>
      <c r="O138" s="45"/>
      <c r="P138" s="45"/>
      <c r="Q138" s="46"/>
      <c r="R138" s="47"/>
      <c r="S138" s="47"/>
      <c r="T138" s="47"/>
      <c r="U138" s="45"/>
      <c r="V138" s="45"/>
      <c r="W138" s="45"/>
      <c r="X138" s="45"/>
      <c r="Y138" s="45"/>
      <c r="Z138" s="45"/>
      <c r="AA138" s="45"/>
      <c r="AB138" s="48"/>
      <c r="AC138" s="2"/>
      <c r="AD138" s="2"/>
      <c r="AE138" s="2"/>
      <c r="AF138" s="2"/>
    </row>
    <row r="139" spans="1:32">
      <c r="A139" s="2" t="s">
        <v>1816</v>
      </c>
      <c r="B139" s="44" t="s">
        <v>1814</v>
      </c>
      <c r="C139" s="45"/>
      <c r="D139" s="48"/>
      <c r="E139" s="45"/>
      <c r="F139" s="45"/>
      <c r="G139" s="45"/>
      <c r="H139" s="45"/>
      <c r="I139" s="48"/>
      <c r="J139" s="45"/>
      <c r="K139" s="45"/>
      <c r="L139" s="45"/>
      <c r="M139" s="45"/>
      <c r="N139" s="48"/>
      <c r="O139" s="45"/>
      <c r="P139" s="45"/>
      <c r="Q139" s="46"/>
      <c r="R139" s="47"/>
      <c r="S139" s="47"/>
      <c r="T139" s="47"/>
      <c r="U139" s="45"/>
      <c r="V139" s="45"/>
      <c r="W139" s="45"/>
      <c r="X139" s="45"/>
      <c r="Y139" s="45"/>
      <c r="Z139" s="45"/>
      <c r="AA139" s="45"/>
      <c r="AB139" s="45"/>
      <c r="AC139" s="48"/>
      <c r="AD139" s="2"/>
      <c r="AE139" s="2"/>
      <c r="AF139" s="2"/>
    </row>
    <row r="140" spans="1:32">
      <c r="A140" s="2" t="s">
        <v>1817</v>
      </c>
      <c r="B140" s="44" t="s">
        <v>1814</v>
      </c>
      <c r="C140" s="45"/>
      <c r="D140" s="48"/>
      <c r="E140" s="45"/>
      <c r="F140" s="45"/>
      <c r="G140" s="45"/>
      <c r="H140" s="2"/>
      <c r="I140" s="48"/>
      <c r="J140" s="45"/>
      <c r="K140" s="45"/>
      <c r="L140" s="45"/>
      <c r="M140" s="45"/>
      <c r="N140" s="48"/>
      <c r="O140" s="45"/>
      <c r="P140" s="45"/>
      <c r="Q140" s="46"/>
      <c r="R140" s="47"/>
      <c r="S140" s="47"/>
      <c r="T140" s="1"/>
      <c r="U140" s="45"/>
      <c r="V140" s="45"/>
      <c r="W140" s="45"/>
      <c r="X140" s="45"/>
      <c r="Y140" s="45"/>
      <c r="Z140" s="45"/>
      <c r="AA140" s="45"/>
      <c r="AB140" s="48"/>
      <c r="AC140" s="2"/>
      <c r="AD140" s="2"/>
      <c r="AE140" s="2"/>
      <c r="AF140" s="2"/>
    </row>
    <row r="141" spans="1:32">
      <c r="A141" s="2" t="s">
        <v>1726</v>
      </c>
      <c r="B141" s="44" t="s">
        <v>1814</v>
      </c>
      <c r="C141" s="45"/>
      <c r="D141" s="48"/>
      <c r="E141" s="45"/>
      <c r="F141" s="45"/>
      <c r="G141" s="45"/>
      <c r="H141" s="2"/>
      <c r="I141" s="48"/>
      <c r="J141" s="45"/>
      <c r="K141" s="45"/>
      <c r="L141" s="45"/>
      <c r="M141" s="45"/>
      <c r="N141" s="48"/>
      <c r="O141" s="45"/>
      <c r="P141" s="45"/>
      <c r="Q141" s="46"/>
      <c r="R141" s="47"/>
      <c r="S141" s="47"/>
      <c r="T141" s="1"/>
      <c r="U141" s="45"/>
      <c r="V141" s="45"/>
      <c r="W141" s="45"/>
      <c r="X141" s="45"/>
      <c r="Y141" s="45"/>
      <c r="Z141" s="45"/>
      <c r="AA141" s="45"/>
      <c r="AB141" s="48"/>
      <c r="AC141" s="2"/>
      <c r="AD141" s="2"/>
      <c r="AE141" s="2"/>
      <c r="AF141" s="2"/>
    </row>
    <row r="142" spans="1:32">
      <c r="A142" s="2" t="s">
        <v>1818</v>
      </c>
      <c r="B142" s="44" t="s">
        <v>1814</v>
      </c>
      <c r="C142" s="45"/>
      <c r="D142" s="48"/>
      <c r="E142" s="45"/>
      <c r="F142" s="45"/>
      <c r="G142" s="45"/>
      <c r="H142" s="45"/>
      <c r="I142" s="48"/>
      <c r="J142" s="45"/>
      <c r="K142" s="45"/>
      <c r="L142" s="45"/>
      <c r="M142" s="45"/>
      <c r="N142" s="48"/>
      <c r="O142" s="45"/>
      <c r="P142" s="45"/>
      <c r="Q142" s="46"/>
      <c r="R142" s="47"/>
      <c r="S142" s="47"/>
      <c r="T142" s="47"/>
      <c r="U142" s="45"/>
      <c r="V142" s="45"/>
      <c r="W142" s="45"/>
      <c r="X142" s="45"/>
      <c r="Y142" s="45"/>
      <c r="Z142" s="45"/>
      <c r="AA142" s="45"/>
      <c r="AB142" s="48"/>
      <c r="AC142" s="2"/>
      <c r="AD142" s="2"/>
      <c r="AE142" s="2"/>
      <c r="AF142" s="2"/>
    </row>
    <row r="143" spans="1:32">
      <c r="A143" s="2" t="s">
        <v>1819</v>
      </c>
      <c r="B143" s="44" t="s">
        <v>1814</v>
      </c>
      <c r="C143" s="45"/>
      <c r="D143" s="48"/>
      <c r="E143" s="45"/>
      <c r="F143" s="45"/>
      <c r="G143" s="45"/>
      <c r="H143" s="45"/>
      <c r="I143" s="48"/>
      <c r="J143" s="45"/>
      <c r="K143" s="45"/>
      <c r="L143" s="45"/>
      <c r="M143" s="45"/>
      <c r="N143" s="48"/>
      <c r="O143" s="45"/>
      <c r="P143" s="45"/>
      <c r="Q143" s="46"/>
      <c r="R143" s="47"/>
      <c r="S143" s="47"/>
      <c r="T143" s="47"/>
      <c r="U143" s="45"/>
      <c r="V143" s="45"/>
      <c r="W143" s="45"/>
      <c r="X143" s="45"/>
      <c r="Y143" s="45"/>
      <c r="Z143" s="45"/>
      <c r="AA143" s="45"/>
      <c r="AB143" s="48"/>
      <c r="AC143" s="2"/>
      <c r="AD143" s="2"/>
      <c r="AE143" s="2"/>
      <c r="AF143" s="2"/>
    </row>
    <row r="144" spans="1:32">
      <c r="A144" s="2" t="s">
        <v>1820</v>
      </c>
      <c r="B144" s="44" t="s">
        <v>1814</v>
      </c>
      <c r="C144" s="45"/>
      <c r="D144" s="48"/>
      <c r="E144" s="45"/>
      <c r="F144" s="45"/>
      <c r="G144" s="45"/>
      <c r="H144" s="45"/>
      <c r="I144" s="48"/>
      <c r="J144" s="45"/>
      <c r="K144" s="45"/>
      <c r="L144" s="45"/>
      <c r="M144" s="45"/>
      <c r="N144" s="48"/>
      <c r="O144" s="45"/>
      <c r="P144" s="45"/>
      <c r="Q144" s="46"/>
      <c r="R144" s="47"/>
      <c r="S144" s="47"/>
      <c r="T144" s="47"/>
      <c r="U144" s="45"/>
      <c r="V144" s="45"/>
      <c r="W144" s="45"/>
      <c r="X144" s="45"/>
      <c r="Y144" s="45"/>
      <c r="Z144" s="45"/>
      <c r="AA144" s="45"/>
      <c r="AB144" s="48"/>
      <c r="AC144" s="2"/>
      <c r="AD144" s="2"/>
      <c r="AE144" s="2"/>
      <c r="AF144" s="2"/>
    </row>
    <row r="145" spans="1:32">
      <c r="A145" s="2" t="s">
        <v>1721</v>
      </c>
      <c r="B145" s="44" t="s">
        <v>1814</v>
      </c>
      <c r="C145" s="45"/>
      <c r="D145" s="48"/>
      <c r="E145" s="45"/>
      <c r="F145" s="45"/>
      <c r="G145" s="45"/>
      <c r="H145" s="45"/>
      <c r="I145" s="48"/>
      <c r="J145" s="45"/>
      <c r="K145" s="45"/>
      <c r="L145" s="45"/>
      <c r="M145" s="45"/>
      <c r="N145" s="48"/>
      <c r="O145" s="45"/>
      <c r="P145" s="45"/>
      <c r="Q145" s="46"/>
      <c r="R145" s="47"/>
      <c r="S145" s="47"/>
      <c r="T145" s="47"/>
      <c r="U145" s="45"/>
      <c r="V145" s="45"/>
      <c r="W145" s="45"/>
      <c r="X145" s="45"/>
      <c r="Y145" s="45"/>
      <c r="Z145" s="45"/>
      <c r="AA145" s="45"/>
      <c r="AB145" s="48"/>
      <c r="AC145" s="2"/>
      <c r="AD145" s="2"/>
      <c r="AE145" s="2"/>
      <c r="AF145" s="2"/>
    </row>
    <row r="146" spans="1:32">
      <c r="A146" s="2" t="s">
        <v>1722</v>
      </c>
      <c r="B146" s="44" t="s">
        <v>1814</v>
      </c>
      <c r="C146" s="45"/>
      <c r="D146" s="48"/>
      <c r="E146" s="45"/>
      <c r="F146" s="45"/>
      <c r="G146" s="45"/>
      <c r="H146" s="45"/>
      <c r="I146" s="48"/>
      <c r="J146" s="45"/>
      <c r="K146" s="45"/>
      <c r="L146" s="45"/>
      <c r="M146" s="45"/>
      <c r="N146" s="48"/>
      <c r="O146" s="45"/>
      <c r="P146" s="45"/>
      <c r="Q146" s="46"/>
      <c r="R146" s="47"/>
      <c r="S146" s="47"/>
      <c r="T146" s="47"/>
      <c r="U146" s="45"/>
      <c r="V146" s="45"/>
      <c r="W146" s="45"/>
      <c r="X146" s="45"/>
      <c r="Y146" s="45"/>
      <c r="Z146" s="45"/>
      <c r="AA146" s="45"/>
      <c r="AB146" s="48"/>
      <c r="AC146" s="2"/>
      <c r="AD146" s="2"/>
      <c r="AE146" s="2"/>
      <c r="AF146" s="2"/>
    </row>
    <row r="147" spans="1:32">
      <c r="A147" s="2" t="s">
        <v>1821</v>
      </c>
      <c r="B147" s="44" t="s">
        <v>1814</v>
      </c>
      <c r="C147" s="45"/>
      <c r="D147" s="48"/>
      <c r="E147" s="45"/>
      <c r="F147" s="45"/>
      <c r="G147" s="45"/>
      <c r="H147" s="45"/>
      <c r="I147" s="48"/>
      <c r="J147" s="45"/>
      <c r="K147" s="45"/>
      <c r="L147" s="45"/>
      <c r="M147" s="45"/>
      <c r="N147" s="48"/>
      <c r="O147" s="45"/>
      <c r="P147" s="45"/>
      <c r="Q147" s="46"/>
      <c r="R147" s="47"/>
      <c r="S147" s="47"/>
      <c r="T147" s="47"/>
      <c r="U147" s="45"/>
      <c r="V147" s="45"/>
      <c r="W147" s="45"/>
      <c r="X147" s="45"/>
      <c r="Y147" s="45"/>
      <c r="Z147" s="45"/>
      <c r="AA147" s="45"/>
      <c r="AB147" s="48"/>
      <c r="AC147" s="2"/>
      <c r="AD147" s="2"/>
      <c r="AE147" s="2"/>
      <c r="AF147" s="2"/>
    </row>
    <row r="148" spans="1:32">
      <c r="A148" s="2" t="s">
        <v>1781</v>
      </c>
      <c r="B148" s="44" t="s">
        <v>1814</v>
      </c>
      <c r="C148" s="45"/>
      <c r="D148" s="48"/>
      <c r="E148" s="45"/>
      <c r="F148" s="45"/>
      <c r="G148" s="45"/>
      <c r="H148" s="2"/>
      <c r="I148" s="48"/>
      <c r="J148" s="45"/>
      <c r="K148" s="45"/>
      <c r="L148" s="45"/>
      <c r="M148" s="45"/>
      <c r="N148" s="48"/>
      <c r="O148" s="45"/>
      <c r="P148" s="45"/>
      <c r="Q148" s="46"/>
      <c r="R148" s="47"/>
      <c r="S148" s="47"/>
      <c r="T148" s="1"/>
      <c r="U148" s="45"/>
      <c r="V148" s="45"/>
      <c r="W148" s="45"/>
      <c r="X148" s="45"/>
      <c r="Y148" s="45"/>
      <c r="Z148" s="45"/>
      <c r="AA148" s="45"/>
      <c r="AB148" s="48"/>
      <c r="AC148" s="2"/>
      <c r="AD148" s="2"/>
      <c r="AE148" s="2"/>
      <c r="AF148" s="2"/>
    </row>
    <row r="149" spans="1:32">
      <c r="A149" s="2" t="s">
        <v>1782</v>
      </c>
      <c r="B149" s="44" t="s">
        <v>1814</v>
      </c>
      <c r="C149" s="45"/>
      <c r="D149" s="48"/>
      <c r="E149" s="45"/>
      <c r="F149" s="45"/>
      <c r="G149" s="2"/>
      <c r="H149" s="2"/>
      <c r="I149" s="48"/>
      <c r="J149" s="45"/>
      <c r="K149" s="45"/>
      <c r="L149" s="45"/>
      <c r="M149" s="45"/>
      <c r="N149" s="48"/>
      <c r="O149" s="45"/>
      <c r="P149" s="45"/>
      <c r="Q149" s="46"/>
      <c r="R149" s="47"/>
      <c r="S149" s="47"/>
      <c r="T149" s="1"/>
      <c r="U149" s="45"/>
      <c r="V149" s="45"/>
      <c r="W149" s="45"/>
      <c r="X149" s="45"/>
      <c r="Y149" s="45"/>
      <c r="Z149" s="45"/>
      <c r="AA149" s="45"/>
      <c r="AB149" s="48"/>
      <c r="AC149" s="2"/>
      <c r="AD149" s="2"/>
      <c r="AE149" s="2"/>
      <c r="AF149" s="2"/>
    </row>
    <row r="150" spans="1:32">
      <c r="A150" s="2" t="s">
        <v>1726</v>
      </c>
      <c r="B150" s="44" t="s">
        <v>1814</v>
      </c>
      <c r="C150" s="45"/>
      <c r="D150" s="48"/>
      <c r="E150" s="45"/>
      <c r="F150" s="45"/>
      <c r="G150" s="2"/>
      <c r="H150" s="2"/>
      <c r="I150" s="48"/>
      <c r="J150" s="45"/>
      <c r="K150" s="45"/>
      <c r="L150" s="45"/>
      <c r="M150" s="45"/>
      <c r="N150" s="48"/>
      <c r="O150" s="45"/>
      <c r="P150" s="45"/>
      <c r="Q150" s="46"/>
      <c r="R150" s="47"/>
      <c r="S150" s="47"/>
      <c r="T150" s="1"/>
      <c r="U150" s="45"/>
      <c r="V150" s="45"/>
      <c r="W150" s="45"/>
      <c r="X150" s="45"/>
      <c r="Y150" s="45"/>
      <c r="Z150" s="45"/>
      <c r="AA150" s="45"/>
      <c r="AB150" s="48"/>
      <c r="AC150" s="2"/>
      <c r="AD150" s="2"/>
      <c r="AE150" s="2"/>
      <c r="AF150" s="2"/>
    </row>
    <row r="151" spans="1:32">
      <c r="A151" s="2" t="s">
        <v>1783</v>
      </c>
      <c r="B151" s="44" t="s">
        <v>1814</v>
      </c>
      <c r="C151" s="45"/>
      <c r="D151" s="48"/>
      <c r="E151" s="45"/>
      <c r="F151" s="45"/>
      <c r="G151" s="45"/>
      <c r="H151" s="45"/>
      <c r="I151" s="48"/>
      <c r="J151" s="45"/>
      <c r="K151" s="45"/>
      <c r="L151" s="45"/>
      <c r="M151" s="45"/>
      <c r="N151" s="48"/>
      <c r="O151" s="45"/>
      <c r="P151" s="45"/>
      <c r="Q151" s="46"/>
      <c r="R151" s="47"/>
      <c r="S151" s="47"/>
      <c r="T151" s="47"/>
      <c r="U151" s="45"/>
      <c r="V151" s="45"/>
      <c r="W151" s="45"/>
      <c r="X151" s="45"/>
      <c r="Y151" s="45"/>
      <c r="Z151" s="45"/>
      <c r="AA151" s="45"/>
      <c r="AB151" s="48"/>
      <c r="AC151" s="2"/>
      <c r="AD151" s="2"/>
      <c r="AE151" s="2"/>
      <c r="AF151" s="2"/>
    </row>
    <row r="152" spans="1:32">
      <c r="A152" s="2" t="s">
        <v>1822</v>
      </c>
      <c r="B152" s="44" t="s">
        <v>1814</v>
      </c>
      <c r="C152" s="45"/>
      <c r="D152" s="48"/>
      <c r="E152" s="45"/>
      <c r="F152" s="45"/>
      <c r="G152" s="45"/>
      <c r="H152" s="2"/>
      <c r="I152" s="48"/>
      <c r="J152" s="45"/>
      <c r="K152" s="45"/>
      <c r="L152" s="45"/>
      <c r="M152" s="45"/>
      <c r="N152" s="48"/>
      <c r="O152" s="45"/>
      <c r="P152" s="45"/>
      <c r="Q152" s="46"/>
      <c r="R152" s="47"/>
      <c r="S152" s="47"/>
      <c r="T152" s="1"/>
      <c r="U152" s="45"/>
      <c r="V152" s="45"/>
      <c r="W152" s="45"/>
      <c r="X152" s="45"/>
      <c r="Y152" s="45"/>
      <c r="Z152" s="45"/>
      <c r="AA152" s="45"/>
      <c r="AB152" s="48"/>
      <c r="AC152" s="2"/>
      <c r="AD152" s="2"/>
      <c r="AE152" s="2"/>
      <c r="AF152" s="2"/>
    </row>
    <row r="153" spans="1:32">
      <c r="A153" s="2" t="s">
        <v>1823</v>
      </c>
      <c r="B153" s="44" t="s">
        <v>1814</v>
      </c>
      <c r="C153" s="45"/>
      <c r="D153" s="48"/>
      <c r="E153" s="45"/>
      <c r="F153" s="45"/>
      <c r="G153" s="45"/>
      <c r="H153" s="2"/>
      <c r="I153" s="48"/>
      <c r="J153" s="45"/>
      <c r="K153" s="45"/>
      <c r="L153" s="45"/>
      <c r="M153" s="45"/>
      <c r="N153" s="48"/>
      <c r="O153" s="45"/>
      <c r="P153" s="45"/>
      <c r="Q153" s="46"/>
      <c r="R153" s="47"/>
      <c r="S153" s="47"/>
      <c r="T153" s="47"/>
      <c r="U153" s="45"/>
      <c r="V153" s="45"/>
      <c r="W153" s="45"/>
      <c r="X153" s="45"/>
      <c r="Y153" s="45"/>
      <c r="Z153" s="45"/>
      <c r="AA153" s="45"/>
      <c r="AB153" s="48"/>
      <c r="AC153" s="2"/>
      <c r="AD153" s="2"/>
      <c r="AE153" s="2"/>
      <c r="AF153" s="2"/>
    </row>
    <row r="154" spans="1:32">
      <c r="A154" s="2" t="s">
        <v>1721</v>
      </c>
      <c r="B154" s="44" t="s">
        <v>1814</v>
      </c>
      <c r="C154" s="45"/>
      <c r="D154" s="48"/>
      <c r="E154" s="45"/>
      <c r="F154" s="45"/>
      <c r="G154" s="45"/>
      <c r="H154" s="45"/>
      <c r="I154" s="48"/>
      <c r="J154" s="45"/>
      <c r="K154" s="45"/>
      <c r="L154" s="45"/>
      <c r="M154" s="45"/>
      <c r="N154" s="48"/>
      <c r="O154" s="45"/>
      <c r="P154" s="45"/>
      <c r="Q154" s="46"/>
      <c r="R154" s="47"/>
      <c r="S154" s="47"/>
      <c r="T154" s="1"/>
      <c r="U154" s="45"/>
      <c r="V154" s="45"/>
      <c r="W154" s="45"/>
      <c r="X154" s="45"/>
      <c r="Y154" s="45"/>
      <c r="Z154" s="45"/>
      <c r="AA154" s="45"/>
      <c r="AB154" s="48"/>
      <c r="AC154" s="2"/>
      <c r="AD154" s="2"/>
      <c r="AE154" s="2"/>
      <c r="AF154" s="2"/>
    </row>
    <row r="155" spans="1:32">
      <c r="A155" s="2" t="s">
        <v>1722</v>
      </c>
      <c r="B155" s="44" t="s">
        <v>1814</v>
      </c>
      <c r="C155" s="45"/>
      <c r="D155" s="48"/>
      <c r="E155" s="45"/>
      <c r="F155" s="45"/>
      <c r="G155" s="2"/>
      <c r="H155" s="2"/>
      <c r="I155" s="48"/>
      <c r="J155" s="45"/>
      <c r="K155" s="45"/>
      <c r="L155" s="45"/>
      <c r="M155" s="45"/>
      <c r="N155" s="48"/>
      <c r="O155" s="45"/>
      <c r="P155" s="45"/>
      <c r="Q155" s="46"/>
      <c r="R155" s="47"/>
      <c r="S155" s="47"/>
      <c r="T155" s="1"/>
      <c r="U155" s="45"/>
      <c r="V155" s="45"/>
      <c r="W155" s="45"/>
      <c r="X155" s="45"/>
      <c r="Y155" s="45"/>
      <c r="Z155" s="45"/>
      <c r="AA155" s="45"/>
      <c r="AB155" s="48"/>
      <c r="AC155" s="2"/>
      <c r="AD155" s="2"/>
      <c r="AE155" s="2"/>
      <c r="AF155" s="2"/>
    </row>
    <row r="156" spans="1:32">
      <c r="A156" s="2" t="s">
        <v>1824</v>
      </c>
      <c r="B156" s="44" t="s">
        <v>1814</v>
      </c>
      <c r="C156" s="45"/>
      <c r="D156" s="48"/>
      <c r="E156" s="45"/>
      <c r="F156" s="45"/>
      <c r="G156" s="45"/>
      <c r="H156" s="45"/>
      <c r="I156" s="48"/>
      <c r="J156" s="45"/>
      <c r="K156" s="45"/>
      <c r="L156" s="45"/>
      <c r="M156" s="45"/>
      <c r="N156" s="48"/>
      <c r="O156" s="45"/>
      <c r="P156" s="45"/>
      <c r="Q156" s="46"/>
      <c r="R156" s="47"/>
      <c r="S156" s="47"/>
      <c r="T156" s="45"/>
      <c r="U156" s="45"/>
      <c r="V156" s="45"/>
      <c r="W156" s="45"/>
      <c r="X156" s="45"/>
      <c r="Y156" s="45"/>
      <c r="Z156" s="45"/>
      <c r="AA156" s="45"/>
      <c r="AB156" s="48"/>
      <c r="AC156" s="2"/>
      <c r="AD156" s="2"/>
      <c r="AE156" s="2"/>
      <c r="AF156" s="2"/>
    </row>
    <row r="157" spans="1:32">
      <c r="A157" s="2" t="s">
        <v>1825</v>
      </c>
      <c r="B157" s="44" t="s">
        <v>1814</v>
      </c>
      <c r="C157" s="45"/>
      <c r="D157" s="48"/>
      <c r="E157" s="45"/>
      <c r="F157" s="45"/>
      <c r="G157" s="45"/>
      <c r="H157" s="45"/>
      <c r="I157" s="48"/>
      <c r="J157" s="45"/>
      <c r="K157" s="45"/>
      <c r="L157" s="45"/>
      <c r="M157" s="45"/>
      <c r="N157" s="48"/>
      <c r="O157" s="45"/>
      <c r="P157" s="45"/>
      <c r="Q157" s="46"/>
      <c r="R157" s="47"/>
      <c r="S157" s="47"/>
      <c r="T157" s="2"/>
      <c r="U157" s="45"/>
      <c r="V157" s="45"/>
      <c r="W157" s="45"/>
      <c r="X157" s="45"/>
      <c r="Y157" s="45"/>
      <c r="Z157" s="45"/>
      <c r="AA157" s="45"/>
      <c r="AB157" s="48"/>
      <c r="AC157" s="2"/>
      <c r="AD157" s="2"/>
      <c r="AE157" s="2"/>
      <c r="AF157" s="2"/>
    </row>
    <row r="158" spans="1:32">
      <c r="A158" s="2" t="s">
        <v>1826</v>
      </c>
      <c r="B158" s="44" t="s">
        <v>1814</v>
      </c>
      <c r="C158" s="45"/>
      <c r="D158" s="48"/>
      <c r="E158" s="45"/>
      <c r="F158" s="45"/>
      <c r="G158" s="45"/>
      <c r="H158" s="2"/>
      <c r="I158" s="48"/>
      <c r="J158" s="45"/>
      <c r="K158" s="45"/>
      <c r="L158" s="45"/>
      <c r="M158" s="45"/>
      <c r="N158" s="48"/>
      <c r="O158" s="45"/>
      <c r="P158" s="45"/>
      <c r="Q158" s="46"/>
      <c r="R158" s="47"/>
      <c r="S158" s="47"/>
      <c r="T158" s="2"/>
      <c r="U158" s="45"/>
      <c r="V158" s="45"/>
      <c r="W158" s="45"/>
      <c r="X158" s="45"/>
      <c r="Y158" s="45"/>
      <c r="Z158" s="45"/>
      <c r="AA158" s="45"/>
      <c r="AB158" s="48"/>
      <c r="AC158" s="2"/>
      <c r="AD158" s="2"/>
      <c r="AE158" s="2"/>
      <c r="AF158" s="2"/>
    </row>
    <row r="159" spans="1:32">
      <c r="A159" s="2" t="s">
        <v>1726</v>
      </c>
      <c r="B159" s="44" t="s">
        <v>1814</v>
      </c>
      <c r="C159" s="45"/>
      <c r="D159" s="48"/>
      <c r="E159" s="45"/>
      <c r="F159" s="45"/>
      <c r="G159" s="45"/>
      <c r="H159" s="45"/>
      <c r="I159" s="48"/>
      <c r="J159" s="45"/>
      <c r="K159" s="45"/>
      <c r="L159" s="45"/>
      <c r="M159" s="45"/>
      <c r="N159" s="48"/>
      <c r="O159" s="45"/>
      <c r="P159" s="45"/>
      <c r="Q159" s="46"/>
      <c r="R159" s="47"/>
      <c r="S159" s="47"/>
      <c r="T159" s="45"/>
      <c r="U159" s="45"/>
      <c r="V159" s="45"/>
      <c r="W159" s="45"/>
      <c r="X159" s="45"/>
      <c r="Y159" s="45"/>
      <c r="Z159" s="45"/>
      <c r="AA159" s="45"/>
      <c r="AB159" s="48"/>
      <c r="AC159" s="2"/>
      <c r="AD159" s="2"/>
      <c r="AE159" s="2"/>
      <c r="AF159" s="2"/>
    </row>
    <row r="160" spans="1:32">
      <c r="A160" s="2" t="s">
        <v>1827</v>
      </c>
      <c r="B160" s="44" t="s">
        <v>1814</v>
      </c>
      <c r="C160" s="45"/>
      <c r="D160" s="48"/>
      <c r="E160" s="45"/>
      <c r="F160" s="45"/>
      <c r="G160" s="45"/>
      <c r="H160" s="45"/>
      <c r="I160" s="48"/>
      <c r="J160" s="45"/>
      <c r="K160" s="45"/>
      <c r="L160" s="45"/>
      <c r="M160" s="45"/>
      <c r="N160" s="48"/>
      <c r="O160" s="45"/>
      <c r="P160" s="45"/>
      <c r="Q160" s="46"/>
      <c r="R160" s="47"/>
      <c r="S160" s="47"/>
      <c r="T160" s="45"/>
      <c r="U160" s="45"/>
      <c r="V160" s="45"/>
      <c r="W160" s="45"/>
      <c r="X160" s="45"/>
      <c r="Y160" s="45"/>
      <c r="Z160" s="45"/>
      <c r="AA160" s="45"/>
      <c r="AB160" s="48"/>
      <c r="AC160" s="2"/>
      <c r="AD160" s="2"/>
      <c r="AE160" s="2"/>
      <c r="AF160" s="2"/>
    </row>
    <row r="161" spans="1:32">
      <c r="A161" s="2" t="s">
        <v>1828</v>
      </c>
      <c r="B161" s="44" t="s">
        <v>1814</v>
      </c>
      <c r="C161" s="45"/>
      <c r="D161" s="48"/>
      <c r="E161" s="45"/>
      <c r="F161" s="45"/>
      <c r="G161" s="45"/>
      <c r="H161" s="45"/>
      <c r="I161" s="48"/>
      <c r="J161" s="45"/>
      <c r="K161" s="45"/>
      <c r="L161" s="45"/>
      <c r="M161" s="45"/>
      <c r="N161" s="48"/>
      <c r="O161" s="45"/>
      <c r="P161" s="45"/>
      <c r="Q161" s="46"/>
      <c r="R161" s="47"/>
      <c r="S161" s="47"/>
      <c r="T161" s="45"/>
      <c r="U161" s="45"/>
      <c r="V161" s="45"/>
      <c r="W161" s="45"/>
      <c r="X161" s="45"/>
      <c r="Y161" s="45"/>
      <c r="Z161" s="45"/>
      <c r="AA161" s="45"/>
      <c r="AB161" s="48"/>
      <c r="AC161" s="2"/>
      <c r="AD161" s="2"/>
      <c r="AE161" s="2"/>
      <c r="AF161" s="2"/>
    </row>
    <row r="162" spans="1:32">
      <c r="A162" s="2" t="s">
        <v>1829</v>
      </c>
      <c r="B162" s="44" t="s">
        <v>1814</v>
      </c>
      <c r="C162" s="45"/>
      <c r="D162" s="48"/>
      <c r="E162" s="45"/>
      <c r="F162" s="45"/>
      <c r="G162" s="45"/>
      <c r="H162" s="2"/>
      <c r="I162" s="48"/>
      <c r="J162" s="45"/>
      <c r="K162" s="45"/>
      <c r="L162" s="45"/>
      <c r="M162" s="45"/>
      <c r="N162" s="48"/>
      <c r="O162" s="45"/>
      <c r="P162" s="45"/>
      <c r="Q162" s="46"/>
      <c r="R162" s="47"/>
      <c r="S162" s="47"/>
      <c r="T162" s="2"/>
      <c r="U162" s="45"/>
      <c r="V162" s="45"/>
      <c r="W162" s="45"/>
      <c r="X162" s="45"/>
      <c r="Y162" s="45"/>
      <c r="Z162" s="45"/>
      <c r="AA162" s="45"/>
      <c r="AB162" s="48"/>
      <c r="AC162" s="2"/>
      <c r="AD162" s="2"/>
      <c r="AE162" s="2"/>
      <c r="AF162" s="2"/>
    </row>
    <row r="163" spans="1:32">
      <c r="A163" s="2" t="s">
        <v>1721</v>
      </c>
      <c r="B163" s="44" t="s">
        <v>1814</v>
      </c>
      <c r="C163" s="45"/>
      <c r="D163" s="48"/>
      <c r="E163" s="45"/>
      <c r="F163" s="45"/>
      <c r="G163" s="45"/>
      <c r="H163" s="2"/>
      <c r="I163" s="48"/>
      <c r="J163" s="45"/>
      <c r="K163" s="45"/>
      <c r="L163" s="45"/>
      <c r="M163" s="45"/>
      <c r="N163" s="48"/>
      <c r="O163" s="45"/>
      <c r="P163" s="45"/>
      <c r="Q163" s="46"/>
      <c r="R163" s="47"/>
      <c r="S163" s="47"/>
      <c r="T163" s="2"/>
      <c r="U163" s="45"/>
      <c r="V163" s="45"/>
      <c r="W163" s="45"/>
      <c r="X163" s="45"/>
      <c r="Y163" s="45"/>
      <c r="Z163" s="45"/>
      <c r="AA163" s="45"/>
      <c r="AB163" s="48"/>
      <c r="AC163" s="2"/>
      <c r="AD163" s="2"/>
      <c r="AE163" s="2"/>
      <c r="AF163" s="2"/>
    </row>
    <row r="164" spans="1:32">
      <c r="A164" s="2" t="s">
        <v>1722</v>
      </c>
      <c r="B164" s="44" t="s">
        <v>1814</v>
      </c>
      <c r="C164" s="45"/>
      <c r="D164" s="48"/>
      <c r="E164" s="45"/>
      <c r="F164" s="45"/>
      <c r="G164" s="45"/>
      <c r="H164" s="45"/>
      <c r="I164" s="48"/>
      <c r="J164" s="45"/>
      <c r="K164" s="45"/>
      <c r="L164" s="45"/>
      <c r="M164" s="45"/>
      <c r="N164" s="48"/>
      <c r="O164" s="45"/>
      <c r="P164" s="45"/>
      <c r="Q164" s="46"/>
      <c r="R164" s="47"/>
      <c r="S164" s="47"/>
      <c r="T164" s="45"/>
      <c r="U164" s="45"/>
      <c r="V164" s="45"/>
      <c r="W164" s="45"/>
      <c r="X164" s="45"/>
      <c r="Y164" s="45"/>
      <c r="Z164" s="45"/>
      <c r="AA164" s="45"/>
      <c r="AB164" s="48"/>
      <c r="AC164" s="2"/>
      <c r="AD164" s="2"/>
      <c r="AE164" s="2"/>
      <c r="AF164" s="2"/>
    </row>
    <row r="165" spans="1:32">
      <c r="A165" s="2" t="s">
        <v>1830</v>
      </c>
      <c r="B165" s="44" t="s">
        <v>1814</v>
      </c>
      <c r="C165" s="45"/>
      <c r="D165" s="48"/>
      <c r="E165" s="45"/>
      <c r="F165" s="45"/>
      <c r="G165" s="45"/>
      <c r="H165" s="2"/>
      <c r="I165" s="48"/>
      <c r="J165" s="45"/>
      <c r="K165" s="45"/>
      <c r="L165" s="45"/>
      <c r="M165" s="45"/>
      <c r="N165" s="48"/>
      <c r="O165" s="45"/>
      <c r="P165" s="45"/>
      <c r="Q165" s="46"/>
      <c r="R165" s="47"/>
      <c r="S165" s="47"/>
      <c r="T165" s="45"/>
      <c r="U165" s="45"/>
      <c r="V165" s="45"/>
      <c r="W165" s="45"/>
      <c r="X165" s="45"/>
      <c r="Y165" s="45"/>
      <c r="Z165" s="45"/>
      <c r="AA165" s="45"/>
      <c r="AB165" s="48"/>
      <c r="AC165" s="2"/>
      <c r="AD165" s="2"/>
      <c r="AE165" s="2"/>
      <c r="AF165" s="2"/>
    </row>
    <row r="166" spans="1:32">
      <c r="A166" s="2" t="s">
        <v>1831</v>
      </c>
      <c r="B166" s="44" t="s">
        <v>1814</v>
      </c>
      <c r="C166" s="45"/>
      <c r="D166" s="48"/>
      <c r="E166" s="45"/>
      <c r="F166" s="45"/>
      <c r="G166" s="45"/>
      <c r="H166" s="2"/>
      <c r="I166" s="48"/>
      <c r="J166" s="45"/>
      <c r="K166" s="45"/>
      <c r="L166" s="45"/>
      <c r="M166" s="45"/>
      <c r="N166" s="48"/>
      <c r="O166" s="45"/>
      <c r="P166" s="45"/>
      <c r="Q166" s="46"/>
      <c r="R166" s="47"/>
      <c r="S166" s="47"/>
      <c r="T166" s="45"/>
      <c r="U166" s="45"/>
      <c r="V166" s="45"/>
      <c r="W166" s="45"/>
      <c r="X166" s="45"/>
      <c r="Y166" s="45"/>
      <c r="Z166" s="45"/>
      <c r="AA166" s="45"/>
      <c r="AB166" s="48"/>
      <c r="AC166" s="2"/>
      <c r="AD166" s="2"/>
      <c r="AE166" s="2"/>
      <c r="AF166" s="2"/>
    </row>
    <row r="167" spans="1:32">
      <c r="A167" s="2" t="s">
        <v>1832</v>
      </c>
      <c r="B167" s="44" t="s">
        <v>1814</v>
      </c>
      <c r="C167" s="45"/>
      <c r="D167" s="48"/>
      <c r="E167" s="45"/>
      <c r="F167" s="45"/>
      <c r="G167" s="45"/>
      <c r="H167" s="2"/>
      <c r="I167" s="48"/>
      <c r="J167" s="45"/>
      <c r="K167" s="45"/>
      <c r="L167" s="45"/>
      <c r="M167" s="45"/>
      <c r="N167" s="48"/>
      <c r="O167" s="45"/>
      <c r="P167" s="45"/>
      <c r="Q167" s="46"/>
      <c r="R167" s="47"/>
      <c r="S167" s="47"/>
      <c r="T167" s="45"/>
      <c r="U167" s="45"/>
      <c r="V167" s="45"/>
      <c r="W167" s="45"/>
      <c r="X167" s="45"/>
      <c r="Y167" s="45"/>
      <c r="Z167" s="45"/>
      <c r="AA167" s="45"/>
      <c r="AB167" s="48"/>
      <c r="AC167" s="2"/>
      <c r="AD167" s="2"/>
      <c r="AE167" s="2"/>
      <c r="AF167" s="2"/>
    </row>
    <row r="168" spans="1:32">
      <c r="A168" s="2" t="s">
        <v>1726</v>
      </c>
      <c r="B168" s="44" t="s">
        <v>1814</v>
      </c>
      <c r="C168" s="45"/>
      <c r="D168" s="48"/>
      <c r="E168" s="45"/>
      <c r="F168" s="45"/>
      <c r="G168" s="45"/>
      <c r="H168" s="45"/>
      <c r="I168" s="48"/>
      <c r="J168" s="45"/>
      <c r="K168" s="45"/>
      <c r="L168" s="45"/>
      <c r="M168" s="45"/>
      <c r="N168" s="48"/>
      <c r="O168" s="45"/>
      <c r="P168" s="45"/>
      <c r="Q168" s="46"/>
      <c r="R168" s="47"/>
      <c r="S168" s="47"/>
      <c r="T168" s="45"/>
      <c r="U168" s="45"/>
      <c r="V168" s="45"/>
      <c r="W168" s="45"/>
      <c r="X168" s="45"/>
      <c r="Y168" s="45"/>
      <c r="Z168" s="45"/>
      <c r="AA168" s="45"/>
      <c r="AB168" s="48"/>
      <c r="AC168" s="2"/>
      <c r="AD168" s="2"/>
      <c r="AE168" s="2"/>
      <c r="AF168" s="2"/>
    </row>
    <row r="169" spans="1:32">
      <c r="A169" s="2" t="s">
        <v>1833</v>
      </c>
      <c r="B169" s="44" t="s">
        <v>1814</v>
      </c>
      <c r="C169" s="45"/>
      <c r="D169" s="48"/>
      <c r="E169" s="45"/>
      <c r="F169" s="45"/>
      <c r="G169" s="45"/>
      <c r="H169" s="2"/>
      <c r="I169" s="48"/>
      <c r="J169" s="45"/>
      <c r="K169" s="45"/>
      <c r="L169" s="45"/>
      <c r="M169" s="45"/>
      <c r="N169" s="48"/>
      <c r="O169" s="45"/>
      <c r="P169" s="45"/>
      <c r="Q169" s="46"/>
      <c r="R169" s="47"/>
      <c r="S169" s="47"/>
      <c r="T169" s="45"/>
      <c r="U169" s="45"/>
      <c r="V169" s="45"/>
      <c r="W169" s="45"/>
      <c r="X169" s="45"/>
      <c r="Y169" s="45"/>
      <c r="Z169" s="45"/>
      <c r="AA169" s="45"/>
      <c r="AB169" s="48"/>
      <c r="AC169" s="2"/>
      <c r="AD169" s="2"/>
      <c r="AE169" s="2"/>
      <c r="AF169" s="2"/>
    </row>
    <row r="170" spans="1:32">
      <c r="A170" s="2" t="s">
        <v>1834</v>
      </c>
      <c r="B170" s="44" t="s">
        <v>1814</v>
      </c>
      <c r="C170" s="45"/>
      <c r="D170" s="48"/>
      <c r="E170" s="45"/>
      <c r="F170" s="45"/>
      <c r="G170" s="45"/>
      <c r="H170" s="2"/>
      <c r="I170" s="48"/>
      <c r="J170" s="45"/>
      <c r="K170" s="45"/>
      <c r="L170" s="45"/>
      <c r="M170" s="45"/>
      <c r="N170" s="48"/>
      <c r="O170" s="45"/>
      <c r="P170" s="45"/>
      <c r="Q170" s="46"/>
      <c r="R170" s="47"/>
      <c r="S170" s="47"/>
      <c r="T170" s="45"/>
      <c r="U170" s="45"/>
      <c r="V170" s="45"/>
      <c r="W170" s="45"/>
      <c r="X170" s="45"/>
      <c r="Y170" s="45"/>
      <c r="Z170" s="45"/>
      <c r="AA170" s="45"/>
      <c r="AB170" s="48"/>
      <c r="AC170" s="2"/>
      <c r="AD170" s="2"/>
      <c r="AE170" s="2"/>
      <c r="AF170" s="2"/>
    </row>
    <row r="171" spans="1:32">
      <c r="A171" s="2" t="s">
        <v>1835</v>
      </c>
      <c r="B171" s="44" t="s">
        <v>1814</v>
      </c>
      <c r="C171" s="45"/>
      <c r="D171" s="48"/>
      <c r="E171" s="45"/>
      <c r="F171" s="45"/>
      <c r="G171" s="45"/>
      <c r="H171" s="45"/>
      <c r="I171" s="48"/>
      <c r="J171" s="45"/>
      <c r="K171" s="45"/>
      <c r="L171" s="45"/>
      <c r="M171" s="45"/>
      <c r="N171" s="48"/>
      <c r="O171" s="45"/>
      <c r="P171" s="45"/>
      <c r="Q171" s="46"/>
      <c r="R171" s="47"/>
      <c r="S171" s="47"/>
      <c r="T171" s="45"/>
      <c r="U171" s="45"/>
      <c r="V171" s="45"/>
      <c r="W171" s="45"/>
      <c r="X171" s="45"/>
      <c r="Y171" s="45"/>
      <c r="Z171" s="45"/>
      <c r="AA171" s="45"/>
      <c r="AB171" s="48"/>
      <c r="AC171" s="2"/>
      <c r="AD171" s="2"/>
      <c r="AE171" s="2"/>
      <c r="AF171" s="2"/>
    </row>
    <row r="172" spans="1:32">
      <c r="A172" s="2" t="s">
        <v>1721</v>
      </c>
      <c r="B172" s="44" t="s">
        <v>1814</v>
      </c>
      <c r="C172" s="45"/>
      <c r="D172" s="48"/>
      <c r="E172" s="45"/>
      <c r="F172" s="45"/>
      <c r="G172" s="45"/>
      <c r="H172" s="2"/>
      <c r="I172" s="48"/>
      <c r="J172" s="45"/>
      <c r="K172" s="45"/>
      <c r="L172" s="45"/>
      <c r="M172" s="45"/>
      <c r="N172" s="48"/>
      <c r="O172" s="45"/>
      <c r="P172" s="45"/>
      <c r="Q172" s="46"/>
      <c r="R172" s="47"/>
      <c r="S172" s="47"/>
      <c r="T172" s="45"/>
      <c r="U172" s="45"/>
      <c r="V172" s="45"/>
      <c r="W172" s="45"/>
      <c r="X172" s="45"/>
      <c r="Y172" s="45"/>
      <c r="Z172" s="45"/>
      <c r="AA172" s="45"/>
      <c r="AB172" s="48"/>
      <c r="AC172" s="2"/>
      <c r="AD172" s="2"/>
      <c r="AE172" s="2"/>
      <c r="AF172" s="2"/>
    </row>
    <row r="173" spans="1:32">
      <c r="A173" s="2" t="s">
        <v>1722</v>
      </c>
      <c r="B173" s="44" t="s">
        <v>1814</v>
      </c>
      <c r="C173" s="45"/>
      <c r="D173" s="48"/>
      <c r="E173" s="45"/>
      <c r="F173" s="45"/>
      <c r="G173" s="45"/>
      <c r="H173" s="2"/>
      <c r="I173" s="48"/>
      <c r="J173" s="45"/>
      <c r="K173" s="45"/>
      <c r="L173" s="45"/>
      <c r="M173" s="45"/>
      <c r="N173" s="48"/>
      <c r="O173" s="45"/>
      <c r="P173" s="45"/>
      <c r="Q173" s="46"/>
      <c r="R173" s="47"/>
      <c r="S173" s="47"/>
      <c r="T173" s="45"/>
      <c r="U173" s="45"/>
      <c r="V173" s="45"/>
      <c r="W173" s="45"/>
      <c r="X173" s="45"/>
      <c r="Y173" s="45"/>
      <c r="Z173" s="45"/>
      <c r="AA173" s="45"/>
      <c r="AB173" s="48"/>
      <c r="AC173" s="2"/>
      <c r="AD173" s="2"/>
      <c r="AE173" s="2"/>
      <c r="AF173" s="2"/>
    </row>
    <row r="174" spans="1:32">
      <c r="A174" s="2" t="s">
        <v>1836</v>
      </c>
      <c r="B174" s="44" t="s">
        <v>1814</v>
      </c>
      <c r="C174" s="45"/>
      <c r="D174" s="48"/>
      <c r="E174" s="45"/>
      <c r="F174" s="45"/>
      <c r="G174" s="45"/>
      <c r="H174" s="2"/>
      <c r="I174" s="48"/>
      <c r="J174" s="45"/>
      <c r="K174" s="45"/>
      <c r="L174" s="45"/>
      <c r="M174" s="45"/>
      <c r="N174" s="48"/>
      <c r="O174" s="45"/>
      <c r="P174" s="45"/>
      <c r="Q174" s="46"/>
      <c r="R174" s="47"/>
      <c r="S174" s="47"/>
      <c r="T174" s="47"/>
      <c r="U174" s="45"/>
      <c r="V174" s="45"/>
      <c r="W174" s="45"/>
      <c r="X174" s="45"/>
      <c r="Y174" s="45"/>
      <c r="Z174" s="45"/>
      <c r="AA174" s="45"/>
      <c r="AB174" s="48"/>
      <c r="AC174" s="2"/>
      <c r="AD174" s="2"/>
      <c r="AE174" s="2"/>
      <c r="AF174" s="2"/>
    </row>
    <row r="175" spans="1:32">
      <c r="A175" s="2" t="s">
        <v>1837</v>
      </c>
      <c r="B175" s="44" t="s">
        <v>1814</v>
      </c>
      <c r="C175" s="45"/>
      <c r="D175" s="48"/>
      <c r="E175" s="45"/>
      <c r="F175" s="45"/>
      <c r="G175" s="45"/>
      <c r="H175" s="2"/>
      <c r="I175" s="48"/>
      <c r="J175" s="45"/>
      <c r="K175" s="45"/>
      <c r="L175" s="45"/>
      <c r="M175" s="45"/>
      <c r="N175" s="48"/>
      <c r="O175" s="45"/>
      <c r="P175" s="45"/>
      <c r="Q175" s="46"/>
      <c r="R175" s="47"/>
      <c r="S175" s="47"/>
      <c r="T175" s="45"/>
      <c r="U175" s="45"/>
      <c r="V175" s="45"/>
      <c r="W175" s="45"/>
      <c r="X175" s="45"/>
      <c r="Y175" s="45"/>
      <c r="Z175" s="45"/>
      <c r="AA175" s="45"/>
      <c r="AB175" s="48"/>
      <c r="AC175" s="2"/>
      <c r="AD175" s="2"/>
      <c r="AE175" s="2"/>
      <c r="AF175" s="2"/>
    </row>
    <row r="176" spans="1:32">
      <c r="A176" s="2" t="s">
        <v>1838</v>
      </c>
      <c r="B176" s="44" t="s">
        <v>1814</v>
      </c>
      <c r="C176" s="45"/>
      <c r="D176" s="48"/>
      <c r="E176" s="45"/>
      <c r="F176" s="45"/>
      <c r="G176" s="2"/>
      <c r="H176" s="2"/>
      <c r="I176" s="48"/>
      <c r="J176" s="45"/>
      <c r="K176" s="45"/>
      <c r="L176" s="45"/>
      <c r="M176" s="45"/>
      <c r="N176" s="48"/>
      <c r="O176" s="45"/>
      <c r="P176" s="45"/>
      <c r="Q176" s="46"/>
      <c r="R176" s="47"/>
      <c r="S176" s="47"/>
      <c r="T176" s="45"/>
      <c r="U176" s="45"/>
      <c r="V176" s="45"/>
      <c r="W176" s="45"/>
      <c r="X176" s="45"/>
      <c r="Y176" s="45"/>
      <c r="Z176" s="45"/>
      <c r="AA176" s="45"/>
      <c r="AB176" s="48"/>
      <c r="AC176" s="2"/>
      <c r="AD176" s="2"/>
      <c r="AE176" s="2"/>
      <c r="AF176" s="2"/>
    </row>
    <row r="177" spans="1:32">
      <c r="A177" s="2" t="s">
        <v>1726</v>
      </c>
      <c r="B177" s="44" t="s">
        <v>1814</v>
      </c>
      <c r="C177" s="45"/>
      <c r="D177" s="48"/>
      <c r="E177" s="45"/>
      <c r="F177" s="45"/>
      <c r="G177" s="45"/>
      <c r="H177" s="2"/>
      <c r="I177" s="48"/>
      <c r="J177" s="45"/>
      <c r="K177" s="45"/>
      <c r="L177" s="45"/>
      <c r="M177" s="45"/>
      <c r="N177" s="48"/>
      <c r="O177" s="45"/>
      <c r="P177" s="45"/>
      <c r="Q177" s="46"/>
      <c r="R177" s="47"/>
      <c r="S177" s="47"/>
      <c r="T177" s="2"/>
      <c r="U177" s="45"/>
      <c r="V177" s="45"/>
      <c r="W177" s="45"/>
      <c r="X177" s="45"/>
      <c r="Y177" s="45"/>
      <c r="Z177" s="45"/>
      <c r="AA177" s="45"/>
      <c r="AB177" s="48"/>
      <c r="AC177" s="2"/>
      <c r="AD177" s="2"/>
      <c r="AE177" s="2"/>
      <c r="AF177" s="2"/>
    </row>
    <row r="178" spans="1:32">
      <c r="A178" s="2" t="s">
        <v>1839</v>
      </c>
      <c r="B178" s="44" t="s">
        <v>1814</v>
      </c>
      <c r="C178" s="45"/>
      <c r="D178" s="48"/>
      <c r="E178" s="45"/>
      <c r="F178" s="45"/>
      <c r="G178" s="45"/>
      <c r="H178" s="2"/>
      <c r="I178" s="48"/>
      <c r="J178" s="45"/>
      <c r="K178" s="45"/>
      <c r="L178" s="45"/>
      <c r="M178" s="45"/>
      <c r="N178" s="48"/>
      <c r="O178" s="45"/>
      <c r="P178" s="45"/>
      <c r="Q178" s="46"/>
      <c r="R178" s="47"/>
      <c r="S178" s="47"/>
      <c r="T178" s="2"/>
      <c r="U178" s="45"/>
      <c r="V178" s="45"/>
      <c r="W178" s="45"/>
      <c r="X178" s="45"/>
      <c r="Y178" s="45"/>
      <c r="Z178" s="45"/>
      <c r="AA178" s="45"/>
      <c r="AB178" s="48"/>
      <c r="AC178" s="2"/>
      <c r="AD178" s="2"/>
      <c r="AE178" s="2"/>
      <c r="AF178" s="2"/>
    </row>
    <row r="179" spans="1:32">
      <c r="A179" s="2" t="s">
        <v>1840</v>
      </c>
      <c r="B179" s="44" t="s">
        <v>1814</v>
      </c>
      <c r="C179" s="45"/>
      <c r="D179" s="48"/>
      <c r="E179" s="45"/>
      <c r="F179" s="45"/>
      <c r="G179" s="45"/>
      <c r="H179" s="45"/>
      <c r="I179" s="48"/>
      <c r="J179" s="45"/>
      <c r="K179" s="45"/>
      <c r="L179" s="45"/>
      <c r="M179" s="45"/>
      <c r="N179" s="48"/>
      <c r="O179" s="45"/>
      <c r="P179" s="45"/>
      <c r="Q179" s="46"/>
      <c r="R179" s="47"/>
      <c r="S179" s="47"/>
      <c r="T179" s="45"/>
      <c r="U179" s="45"/>
      <c r="V179" s="45"/>
      <c r="W179" s="45"/>
      <c r="X179" s="45"/>
      <c r="Y179" s="45"/>
      <c r="Z179" s="45"/>
      <c r="AA179" s="45"/>
      <c r="AB179" s="48"/>
      <c r="AC179" s="2"/>
      <c r="AD179" s="2"/>
      <c r="AE179" s="2"/>
      <c r="AF179" s="2"/>
    </row>
    <row r="180" spans="1:32">
      <c r="A180" s="2" t="s">
        <v>1841</v>
      </c>
      <c r="B180" s="44" t="s">
        <v>1814</v>
      </c>
      <c r="C180" s="45"/>
      <c r="D180" s="48"/>
      <c r="E180" s="45"/>
      <c r="F180" s="45"/>
      <c r="G180" s="45"/>
      <c r="H180" s="45"/>
      <c r="I180" s="48"/>
      <c r="J180" s="45"/>
      <c r="K180" s="45"/>
      <c r="L180" s="45"/>
      <c r="M180" s="45"/>
      <c r="N180" s="48"/>
      <c r="O180" s="45"/>
      <c r="P180" s="45"/>
      <c r="Q180" s="46"/>
      <c r="R180" s="47"/>
      <c r="S180" s="47"/>
      <c r="T180" s="45"/>
      <c r="U180" s="45"/>
      <c r="V180" s="45"/>
      <c r="W180" s="45"/>
      <c r="X180" s="45"/>
      <c r="Y180" s="45"/>
      <c r="Z180" s="45"/>
      <c r="AA180" s="45"/>
      <c r="AB180" s="48"/>
      <c r="AC180" s="2"/>
      <c r="AD180" s="2"/>
      <c r="AE180" s="2"/>
      <c r="AF180" s="2"/>
    </row>
    <row r="181" spans="1:32">
      <c r="A181" s="44" t="s">
        <v>1721</v>
      </c>
      <c r="B181" s="44" t="s">
        <v>1814</v>
      </c>
      <c r="C181" s="45"/>
      <c r="D181" s="48"/>
      <c r="E181" s="45"/>
      <c r="F181" s="45"/>
      <c r="G181" s="45"/>
      <c r="H181" s="45"/>
      <c r="I181" s="48"/>
      <c r="J181" s="45"/>
      <c r="K181" s="45"/>
      <c r="L181" s="45"/>
      <c r="M181" s="45"/>
      <c r="N181" s="48"/>
      <c r="O181" s="45"/>
      <c r="P181" s="45"/>
      <c r="Q181" s="46"/>
      <c r="R181" s="47"/>
      <c r="S181" s="47"/>
      <c r="T181" s="45"/>
      <c r="U181" s="45"/>
      <c r="V181" s="45"/>
      <c r="W181" s="45"/>
      <c r="X181" s="45"/>
      <c r="Y181" s="45"/>
      <c r="Z181" s="45"/>
      <c r="AA181" s="45"/>
      <c r="AB181" s="48"/>
      <c r="AC181" s="2"/>
      <c r="AD181" s="2"/>
      <c r="AE181" s="2"/>
      <c r="AF181" s="2"/>
    </row>
    <row r="182" spans="1:32">
      <c r="A182" s="44" t="s">
        <v>1722</v>
      </c>
      <c r="B182" s="44" t="s">
        <v>1814</v>
      </c>
      <c r="C182" s="45"/>
      <c r="D182" s="48"/>
      <c r="E182" s="45"/>
      <c r="F182" s="45"/>
      <c r="G182" s="45"/>
      <c r="H182" s="45"/>
      <c r="I182" s="48"/>
      <c r="J182" s="45"/>
      <c r="K182" s="45"/>
      <c r="L182" s="45"/>
      <c r="M182" s="45"/>
      <c r="N182" s="48"/>
      <c r="O182" s="45"/>
      <c r="P182" s="45"/>
      <c r="Q182" s="46"/>
      <c r="R182" s="47"/>
      <c r="S182" s="47"/>
      <c r="T182" s="45"/>
      <c r="U182" s="45"/>
      <c r="V182" s="45"/>
      <c r="W182" s="45"/>
      <c r="X182" s="45"/>
      <c r="Y182" s="45"/>
      <c r="Z182" s="45"/>
      <c r="AA182" s="45"/>
      <c r="AB182" s="48"/>
      <c r="AC182" s="2"/>
      <c r="AD182" s="2"/>
      <c r="AE182" s="2"/>
      <c r="AF182" s="2"/>
    </row>
    <row r="183" spans="1:32">
      <c r="A183" s="44" t="s">
        <v>1842</v>
      </c>
      <c r="B183" s="44" t="s">
        <v>1814</v>
      </c>
      <c r="C183" s="45"/>
      <c r="D183" s="48"/>
      <c r="E183" s="45"/>
      <c r="F183" s="45"/>
      <c r="G183" s="45"/>
      <c r="H183" s="45"/>
      <c r="I183" s="48"/>
      <c r="J183" s="45"/>
      <c r="K183" s="45"/>
      <c r="L183" s="45"/>
      <c r="M183" s="45"/>
      <c r="N183" s="48"/>
      <c r="O183" s="45"/>
      <c r="P183" s="45"/>
      <c r="Q183" s="46"/>
      <c r="R183" s="47"/>
      <c r="S183" s="47"/>
      <c r="T183" s="2"/>
      <c r="U183" s="45"/>
      <c r="V183" s="45"/>
      <c r="W183" s="45"/>
      <c r="X183" s="45"/>
      <c r="Y183" s="45"/>
      <c r="Z183" s="45"/>
      <c r="AA183" s="45"/>
      <c r="AB183" s="48"/>
      <c r="AC183" s="2"/>
      <c r="AD183" s="2"/>
      <c r="AE183" s="2"/>
      <c r="AF183" s="2"/>
    </row>
    <row r="184" spans="1:32">
      <c r="A184" s="44" t="s">
        <v>1843</v>
      </c>
      <c r="B184" s="44" t="s">
        <v>1814</v>
      </c>
      <c r="C184" s="45"/>
      <c r="D184" s="48"/>
      <c r="E184" s="45"/>
      <c r="F184" s="45"/>
      <c r="G184" s="45"/>
      <c r="H184" s="45"/>
      <c r="I184" s="48"/>
      <c r="J184" s="45"/>
      <c r="K184" s="45"/>
      <c r="L184" s="45"/>
      <c r="M184" s="45"/>
      <c r="N184" s="48"/>
      <c r="O184" s="45"/>
      <c r="P184" s="45"/>
      <c r="Q184" s="46"/>
      <c r="R184" s="47"/>
      <c r="S184" s="47"/>
      <c r="T184" s="2"/>
      <c r="U184" s="45"/>
      <c r="V184" s="45"/>
      <c r="W184" s="45"/>
      <c r="X184" s="45"/>
      <c r="Y184" s="45"/>
      <c r="Z184" s="45"/>
      <c r="AA184" s="45"/>
      <c r="AB184" s="48"/>
      <c r="AC184" s="2"/>
      <c r="AD184" s="2"/>
      <c r="AE184" s="2"/>
      <c r="AF184" s="2"/>
    </row>
    <row r="185" spans="1:32">
      <c r="A185" s="44" t="s">
        <v>1844</v>
      </c>
      <c r="B185" s="44" t="s">
        <v>1814</v>
      </c>
      <c r="C185" s="45"/>
      <c r="D185" s="48"/>
      <c r="E185" s="45"/>
      <c r="F185" s="45"/>
      <c r="G185" s="45"/>
      <c r="H185" s="45"/>
      <c r="I185" s="48"/>
      <c r="J185" s="45"/>
      <c r="K185" s="45"/>
      <c r="L185" s="45"/>
      <c r="M185" s="45"/>
      <c r="N185" s="48"/>
      <c r="O185" s="45"/>
      <c r="P185" s="45"/>
      <c r="Q185" s="46"/>
      <c r="R185" s="47"/>
      <c r="S185" s="47"/>
      <c r="T185" s="2"/>
      <c r="U185" s="45"/>
      <c r="V185" s="45"/>
      <c r="W185" s="45"/>
      <c r="X185" s="45"/>
      <c r="Y185" s="45"/>
      <c r="Z185" s="45"/>
      <c r="AA185" s="45"/>
      <c r="AB185" s="48"/>
      <c r="AC185" s="2"/>
      <c r="AD185" s="2"/>
      <c r="AE185" s="2"/>
      <c r="AF185" s="2"/>
    </row>
    <row r="186" spans="1:32">
      <c r="A186" s="44" t="s">
        <v>1726</v>
      </c>
      <c r="B186" s="44" t="s">
        <v>1814</v>
      </c>
      <c r="C186" s="45"/>
      <c r="D186" s="48"/>
      <c r="E186" s="45"/>
      <c r="F186" s="45"/>
      <c r="G186" s="45"/>
      <c r="H186" s="45"/>
      <c r="I186" s="48"/>
      <c r="J186" s="45"/>
      <c r="K186" s="45"/>
      <c r="L186" s="45"/>
      <c r="M186" s="45"/>
      <c r="N186" s="48"/>
      <c r="O186" s="45"/>
      <c r="P186" s="45"/>
      <c r="Q186" s="46"/>
      <c r="R186" s="47"/>
      <c r="S186" s="47"/>
      <c r="T186" s="2"/>
      <c r="U186" s="45"/>
      <c r="V186" s="45"/>
      <c r="W186" s="45"/>
      <c r="X186" s="45"/>
      <c r="Y186" s="45"/>
      <c r="Z186" s="45"/>
      <c r="AA186" s="45"/>
      <c r="AB186" s="48"/>
      <c r="AC186" s="2"/>
      <c r="AD186" s="2"/>
      <c r="AE186" s="2"/>
      <c r="AF186" s="2"/>
    </row>
    <row r="187" spans="1:32">
      <c r="A187" s="44" t="s">
        <v>1845</v>
      </c>
      <c r="B187" s="44" t="s">
        <v>1814</v>
      </c>
      <c r="C187" s="45"/>
      <c r="D187" s="48"/>
      <c r="E187" s="45"/>
      <c r="F187" s="45"/>
      <c r="G187" s="45"/>
      <c r="H187" s="45"/>
      <c r="I187" s="48"/>
      <c r="J187" s="45"/>
      <c r="K187" s="45"/>
      <c r="L187" s="45"/>
      <c r="M187" s="45"/>
      <c r="N187" s="48"/>
      <c r="O187" s="45"/>
      <c r="P187" s="45"/>
      <c r="Q187" s="46"/>
      <c r="R187" s="47"/>
      <c r="S187" s="47"/>
      <c r="T187" s="2"/>
      <c r="U187" s="45"/>
      <c r="V187" s="45"/>
      <c r="W187" s="45"/>
      <c r="X187" s="45"/>
      <c r="Y187" s="45"/>
      <c r="Z187" s="45"/>
      <c r="AA187" s="45"/>
      <c r="AB187" s="48"/>
      <c r="AC187" s="2"/>
      <c r="AD187" s="2"/>
      <c r="AE187" s="2"/>
      <c r="AF187" s="2"/>
    </row>
    <row r="188" spans="1:32">
      <c r="A188" s="44" t="s">
        <v>1846</v>
      </c>
      <c r="B188" s="44" t="s">
        <v>1814</v>
      </c>
      <c r="C188" s="45"/>
      <c r="D188" s="48"/>
      <c r="E188" s="45"/>
      <c r="F188" s="45"/>
      <c r="G188" s="45"/>
      <c r="H188" s="45"/>
      <c r="I188" s="48"/>
      <c r="J188" s="45"/>
      <c r="K188" s="45"/>
      <c r="L188" s="45"/>
      <c r="M188" s="45"/>
      <c r="N188" s="48"/>
      <c r="O188" s="45"/>
      <c r="P188" s="45"/>
      <c r="Q188" s="46"/>
      <c r="R188" s="47"/>
      <c r="S188" s="47"/>
      <c r="T188" s="1"/>
      <c r="U188" s="45"/>
      <c r="V188" s="45"/>
      <c r="W188" s="45"/>
      <c r="X188" s="45"/>
      <c r="Y188" s="45"/>
      <c r="Z188" s="45"/>
      <c r="AA188" s="45"/>
      <c r="AB188" s="48"/>
      <c r="AC188" s="2"/>
      <c r="AD188" s="2"/>
      <c r="AE188" s="2"/>
      <c r="AF188" s="2"/>
    </row>
    <row r="189" spans="1:32">
      <c r="A189" s="44" t="s">
        <v>1847</v>
      </c>
      <c r="B189" s="44" t="s">
        <v>1848</v>
      </c>
      <c r="C189" s="45"/>
      <c r="D189" s="48"/>
      <c r="E189" s="45"/>
      <c r="F189" s="45"/>
      <c r="G189" s="45"/>
      <c r="H189" s="45"/>
      <c r="I189" s="48"/>
      <c r="J189" s="45"/>
      <c r="K189" s="45"/>
      <c r="L189" s="45"/>
      <c r="M189" s="45"/>
      <c r="N189" s="48"/>
      <c r="O189" s="45"/>
      <c r="P189" s="45"/>
      <c r="Q189" s="46"/>
      <c r="R189" s="47"/>
      <c r="S189" s="47"/>
      <c r="T189" s="2"/>
      <c r="U189" s="45"/>
      <c r="V189" s="45"/>
      <c r="W189" s="45"/>
      <c r="X189" s="45"/>
      <c r="Y189" s="45"/>
      <c r="Z189" s="45"/>
      <c r="AA189" s="45"/>
      <c r="AB189" s="48"/>
      <c r="AC189" s="2"/>
      <c r="AD189" s="2"/>
      <c r="AE189" s="2"/>
      <c r="AF189" s="2"/>
    </row>
    <row r="190" spans="1:32">
      <c r="A190" s="44" t="s">
        <v>1721</v>
      </c>
      <c r="B190" s="44" t="s">
        <v>1848</v>
      </c>
      <c r="C190" s="45"/>
      <c r="D190" s="48"/>
      <c r="E190" s="45"/>
      <c r="F190" s="45"/>
      <c r="G190" s="45"/>
      <c r="H190" s="45"/>
      <c r="I190" s="48"/>
      <c r="J190" s="45"/>
      <c r="K190" s="45"/>
      <c r="L190" s="45"/>
      <c r="M190" s="45"/>
      <c r="N190" s="48"/>
      <c r="O190" s="45"/>
      <c r="P190" s="45"/>
      <c r="Q190" s="46"/>
      <c r="R190" s="47"/>
      <c r="S190" s="47"/>
      <c r="T190" s="45"/>
      <c r="U190" s="45"/>
      <c r="V190" s="45"/>
      <c r="W190" s="45"/>
      <c r="X190" s="45"/>
      <c r="Y190" s="45"/>
      <c r="Z190" s="45"/>
      <c r="AA190" s="45"/>
      <c r="AB190" s="48"/>
      <c r="AC190" s="2"/>
      <c r="AD190" s="2"/>
      <c r="AE190" s="2"/>
      <c r="AF190" s="2"/>
    </row>
    <row r="191" spans="1:32">
      <c r="A191" s="44" t="s">
        <v>1722</v>
      </c>
      <c r="B191" s="44" t="s">
        <v>1848</v>
      </c>
      <c r="C191" s="45"/>
      <c r="D191" s="48"/>
      <c r="E191" s="45"/>
      <c r="F191" s="45"/>
      <c r="G191" s="45"/>
      <c r="H191" s="2"/>
      <c r="I191" s="48"/>
      <c r="J191" s="45"/>
      <c r="K191" s="45"/>
      <c r="L191" s="45"/>
      <c r="M191" s="45"/>
      <c r="N191" s="48"/>
      <c r="O191" s="45"/>
      <c r="P191" s="45"/>
      <c r="Q191" s="46"/>
      <c r="R191" s="47"/>
      <c r="S191" s="47"/>
      <c r="T191" s="45"/>
      <c r="U191" s="45"/>
      <c r="V191" s="45"/>
      <c r="W191" s="45"/>
      <c r="X191" s="45"/>
      <c r="Y191" s="45"/>
      <c r="Z191" s="45"/>
      <c r="AA191" s="45"/>
      <c r="AB191" s="48"/>
      <c r="AC191" s="2"/>
      <c r="AD191" s="2"/>
      <c r="AE191" s="2"/>
      <c r="AF191" s="2"/>
    </row>
    <row r="192" spans="1:32">
      <c r="A192" s="44" t="s">
        <v>1849</v>
      </c>
      <c r="B192" s="44" t="s">
        <v>1848</v>
      </c>
      <c r="C192" s="45"/>
      <c r="D192" s="48"/>
      <c r="E192" s="45"/>
      <c r="F192" s="45"/>
      <c r="G192" s="2"/>
      <c r="H192" s="2"/>
      <c r="I192" s="48"/>
      <c r="J192" s="45"/>
      <c r="K192" s="45"/>
      <c r="L192" s="45"/>
      <c r="M192" s="45"/>
      <c r="N192" s="48"/>
      <c r="O192" s="45"/>
      <c r="P192" s="45"/>
      <c r="Q192" s="46"/>
      <c r="R192" s="47"/>
      <c r="S192" s="47"/>
      <c r="T192" s="45"/>
      <c r="U192" s="45"/>
      <c r="V192" s="45"/>
      <c r="W192" s="45"/>
      <c r="X192" s="45"/>
      <c r="Y192" s="45"/>
      <c r="Z192" s="45"/>
      <c r="AA192" s="45"/>
      <c r="AB192" s="48"/>
      <c r="AC192" s="2"/>
      <c r="AD192" s="2"/>
      <c r="AE192" s="2"/>
      <c r="AF192" s="2"/>
    </row>
    <row r="193" spans="1:32">
      <c r="A193" s="44" t="s">
        <v>1732</v>
      </c>
      <c r="B193" s="44" t="s">
        <v>1848</v>
      </c>
      <c r="C193" s="45"/>
      <c r="D193" s="48"/>
      <c r="E193" s="45"/>
      <c r="F193" s="45"/>
      <c r="G193" s="45"/>
      <c r="H193" s="45"/>
      <c r="I193" s="48"/>
      <c r="J193" s="45"/>
      <c r="K193" s="45"/>
      <c r="L193" s="45"/>
      <c r="M193" s="45"/>
      <c r="N193" s="48"/>
      <c r="O193" s="45"/>
      <c r="P193" s="45"/>
      <c r="Q193" s="46"/>
      <c r="R193" s="47"/>
      <c r="S193" s="47"/>
      <c r="T193" s="45"/>
      <c r="U193" s="45"/>
      <c r="V193" s="45"/>
      <c r="W193" s="45"/>
      <c r="X193" s="45"/>
      <c r="Y193" s="45"/>
      <c r="Z193" s="45"/>
      <c r="AA193" s="45"/>
      <c r="AB193" s="48"/>
      <c r="AC193" s="2"/>
      <c r="AD193" s="2"/>
      <c r="AE193" s="2"/>
      <c r="AF193" s="2"/>
    </row>
    <row r="194" spans="1:32">
      <c r="A194" s="44" t="s">
        <v>1733</v>
      </c>
      <c r="B194" s="44" t="s">
        <v>1848</v>
      </c>
      <c r="C194" s="45"/>
      <c r="D194" s="48"/>
      <c r="E194" s="45"/>
      <c r="F194" s="45"/>
      <c r="G194" s="45"/>
      <c r="H194" s="45"/>
      <c r="I194" s="48"/>
      <c r="J194" s="45"/>
      <c r="K194" s="45"/>
      <c r="L194" s="45"/>
      <c r="M194" s="45"/>
      <c r="N194" s="48"/>
      <c r="O194" s="45"/>
      <c r="P194" s="45"/>
      <c r="Q194" s="46"/>
      <c r="R194" s="47"/>
      <c r="S194" s="47"/>
      <c r="T194" s="45"/>
      <c r="U194" s="45"/>
      <c r="V194" s="45"/>
      <c r="W194" s="45"/>
      <c r="X194" s="45"/>
      <c r="Y194" s="45"/>
      <c r="Z194" s="45"/>
      <c r="AA194" s="45"/>
      <c r="AB194" s="48"/>
      <c r="AC194" s="2"/>
      <c r="AD194" s="2"/>
      <c r="AE194" s="2"/>
      <c r="AF194" s="2"/>
    </row>
    <row r="195" spans="1:32">
      <c r="A195" s="44" t="s">
        <v>1726</v>
      </c>
      <c r="B195" s="44" t="s">
        <v>1848</v>
      </c>
      <c r="C195" s="45"/>
      <c r="D195" s="48"/>
      <c r="E195" s="45"/>
      <c r="F195" s="45"/>
      <c r="G195" s="45"/>
      <c r="H195" s="2"/>
      <c r="I195" s="48"/>
      <c r="J195" s="45"/>
      <c r="K195" s="45"/>
      <c r="L195" s="45"/>
      <c r="M195" s="45"/>
      <c r="N195" s="48"/>
      <c r="O195" s="45"/>
      <c r="P195" s="45"/>
      <c r="Q195" s="46"/>
      <c r="R195" s="47"/>
      <c r="S195" s="47"/>
      <c r="T195" s="2"/>
      <c r="U195" s="45"/>
      <c r="V195" s="45"/>
      <c r="W195" s="45"/>
      <c r="X195" s="45"/>
      <c r="Y195" s="45"/>
      <c r="Z195" s="45"/>
      <c r="AA195" s="45"/>
      <c r="AB195" s="48"/>
      <c r="AC195" s="2"/>
      <c r="AD195" s="2"/>
      <c r="AE195" s="2"/>
      <c r="AF195" s="2"/>
    </row>
    <row r="196" spans="1:32">
      <c r="A196" s="44" t="s">
        <v>1734</v>
      </c>
      <c r="B196" s="44" t="s">
        <v>1848</v>
      </c>
      <c r="C196" s="45"/>
      <c r="D196" s="48"/>
      <c r="E196" s="45"/>
      <c r="F196" s="45"/>
      <c r="G196" s="45"/>
      <c r="H196" s="2"/>
      <c r="I196" s="48"/>
      <c r="J196" s="45"/>
      <c r="K196" s="45"/>
      <c r="L196" s="45"/>
      <c r="M196" s="45"/>
      <c r="N196" s="48"/>
      <c r="O196" s="45"/>
      <c r="P196" s="45"/>
      <c r="Q196" s="46"/>
      <c r="R196" s="47"/>
      <c r="S196" s="47"/>
      <c r="T196" s="2"/>
      <c r="U196" s="45"/>
      <c r="V196" s="45"/>
      <c r="W196" s="45"/>
      <c r="X196" s="45"/>
      <c r="Y196" s="45"/>
      <c r="Z196" s="45"/>
      <c r="AA196" s="45"/>
      <c r="AB196" s="48"/>
      <c r="AC196" s="2"/>
      <c r="AD196" s="2"/>
      <c r="AE196" s="2"/>
      <c r="AF196" s="2"/>
    </row>
    <row r="197" spans="1:32">
      <c r="A197" s="44" t="s">
        <v>1850</v>
      </c>
      <c r="B197" s="44" t="s">
        <v>1848</v>
      </c>
      <c r="C197" s="45"/>
      <c r="D197" s="48"/>
      <c r="E197" s="45"/>
      <c r="F197" s="45"/>
      <c r="G197" s="2"/>
      <c r="H197" s="2"/>
      <c r="I197" s="48"/>
      <c r="J197" s="45"/>
      <c r="K197" s="45"/>
      <c r="L197" s="45"/>
      <c r="M197" s="45"/>
      <c r="N197" s="48"/>
      <c r="O197" s="45"/>
      <c r="P197" s="45"/>
      <c r="Q197" s="46"/>
      <c r="R197" s="47"/>
      <c r="S197" s="47"/>
      <c r="T197" s="1"/>
      <c r="U197" s="45"/>
      <c r="V197" s="45"/>
      <c r="W197" s="45"/>
      <c r="X197" s="45"/>
      <c r="Y197" s="45"/>
      <c r="Z197" s="45"/>
      <c r="AA197" s="45"/>
      <c r="AB197" s="48"/>
      <c r="AC197" s="2"/>
      <c r="AD197" s="2"/>
      <c r="AE197" s="2"/>
      <c r="AF197" s="2"/>
    </row>
    <row r="198" spans="1:32">
      <c r="A198" s="44" t="s">
        <v>1851</v>
      </c>
      <c r="B198" s="44" t="s">
        <v>1848</v>
      </c>
      <c r="C198" s="45"/>
      <c r="D198" s="48"/>
      <c r="E198" s="45"/>
      <c r="F198" s="45"/>
      <c r="G198" s="45"/>
      <c r="H198" s="45"/>
      <c r="I198" s="48"/>
      <c r="J198" s="45"/>
      <c r="K198" s="45"/>
      <c r="L198" s="45"/>
      <c r="M198" s="45"/>
      <c r="N198" s="48"/>
      <c r="O198" s="45"/>
      <c r="P198" s="45"/>
      <c r="Q198" s="46"/>
      <c r="R198" s="47"/>
      <c r="S198" s="47"/>
      <c r="T198" s="2"/>
      <c r="U198" s="45"/>
      <c r="V198" s="45"/>
      <c r="W198" s="45"/>
      <c r="X198" s="45"/>
      <c r="Y198" s="45"/>
      <c r="Z198" s="45"/>
      <c r="AA198" s="45"/>
      <c r="AB198" s="48"/>
      <c r="AC198" s="2"/>
      <c r="AD198" s="2"/>
      <c r="AE198" s="2"/>
      <c r="AF198" s="2"/>
    </row>
    <row r="199" spans="1:32">
      <c r="A199" s="44" t="s">
        <v>1721</v>
      </c>
      <c r="B199" s="44" t="s">
        <v>1848</v>
      </c>
      <c r="C199" s="45"/>
      <c r="D199" s="48"/>
      <c r="E199" s="45"/>
      <c r="F199" s="45"/>
      <c r="G199" s="45"/>
      <c r="H199" s="45"/>
      <c r="I199" s="48"/>
      <c r="J199" s="45"/>
      <c r="K199" s="45"/>
      <c r="L199" s="45"/>
      <c r="M199" s="45"/>
      <c r="N199" s="48"/>
      <c r="O199" s="45"/>
      <c r="P199" s="45"/>
      <c r="Q199" s="46"/>
      <c r="R199" s="47"/>
      <c r="S199" s="47"/>
      <c r="T199" s="2"/>
      <c r="U199" s="45"/>
      <c r="V199" s="45"/>
      <c r="W199" s="45"/>
      <c r="X199" s="45"/>
      <c r="Y199" s="45"/>
      <c r="Z199" s="45"/>
      <c r="AA199" s="45"/>
      <c r="AB199" s="48"/>
      <c r="AC199" s="2"/>
      <c r="AD199" s="2"/>
      <c r="AE199" s="2"/>
      <c r="AF199" s="2"/>
    </row>
    <row r="200" spans="1:32">
      <c r="A200" s="44" t="s">
        <v>1722</v>
      </c>
      <c r="B200" s="44" t="s">
        <v>1848</v>
      </c>
      <c r="C200" s="45"/>
      <c r="D200" s="48"/>
      <c r="E200" s="45"/>
      <c r="F200" s="45"/>
      <c r="G200" s="45"/>
      <c r="H200" s="45"/>
      <c r="I200" s="48"/>
      <c r="J200" s="45"/>
      <c r="K200" s="45"/>
      <c r="L200" s="45"/>
      <c r="M200" s="45"/>
      <c r="N200" s="48"/>
      <c r="O200" s="45"/>
      <c r="P200" s="45"/>
      <c r="Q200" s="46"/>
      <c r="R200" s="47"/>
      <c r="S200" s="47"/>
      <c r="T200" s="45"/>
      <c r="U200" s="45"/>
      <c r="V200" s="45"/>
      <c r="W200" s="45"/>
      <c r="X200" s="45"/>
      <c r="Y200" s="45"/>
      <c r="Z200" s="45"/>
      <c r="AA200" s="45"/>
      <c r="AB200" s="48"/>
      <c r="AC200" s="2"/>
      <c r="AD200" s="2"/>
      <c r="AE200" s="2"/>
      <c r="AF200" s="2"/>
    </row>
    <row r="201" spans="1:32">
      <c r="A201" s="44" t="s">
        <v>1852</v>
      </c>
      <c r="B201" s="44" t="s">
        <v>1848</v>
      </c>
      <c r="C201" s="45"/>
      <c r="D201" s="48"/>
      <c r="E201" s="45"/>
      <c r="F201" s="45"/>
      <c r="G201" s="45"/>
      <c r="H201" s="2"/>
      <c r="I201" s="48"/>
      <c r="J201" s="45"/>
      <c r="K201" s="45"/>
      <c r="L201" s="45"/>
      <c r="M201" s="45"/>
      <c r="N201" s="48"/>
      <c r="O201" s="45"/>
      <c r="P201" s="45"/>
      <c r="Q201" s="46"/>
      <c r="R201" s="47"/>
      <c r="S201" s="47"/>
      <c r="T201" s="2"/>
      <c r="U201" s="45"/>
      <c r="V201" s="45"/>
      <c r="W201" s="45"/>
      <c r="X201" s="45"/>
      <c r="Y201" s="45"/>
      <c r="Z201" s="45"/>
      <c r="AA201" s="45"/>
      <c r="AB201" s="48"/>
      <c r="AC201" s="2"/>
      <c r="AD201" s="2"/>
      <c r="AE201" s="2"/>
      <c r="AF201" s="2"/>
    </row>
    <row r="202" spans="1:32">
      <c r="A202" s="44" t="s">
        <v>1853</v>
      </c>
      <c r="B202" s="44" t="s">
        <v>1848</v>
      </c>
      <c r="C202" s="45"/>
      <c r="D202" s="48"/>
      <c r="E202" s="45"/>
      <c r="F202" s="45"/>
      <c r="G202" s="45"/>
      <c r="H202" s="45"/>
      <c r="I202" s="48"/>
      <c r="J202" s="45"/>
      <c r="K202" s="45"/>
      <c r="L202" s="45"/>
      <c r="M202" s="45"/>
      <c r="N202" s="48"/>
      <c r="O202" s="45"/>
      <c r="P202" s="45"/>
      <c r="Q202" s="46"/>
      <c r="R202" s="47"/>
      <c r="S202" s="47"/>
      <c r="T202" s="1"/>
      <c r="U202" s="45"/>
      <c r="V202" s="45"/>
      <c r="W202" s="45"/>
      <c r="X202" s="45"/>
      <c r="Y202" s="45"/>
      <c r="Z202" s="45"/>
      <c r="AA202" s="45"/>
      <c r="AB202" s="48"/>
      <c r="AC202" s="2"/>
      <c r="AD202" s="2"/>
      <c r="AE202" s="2"/>
      <c r="AF202" s="2"/>
    </row>
    <row r="203" spans="1:32">
      <c r="A203" s="44" t="s">
        <v>1854</v>
      </c>
      <c r="B203" s="44" t="s">
        <v>1848</v>
      </c>
      <c r="C203" s="45"/>
      <c r="D203" s="48"/>
      <c r="E203" s="45"/>
      <c r="F203" s="45"/>
      <c r="G203" s="45"/>
      <c r="H203" s="2"/>
      <c r="I203" s="48"/>
      <c r="J203" s="45"/>
      <c r="K203" s="45"/>
      <c r="L203" s="45"/>
      <c r="M203" s="45"/>
      <c r="N203" s="48"/>
      <c r="O203" s="45"/>
      <c r="P203" s="45"/>
      <c r="Q203" s="46"/>
      <c r="R203" s="47"/>
      <c r="S203" s="47"/>
      <c r="T203" s="2"/>
      <c r="U203" s="45"/>
      <c r="V203" s="45"/>
      <c r="W203" s="45"/>
      <c r="X203" s="45"/>
      <c r="Y203" s="45"/>
      <c r="Z203" s="45"/>
      <c r="AA203" s="45"/>
      <c r="AB203" s="48"/>
      <c r="AC203" s="2"/>
      <c r="AD203" s="2"/>
      <c r="AE203" s="2"/>
      <c r="AF203" s="2"/>
    </row>
    <row r="204" spans="1:32">
      <c r="A204" s="44" t="s">
        <v>1726</v>
      </c>
      <c r="B204" s="44" t="s">
        <v>1848</v>
      </c>
      <c r="C204" s="45"/>
      <c r="D204" s="48"/>
      <c r="E204" s="45"/>
      <c r="F204" s="45"/>
      <c r="G204" s="45"/>
      <c r="H204" s="2"/>
      <c r="I204" s="48"/>
      <c r="J204" s="45"/>
      <c r="K204" s="45"/>
      <c r="L204" s="45"/>
      <c r="M204" s="45"/>
      <c r="N204" s="48"/>
      <c r="O204" s="45"/>
      <c r="P204" s="45"/>
      <c r="Q204" s="46"/>
      <c r="R204" s="47"/>
      <c r="S204" s="47"/>
      <c r="T204" s="2"/>
      <c r="U204" s="45"/>
      <c r="V204" s="45"/>
      <c r="W204" s="45"/>
      <c r="X204" s="45"/>
      <c r="Y204" s="45"/>
      <c r="Z204" s="45"/>
      <c r="AA204" s="45"/>
      <c r="AB204" s="48"/>
      <c r="AC204" s="2"/>
      <c r="AD204" s="2"/>
      <c r="AE204" s="2"/>
      <c r="AF204" s="2"/>
    </row>
    <row r="205" spans="1:32">
      <c r="A205" s="44" t="s">
        <v>1855</v>
      </c>
      <c r="B205" s="44" t="s">
        <v>1848</v>
      </c>
      <c r="C205" s="45"/>
      <c r="D205" s="48"/>
      <c r="E205" s="45"/>
      <c r="F205" s="45"/>
      <c r="G205" s="45"/>
      <c r="H205" s="2"/>
      <c r="I205" s="48"/>
      <c r="J205" s="45"/>
      <c r="K205" s="45"/>
      <c r="L205" s="45"/>
      <c r="M205" s="45"/>
      <c r="N205" s="48"/>
      <c r="O205" s="45"/>
      <c r="P205" s="45"/>
      <c r="Q205" s="46"/>
      <c r="R205" s="47"/>
      <c r="S205" s="47"/>
      <c r="T205" s="45"/>
      <c r="U205" s="45"/>
      <c r="V205" s="45"/>
      <c r="W205" s="45"/>
      <c r="X205" s="45"/>
      <c r="Y205" s="45"/>
      <c r="Z205" s="45"/>
      <c r="AA205" s="45"/>
      <c r="AB205" s="48"/>
      <c r="AC205" s="2"/>
      <c r="AD205" s="2"/>
      <c r="AE205" s="2"/>
      <c r="AF205" s="2"/>
    </row>
    <row r="206" spans="1:32">
      <c r="A206" s="44" t="s">
        <v>1856</v>
      </c>
      <c r="B206" s="44" t="s">
        <v>1848</v>
      </c>
      <c r="C206" s="45"/>
      <c r="D206" s="48"/>
      <c r="E206" s="45"/>
      <c r="F206" s="45"/>
      <c r="G206" s="45"/>
      <c r="H206" s="45"/>
      <c r="I206" s="48"/>
      <c r="J206" s="45"/>
      <c r="K206" s="45"/>
      <c r="L206" s="45"/>
      <c r="M206" s="45"/>
      <c r="N206" s="48"/>
      <c r="O206" s="45"/>
      <c r="P206" s="45"/>
      <c r="Q206" s="46"/>
      <c r="R206" s="47"/>
      <c r="S206" s="47"/>
      <c r="T206" s="45"/>
      <c r="U206" s="45"/>
      <c r="V206" s="45"/>
      <c r="W206" s="45"/>
      <c r="X206" s="45"/>
      <c r="Y206" s="45"/>
      <c r="Z206" s="45"/>
      <c r="AA206" s="45"/>
      <c r="AB206" s="48"/>
      <c r="AC206" s="2"/>
      <c r="AD206" s="2"/>
      <c r="AE206" s="2"/>
      <c r="AF206" s="2"/>
    </row>
    <row r="207" spans="1:32">
      <c r="A207" s="44" t="s">
        <v>1857</v>
      </c>
      <c r="B207" s="44" t="s">
        <v>1858</v>
      </c>
      <c r="C207" s="45"/>
      <c r="D207" s="48"/>
      <c r="E207" s="45"/>
      <c r="F207" s="45"/>
      <c r="G207" s="45"/>
      <c r="H207" s="45"/>
      <c r="I207" s="48"/>
      <c r="J207" s="45"/>
      <c r="K207" s="45"/>
      <c r="L207" s="45"/>
      <c r="M207" s="45"/>
      <c r="N207" s="48"/>
      <c r="O207" s="45"/>
      <c r="P207" s="45"/>
      <c r="Q207" s="46"/>
      <c r="R207" s="47"/>
      <c r="S207" s="47"/>
      <c r="T207" s="2"/>
      <c r="U207" s="45"/>
      <c r="V207" s="45"/>
      <c r="W207" s="45"/>
      <c r="X207" s="45"/>
      <c r="Y207" s="45"/>
      <c r="Z207" s="45"/>
      <c r="AA207" s="45"/>
      <c r="AB207" s="48"/>
      <c r="AC207" s="2"/>
      <c r="AD207" s="2"/>
      <c r="AE207" s="2"/>
      <c r="AF207" s="2"/>
    </row>
    <row r="208" spans="1:32">
      <c r="A208" s="44" t="s">
        <v>1721</v>
      </c>
      <c r="B208" s="44" t="s">
        <v>1858</v>
      </c>
      <c r="C208" s="45"/>
      <c r="D208" s="48"/>
      <c r="E208" s="45"/>
      <c r="F208" s="45"/>
      <c r="G208" s="45"/>
      <c r="H208" s="45"/>
      <c r="I208" s="48"/>
      <c r="J208" s="45"/>
      <c r="K208" s="45"/>
      <c r="L208" s="45"/>
      <c r="M208" s="45"/>
      <c r="N208" s="48"/>
      <c r="O208" s="45"/>
      <c r="P208" s="45"/>
      <c r="Q208" s="46"/>
      <c r="R208" s="47"/>
      <c r="S208" s="47"/>
      <c r="T208" s="45"/>
      <c r="U208" s="45"/>
      <c r="V208" s="45"/>
      <c r="W208" s="45"/>
      <c r="X208" s="45"/>
      <c r="Y208" s="45"/>
      <c r="Z208" s="45"/>
      <c r="AA208" s="45"/>
      <c r="AB208" s="48"/>
      <c r="AC208" s="2"/>
      <c r="AD208" s="2"/>
      <c r="AE208" s="2"/>
      <c r="AF208" s="2"/>
    </row>
    <row r="209" spans="1:32">
      <c r="A209" s="44" t="s">
        <v>1722</v>
      </c>
      <c r="B209" s="44" t="s">
        <v>1858</v>
      </c>
      <c r="C209" s="45"/>
      <c r="D209" s="48"/>
      <c r="E209" s="45"/>
      <c r="F209" s="45"/>
      <c r="G209" s="2"/>
      <c r="H209" s="2"/>
      <c r="I209" s="48"/>
      <c r="J209" s="45"/>
      <c r="K209" s="45"/>
      <c r="L209" s="45"/>
      <c r="M209" s="45"/>
      <c r="N209" s="48"/>
      <c r="O209" s="45"/>
      <c r="P209" s="45"/>
      <c r="Q209" s="46"/>
      <c r="R209" s="47"/>
      <c r="S209" s="47"/>
      <c r="T209" s="45"/>
      <c r="U209" s="45"/>
      <c r="V209" s="45"/>
      <c r="W209" s="45"/>
      <c r="X209" s="45"/>
      <c r="Y209" s="45"/>
      <c r="Z209" s="45"/>
      <c r="AA209" s="45"/>
      <c r="AB209" s="48"/>
      <c r="AC209" s="2"/>
      <c r="AD209" s="2"/>
      <c r="AE209" s="2"/>
      <c r="AF209" s="2"/>
    </row>
    <row r="210" spans="1:32">
      <c r="A210" s="44" t="s">
        <v>1755</v>
      </c>
      <c r="B210" s="44" t="s">
        <v>1858</v>
      </c>
      <c r="C210" s="45"/>
      <c r="D210" s="48"/>
      <c r="E210" s="45"/>
      <c r="F210" s="45"/>
      <c r="G210" s="2"/>
      <c r="H210" s="2"/>
      <c r="I210" s="48"/>
      <c r="J210" s="45"/>
      <c r="K210" s="45"/>
      <c r="L210" s="45"/>
      <c r="M210" s="45"/>
      <c r="N210" s="48"/>
      <c r="O210" s="45"/>
      <c r="P210" s="45"/>
      <c r="Q210" s="46"/>
      <c r="R210" s="47"/>
      <c r="S210" s="47"/>
      <c r="T210" s="45"/>
      <c r="U210" s="45"/>
      <c r="V210" s="45"/>
      <c r="W210" s="45"/>
      <c r="X210" s="45"/>
      <c r="Y210" s="45"/>
      <c r="Z210" s="45"/>
      <c r="AA210" s="45"/>
      <c r="AB210" s="48"/>
      <c r="AC210" s="2"/>
      <c r="AD210" s="2"/>
      <c r="AE210" s="2"/>
      <c r="AF210" s="2"/>
    </row>
    <row r="211" spans="1:32">
      <c r="A211" s="44" t="s">
        <v>1859</v>
      </c>
      <c r="B211" s="44" t="s">
        <v>1858</v>
      </c>
      <c r="C211" s="45"/>
      <c r="D211" s="48"/>
      <c r="E211" s="45"/>
      <c r="F211" s="45"/>
      <c r="G211" s="2"/>
      <c r="H211" s="2"/>
      <c r="I211" s="48"/>
      <c r="J211" s="45"/>
      <c r="K211" s="45"/>
      <c r="L211" s="45"/>
      <c r="M211" s="45"/>
      <c r="N211" s="48"/>
      <c r="O211" s="45"/>
      <c r="P211" s="45"/>
      <c r="Q211" s="46"/>
      <c r="R211" s="47"/>
      <c r="S211" s="47"/>
      <c r="T211" s="45"/>
      <c r="U211" s="45"/>
      <c r="V211" s="45"/>
      <c r="W211" s="45"/>
      <c r="X211" s="45"/>
      <c r="Y211" s="45"/>
      <c r="Z211" s="45"/>
      <c r="AA211" s="45"/>
      <c r="AB211" s="48"/>
      <c r="AC211" s="2"/>
      <c r="AD211" s="2"/>
      <c r="AE211" s="2"/>
      <c r="AF211" s="2"/>
    </row>
    <row r="212" spans="1:32">
      <c r="A212" s="44" t="s">
        <v>1860</v>
      </c>
      <c r="B212" s="44" t="s">
        <v>1858</v>
      </c>
      <c r="C212" s="45"/>
      <c r="D212" s="48"/>
      <c r="E212" s="45"/>
      <c r="F212" s="45"/>
      <c r="G212" s="2"/>
      <c r="H212" s="2"/>
      <c r="I212" s="48"/>
      <c r="J212" s="45"/>
      <c r="K212" s="45"/>
      <c r="L212" s="45"/>
      <c r="M212" s="45"/>
      <c r="N212" s="48"/>
      <c r="O212" s="45"/>
      <c r="P212" s="45"/>
      <c r="Q212" s="46"/>
      <c r="R212" s="47"/>
      <c r="S212" s="47"/>
      <c r="T212" s="47"/>
      <c r="U212" s="45"/>
      <c r="V212" s="45"/>
      <c r="W212" s="45"/>
      <c r="X212" s="45"/>
      <c r="Y212" s="45"/>
      <c r="Z212" s="45"/>
      <c r="AA212" s="45"/>
      <c r="AB212" s="48"/>
      <c r="AC212" s="2"/>
      <c r="AD212" s="2"/>
      <c r="AE212" s="2"/>
      <c r="AF212" s="2"/>
    </row>
    <row r="213" spans="1:32">
      <c r="A213" s="44" t="s">
        <v>1726</v>
      </c>
      <c r="B213" s="44" t="s">
        <v>1858</v>
      </c>
      <c r="C213" s="45"/>
      <c r="D213" s="48"/>
      <c r="E213" s="45"/>
      <c r="F213" s="45"/>
      <c r="G213" s="2"/>
      <c r="H213" s="2"/>
      <c r="I213" s="48"/>
      <c r="J213" s="45"/>
      <c r="K213" s="45"/>
      <c r="L213" s="45"/>
      <c r="M213" s="45"/>
      <c r="N213" s="48"/>
      <c r="O213" s="45"/>
      <c r="P213" s="45"/>
      <c r="Q213" s="46"/>
      <c r="R213" s="47"/>
      <c r="S213" s="47"/>
      <c r="T213" s="47"/>
      <c r="U213" s="45"/>
      <c r="V213" s="45"/>
      <c r="W213" s="45"/>
      <c r="X213" s="45"/>
      <c r="Y213" s="45"/>
      <c r="Z213" s="45"/>
      <c r="AA213" s="45"/>
      <c r="AB213" s="48"/>
      <c r="AC213" s="2"/>
      <c r="AD213" s="2"/>
      <c r="AE213" s="2"/>
      <c r="AF213" s="2"/>
    </row>
    <row r="214" spans="1:32">
      <c r="A214" s="44" t="s">
        <v>1861</v>
      </c>
      <c r="B214" s="44" t="s">
        <v>1858</v>
      </c>
      <c r="C214" s="45"/>
      <c r="D214" s="48"/>
      <c r="E214" s="45"/>
      <c r="F214" s="45"/>
      <c r="G214" s="45"/>
      <c r="H214" s="45"/>
      <c r="I214" s="48"/>
      <c r="J214" s="45"/>
      <c r="K214" s="45"/>
      <c r="L214" s="45"/>
      <c r="M214" s="45"/>
      <c r="N214" s="48"/>
      <c r="O214" s="45"/>
      <c r="P214" s="45"/>
      <c r="Q214" s="46"/>
      <c r="R214" s="47"/>
      <c r="S214" s="47"/>
      <c r="T214" s="47"/>
      <c r="U214" s="45"/>
      <c r="V214" s="45"/>
      <c r="W214" s="45"/>
      <c r="X214" s="45"/>
      <c r="Y214" s="45"/>
      <c r="Z214" s="45"/>
      <c r="AA214" s="45"/>
      <c r="AB214" s="48"/>
      <c r="AC214" s="2"/>
      <c r="AD214" s="2"/>
      <c r="AE214" s="2"/>
      <c r="AF214" s="2"/>
    </row>
    <row r="215" spans="1:32">
      <c r="A215" s="44" t="s">
        <v>1862</v>
      </c>
      <c r="B215" s="44" t="s">
        <v>1858</v>
      </c>
      <c r="C215" s="45"/>
      <c r="D215" s="48"/>
      <c r="E215" s="45"/>
      <c r="F215" s="45"/>
      <c r="G215" s="45"/>
      <c r="H215" s="45"/>
      <c r="I215" s="48"/>
      <c r="J215" s="45"/>
      <c r="K215" s="45"/>
      <c r="L215" s="45"/>
      <c r="M215" s="45"/>
      <c r="N215" s="48"/>
      <c r="O215" s="45"/>
      <c r="P215" s="45"/>
      <c r="Q215" s="46"/>
      <c r="R215" s="47"/>
      <c r="S215" s="47"/>
      <c r="T215" s="47"/>
      <c r="U215" s="45"/>
      <c r="V215" s="45"/>
      <c r="W215" s="45"/>
      <c r="X215" s="45"/>
      <c r="Y215" s="45"/>
      <c r="Z215" s="45"/>
      <c r="AA215" s="45"/>
      <c r="AB215" s="48"/>
      <c r="AC215" s="2"/>
      <c r="AD215" s="2"/>
      <c r="AE215" s="2"/>
      <c r="AF215" s="2"/>
    </row>
    <row r="216" spans="1:32">
      <c r="A216" s="44" t="s">
        <v>1863</v>
      </c>
      <c r="B216" s="44" t="s">
        <v>1858</v>
      </c>
      <c r="C216" s="45"/>
      <c r="D216" s="48"/>
      <c r="E216" s="45"/>
      <c r="F216" s="45"/>
      <c r="G216" s="45"/>
      <c r="H216" s="45"/>
      <c r="I216" s="48"/>
      <c r="J216" s="45"/>
      <c r="K216" s="45"/>
      <c r="L216" s="45"/>
      <c r="M216" s="45"/>
      <c r="N216" s="48"/>
      <c r="O216" s="45"/>
      <c r="P216" s="45"/>
      <c r="Q216" s="46"/>
      <c r="R216" s="47"/>
      <c r="S216" s="47"/>
      <c r="T216" s="45"/>
      <c r="U216" s="45"/>
      <c r="V216" s="45"/>
      <c r="W216" s="45"/>
      <c r="X216" s="45"/>
      <c r="Y216" s="45"/>
      <c r="Z216" s="45"/>
      <c r="AA216" s="45"/>
      <c r="AB216" s="48"/>
      <c r="AC216" s="2"/>
      <c r="AD216" s="2"/>
      <c r="AE216" s="2"/>
      <c r="AF216" s="2"/>
    </row>
    <row r="217" spans="1:32">
      <c r="A217" s="44" t="s">
        <v>1721</v>
      </c>
      <c r="B217" s="44" t="s">
        <v>1858</v>
      </c>
      <c r="C217" s="45"/>
      <c r="D217" s="48"/>
      <c r="E217" s="45"/>
      <c r="F217" s="45"/>
      <c r="G217" s="2"/>
      <c r="H217" s="2"/>
      <c r="I217" s="48"/>
      <c r="J217" s="45"/>
      <c r="K217" s="45"/>
      <c r="L217" s="45"/>
      <c r="M217" s="45"/>
      <c r="N217" s="48"/>
      <c r="O217" s="45"/>
      <c r="P217" s="45"/>
      <c r="Q217" s="46"/>
      <c r="R217" s="47"/>
      <c r="S217" s="47"/>
      <c r="T217" s="45"/>
      <c r="U217" s="45"/>
      <c r="V217" s="45"/>
      <c r="W217" s="45"/>
      <c r="X217" s="45"/>
      <c r="Y217" s="45"/>
      <c r="Z217" s="45"/>
      <c r="AA217" s="45"/>
      <c r="AB217" s="48"/>
      <c r="AC217" s="2"/>
      <c r="AD217" s="2"/>
      <c r="AE217" s="2"/>
      <c r="AF217" s="2"/>
    </row>
    <row r="218" spans="1:32">
      <c r="A218" s="44" t="s">
        <v>1722</v>
      </c>
      <c r="B218" s="44" t="s">
        <v>1858</v>
      </c>
      <c r="C218" s="45"/>
      <c r="D218" s="48"/>
      <c r="E218" s="45"/>
      <c r="F218" s="45"/>
      <c r="G218" s="2"/>
      <c r="H218" s="2"/>
      <c r="I218" s="48"/>
      <c r="J218" s="45"/>
      <c r="K218" s="45"/>
      <c r="L218" s="45"/>
      <c r="M218" s="45"/>
      <c r="N218" s="48"/>
      <c r="O218" s="45"/>
      <c r="P218" s="45"/>
      <c r="Q218" s="46"/>
      <c r="R218" s="47"/>
      <c r="S218" s="47"/>
      <c r="T218" s="45"/>
      <c r="U218" s="45"/>
      <c r="V218" s="45"/>
      <c r="W218" s="45"/>
      <c r="X218" s="45"/>
      <c r="Y218" s="45"/>
      <c r="Z218" s="45"/>
      <c r="AA218" s="45"/>
      <c r="AB218" s="45"/>
      <c r="AC218" s="48"/>
      <c r="AD218" s="2"/>
      <c r="AE218" s="2"/>
      <c r="AF218" s="2"/>
    </row>
    <row r="219" spans="1:32">
      <c r="A219" s="44" t="s">
        <v>1864</v>
      </c>
      <c r="B219" s="44" t="s">
        <v>1858</v>
      </c>
      <c r="C219" s="45"/>
      <c r="D219" s="48"/>
      <c r="E219" s="45"/>
      <c r="F219" s="45"/>
      <c r="G219" s="2"/>
      <c r="H219" s="2"/>
      <c r="I219" s="48"/>
      <c r="J219" s="45"/>
      <c r="K219" s="45"/>
      <c r="L219" s="45"/>
      <c r="M219" s="45"/>
      <c r="N219" s="48"/>
      <c r="O219" s="45"/>
      <c r="P219" s="45"/>
      <c r="Q219" s="46"/>
      <c r="R219" s="47"/>
      <c r="S219" s="47"/>
      <c r="T219" s="45"/>
      <c r="U219" s="45"/>
      <c r="V219" s="45"/>
      <c r="W219" s="45"/>
      <c r="X219" s="45"/>
      <c r="Y219" s="45"/>
      <c r="Z219" s="45"/>
      <c r="AA219" s="45"/>
      <c r="AB219" s="45"/>
      <c r="AC219" s="48"/>
      <c r="AD219" s="2"/>
      <c r="AE219" s="2"/>
      <c r="AF219" s="2"/>
    </row>
    <row r="220" spans="1:32">
      <c r="A220" s="44" t="s">
        <v>1781</v>
      </c>
      <c r="B220" s="44" t="s">
        <v>1858</v>
      </c>
      <c r="C220" s="45"/>
      <c r="D220" s="48"/>
      <c r="E220" s="45"/>
      <c r="F220" s="45"/>
      <c r="G220" s="2"/>
      <c r="H220" s="2"/>
      <c r="I220" s="48"/>
      <c r="J220" s="45"/>
      <c r="K220" s="45"/>
      <c r="L220" s="45"/>
      <c r="M220" s="45"/>
      <c r="N220" s="48"/>
      <c r="O220" s="45"/>
      <c r="P220" s="45"/>
      <c r="Q220" s="46"/>
      <c r="R220" s="47"/>
      <c r="S220" s="47"/>
      <c r="T220" s="45"/>
      <c r="U220" s="45"/>
      <c r="V220" s="45"/>
      <c r="W220" s="45"/>
      <c r="X220" s="45"/>
      <c r="Y220" s="45"/>
      <c r="Z220" s="45"/>
      <c r="AA220" s="45"/>
      <c r="AB220" s="48"/>
      <c r="AC220" s="2"/>
      <c r="AD220" s="2"/>
      <c r="AE220" s="2"/>
      <c r="AF220" s="2"/>
    </row>
    <row r="221" spans="1:32">
      <c r="A221" s="44" t="s">
        <v>1782</v>
      </c>
      <c r="B221" s="44" t="s">
        <v>1858</v>
      </c>
      <c r="C221" s="45"/>
      <c r="D221" s="48"/>
      <c r="E221" s="45"/>
      <c r="F221" s="45"/>
      <c r="G221" s="2"/>
      <c r="H221" s="2"/>
      <c r="I221" s="48"/>
      <c r="J221" s="45"/>
      <c r="K221" s="45"/>
      <c r="L221" s="45"/>
      <c r="M221" s="45"/>
      <c r="N221" s="48"/>
      <c r="O221" s="45"/>
      <c r="P221" s="45"/>
      <c r="Q221" s="46"/>
      <c r="R221" s="47"/>
      <c r="S221" s="47"/>
      <c r="T221" s="47"/>
      <c r="U221" s="45"/>
      <c r="V221" s="45"/>
      <c r="W221" s="45"/>
      <c r="X221" s="45"/>
      <c r="Y221" s="45"/>
      <c r="Z221" s="45"/>
      <c r="AA221" s="45"/>
      <c r="AB221" s="48"/>
      <c r="AC221" s="2"/>
      <c r="AD221" s="2"/>
      <c r="AE221" s="2"/>
      <c r="AF221" s="2"/>
    </row>
    <row r="222" spans="1:32">
      <c r="A222" s="44" t="s">
        <v>1726</v>
      </c>
      <c r="B222" s="44" t="s">
        <v>1858</v>
      </c>
      <c r="C222" s="45"/>
      <c r="D222" s="48"/>
      <c r="E222" s="45"/>
      <c r="F222" s="45"/>
      <c r="G222" s="45"/>
      <c r="H222" s="2"/>
      <c r="I222" s="48"/>
      <c r="J222" s="45"/>
      <c r="K222" s="45"/>
      <c r="L222" s="45"/>
      <c r="M222" s="45"/>
      <c r="N222" s="48"/>
      <c r="O222" s="45"/>
      <c r="P222" s="45"/>
      <c r="Q222" s="46"/>
      <c r="R222" s="47"/>
      <c r="S222" s="47"/>
      <c r="T222" s="2"/>
      <c r="U222" s="45"/>
      <c r="V222" s="45"/>
      <c r="W222" s="45"/>
      <c r="X222" s="45"/>
      <c r="Y222" s="45"/>
      <c r="Z222" s="45"/>
      <c r="AA222" s="45"/>
      <c r="AB222" s="48"/>
      <c r="AC222" s="2"/>
      <c r="AD222" s="2"/>
      <c r="AE222" s="2"/>
      <c r="AF222" s="2"/>
    </row>
    <row r="223" spans="1:32">
      <c r="A223" s="44" t="s">
        <v>1783</v>
      </c>
      <c r="B223" s="44" t="s">
        <v>1858</v>
      </c>
      <c r="C223" s="45"/>
      <c r="D223" s="48"/>
      <c r="E223" s="45"/>
      <c r="F223" s="45"/>
      <c r="G223" s="45"/>
      <c r="H223" s="2"/>
      <c r="I223" s="48"/>
      <c r="J223" s="45"/>
      <c r="K223" s="45"/>
      <c r="L223" s="45"/>
      <c r="M223" s="45"/>
      <c r="N223" s="48"/>
      <c r="O223" s="45"/>
      <c r="P223" s="45"/>
      <c r="Q223" s="46"/>
      <c r="R223" s="47"/>
      <c r="S223" s="47"/>
      <c r="T223" s="2"/>
      <c r="U223" s="45"/>
      <c r="V223" s="45"/>
      <c r="W223" s="45"/>
      <c r="X223" s="45"/>
      <c r="Y223" s="45"/>
      <c r="Z223" s="45"/>
      <c r="AA223" s="45"/>
      <c r="AB223" s="48"/>
      <c r="AC223" s="2"/>
      <c r="AD223" s="2"/>
      <c r="AE223" s="2"/>
      <c r="AF223" s="2"/>
    </row>
    <row r="224" spans="1:32">
      <c r="A224" s="44" t="s">
        <v>1865</v>
      </c>
      <c r="B224" s="44" t="s">
        <v>1858</v>
      </c>
      <c r="C224" s="45"/>
      <c r="D224" s="48"/>
      <c r="E224" s="45"/>
      <c r="F224" s="45"/>
      <c r="G224" s="2"/>
      <c r="H224" s="2"/>
      <c r="I224" s="48"/>
      <c r="J224" s="45"/>
      <c r="K224" s="45"/>
      <c r="L224" s="45"/>
      <c r="M224" s="45"/>
      <c r="N224" s="48"/>
      <c r="O224" s="45"/>
      <c r="P224" s="45"/>
      <c r="Q224" s="46"/>
      <c r="R224" s="47"/>
      <c r="S224" s="47"/>
      <c r="T224" s="2"/>
      <c r="U224" s="45"/>
      <c r="V224" s="45"/>
      <c r="W224" s="45"/>
      <c r="X224" s="45"/>
      <c r="Y224" s="45"/>
      <c r="Z224" s="45"/>
      <c r="AA224" s="45"/>
      <c r="AB224" s="48"/>
      <c r="AC224" s="2"/>
      <c r="AD224" s="2"/>
      <c r="AE224" s="2"/>
      <c r="AF224" s="2"/>
    </row>
    <row r="225" spans="1:32">
      <c r="A225" s="44" t="s">
        <v>1866</v>
      </c>
      <c r="B225" s="44" t="s">
        <v>1858</v>
      </c>
      <c r="C225" s="45"/>
      <c r="D225" s="48"/>
      <c r="E225" s="45"/>
      <c r="F225" s="45"/>
      <c r="G225" s="2"/>
      <c r="H225" s="2"/>
      <c r="I225" s="48"/>
      <c r="J225" s="45"/>
      <c r="K225" s="45"/>
      <c r="L225" s="45"/>
      <c r="M225" s="45"/>
      <c r="N225" s="48"/>
      <c r="O225" s="45"/>
      <c r="P225" s="45"/>
      <c r="Q225" s="46"/>
      <c r="R225" s="47"/>
      <c r="S225" s="47"/>
      <c r="T225" s="2"/>
      <c r="U225" s="45"/>
      <c r="V225" s="45"/>
      <c r="W225" s="45"/>
      <c r="X225" s="45"/>
      <c r="Y225" s="45"/>
      <c r="Z225" s="45"/>
      <c r="AA225" s="45"/>
      <c r="AB225" s="48"/>
      <c r="AC225" s="2"/>
      <c r="AD225" s="2"/>
      <c r="AE225" s="2"/>
      <c r="AF225" s="2"/>
    </row>
    <row r="226" spans="1:32">
      <c r="A226" s="44" t="s">
        <v>1721</v>
      </c>
      <c r="B226" s="44" t="s">
        <v>1858</v>
      </c>
      <c r="C226" s="45"/>
      <c r="D226" s="48"/>
      <c r="E226" s="45"/>
      <c r="F226" s="45"/>
      <c r="G226" s="2"/>
      <c r="H226" s="2"/>
      <c r="I226" s="48"/>
      <c r="J226" s="45"/>
      <c r="K226" s="45"/>
      <c r="L226" s="45"/>
      <c r="M226" s="45"/>
      <c r="N226" s="48"/>
      <c r="O226" s="45"/>
      <c r="P226" s="45"/>
      <c r="Q226" s="46"/>
      <c r="R226" s="47"/>
      <c r="S226" s="47"/>
      <c r="T226" s="2"/>
      <c r="U226" s="45"/>
      <c r="V226" s="45"/>
      <c r="W226" s="45"/>
      <c r="X226" s="45"/>
      <c r="Y226" s="45"/>
      <c r="Z226" s="45"/>
      <c r="AA226" s="45"/>
      <c r="AB226" s="48"/>
      <c r="AC226" s="2"/>
      <c r="AD226" s="2"/>
      <c r="AE226" s="2"/>
      <c r="AF226" s="2"/>
    </row>
    <row r="227" spans="1:32">
      <c r="A227" s="44" t="s">
        <v>1722</v>
      </c>
      <c r="B227" s="44" t="s">
        <v>1858</v>
      </c>
      <c r="C227" s="45"/>
      <c r="D227" s="48"/>
      <c r="E227" s="45"/>
      <c r="F227" s="45"/>
      <c r="G227" s="45"/>
      <c r="H227" s="2"/>
      <c r="I227" s="48"/>
      <c r="J227" s="45"/>
      <c r="K227" s="45"/>
      <c r="L227" s="45"/>
      <c r="M227" s="45"/>
      <c r="N227" s="48"/>
      <c r="O227" s="45"/>
      <c r="P227" s="45"/>
      <c r="Q227" s="46"/>
      <c r="R227" s="47"/>
      <c r="S227" s="47"/>
      <c r="T227" s="2"/>
      <c r="U227" s="45"/>
      <c r="V227" s="45"/>
      <c r="W227" s="45"/>
      <c r="X227" s="45"/>
      <c r="Y227" s="45"/>
      <c r="Z227" s="45"/>
      <c r="AA227" s="45"/>
      <c r="AB227" s="48"/>
      <c r="AC227" s="2"/>
      <c r="AD227" s="2"/>
      <c r="AE227" s="2"/>
      <c r="AF227" s="2"/>
    </row>
    <row r="228" spans="1:32">
      <c r="A228" s="44" t="s">
        <v>1864</v>
      </c>
      <c r="B228" s="44" t="s">
        <v>1858</v>
      </c>
      <c r="C228" s="45"/>
      <c r="D228" s="48"/>
      <c r="E228" s="45"/>
      <c r="F228" s="45"/>
      <c r="G228" s="45"/>
      <c r="H228" s="2"/>
      <c r="I228" s="48"/>
      <c r="J228" s="45"/>
      <c r="K228" s="45"/>
      <c r="L228" s="45"/>
      <c r="M228" s="45"/>
      <c r="N228" s="48"/>
      <c r="O228" s="45"/>
      <c r="P228" s="45"/>
      <c r="Q228" s="46"/>
      <c r="R228" s="47"/>
      <c r="S228" s="47"/>
      <c r="T228" s="2"/>
      <c r="U228" s="45"/>
      <c r="V228" s="45"/>
      <c r="W228" s="45"/>
      <c r="X228" s="45"/>
      <c r="Y228" s="45"/>
      <c r="Z228" s="45"/>
      <c r="AA228" s="45"/>
      <c r="AB228" s="48"/>
      <c r="AC228" s="2"/>
      <c r="AD228" s="2"/>
      <c r="AE228" s="2"/>
      <c r="AF228" s="2"/>
    </row>
    <row r="229" spans="1:32">
      <c r="A229" s="44" t="s">
        <v>1867</v>
      </c>
      <c r="B229" s="44" t="s">
        <v>1858</v>
      </c>
      <c r="C229" s="45"/>
      <c r="D229" s="48"/>
      <c r="E229" s="45"/>
      <c r="F229" s="45"/>
      <c r="G229" s="45"/>
      <c r="H229" s="2"/>
      <c r="I229" s="48"/>
      <c r="J229" s="45"/>
      <c r="K229" s="45"/>
      <c r="L229" s="45"/>
      <c r="M229" s="45"/>
      <c r="N229" s="48"/>
      <c r="O229" s="45"/>
      <c r="P229" s="45"/>
      <c r="Q229" s="46"/>
      <c r="R229" s="47"/>
      <c r="S229" s="47"/>
      <c r="T229" s="45"/>
      <c r="U229" s="45"/>
      <c r="V229" s="45"/>
      <c r="W229" s="45"/>
      <c r="X229" s="45"/>
      <c r="Y229" s="45"/>
      <c r="Z229" s="45"/>
      <c r="AA229" s="45"/>
      <c r="AB229" s="48"/>
      <c r="AC229" s="2"/>
      <c r="AD229" s="2"/>
      <c r="AE229" s="2"/>
      <c r="AF229" s="2"/>
    </row>
    <row r="230" spans="1:32">
      <c r="A230" s="44" t="s">
        <v>1868</v>
      </c>
      <c r="B230" s="44" t="s">
        <v>1858</v>
      </c>
      <c r="C230" s="45"/>
      <c r="D230" s="48"/>
      <c r="E230" s="45"/>
      <c r="F230" s="45"/>
      <c r="G230" s="45"/>
      <c r="H230" s="2"/>
      <c r="I230" s="48"/>
      <c r="J230" s="45"/>
      <c r="K230" s="45"/>
      <c r="L230" s="45"/>
      <c r="M230" s="45"/>
      <c r="N230" s="48"/>
      <c r="O230" s="45"/>
      <c r="P230" s="45"/>
      <c r="Q230" s="46"/>
      <c r="R230" s="47"/>
      <c r="S230" s="47"/>
      <c r="T230" s="45"/>
      <c r="U230" s="45"/>
      <c r="V230" s="45"/>
      <c r="W230" s="45"/>
      <c r="X230" s="45"/>
      <c r="Y230" s="45"/>
      <c r="Z230" s="45"/>
      <c r="AA230" s="45"/>
      <c r="AB230" s="48"/>
      <c r="AC230" s="2"/>
      <c r="AD230" s="2"/>
      <c r="AE230" s="2"/>
      <c r="AF230" s="2"/>
    </row>
    <row r="231" spans="1:32">
      <c r="A231" s="44" t="s">
        <v>1726</v>
      </c>
      <c r="B231" s="44" t="s">
        <v>1858</v>
      </c>
      <c r="C231" s="45"/>
      <c r="D231" s="48"/>
      <c r="E231" s="45"/>
      <c r="F231" s="45"/>
      <c r="G231" s="45"/>
      <c r="H231" s="2"/>
      <c r="I231" s="48"/>
      <c r="J231" s="45"/>
      <c r="K231" s="45"/>
      <c r="L231" s="45"/>
      <c r="M231" s="45"/>
      <c r="N231" s="48"/>
      <c r="O231" s="45"/>
      <c r="P231" s="45"/>
      <c r="Q231" s="46"/>
      <c r="R231" s="47"/>
      <c r="S231" s="49"/>
      <c r="T231" s="47"/>
      <c r="U231" s="45"/>
      <c r="V231" s="45"/>
      <c r="W231" s="45"/>
      <c r="X231" s="45"/>
      <c r="Y231" s="45"/>
      <c r="Z231" s="45"/>
      <c r="AA231" s="45"/>
      <c r="AB231" s="48"/>
      <c r="AC231" s="2"/>
      <c r="AD231" s="2"/>
      <c r="AE231" s="2"/>
      <c r="AF231" s="2"/>
    </row>
    <row r="232" spans="1:32">
      <c r="A232" s="44" t="s">
        <v>1869</v>
      </c>
      <c r="B232" s="44" t="s">
        <v>1858</v>
      </c>
      <c r="C232" s="45"/>
      <c r="D232" s="48"/>
      <c r="E232" s="45"/>
      <c r="F232" s="45"/>
      <c r="G232" s="45"/>
      <c r="H232" s="2"/>
      <c r="I232" s="48"/>
      <c r="J232" s="45"/>
      <c r="K232" s="45"/>
      <c r="L232" s="45"/>
      <c r="M232" s="45"/>
      <c r="N232" s="48"/>
      <c r="O232" s="45"/>
      <c r="P232" s="45"/>
      <c r="Q232" s="46"/>
      <c r="R232" s="47"/>
      <c r="S232" s="47"/>
      <c r="T232" s="1"/>
      <c r="U232" s="45"/>
      <c r="V232" s="45"/>
      <c r="W232" s="45"/>
      <c r="X232" s="45"/>
      <c r="Y232" s="45"/>
      <c r="Z232" s="45"/>
      <c r="AA232" s="45"/>
      <c r="AB232" s="48"/>
      <c r="AC232" s="2"/>
      <c r="AD232" s="2"/>
      <c r="AE232" s="2"/>
      <c r="AF232" s="2"/>
    </row>
    <row r="233" spans="1:32">
      <c r="A233" s="44" t="s">
        <v>1870</v>
      </c>
      <c r="B233" s="44" t="s">
        <v>1858</v>
      </c>
      <c r="C233" s="45"/>
      <c r="D233" s="48"/>
      <c r="E233" s="45"/>
      <c r="F233" s="45"/>
      <c r="G233" s="45"/>
      <c r="H233" s="2"/>
      <c r="I233" s="48"/>
      <c r="J233" s="45"/>
      <c r="K233" s="45"/>
      <c r="L233" s="45"/>
      <c r="M233" s="45"/>
      <c r="N233" s="48"/>
      <c r="O233" s="45"/>
      <c r="P233" s="45"/>
      <c r="Q233" s="46"/>
      <c r="R233" s="47"/>
      <c r="S233" s="47"/>
      <c r="T233" s="1"/>
      <c r="U233" s="45"/>
      <c r="V233" s="45"/>
      <c r="W233" s="45"/>
      <c r="X233" s="45"/>
      <c r="Y233" s="45"/>
      <c r="Z233" s="45"/>
      <c r="AA233" s="45"/>
      <c r="AB233" s="48"/>
      <c r="AC233" s="2"/>
      <c r="AD233" s="2"/>
      <c r="AE233" s="2"/>
      <c r="AF233" s="2"/>
    </row>
    <row r="234" spans="1:32">
      <c r="A234" s="44" t="s">
        <v>1871</v>
      </c>
      <c r="B234" s="44" t="s">
        <v>1858</v>
      </c>
      <c r="C234" s="45"/>
      <c r="D234" s="48"/>
      <c r="E234" s="45"/>
      <c r="F234" s="45"/>
      <c r="G234" s="45"/>
      <c r="H234" s="2"/>
      <c r="I234" s="48"/>
      <c r="J234" s="45"/>
      <c r="K234" s="45"/>
      <c r="L234" s="45"/>
      <c r="M234" s="45"/>
      <c r="N234" s="48"/>
      <c r="O234" s="45"/>
      <c r="P234" s="45"/>
      <c r="Q234" s="46"/>
      <c r="R234" s="47"/>
      <c r="S234" s="47"/>
      <c r="T234" s="1"/>
      <c r="U234" s="45"/>
      <c r="V234" s="45"/>
      <c r="W234" s="45"/>
      <c r="X234" s="45"/>
      <c r="Y234" s="45"/>
      <c r="Z234" s="45"/>
      <c r="AA234" s="45"/>
      <c r="AB234" s="48"/>
      <c r="AC234" s="2"/>
      <c r="AD234" s="2"/>
      <c r="AE234" s="2"/>
      <c r="AF234" s="2"/>
    </row>
    <row r="235" spans="1:32">
      <c r="A235" s="44" t="s">
        <v>1721</v>
      </c>
      <c r="B235" s="44" t="s">
        <v>1858</v>
      </c>
      <c r="C235" s="45"/>
      <c r="D235" s="48"/>
      <c r="E235" s="45"/>
      <c r="F235" s="45"/>
      <c r="G235" s="45"/>
      <c r="H235" s="2"/>
      <c r="I235" s="48"/>
      <c r="J235" s="45"/>
      <c r="K235" s="45"/>
      <c r="L235" s="45"/>
      <c r="M235" s="45"/>
      <c r="N235" s="48"/>
      <c r="O235" s="45"/>
      <c r="P235" s="45"/>
      <c r="Q235" s="46"/>
      <c r="R235" s="47"/>
      <c r="S235" s="47"/>
      <c r="T235" s="2"/>
      <c r="U235" s="45"/>
      <c r="V235" s="45"/>
      <c r="W235" s="45"/>
      <c r="X235" s="45"/>
      <c r="Y235" s="45"/>
      <c r="Z235" s="45"/>
      <c r="AA235" s="45"/>
      <c r="AB235" s="48"/>
      <c r="AC235" s="2"/>
      <c r="AD235" s="2"/>
      <c r="AE235" s="2"/>
      <c r="AF235" s="2"/>
    </row>
    <row r="236" spans="1:32">
      <c r="A236" s="44" t="s">
        <v>1722</v>
      </c>
      <c r="B236" s="44" t="s">
        <v>1858</v>
      </c>
      <c r="C236" s="45"/>
      <c r="D236" s="48"/>
      <c r="E236" s="45"/>
      <c r="F236" s="45"/>
      <c r="G236" s="2"/>
      <c r="H236" s="45"/>
      <c r="I236" s="48"/>
      <c r="J236" s="45"/>
      <c r="K236" s="45"/>
      <c r="L236" s="45"/>
      <c r="M236" s="45"/>
      <c r="N236" s="48"/>
      <c r="O236" s="45"/>
      <c r="P236" s="45"/>
      <c r="Q236" s="46"/>
      <c r="R236" s="47"/>
      <c r="S236" s="47"/>
      <c r="T236" s="45"/>
      <c r="U236" s="45"/>
      <c r="V236" s="45"/>
      <c r="W236" s="45"/>
      <c r="X236" s="45"/>
      <c r="Y236" s="45"/>
      <c r="Z236" s="45"/>
      <c r="AA236" s="45"/>
      <c r="AB236" s="48"/>
      <c r="AC236" s="2"/>
      <c r="AD236" s="2"/>
      <c r="AE236" s="2"/>
      <c r="AF236" s="2"/>
    </row>
    <row r="237" spans="1:32">
      <c r="A237" s="44" t="s">
        <v>1872</v>
      </c>
      <c r="B237" s="44" t="s">
        <v>1858</v>
      </c>
      <c r="C237" s="45"/>
      <c r="D237" s="48"/>
      <c r="E237" s="45"/>
      <c r="F237" s="45"/>
      <c r="G237" s="2"/>
      <c r="H237" s="45"/>
      <c r="I237" s="48"/>
      <c r="J237" s="45"/>
      <c r="K237" s="45"/>
      <c r="L237" s="45"/>
      <c r="M237" s="45"/>
      <c r="N237" s="48"/>
      <c r="O237" s="45"/>
      <c r="P237" s="45"/>
      <c r="Q237" s="46"/>
      <c r="R237" s="47"/>
      <c r="S237" s="47"/>
      <c r="T237" s="45"/>
      <c r="U237" s="45"/>
      <c r="V237" s="45"/>
      <c r="W237" s="45"/>
      <c r="X237" s="45"/>
      <c r="Y237" s="45"/>
      <c r="Z237" s="45"/>
      <c r="AA237" s="45"/>
      <c r="AB237" s="48"/>
      <c r="AC237" s="2"/>
      <c r="AD237" s="2"/>
      <c r="AE237" s="2"/>
      <c r="AF237" s="2"/>
    </row>
    <row r="238" spans="1:32">
      <c r="A238" s="44" t="s">
        <v>1873</v>
      </c>
      <c r="B238" s="44" t="s">
        <v>1858</v>
      </c>
      <c r="C238" s="45"/>
      <c r="D238" s="48"/>
      <c r="E238" s="45"/>
      <c r="F238" s="45"/>
      <c r="G238" s="2"/>
      <c r="H238" s="45"/>
      <c r="I238" s="48"/>
      <c r="J238" s="45"/>
      <c r="K238" s="45"/>
      <c r="L238" s="45"/>
      <c r="M238" s="45"/>
      <c r="N238" s="48"/>
      <c r="O238" s="45"/>
      <c r="P238" s="45"/>
      <c r="Q238" s="46"/>
      <c r="R238" s="47"/>
      <c r="S238" s="47"/>
      <c r="T238" s="45"/>
      <c r="U238" s="45"/>
      <c r="V238" s="45"/>
      <c r="W238" s="45"/>
      <c r="X238" s="45"/>
      <c r="Y238" s="45"/>
      <c r="Z238" s="45"/>
      <c r="AA238" s="45"/>
      <c r="AB238" s="48"/>
      <c r="AC238" s="2"/>
      <c r="AD238" s="2"/>
      <c r="AE238" s="2"/>
      <c r="AF238" s="2"/>
    </row>
    <row r="239" spans="1:32">
      <c r="A239" s="44" t="s">
        <v>1874</v>
      </c>
      <c r="B239" s="44" t="s">
        <v>1858</v>
      </c>
      <c r="C239" s="45"/>
      <c r="D239" s="48"/>
      <c r="E239" s="45"/>
      <c r="F239" s="45"/>
      <c r="G239" s="2"/>
      <c r="H239" s="45"/>
      <c r="I239" s="48"/>
      <c r="J239" s="45"/>
      <c r="K239" s="45"/>
      <c r="L239" s="45"/>
      <c r="M239" s="45"/>
      <c r="N239" s="48"/>
      <c r="O239" s="45"/>
      <c r="P239" s="45"/>
      <c r="Q239" s="46"/>
      <c r="R239" s="47"/>
      <c r="S239" s="47"/>
      <c r="T239" s="45"/>
      <c r="U239" s="45"/>
      <c r="V239" s="45"/>
      <c r="W239" s="45"/>
      <c r="X239" s="45"/>
      <c r="Y239" s="45"/>
      <c r="Z239" s="45"/>
      <c r="AA239" s="45"/>
      <c r="AB239" s="48"/>
      <c r="AC239" s="2"/>
      <c r="AD239" s="2"/>
      <c r="AE239" s="2"/>
      <c r="AF239" s="2"/>
    </row>
    <row r="240" spans="1:32">
      <c r="A240" s="44" t="s">
        <v>1726</v>
      </c>
      <c r="B240" s="44" t="s">
        <v>1858</v>
      </c>
      <c r="C240" s="45"/>
      <c r="D240" s="48"/>
      <c r="E240" s="45"/>
      <c r="F240" s="45"/>
      <c r="G240" s="45"/>
      <c r="H240" s="45"/>
      <c r="I240" s="48"/>
      <c r="J240" s="45"/>
      <c r="K240" s="45"/>
      <c r="L240" s="45"/>
      <c r="M240" s="45"/>
      <c r="N240" s="48"/>
      <c r="O240" s="45"/>
      <c r="P240" s="45"/>
      <c r="Q240" s="46"/>
      <c r="R240" s="47"/>
      <c r="S240" s="47"/>
      <c r="T240" s="1"/>
      <c r="U240" s="45"/>
      <c r="V240" s="45"/>
      <c r="W240" s="45"/>
      <c r="X240" s="45"/>
      <c r="Y240" s="45"/>
      <c r="Z240" s="45"/>
      <c r="AA240" s="45"/>
      <c r="AB240" s="48"/>
      <c r="AC240" s="2"/>
      <c r="AD240" s="2"/>
      <c r="AE240" s="2"/>
      <c r="AF240" s="2"/>
    </row>
    <row r="241" spans="1:32">
      <c r="A241" s="44" t="s">
        <v>1875</v>
      </c>
      <c r="B241" s="44" t="s">
        <v>1858</v>
      </c>
      <c r="C241" s="45"/>
      <c r="D241" s="48"/>
      <c r="E241" s="45"/>
      <c r="F241" s="45"/>
      <c r="G241" s="45"/>
      <c r="H241" s="45"/>
      <c r="I241" s="48"/>
      <c r="J241" s="45"/>
      <c r="K241" s="45"/>
      <c r="L241" s="45"/>
      <c r="M241" s="45"/>
      <c r="N241" s="48"/>
      <c r="O241" s="45"/>
      <c r="P241" s="45"/>
      <c r="Q241" s="46"/>
      <c r="R241" s="47"/>
      <c r="S241" s="47"/>
      <c r="T241" s="1"/>
      <c r="U241" s="45"/>
      <c r="V241" s="45"/>
      <c r="W241" s="45"/>
      <c r="X241" s="45"/>
      <c r="Y241" s="45"/>
      <c r="Z241" s="45"/>
      <c r="AA241" s="45"/>
      <c r="AB241" s="48"/>
      <c r="AC241" s="2"/>
      <c r="AD241" s="2"/>
      <c r="AE241" s="2"/>
      <c r="AF241" s="2"/>
    </row>
    <row r="242" spans="1:32">
      <c r="A242" s="44" t="s">
        <v>1876</v>
      </c>
      <c r="B242" s="44" t="s">
        <v>1858</v>
      </c>
      <c r="C242" s="45"/>
      <c r="D242" s="48"/>
      <c r="E242" s="45"/>
      <c r="F242" s="45"/>
      <c r="G242" s="45"/>
      <c r="H242" s="45"/>
      <c r="I242" s="48"/>
      <c r="J242" s="45"/>
      <c r="K242" s="45"/>
      <c r="L242" s="45"/>
      <c r="M242" s="45"/>
      <c r="N242" s="48"/>
      <c r="O242" s="45"/>
      <c r="P242" s="45"/>
      <c r="Q242" s="46"/>
      <c r="R242" s="47"/>
      <c r="S242" s="47"/>
      <c r="T242" s="1"/>
      <c r="U242" s="45"/>
      <c r="V242" s="45"/>
      <c r="W242" s="45"/>
      <c r="X242" s="45"/>
      <c r="Y242" s="45"/>
      <c r="Z242" s="45"/>
      <c r="AA242" s="45"/>
      <c r="AB242" s="48"/>
      <c r="AC242" s="2"/>
      <c r="AD242" s="2"/>
      <c r="AE242" s="2"/>
      <c r="AF242" s="2"/>
    </row>
    <row r="243" spans="1:32">
      <c r="A243" s="44" t="s">
        <v>1877</v>
      </c>
      <c r="B243" s="44" t="s">
        <v>1878</v>
      </c>
      <c r="C243" s="45"/>
      <c r="D243" s="48"/>
      <c r="E243" s="45"/>
      <c r="F243" s="45"/>
      <c r="G243" s="45"/>
      <c r="H243" s="45"/>
      <c r="I243" s="48"/>
      <c r="J243" s="45"/>
      <c r="K243" s="45"/>
      <c r="L243" s="45"/>
      <c r="M243" s="45"/>
      <c r="N243" s="48"/>
      <c r="O243" s="45"/>
      <c r="P243" s="45"/>
      <c r="Q243" s="46"/>
      <c r="R243" s="47"/>
      <c r="S243" s="47"/>
      <c r="T243" s="1"/>
      <c r="U243" s="45"/>
      <c r="V243" s="45"/>
      <c r="W243" s="45"/>
      <c r="X243" s="45"/>
      <c r="Y243" s="45"/>
      <c r="Z243" s="45"/>
      <c r="AA243" s="45"/>
      <c r="AB243" s="48"/>
      <c r="AC243" s="2"/>
      <c r="AD243" s="2"/>
      <c r="AE243" s="2"/>
      <c r="AF243" s="2"/>
    </row>
    <row r="244" spans="1:32">
      <c r="A244" s="44" t="s">
        <v>1721</v>
      </c>
      <c r="B244" s="44" t="s">
        <v>1878</v>
      </c>
      <c r="C244" s="45"/>
      <c r="D244" s="48"/>
      <c r="E244" s="45"/>
      <c r="F244" s="45"/>
      <c r="G244" s="2"/>
      <c r="H244" s="2"/>
      <c r="I244" s="48"/>
      <c r="J244" s="45"/>
      <c r="K244" s="45"/>
      <c r="L244" s="45"/>
      <c r="M244" s="45"/>
      <c r="N244" s="48"/>
      <c r="O244" s="45"/>
      <c r="P244" s="45"/>
      <c r="Q244" s="46"/>
      <c r="R244" s="47"/>
      <c r="S244" s="47"/>
      <c r="T244" s="1"/>
      <c r="U244" s="45"/>
      <c r="V244" s="45"/>
      <c r="W244" s="45"/>
      <c r="X244" s="45"/>
      <c r="Y244" s="45"/>
      <c r="Z244" s="45"/>
      <c r="AA244" s="45"/>
      <c r="AB244" s="48"/>
      <c r="AC244" s="2"/>
      <c r="AD244" s="2"/>
      <c r="AE244" s="2"/>
      <c r="AF244" s="2"/>
    </row>
    <row r="245" spans="1:32">
      <c r="A245" s="44" t="s">
        <v>1722</v>
      </c>
      <c r="B245" s="44" t="s">
        <v>1878</v>
      </c>
      <c r="C245" s="45"/>
      <c r="D245" s="48"/>
      <c r="E245" s="45"/>
      <c r="F245" s="45"/>
      <c r="G245" s="45"/>
      <c r="H245" s="45"/>
      <c r="I245" s="48"/>
      <c r="J245" s="45"/>
      <c r="K245" s="45"/>
      <c r="L245" s="45"/>
      <c r="M245" s="45"/>
      <c r="N245" s="48"/>
      <c r="O245" s="45"/>
      <c r="P245" s="45"/>
      <c r="Q245" s="46"/>
      <c r="R245" s="47"/>
      <c r="S245" s="47"/>
      <c r="T245" s="45"/>
      <c r="U245" s="45"/>
      <c r="V245" s="45"/>
      <c r="W245" s="45"/>
      <c r="X245" s="45"/>
      <c r="Y245" s="45"/>
      <c r="Z245" s="45"/>
      <c r="AA245" s="45"/>
      <c r="AB245" s="48"/>
      <c r="AC245" s="2"/>
      <c r="AD245" s="2"/>
      <c r="AE245" s="2"/>
      <c r="AF245" s="2"/>
    </row>
    <row r="246" spans="1:32">
      <c r="A246" s="44" t="s">
        <v>1879</v>
      </c>
      <c r="B246" s="44" t="s">
        <v>1878</v>
      </c>
      <c r="C246" s="45"/>
      <c r="D246" s="48"/>
      <c r="E246" s="45"/>
      <c r="F246" s="45"/>
      <c r="G246" s="45"/>
      <c r="H246" s="45"/>
      <c r="I246" s="48"/>
      <c r="J246" s="45"/>
      <c r="K246" s="45"/>
      <c r="L246" s="45"/>
      <c r="M246" s="45"/>
      <c r="N246" s="48"/>
      <c r="O246" s="45"/>
      <c r="P246" s="45"/>
      <c r="Q246" s="46"/>
      <c r="R246" s="47"/>
      <c r="S246" s="47"/>
      <c r="T246" s="45"/>
      <c r="U246" s="45"/>
      <c r="V246" s="45"/>
      <c r="W246" s="45"/>
      <c r="X246" s="45"/>
      <c r="Y246" s="45"/>
      <c r="Z246" s="45"/>
      <c r="AA246" s="45"/>
      <c r="AB246" s="48"/>
      <c r="AC246" s="2"/>
      <c r="AD246" s="2"/>
      <c r="AE246" s="2"/>
      <c r="AF246" s="2"/>
    </row>
    <row r="247" spans="1:32">
      <c r="A247" s="44" t="s">
        <v>1880</v>
      </c>
      <c r="B247" s="44" t="s">
        <v>1878</v>
      </c>
      <c r="C247" s="45"/>
      <c r="D247" s="48"/>
      <c r="E247" s="45"/>
      <c r="F247" s="45"/>
      <c r="G247" s="45"/>
      <c r="H247" s="45"/>
      <c r="I247" s="48"/>
      <c r="J247" s="45"/>
      <c r="K247" s="45"/>
      <c r="L247" s="45"/>
      <c r="M247" s="45"/>
      <c r="N247" s="48"/>
      <c r="O247" s="45"/>
      <c r="P247" s="45"/>
      <c r="Q247" s="46"/>
      <c r="R247" s="47"/>
      <c r="S247" s="47"/>
      <c r="T247" s="45"/>
      <c r="U247" s="45"/>
      <c r="V247" s="45"/>
      <c r="W247" s="45"/>
      <c r="X247" s="45"/>
      <c r="Y247" s="45"/>
      <c r="Z247" s="45"/>
      <c r="AA247" s="45"/>
      <c r="AB247" s="48"/>
      <c r="AC247" s="2"/>
      <c r="AD247" s="2"/>
      <c r="AE247" s="2"/>
      <c r="AF247" s="2"/>
    </row>
    <row r="248" spans="1:32">
      <c r="A248" s="44" t="s">
        <v>1881</v>
      </c>
      <c r="B248" s="44" t="s">
        <v>1878</v>
      </c>
      <c r="C248" s="45"/>
      <c r="D248" s="48"/>
      <c r="E248" s="45"/>
      <c r="F248" s="45"/>
      <c r="G248" s="45"/>
      <c r="H248" s="45"/>
      <c r="I248" s="48"/>
      <c r="J248" s="45"/>
      <c r="K248" s="45"/>
      <c r="L248" s="45"/>
      <c r="M248" s="45"/>
      <c r="N248" s="48"/>
      <c r="O248" s="45"/>
      <c r="P248" s="45"/>
      <c r="Q248" s="46"/>
      <c r="R248" s="47"/>
      <c r="S248" s="47"/>
      <c r="T248" s="45"/>
      <c r="U248" s="45"/>
      <c r="V248" s="45"/>
      <c r="W248" s="45"/>
      <c r="X248" s="45"/>
      <c r="Y248" s="45"/>
      <c r="Z248" s="45"/>
      <c r="AA248" s="45"/>
      <c r="AB248" s="48"/>
      <c r="AC248" s="2"/>
      <c r="AD248" s="2"/>
      <c r="AE248" s="2"/>
      <c r="AF248" s="2"/>
    </row>
    <row r="249" spans="1:32">
      <c r="A249" s="44" t="s">
        <v>1726</v>
      </c>
      <c r="B249" s="44" t="s">
        <v>1878</v>
      </c>
      <c r="C249" s="45"/>
      <c r="D249" s="48"/>
      <c r="E249" s="45"/>
      <c r="F249" s="45"/>
      <c r="G249" s="45"/>
      <c r="H249" s="2"/>
      <c r="I249" s="48"/>
      <c r="J249" s="45"/>
      <c r="K249" s="45"/>
      <c r="L249" s="45"/>
      <c r="M249" s="45"/>
      <c r="N249" s="48"/>
      <c r="O249" s="45"/>
      <c r="P249" s="45"/>
      <c r="Q249" s="46"/>
      <c r="R249" s="47"/>
      <c r="S249" s="47"/>
      <c r="T249" s="45"/>
      <c r="U249" s="45"/>
      <c r="V249" s="45"/>
      <c r="W249" s="45"/>
      <c r="X249" s="45"/>
      <c r="Y249" s="45"/>
      <c r="Z249" s="45"/>
      <c r="AA249" s="45"/>
      <c r="AB249" s="48"/>
      <c r="AC249" s="2"/>
      <c r="AD249" s="2"/>
      <c r="AE249" s="2"/>
      <c r="AF249" s="2"/>
    </row>
    <row r="250" spans="1:32">
      <c r="A250" s="44" t="s">
        <v>1882</v>
      </c>
      <c r="B250" s="44" t="s">
        <v>1878</v>
      </c>
      <c r="C250" s="45"/>
      <c r="D250" s="48"/>
      <c r="E250" s="45"/>
      <c r="F250" s="45"/>
      <c r="G250" s="45"/>
      <c r="H250" s="2"/>
      <c r="I250" s="48"/>
      <c r="J250" s="45"/>
      <c r="K250" s="45"/>
      <c r="L250" s="45"/>
      <c r="M250" s="45"/>
      <c r="N250" s="48"/>
      <c r="O250" s="45"/>
      <c r="P250" s="45"/>
      <c r="Q250" s="46"/>
      <c r="R250" s="47"/>
      <c r="S250" s="47"/>
      <c r="T250" s="45"/>
      <c r="U250" s="45"/>
      <c r="V250" s="45"/>
      <c r="W250" s="45"/>
      <c r="X250" s="45"/>
      <c r="Y250" s="45"/>
      <c r="Z250" s="45"/>
      <c r="AA250" s="45"/>
      <c r="AB250" s="45"/>
      <c r="AC250" s="45"/>
      <c r="AD250" s="48"/>
      <c r="AE250" s="2"/>
      <c r="AF250" s="2"/>
    </row>
    <row r="251" spans="1:32">
      <c r="A251" s="44" t="s">
        <v>1883</v>
      </c>
      <c r="B251" s="44" t="s">
        <v>1878</v>
      </c>
      <c r="C251" s="45"/>
      <c r="D251" s="48"/>
      <c r="E251" s="45"/>
      <c r="F251" s="45"/>
      <c r="G251" s="45"/>
      <c r="H251" s="45"/>
      <c r="I251" s="48"/>
      <c r="J251" s="45"/>
      <c r="K251" s="45"/>
      <c r="L251" s="45"/>
      <c r="M251" s="45"/>
      <c r="N251" s="48"/>
      <c r="O251" s="45"/>
      <c r="P251" s="45"/>
      <c r="Q251" s="46"/>
      <c r="R251" s="47"/>
      <c r="S251" s="47"/>
      <c r="T251" s="45"/>
      <c r="U251" s="45"/>
      <c r="V251" s="45"/>
      <c r="W251" s="45"/>
      <c r="X251" s="45"/>
      <c r="Y251" s="45"/>
      <c r="Z251" s="45"/>
      <c r="AA251" s="45"/>
      <c r="AB251" s="48"/>
      <c r="AC251" s="2"/>
      <c r="AD251" s="2"/>
      <c r="AE251" s="2"/>
      <c r="AF251" s="2"/>
    </row>
    <row r="252" spans="1:32">
      <c r="A252" s="44" t="s">
        <v>1884</v>
      </c>
      <c r="B252" s="44" t="s">
        <v>1878</v>
      </c>
      <c r="C252" s="45"/>
      <c r="D252" s="48"/>
      <c r="E252" s="45"/>
      <c r="F252" s="45"/>
      <c r="G252" s="45"/>
      <c r="H252" s="45"/>
      <c r="I252" s="48"/>
      <c r="J252" s="45"/>
      <c r="K252" s="45"/>
      <c r="L252" s="45"/>
      <c r="M252" s="45"/>
      <c r="N252" s="48"/>
      <c r="O252" s="45"/>
      <c r="P252" s="45"/>
      <c r="Q252" s="46"/>
      <c r="R252" s="47"/>
      <c r="S252" s="47"/>
      <c r="T252" s="45"/>
      <c r="U252" s="45"/>
      <c r="V252" s="45"/>
      <c r="W252" s="45"/>
      <c r="X252" s="45"/>
      <c r="Y252" s="45"/>
      <c r="Z252" s="45"/>
      <c r="AA252" s="45"/>
      <c r="AB252" s="48"/>
      <c r="AC252" s="2"/>
      <c r="AD252" s="2"/>
      <c r="AE252" s="2"/>
      <c r="AF252" s="2"/>
    </row>
    <row r="253" spans="1:32">
      <c r="A253" s="44" t="s">
        <v>1721</v>
      </c>
      <c r="B253" s="44" t="s">
        <v>1878</v>
      </c>
      <c r="C253" s="45"/>
      <c r="D253" s="48"/>
      <c r="E253" s="45"/>
      <c r="F253" s="45"/>
      <c r="G253" s="45"/>
      <c r="H253" s="2"/>
      <c r="I253" s="48"/>
      <c r="J253" s="45"/>
      <c r="K253" s="45"/>
      <c r="L253" s="45"/>
      <c r="M253" s="45"/>
      <c r="N253" s="48"/>
      <c r="O253" s="45"/>
      <c r="P253" s="45"/>
      <c r="Q253" s="46"/>
      <c r="R253" s="47"/>
      <c r="S253" s="47"/>
      <c r="T253" s="45"/>
      <c r="U253" s="45"/>
      <c r="V253" s="45"/>
      <c r="W253" s="45"/>
      <c r="X253" s="45"/>
      <c r="Y253" s="45"/>
      <c r="Z253" s="45"/>
      <c r="AA253" s="45"/>
      <c r="AB253" s="48"/>
      <c r="AC253" s="2"/>
      <c r="AD253" s="2"/>
      <c r="AE253" s="2"/>
      <c r="AF253" s="2"/>
    </row>
    <row r="254" spans="1:32">
      <c r="A254" s="44" t="s">
        <v>1722</v>
      </c>
      <c r="B254" s="44" t="s">
        <v>1878</v>
      </c>
      <c r="C254" s="45"/>
      <c r="D254" s="48"/>
      <c r="E254" s="45"/>
      <c r="F254" s="45"/>
      <c r="G254" s="45"/>
      <c r="H254" s="45"/>
      <c r="I254" s="48"/>
      <c r="J254" s="45"/>
      <c r="K254" s="45"/>
      <c r="L254" s="45"/>
      <c r="M254" s="45"/>
      <c r="N254" s="48"/>
      <c r="O254" s="45"/>
      <c r="P254" s="45"/>
      <c r="Q254" s="46"/>
      <c r="R254" s="45"/>
      <c r="S254" s="45"/>
      <c r="T254" s="45"/>
      <c r="U254" s="45"/>
      <c r="V254" s="45"/>
      <c r="W254" s="45"/>
      <c r="X254" s="45"/>
      <c r="Y254" s="45"/>
      <c r="Z254" s="45"/>
      <c r="AA254" s="45"/>
      <c r="AB254" s="48"/>
      <c r="AC254" s="2"/>
      <c r="AD254" s="2"/>
      <c r="AE254" s="2"/>
      <c r="AF254" s="2"/>
    </row>
    <row r="255" spans="1:32">
      <c r="A255" s="44" t="s">
        <v>1885</v>
      </c>
      <c r="B255" s="44" t="s">
        <v>1878</v>
      </c>
      <c r="C255" s="45"/>
      <c r="D255" s="48"/>
      <c r="E255" s="45"/>
      <c r="F255" s="45"/>
      <c r="G255" s="45"/>
      <c r="H255" s="45"/>
      <c r="I255" s="48"/>
      <c r="J255" s="45"/>
      <c r="K255" s="45"/>
      <c r="L255" s="45"/>
      <c r="M255" s="45"/>
      <c r="N255" s="48"/>
      <c r="O255" s="45"/>
      <c r="P255" s="45"/>
      <c r="Q255" s="46"/>
      <c r="R255" s="45"/>
      <c r="S255" s="45"/>
      <c r="T255" s="45"/>
      <c r="U255" s="45"/>
      <c r="V255" s="45"/>
      <c r="W255" s="45"/>
      <c r="X255" s="45"/>
      <c r="Y255" s="45"/>
      <c r="Z255" s="45"/>
      <c r="AA255" s="45"/>
      <c r="AB255" s="48"/>
      <c r="AC255" s="2"/>
      <c r="AD255" s="2"/>
      <c r="AE255" s="2"/>
      <c r="AF255" s="2"/>
    </row>
    <row r="256" spans="1:32">
      <c r="A256" s="44" t="s">
        <v>1724</v>
      </c>
      <c r="B256" s="44" t="s">
        <v>1878</v>
      </c>
      <c r="C256" s="45"/>
      <c r="D256" s="48"/>
      <c r="E256" s="45"/>
      <c r="F256" s="45"/>
      <c r="G256" s="45"/>
      <c r="H256" s="45"/>
      <c r="I256" s="48"/>
      <c r="J256" s="45"/>
      <c r="K256" s="45"/>
      <c r="L256" s="45"/>
      <c r="M256" s="45"/>
      <c r="N256" s="48"/>
      <c r="O256" s="45"/>
      <c r="P256" s="45"/>
      <c r="Q256" s="46"/>
      <c r="R256" s="45"/>
      <c r="S256" s="45"/>
      <c r="T256" s="45"/>
      <c r="U256" s="45"/>
      <c r="V256" s="45"/>
      <c r="W256" s="45"/>
      <c r="X256" s="45"/>
      <c r="Y256" s="45"/>
      <c r="Z256" s="45"/>
      <c r="AA256" s="45"/>
      <c r="AB256" s="48"/>
      <c r="AC256" s="2"/>
      <c r="AD256" s="2"/>
      <c r="AE256" s="2"/>
      <c r="AF256" s="2"/>
    </row>
    <row r="257" spans="1:32">
      <c r="A257" s="44" t="s">
        <v>1725</v>
      </c>
      <c r="B257" s="44" t="s">
        <v>1878</v>
      </c>
      <c r="C257" s="45"/>
      <c r="D257" s="48"/>
      <c r="E257" s="45"/>
      <c r="F257" s="45"/>
      <c r="G257" s="45"/>
      <c r="H257" s="45"/>
      <c r="I257" s="48"/>
      <c r="J257" s="45"/>
      <c r="K257" s="45"/>
      <c r="L257" s="45"/>
      <c r="M257" s="45"/>
      <c r="N257" s="48"/>
      <c r="O257" s="45"/>
      <c r="P257" s="45"/>
      <c r="Q257" s="46"/>
      <c r="R257" s="45"/>
      <c r="S257" s="45"/>
      <c r="T257" s="45"/>
      <c r="U257" s="45"/>
      <c r="V257" s="45"/>
      <c r="W257" s="45"/>
      <c r="X257" s="45"/>
      <c r="Y257" s="45"/>
      <c r="Z257" s="45"/>
      <c r="AA257" s="45"/>
      <c r="AB257" s="48"/>
      <c r="AC257" s="2"/>
      <c r="AD257" s="2"/>
      <c r="AE257" s="2"/>
      <c r="AF257" s="2"/>
    </row>
    <row r="258" spans="1:32">
      <c r="A258" s="44" t="s">
        <v>1726</v>
      </c>
      <c r="B258" s="44" t="s">
        <v>1878</v>
      </c>
      <c r="C258" s="45"/>
      <c r="D258" s="48"/>
      <c r="E258" s="45"/>
      <c r="F258" s="45"/>
      <c r="G258" s="45"/>
      <c r="H258" s="45"/>
      <c r="I258" s="48"/>
      <c r="J258" s="45"/>
      <c r="K258" s="45"/>
      <c r="L258" s="45"/>
      <c r="M258" s="45"/>
      <c r="N258" s="48"/>
      <c r="O258" s="45"/>
      <c r="P258" s="45"/>
      <c r="Q258" s="46"/>
      <c r="R258" s="45"/>
      <c r="S258" s="45"/>
      <c r="T258" s="45"/>
      <c r="U258" s="45"/>
      <c r="V258" s="45"/>
      <c r="W258" s="45"/>
      <c r="X258" s="45"/>
      <c r="Y258" s="45"/>
      <c r="Z258" s="45"/>
      <c r="AA258" s="45"/>
      <c r="AB258" s="48"/>
      <c r="AC258" s="2"/>
      <c r="AD258" s="2"/>
      <c r="AE258" s="2"/>
      <c r="AF258" s="2"/>
    </row>
    <row r="259" spans="1:32">
      <c r="A259" s="44" t="s">
        <v>1727</v>
      </c>
      <c r="B259" s="44" t="s">
        <v>1878</v>
      </c>
      <c r="C259" s="45"/>
      <c r="D259" s="48"/>
      <c r="E259" s="45"/>
      <c r="F259" s="50"/>
      <c r="G259" s="45"/>
      <c r="H259" s="2"/>
      <c r="I259" s="48"/>
      <c r="J259" s="45"/>
      <c r="K259" s="45"/>
      <c r="L259" s="45"/>
      <c r="M259" s="45"/>
      <c r="N259" s="48"/>
      <c r="O259" s="45"/>
      <c r="P259" s="45"/>
      <c r="Q259" s="46"/>
      <c r="R259" s="45"/>
      <c r="S259" s="45"/>
      <c r="T259" s="45"/>
      <c r="U259" s="45"/>
      <c r="V259" s="45"/>
      <c r="W259" s="45"/>
      <c r="X259" s="45"/>
      <c r="Y259" s="45"/>
      <c r="Z259" s="45"/>
      <c r="AA259" s="45"/>
      <c r="AB259" s="48"/>
      <c r="AC259" s="2"/>
      <c r="AD259" s="2"/>
      <c r="AE259" s="2"/>
      <c r="AF259" s="2"/>
    </row>
    <row r="260" spans="1:32">
      <c r="A260" s="44" t="s">
        <v>1886</v>
      </c>
      <c r="B260" s="44" t="s">
        <v>1878</v>
      </c>
      <c r="C260" s="45"/>
      <c r="D260" s="48"/>
      <c r="E260" s="45"/>
      <c r="F260" s="50"/>
      <c r="G260" s="45"/>
      <c r="H260" s="45"/>
      <c r="I260" s="48"/>
      <c r="J260" s="45"/>
      <c r="K260" s="45"/>
      <c r="L260" s="45"/>
      <c r="M260" s="45"/>
      <c r="N260" s="48"/>
      <c r="O260" s="45"/>
      <c r="P260" s="45"/>
      <c r="Q260" s="46"/>
      <c r="R260" s="45"/>
      <c r="S260" s="45"/>
      <c r="T260" s="2"/>
      <c r="U260" s="45"/>
      <c r="V260" s="45"/>
      <c r="W260" s="45"/>
      <c r="X260" s="45"/>
      <c r="Y260" s="45"/>
      <c r="Z260" s="45"/>
      <c r="AA260" s="45"/>
      <c r="AB260" s="48"/>
      <c r="AC260" s="2"/>
      <c r="AD260" s="2"/>
      <c r="AE260" s="2"/>
      <c r="AF260" s="2"/>
    </row>
    <row r="261" spans="1:32">
      <c r="A261" s="44" t="s">
        <v>1887</v>
      </c>
      <c r="B261" s="44" t="s">
        <v>1878</v>
      </c>
      <c r="C261" s="45"/>
      <c r="D261" s="48"/>
      <c r="E261" s="45"/>
      <c r="F261" s="50"/>
      <c r="G261" s="2"/>
      <c r="H261" s="2"/>
      <c r="I261" s="48"/>
      <c r="J261" s="45"/>
      <c r="K261" s="45"/>
      <c r="L261" s="45"/>
      <c r="M261" s="45"/>
      <c r="N261" s="48"/>
      <c r="O261" s="45"/>
      <c r="P261" s="45"/>
      <c r="Q261" s="46"/>
      <c r="R261" s="45"/>
      <c r="S261" s="45"/>
      <c r="T261" s="45"/>
      <c r="U261" s="45"/>
      <c r="V261" s="45"/>
      <c r="W261" s="45"/>
      <c r="X261" s="45"/>
      <c r="Y261" s="45"/>
      <c r="Z261" s="45"/>
      <c r="AA261" s="45"/>
      <c r="AB261" s="48"/>
      <c r="AC261" s="2"/>
      <c r="AD261" s="2"/>
      <c r="AE261" s="2"/>
      <c r="AF261" s="2"/>
    </row>
    <row r="262" spans="1:32">
      <c r="A262" s="44" t="s">
        <v>1721</v>
      </c>
      <c r="B262" s="44" t="s">
        <v>1878</v>
      </c>
      <c r="C262" s="45"/>
      <c r="D262" s="48"/>
      <c r="E262" s="45"/>
      <c r="F262" s="45"/>
      <c r="G262" s="2"/>
      <c r="H262" s="2"/>
      <c r="I262" s="48"/>
      <c r="J262" s="45"/>
      <c r="K262" s="45"/>
      <c r="L262" s="45"/>
      <c r="M262" s="45"/>
      <c r="N262" s="48"/>
      <c r="O262" s="45"/>
      <c r="P262" s="45"/>
      <c r="Q262" s="46"/>
      <c r="R262" s="45"/>
      <c r="S262" s="45"/>
      <c r="T262" s="45"/>
      <c r="U262" s="45"/>
      <c r="V262" s="45"/>
      <c r="W262" s="45"/>
      <c r="X262" s="45"/>
      <c r="Y262" s="45"/>
      <c r="Z262" s="45"/>
      <c r="AA262" s="45"/>
      <c r="AB262" s="48"/>
      <c r="AC262" s="2"/>
      <c r="AD262" s="2"/>
      <c r="AE262" s="2"/>
      <c r="AF262" s="2"/>
    </row>
    <row r="263" spans="1:32">
      <c r="A263" s="44" t="s">
        <v>1722</v>
      </c>
      <c r="B263" s="44" t="s">
        <v>1878</v>
      </c>
      <c r="C263" s="45"/>
      <c r="D263" s="48"/>
      <c r="E263" s="45"/>
      <c r="F263" s="45"/>
      <c r="G263" s="45"/>
      <c r="H263" s="2"/>
      <c r="I263" s="48"/>
      <c r="J263" s="45"/>
      <c r="K263" s="45"/>
      <c r="L263" s="45"/>
      <c r="M263" s="45"/>
      <c r="N263" s="48"/>
      <c r="O263" s="45"/>
      <c r="P263" s="45"/>
      <c r="Q263" s="46"/>
      <c r="R263" s="45"/>
      <c r="S263" s="45"/>
      <c r="T263" s="2"/>
      <c r="U263" s="45"/>
      <c r="V263" s="45"/>
      <c r="W263" s="45"/>
      <c r="X263" s="45"/>
      <c r="Y263" s="45"/>
      <c r="Z263" s="45"/>
      <c r="AA263" s="45"/>
      <c r="AB263" s="48"/>
      <c r="AC263" s="2"/>
      <c r="AD263" s="2"/>
      <c r="AE263" s="2"/>
      <c r="AF263" s="2"/>
    </row>
    <row r="264" spans="1:32">
      <c r="A264" s="44" t="s">
        <v>1888</v>
      </c>
      <c r="B264" s="44" t="s">
        <v>1878</v>
      </c>
      <c r="C264" s="45"/>
      <c r="D264" s="48"/>
      <c r="E264" s="45"/>
      <c r="F264" s="45"/>
      <c r="G264" s="45"/>
      <c r="H264" s="2"/>
      <c r="I264" s="48"/>
      <c r="J264" s="45"/>
      <c r="K264" s="45"/>
      <c r="L264" s="45"/>
      <c r="M264" s="45"/>
      <c r="N264" s="48"/>
      <c r="O264" s="45"/>
      <c r="P264" s="45"/>
      <c r="Q264" s="46"/>
      <c r="R264" s="45"/>
      <c r="S264" s="45"/>
      <c r="T264" s="2"/>
      <c r="U264" s="45"/>
      <c r="V264" s="45"/>
      <c r="W264" s="45"/>
      <c r="X264" s="45"/>
      <c r="Y264" s="45"/>
      <c r="Z264" s="45"/>
      <c r="AA264" s="45"/>
      <c r="AB264" s="48"/>
      <c r="AC264" s="2"/>
      <c r="AD264" s="2"/>
      <c r="AE264" s="2"/>
      <c r="AF264" s="2"/>
    </row>
    <row r="265" spans="1:32">
      <c r="A265" s="44" t="s">
        <v>1889</v>
      </c>
      <c r="B265" s="44" t="s">
        <v>1878</v>
      </c>
      <c r="C265" s="45"/>
      <c r="D265" s="48"/>
      <c r="E265" s="45"/>
      <c r="F265" s="45"/>
      <c r="G265" s="2"/>
      <c r="H265" s="2"/>
      <c r="I265" s="48"/>
      <c r="J265" s="45"/>
      <c r="K265" s="45"/>
      <c r="L265" s="45"/>
      <c r="M265" s="45"/>
      <c r="N265" s="48"/>
      <c r="O265" s="45"/>
      <c r="P265" s="45"/>
      <c r="Q265" s="46"/>
      <c r="R265" s="45"/>
      <c r="S265" s="45"/>
      <c r="T265" s="45"/>
      <c r="U265" s="45"/>
      <c r="V265" s="45"/>
      <c r="W265" s="45"/>
      <c r="X265" s="45"/>
      <c r="Y265" s="45"/>
      <c r="Z265" s="45"/>
      <c r="AA265" s="45"/>
      <c r="AB265" s="48"/>
      <c r="AC265" s="2"/>
      <c r="AD265" s="2"/>
      <c r="AE265" s="2"/>
      <c r="AF265" s="2"/>
    </row>
    <row r="266" spans="1:32">
      <c r="A266" s="44" t="s">
        <v>1890</v>
      </c>
      <c r="B266" s="44" t="s">
        <v>1878</v>
      </c>
      <c r="C266" s="45"/>
      <c r="D266" s="48"/>
      <c r="E266" s="45"/>
      <c r="F266" s="45"/>
      <c r="G266" s="45"/>
      <c r="H266" s="2"/>
      <c r="I266" s="48"/>
      <c r="J266" s="45"/>
      <c r="K266" s="45"/>
      <c r="L266" s="45"/>
      <c r="M266" s="45"/>
      <c r="N266" s="48"/>
      <c r="O266" s="45"/>
      <c r="P266" s="45"/>
      <c r="Q266" s="46"/>
      <c r="R266" s="45"/>
      <c r="S266" s="45"/>
      <c r="T266" s="45"/>
      <c r="U266" s="45"/>
      <c r="V266" s="45"/>
      <c r="W266" s="45"/>
      <c r="X266" s="45"/>
      <c r="Y266" s="45"/>
      <c r="Z266" s="45"/>
      <c r="AA266" s="45"/>
      <c r="AB266" s="48"/>
      <c r="AC266" s="2"/>
      <c r="AD266" s="2"/>
      <c r="AE266" s="2"/>
      <c r="AF266" s="2"/>
    </row>
    <row r="267" spans="1:32">
      <c r="A267" s="44" t="s">
        <v>1726</v>
      </c>
      <c r="B267" s="44" t="s">
        <v>1878</v>
      </c>
      <c r="C267" s="45"/>
      <c r="D267" s="48"/>
      <c r="E267" s="45"/>
      <c r="F267" s="45"/>
      <c r="G267" s="45"/>
      <c r="H267" s="2"/>
      <c r="I267" s="48"/>
      <c r="J267" s="45"/>
      <c r="K267" s="45"/>
      <c r="L267" s="45"/>
      <c r="M267" s="45"/>
      <c r="N267" s="48"/>
      <c r="O267" s="45"/>
      <c r="P267" s="45"/>
      <c r="Q267" s="46"/>
      <c r="R267" s="45"/>
      <c r="S267" s="45"/>
      <c r="T267" s="45"/>
      <c r="U267" s="45"/>
      <c r="V267" s="45"/>
      <c r="W267" s="45"/>
      <c r="X267" s="45"/>
      <c r="Y267" s="45"/>
      <c r="Z267" s="45"/>
      <c r="AA267" s="45"/>
      <c r="AB267" s="48"/>
      <c r="AC267" s="2"/>
      <c r="AD267" s="2"/>
      <c r="AE267" s="2"/>
      <c r="AF267" s="2"/>
    </row>
    <row r="268" spans="1:32">
      <c r="A268" s="44" t="s">
        <v>1891</v>
      </c>
      <c r="B268" s="44" t="s">
        <v>1878</v>
      </c>
      <c r="C268" s="45"/>
      <c r="D268" s="48"/>
      <c r="E268" s="45"/>
      <c r="F268" s="45"/>
      <c r="G268" s="45"/>
      <c r="H268" s="45"/>
      <c r="I268" s="48"/>
      <c r="J268" s="45"/>
      <c r="K268" s="45"/>
      <c r="L268" s="45"/>
      <c r="M268" s="45"/>
      <c r="N268" s="48"/>
      <c r="O268" s="45"/>
      <c r="P268" s="45"/>
      <c r="Q268" s="46"/>
      <c r="R268" s="45"/>
      <c r="S268" s="45"/>
      <c r="T268" s="45"/>
      <c r="U268" s="45"/>
      <c r="V268" s="45"/>
      <c r="W268" s="45"/>
      <c r="X268" s="45"/>
      <c r="Y268" s="45"/>
      <c r="Z268" s="45"/>
      <c r="AA268" s="45"/>
      <c r="AB268" s="48"/>
      <c r="AC268" s="2"/>
      <c r="AD268" s="2"/>
      <c r="AE268" s="2"/>
      <c r="AF268" s="2"/>
    </row>
    <row r="269" spans="1:32">
      <c r="A269" s="44" t="s">
        <v>1892</v>
      </c>
      <c r="B269" s="44" t="s">
        <v>1878</v>
      </c>
      <c r="C269" s="45"/>
      <c r="D269" s="48"/>
      <c r="E269" s="45"/>
      <c r="F269" s="45"/>
      <c r="G269" s="45"/>
      <c r="H269" s="45"/>
      <c r="I269" s="48"/>
      <c r="J269" s="45"/>
      <c r="K269" s="45"/>
      <c r="L269" s="45"/>
      <c r="M269" s="45"/>
      <c r="N269" s="48"/>
      <c r="O269" s="45"/>
      <c r="P269" s="45"/>
      <c r="Q269" s="46"/>
      <c r="R269" s="45"/>
      <c r="S269" s="45"/>
      <c r="T269" s="45"/>
      <c r="U269" s="45"/>
      <c r="V269" s="45"/>
      <c r="W269" s="45"/>
      <c r="X269" s="45"/>
      <c r="Y269" s="45"/>
      <c r="Z269" s="45"/>
      <c r="AA269" s="45"/>
      <c r="AB269" s="48"/>
      <c r="AC269" s="2"/>
      <c r="AD269" s="2"/>
      <c r="AE269" s="2"/>
      <c r="AF269" s="2"/>
    </row>
    <row r="270" spans="1:32">
      <c r="A270" s="44" t="s">
        <v>1893</v>
      </c>
      <c r="B270" s="44" t="s">
        <v>1878</v>
      </c>
      <c r="C270" s="45"/>
      <c r="D270" s="48"/>
      <c r="E270" s="45"/>
      <c r="F270" s="45"/>
      <c r="G270" s="45"/>
      <c r="H270" s="45"/>
      <c r="I270" s="48"/>
      <c r="J270" s="45"/>
      <c r="K270" s="45"/>
      <c r="L270" s="45"/>
      <c r="M270" s="45"/>
      <c r="N270" s="48"/>
      <c r="O270" s="45"/>
      <c r="P270" s="45"/>
      <c r="Q270" s="46"/>
      <c r="R270" s="45"/>
      <c r="S270" s="45"/>
      <c r="T270" s="45"/>
      <c r="U270" s="45"/>
      <c r="V270" s="45"/>
      <c r="W270" s="45"/>
      <c r="X270" s="45"/>
      <c r="Y270" s="45"/>
      <c r="Z270" s="45"/>
      <c r="AA270" s="45"/>
      <c r="AB270" s="48"/>
      <c r="AC270" s="2"/>
      <c r="AD270" s="2"/>
      <c r="AE270" s="2"/>
      <c r="AF270" s="2"/>
    </row>
    <row r="271" spans="1:32">
      <c r="A271" s="44" t="s">
        <v>1721</v>
      </c>
      <c r="B271" s="44" t="s">
        <v>1878</v>
      </c>
      <c r="C271" s="45"/>
      <c r="D271" s="48"/>
      <c r="E271" s="45"/>
      <c r="F271" s="45"/>
      <c r="G271" s="45"/>
      <c r="H271" s="45"/>
      <c r="I271" s="48"/>
      <c r="J271" s="45"/>
      <c r="K271" s="45"/>
      <c r="L271" s="45"/>
      <c r="M271" s="45"/>
      <c r="N271" s="48"/>
      <c r="O271" s="45"/>
      <c r="P271" s="45"/>
      <c r="Q271" s="46"/>
      <c r="R271" s="45"/>
      <c r="S271" s="45"/>
      <c r="T271" s="45"/>
      <c r="U271" s="45"/>
      <c r="V271" s="45"/>
      <c r="W271" s="45"/>
      <c r="X271" s="45"/>
      <c r="Y271" s="45"/>
      <c r="Z271" s="45"/>
      <c r="AA271" s="45"/>
      <c r="AB271" s="48"/>
      <c r="AC271" s="2"/>
      <c r="AD271" s="2"/>
      <c r="AE271" s="2"/>
      <c r="AF271" s="2"/>
    </row>
    <row r="272" spans="1:32">
      <c r="A272" s="44" t="s">
        <v>1722</v>
      </c>
      <c r="B272" s="44" t="s">
        <v>1878</v>
      </c>
      <c r="C272" s="45"/>
      <c r="D272" s="48"/>
      <c r="E272" s="45"/>
      <c r="F272" s="45"/>
      <c r="G272" s="45"/>
      <c r="H272" s="45"/>
      <c r="I272" s="48"/>
      <c r="J272" s="45"/>
      <c r="K272" s="45"/>
      <c r="L272" s="45"/>
      <c r="M272" s="45"/>
      <c r="N272" s="48"/>
      <c r="O272" s="45"/>
      <c r="P272" s="45"/>
      <c r="Q272" s="46"/>
      <c r="R272" s="45"/>
      <c r="S272" s="45"/>
      <c r="T272" s="45"/>
      <c r="U272" s="45"/>
      <c r="V272" s="45"/>
      <c r="W272" s="45"/>
      <c r="X272" s="45"/>
      <c r="Y272" s="45"/>
      <c r="Z272" s="45"/>
      <c r="AA272" s="45"/>
      <c r="AB272" s="48"/>
      <c r="AC272" s="2"/>
      <c r="AD272" s="2"/>
      <c r="AE272" s="2"/>
      <c r="AF272" s="2"/>
    </row>
    <row r="273" spans="1:32">
      <c r="A273" s="44" t="s">
        <v>1894</v>
      </c>
      <c r="B273" s="44" t="s">
        <v>1878</v>
      </c>
      <c r="C273" s="45"/>
      <c r="D273" s="48"/>
      <c r="E273" s="45"/>
      <c r="F273" s="45"/>
      <c r="G273" s="45"/>
      <c r="H273" s="2"/>
      <c r="I273" s="48"/>
      <c r="J273" s="45"/>
      <c r="K273" s="45"/>
      <c r="L273" s="45"/>
      <c r="M273" s="45"/>
      <c r="N273" s="48"/>
      <c r="O273" s="45"/>
      <c r="P273" s="45"/>
      <c r="Q273" s="46"/>
      <c r="R273" s="45"/>
      <c r="S273" s="45"/>
      <c r="T273" s="2"/>
      <c r="U273" s="45"/>
      <c r="V273" s="45"/>
      <c r="W273" s="45"/>
      <c r="X273" s="45"/>
      <c r="Y273" s="45"/>
      <c r="Z273" s="45"/>
      <c r="AA273" s="45"/>
      <c r="AB273" s="48"/>
      <c r="AC273" s="2"/>
      <c r="AD273" s="2"/>
      <c r="AE273" s="2"/>
      <c r="AF273" s="2"/>
    </row>
    <row r="274" spans="1:32">
      <c r="A274" s="44" t="s">
        <v>1895</v>
      </c>
      <c r="B274" s="44" t="s">
        <v>1878</v>
      </c>
      <c r="C274" s="45"/>
      <c r="D274" s="48"/>
      <c r="E274" s="45"/>
      <c r="F274" s="45"/>
      <c r="G274" s="45"/>
      <c r="H274" s="2"/>
      <c r="I274" s="48"/>
      <c r="J274" s="45"/>
      <c r="K274" s="45"/>
      <c r="L274" s="45"/>
      <c r="M274" s="45"/>
      <c r="N274" s="48"/>
      <c r="O274" s="45"/>
      <c r="P274" s="45"/>
      <c r="Q274" s="46"/>
      <c r="R274" s="45"/>
      <c r="S274" s="45"/>
      <c r="T274" s="2"/>
      <c r="U274" s="45"/>
      <c r="V274" s="45"/>
      <c r="W274" s="45"/>
      <c r="X274" s="45"/>
      <c r="Y274" s="45"/>
      <c r="Z274" s="45"/>
      <c r="AA274" s="45"/>
      <c r="AB274" s="48"/>
      <c r="AC274" s="2"/>
      <c r="AD274" s="2"/>
      <c r="AE274" s="2"/>
      <c r="AF274" s="2"/>
    </row>
    <row r="275" spans="1:32">
      <c r="A275" s="44" t="s">
        <v>1896</v>
      </c>
      <c r="B275" s="44" t="s">
        <v>1878</v>
      </c>
      <c r="C275" s="45"/>
      <c r="D275" s="48"/>
      <c r="E275" s="45"/>
      <c r="F275" s="45"/>
      <c r="G275" s="45"/>
      <c r="H275" s="2"/>
      <c r="I275" s="48"/>
      <c r="J275" s="45"/>
      <c r="K275" s="45"/>
      <c r="L275" s="45"/>
      <c r="M275" s="45"/>
      <c r="N275" s="48"/>
      <c r="O275" s="45"/>
      <c r="P275" s="45"/>
      <c r="Q275" s="46"/>
      <c r="R275" s="45"/>
      <c r="S275" s="45"/>
      <c r="T275" s="2"/>
      <c r="U275" s="45"/>
      <c r="V275" s="45"/>
      <c r="W275" s="45"/>
      <c r="X275" s="45"/>
      <c r="Y275" s="45"/>
      <c r="Z275" s="45"/>
      <c r="AA275" s="45"/>
      <c r="AB275" s="48"/>
      <c r="AC275" s="2"/>
      <c r="AD275" s="2"/>
      <c r="AE275" s="2"/>
      <c r="AF275" s="2"/>
    </row>
    <row r="276" spans="1:32">
      <c r="A276" s="44" t="s">
        <v>1726</v>
      </c>
      <c r="B276" s="44" t="s">
        <v>1878</v>
      </c>
      <c r="C276" s="45"/>
      <c r="D276" s="48"/>
      <c r="E276" s="45"/>
      <c r="F276" s="45"/>
      <c r="G276" s="45"/>
      <c r="H276" s="2"/>
      <c r="I276" s="48"/>
      <c r="J276" s="45"/>
      <c r="K276" s="45"/>
      <c r="L276" s="45"/>
      <c r="M276" s="45"/>
      <c r="N276" s="48"/>
      <c r="O276" s="45"/>
      <c r="P276" s="45"/>
      <c r="Q276" s="46"/>
      <c r="R276" s="45"/>
      <c r="S276" s="45"/>
      <c r="T276" s="2"/>
      <c r="U276" s="45"/>
      <c r="V276" s="45"/>
      <c r="W276" s="45"/>
      <c r="X276" s="45"/>
      <c r="Y276" s="45"/>
      <c r="Z276" s="45"/>
      <c r="AA276" s="45"/>
      <c r="AB276" s="48"/>
      <c r="AC276" s="2"/>
      <c r="AD276" s="2"/>
      <c r="AE276" s="2"/>
      <c r="AF276" s="2"/>
    </row>
    <row r="277" spans="1:32">
      <c r="A277" s="44" t="s">
        <v>1897</v>
      </c>
      <c r="B277" s="44" t="s">
        <v>1878</v>
      </c>
      <c r="C277" s="45"/>
      <c r="D277" s="48"/>
      <c r="E277" s="45"/>
      <c r="F277" s="45"/>
      <c r="G277" s="45"/>
      <c r="H277" s="45"/>
      <c r="I277" s="48"/>
      <c r="J277" s="45"/>
      <c r="K277" s="45"/>
      <c r="L277" s="45"/>
      <c r="M277" s="45"/>
      <c r="N277" s="48"/>
      <c r="O277" s="45"/>
      <c r="P277" s="45"/>
      <c r="Q277" s="46"/>
      <c r="R277" s="45"/>
      <c r="S277" s="45"/>
      <c r="T277" s="45"/>
      <c r="U277" s="45"/>
      <c r="V277" s="45"/>
      <c r="W277" s="45"/>
      <c r="X277" s="45"/>
      <c r="Y277" s="45"/>
      <c r="Z277" s="45"/>
      <c r="AA277" s="45"/>
      <c r="AB277" s="45"/>
      <c r="AC277" s="48"/>
      <c r="AD277" s="2"/>
      <c r="AE277" s="2"/>
      <c r="AF277" s="2"/>
    </row>
    <row r="278" spans="1:32">
      <c r="A278" s="44" t="s">
        <v>1898</v>
      </c>
      <c r="B278" s="44" t="s">
        <v>1878</v>
      </c>
      <c r="C278" s="45"/>
      <c r="D278" s="48"/>
      <c r="E278" s="45"/>
      <c r="F278" s="45"/>
      <c r="G278" s="45"/>
      <c r="H278" s="45"/>
      <c r="I278" s="48"/>
      <c r="J278" s="45"/>
      <c r="K278" s="45"/>
      <c r="L278" s="45"/>
      <c r="M278" s="45"/>
      <c r="N278" s="48"/>
      <c r="O278" s="45"/>
      <c r="P278" s="45"/>
      <c r="Q278" s="46"/>
      <c r="R278" s="45"/>
      <c r="S278" s="45"/>
      <c r="T278" s="45"/>
      <c r="U278" s="45"/>
      <c r="V278" s="45"/>
      <c r="W278" s="45"/>
      <c r="X278" s="45"/>
      <c r="Y278" s="45"/>
      <c r="Z278" s="45"/>
      <c r="AA278" s="45"/>
      <c r="AB278" s="45"/>
      <c r="AC278" s="48"/>
      <c r="AD278" s="2"/>
      <c r="AE278" s="2"/>
      <c r="AF278" s="2"/>
    </row>
    <row r="279" spans="1:32">
      <c r="A279" s="44" t="s">
        <v>1899</v>
      </c>
      <c r="B279" s="44" t="s">
        <v>1878</v>
      </c>
      <c r="C279" s="45"/>
      <c r="D279" s="48"/>
      <c r="E279" s="45"/>
      <c r="F279" s="45"/>
      <c r="G279" s="45"/>
      <c r="H279" s="45"/>
      <c r="I279" s="48"/>
      <c r="J279" s="45"/>
      <c r="K279" s="45"/>
      <c r="L279" s="45"/>
      <c r="M279" s="45"/>
      <c r="N279" s="48"/>
      <c r="O279" s="45"/>
      <c r="P279" s="45"/>
      <c r="Q279" s="46"/>
      <c r="R279" s="45"/>
      <c r="S279" s="45"/>
      <c r="T279" s="2"/>
      <c r="U279" s="45"/>
      <c r="V279" s="45"/>
      <c r="W279" s="45"/>
      <c r="X279" s="45"/>
      <c r="Y279" s="45"/>
      <c r="Z279" s="45"/>
      <c r="AA279" s="45"/>
      <c r="AB279" s="48"/>
      <c r="AC279" s="2"/>
      <c r="AD279" s="2"/>
      <c r="AE279" s="2"/>
      <c r="AF279" s="2"/>
    </row>
    <row r="280" spans="1:32">
      <c r="A280" s="44" t="s">
        <v>1721</v>
      </c>
      <c r="B280" s="44" t="s">
        <v>1878</v>
      </c>
      <c r="C280" s="45"/>
      <c r="D280" s="48"/>
      <c r="E280" s="45"/>
      <c r="F280" s="45"/>
      <c r="G280" s="45"/>
      <c r="H280" s="45"/>
      <c r="I280" s="48"/>
      <c r="J280" s="45"/>
      <c r="K280" s="45"/>
      <c r="L280" s="45"/>
      <c r="M280" s="45"/>
      <c r="N280" s="48"/>
      <c r="O280" s="45"/>
      <c r="P280" s="45"/>
      <c r="Q280" s="46"/>
      <c r="R280" s="45"/>
      <c r="S280" s="45"/>
      <c r="T280" s="45"/>
      <c r="U280" s="45"/>
      <c r="V280" s="45"/>
      <c r="W280" s="45"/>
      <c r="X280" s="45"/>
      <c r="Y280" s="45"/>
      <c r="Z280" s="45"/>
      <c r="AA280" s="45"/>
      <c r="AB280" s="48"/>
      <c r="AC280" s="2"/>
      <c r="AD280" s="2"/>
      <c r="AE280" s="2"/>
      <c r="AF280" s="2"/>
    </row>
    <row r="281" spans="1:32">
      <c r="A281" s="44" t="s">
        <v>1722</v>
      </c>
      <c r="B281" s="44" t="s">
        <v>1878</v>
      </c>
      <c r="C281" s="45"/>
      <c r="D281" s="48"/>
      <c r="E281" s="45"/>
      <c r="F281" s="45"/>
      <c r="G281" s="45"/>
      <c r="H281" s="45"/>
      <c r="I281" s="48"/>
      <c r="J281" s="45"/>
      <c r="K281" s="45"/>
      <c r="L281" s="45"/>
      <c r="M281" s="45"/>
      <c r="N281" s="48"/>
      <c r="O281" s="45"/>
      <c r="P281" s="45"/>
      <c r="Q281" s="46"/>
      <c r="R281" s="45"/>
      <c r="S281" s="45"/>
      <c r="T281" s="45"/>
      <c r="U281" s="45"/>
      <c r="V281" s="45"/>
      <c r="W281" s="45"/>
      <c r="X281" s="45"/>
      <c r="Y281" s="45"/>
      <c r="Z281" s="45"/>
      <c r="AA281" s="45"/>
      <c r="AB281" s="48"/>
      <c r="AC281" s="2"/>
      <c r="AD281" s="2"/>
      <c r="AE281" s="2"/>
      <c r="AF281" s="2"/>
    </row>
    <row r="282" spans="1:32">
      <c r="A282" s="44" t="s">
        <v>1900</v>
      </c>
      <c r="B282" s="44" t="s">
        <v>1878</v>
      </c>
      <c r="C282" s="45"/>
      <c r="D282" s="48"/>
      <c r="E282" s="45"/>
      <c r="F282" s="45"/>
      <c r="G282" s="45"/>
      <c r="H282" s="45"/>
      <c r="I282" s="48"/>
      <c r="J282" s="45"/>
      <c r="K282" s="45"/>
      <c r="L282" s="45"/>
      <c r="M282" s="45"/>
      <c r="N282" s="48"/>
      <c r="O282" s="45"/>
      <c r="P282" s="45"/>
      <c r="Q282" s="46"/>
      <c r="R282" s="45"/>
      <c r="S282" s="45"/>
      <c r="T282" s="45"/>
      <c r="U282" s="45"/>
      <c r="V282" s="45"/>
      <c r="W282" s="45"/>
      <c r="X282" s="45"/>
      <c r="Y282" s="45"/>
      <c r="Z282" s="45"/>
      <c r="AA282" s="45"/>
      <c r="AB282" s="48"/>
      <c r="AC282" s="2"/>
      <c r="AD282" s="2"/>
      <c r="AE282" s="2"/>
      <c r="AF282" s="2"/>
    </row>
    <row r="283" spans="1:32">
      <c r="A283" s="44" t="s">
        <v>1901</v>
      </c>
      <c r="B283" s="44" t="s">
        <v>1878</v>
      </c>
      <c r="C283" s="45"/>
      <c r="D283" s="48"/>
      <c r="E283" s="45"/>
      <c r="F283" s="45"/>
      <c r="G283" s="45"/>
      <c r="H283" s="45"/>
      <c r="I283" s="48"/>
      <c r="J283" s="45"/>
      <c r="K283" s="45"/>
      <c r="L283" s="45"/>
      <c r="M283" s="45"/>
      <c r="N283" s="48"/>
      <c r="O283" s="45"/>
      <c r="P283" s="45"/>
      <c r="Q283" s="46"/>
      <c r="R283" s="45"/>
      <c r="S283" s="45"/>
      <c r="T283" s="2"/>
      <c r="U283" s="45"/>
      <c r="V283" s="45"/>
      <c r="W283" s="45"/>
      <c r="X283" s="45"/>
      <c r="Y283" s="45"/>
      <c r="Z283" s="45"/>
      <c r="AA283" s="45"/>
      <c r="AB283" s="48"/>
      <c r="AC283" s="2"/>
      <c r="AD283" s="2"/>
      <c r="AE283" s="2"/>
      <c r="AF283" s="2"/>
    </row>
    <row r="284" spans="1:32">
      <c r="A284" s="44" t="s">
        <v>1902</v>
      </c>
      <c r="B284" s="44" t="s">
        <v>1878</v>
      </c>
      <c r="C284" s="45"/>
      <c r="D284" s="48"/>
      <c r="E284" s="45"/>
      <c r="F284" s="45"/>
      <c r="G284" s="45"/>
      <c r="H284" s="2"/>
      <c r="I284" s="48"/>
      <c r="J284" s="45"/>
      <c r="K284" s="45"/>
      <c r="L284" s="45"/>
      <c r="M284" s="45"/>
      <c r="N284" s="48"/>
      <c r="O284" s="45"/>
      <c r="P284" s="45"/>
      <c r="Q284" s="46"/>
      <c r="R284" s="45"/>
      <c r="S284" s="45"/>
      <c r="T284" s="45"/>
      <c r="U284" s="45"/>
      <c r="V284" s="45"/>
      <c r="W284" s="45"/>
      <c r="X284" s="45"/>
      <c r="Y284" s="45"/>
      <c r="Z284" s="45"/>
      <c r="AA284" s="45"/>
      <c r="AB284" s="48"/>
      <c r="AC284" s="2"/>
      <c r="AD284" s="2"/>
      <c r="AE284" s="2"/>
      <c r="AF284" s="2"/>
    </row>
    <row r="285" spans="1:32">
      <c r="A285" s="44" t="s">
        <v>1726</v>
      </c>
      <c r="B285" s="44" t="s">
        <v>1878</v>
      </c>
      <c r="C285" s="45"/>
      <c r="D285" s="48"/>
      <c r="E285" s="45"/>
      <c r="F285" s="45"/>
      <c r="G285" s="45"/>
      <c r="H285" s="2"/>
      <c r="I285" s="48"/>
      <c r="J285" s="45"/>
      <c r="K285" s="45"/>
      <c r="L285" s="45"/>
      <c r="M285" s="45"/>
      <c r="N285" s="48"/>
      <c r="O285" s="45"/>
      <c r="P285" s="45"/>
      <c r="Q285" s="46"/>
      <c r="R285" s="45"/>
      <c r="S285" s="45"/>
      <c r="T285" s="45"/>
      <c r="U285" s="45"/>
      <c r="V285" s="45"/>
      <c r="W285" s="45"/>
      <c r="X285" s="45"/>
      <c r="Y285" s="45"/>
      <c r="Z285" s="45"/>
      <c r="AA285" s="45"/>
      <c r="AB285" s="45"/>
      <c r="AC285" s="48"/>
      <c r="AD285" s="2"/>
      <c r="AE285" s="2"/>
      <c r="AF285" s="2"/>
    </row>
    <row r="286" spans="1:32">
      <c r="A286" s="44" t="s">
        <v>1903</v>
      </c>
      <c r="B286" s="44" t="s">
        <v>1878</v>
      </c>
      <c r="C286" s="45"/>
      <c r="D286" s="48"/>
      <c r="E286" s="45"/>
      <c r="F286" s="45"/>
      <c r="G286" s="45"/>
      <c r="H286" s="2"/>
      <c r="I286" s="48"/>
      <c r="J286" s="45"/>
      <c r="K286" s="45"/>
      <c r="L286" s="45"/>
      <c r="M286" s="45"/>
      <c r="N286" s="48"/>
      <c r="O286" s="45"/>
      <c r="P286" s="45"/>
      <c r="Q286" s="46"/>
      <c r="R286" s="45"/>
      <c r="S286" s="45"/>
      <c r="T286" s="45"/>
      <c r="U286" s="45"/>
      <c r="V286" s="45"/>
      <c r="W286" s="45"/>
      <c r="X286" s="45"/>
      <c r="Y286" s="45"/>
      <c r="Z286" s="45"/>
      <c r="AA286" s="45"/>
      <c r="AB286" s="45"/>
      <c r="AC286" s="48"/>
      <c r="AD286" s="2"/>
      <c r="AE286" s="2"/>
      <c r="AF286" s="2"/>
    </row>
    <row r="287" spans="1:32">
      <c r="A287" s="44" t="s">
        <v>1904</v>
      </c>
      <c r="B287" s="44" t="s">
        <v>1878</v>
      </c>
      <c r="C287" s="45"/>
      <c r="D287" s="48"/>
      <c r="E287" s="45"/>
      <c r="F287" s="45"/>
      <c r="G287" s="45"/>
      <c r="H287" s="2"/>
      <c r="I287" s="48"/>
      <c r="J287" s="45"/>
      <c r="K287" s="45"/>
      <c r="L287" s="45"/>
      <c r="M287" s="45"/>
      <c r="N287" s="48"/>
      <c r="O287" s="45"/>
      <c r="P287" s="45"/>
      <c r="Q287" s="46"/>
      <c r="R287" s="45"/>
      <c r="S287" s="45"/>
      <c r="T287" s="45"/>
      <c r="U287" s="45"/>
      <c r="V287" s="45"/>
      <c r="W287" s="45"/>
      <c r="X287" s="45"/>
      <c r="Y287" s="45"/>
      <c r="Z287" s="45"/>
      <c r="AA287" s="45"/>
      <c r="AB287" s="45"/>
      <c r="AC287" s="48"/>
      <c r="AD287" s="2"/>
      <c r="AE287" s="2"/>
      <c r="AF287" s="2"/>
    </row>
    <row r="288" spans="1:32">
      <c r="A288" s="44" t="s">
        <v>1905</v>
      </c>
      <c r="B288" s="44" t="s">
        <v>1878</v>
      </c>
      <c r="C288" s="45"/>
      <c r="D288" s="48"/>
      <c r="E288" s="45"/>
      <c r="F288" s="45"/>
      <c r="G288" s="45"/>
      <c r="H288" s="2"/>
      <c r="I288" s="48"/>
      <c r="J288" s="45"/>
      <c r="K288" s="45"/>
      <c r="L288" s="45"/>
      <c r="M288" s="45"/>
      <c r="N288" s="48"/>
      <c r="O288" s="45"/>
      <c r="P288" s="45"/>
      <c r="Q288" s="46"/>
      <c r="R288" s="45"/>
      <c r="S288" s="45"/>
      <c r="T288" s="45"/>
      <c r="U288" s="45"/>
      <c r="V288" s="45"/>
      <c r="W288" s="45"/>
      <c r="X288" s="45"/>
      <c r="Y288" s="45"/>
      <c r="Z288" s="45"/>
      <c r="AA288" s="45"/>
      <c r="AB288" s="45"/>
      <c r="AC288" s="48"/>
      <c r="AD288" s="2"/>
      <c r="AE288" s="2"/>
      <c r="AF288" s="2"/>
    </row>
    <row r="289" spans="1:32">
      <c r="A289" s="44" t="s">
        <v>1721</v>
      </c>
      <c r="B289" s="44" t="s">
        <v>1878</v>
      </c>
      <c r="C289" s="45"/>
      <c r="D289" s="48"/>
      <c r="E289" s="45"/>
      <c r="F289" s="45"/>
      <c r="G289" s="45"/>
      <c r="H289" s="2"/>
      <c r="I289" s="48"/>
      <c r="J289" s="45"/>
      <c r="K289" s="45"/>
      <c r="L289" s="45"/>
      <c r="M289" s="45"/>
      <c r="N289" s="48"/>
      <c r="O289" s="45"/>
      <c r="P289" s="45"/>
      <c r="Q289" s="46"/>
      <c r="R289" s="45"/>
      <c r="S289" s="45"/>
      <c r="T289" s="45"/>
      <c r="U289" s="45"/>
      <c r="V289" s="45"/>
      <c r="W289" s="45"/>
      <c r="X289" s="45"/>
      <c r="Y289" s="45"/>
      <c r="Z289" s="45"/>
      <c r="AA289" s="45"/>
      <c r="AB289" s="45"/>
      <c r="AC289" s="48"/>
      <c r="AD289" s="2"/>
      <c r="AE289" s="2"/>
      <c r="AF289" s="2"/>
    </row>
    <row r="290" spans="1:32">
      <c r="A290" s="44" t="s">
        <v>1722</v>
      </c>
      <c r="B290" s="44" t="s">
        <v>1878</v>
      </c>
      <c r="C290" s="45"/>
      <c r="D290" s="48"/>
      <c r="E290" s="45"/>
      <c r="F290" s="45"/>
      <c r="G290" s="45"/>
      <c r="H290" s="2"/>
      <c r="I290" s="48"/>
      <c r="J290" s="45"/>
      <c r="K290" s="45"/>
      <c r="L290" s="45"/>
      <c r="M290" s="45"/>
      <c r="N290" s="48"/>
      <c r="O290" s="45"/>
      <c r="P290" s="45"/>
      <c r="Q290" s="46"/>
      <c r="R290" s="45"/>
      <c r="S290" s="45"/>
      <c r="T290" s="45"/>
      <c r="U290" s="45"/>
      <c r="V290" s="45"/>
      <c r="W290" s="45"/>
      <c r="X290" s="45"/>
      <c r="Y290" s="45"/>
      <c r="Z290" s="45"/>
      <c r="AA290" s="45"/>
      <c r="AB290" s="45"/>
      <c r="AC290" s="48"/>
      <c r="AD290" s="2"/>
      <c r="AE290" s="2"/>
      <c r="AF290" s="2"/>
    </row>
    <row r="291" spans="1:32">
      <c r="A291" s="44" t="s">
        <v>1906</v>
      </c>
      <c r="B291" s="44" t="s">
        <v>1878</v>
      </c>
      <c r="C291" s="45"/>
      <c r="D291" s="48"/>
      <c r="E291" s="45"/>
      <c r="F291" s="45"/>
      <c r="G291" s="45"/>
      <c r="H291" s="2"/>
      <c r="I291" s="48"/>
      <c r="J291" s="45"/>
      <c r="K291" s="45"/>
      <c r="L291" s="45"/>
      <c r="M291" s="45"/>
      <c r="N291" s="48"/>
      <c r="O291" s="45"/>
      <c r="P291" s="45"/>
      <c r="Q291" s="46"/>
      <c r="R291" s="45"/>
      <c r="S291" s="45"/>
      <c r="T291" s="45"/>
      <c r="U291" s="45"/>
      <c r="V291" s="45"/>
      <c r="W291" s="45"/>
      <c r="X291" s="45"/>
      <c r="Y291" s="45"/>
      <c r="Z291" s="45"/>
      <c r="AA291" s="45"/>
      <c r="AB291" s="45"/>
      <c r="AC291" s="48"/>
      <c r="AD291" s="2"/>
      <c r="AE291" s="2"/>
      <c r="AF291" s="2"/>
    </row>
    <row r="292" spans="1:32">
      <c r="A292" s="44" t="s">
        <v>1837</v>
      </c>
      <c r="B292" s="44" t="s">
        <v>1878</v>
      </c>
      <c r="C292" s="45"/>
      <c r="D292" s="48"/>
      <c r="E292" s="45"/>
      <c r="F292" s="45"/>
      <c r="G292" s="45"/>
      <c r="H292" s="2"/>
      <c r="I292" s="48"/>
      <c r="J292" s="45"/>
      <c r="K292" s="45"/>
      <c r="L292" s="45"/>
      <c r="M292" s="45"/>
      <c r="N292" s="48"/>
      <c r="O292" s="45"/>
      <c r="P292" s="45"/>
      <c r="Q292" s="46"/>
      <c r="R292" s="45"/>
      <c r="S292" s="45"/>
      <c r="T292" s="45"/>
      <c r="U292" s="45"/>
      <c r="V292" s="45"/>
      <c r="W292" s="45"/>
      <c r="X292" s="45"/>
      <c r="Y292" s="45"/>
      <c r="Z292" s="45"/>
      <c r="AA292" s="45"/>
      <c r="AB292" s="45"/>
      <c r="AC292" s="48"/>
      <c r="AD292" s="2"/>
      <c r="AE292" s="2"/>
      <c r="AF292" s="2"/>
    </row>
    <row r="293" spans="1:32">
      <c r="A293" s="44" t="s">
        <v>1838</v>
      </c>
      <c r="B293" s="44" t="s">
        <v>1878</v>
      </c>
      <c r="C293" s="45"/>
      <c r="D293" s="48"/>
      <c r="E293" s="45"/>
      <c r="F293" s="45"/>
      <c r="G293" s="45"/>
      <c r="H293" s="2"/>
      <c r="I293" s="48"/>
      <c r="J293" s="45"/>
      <c r="K293" s="45"/>
      <c r="L293" s="45"/>
      <c r="M293" s="45"/>
      <c r="N293" s="48"/>
      <c r="O293" s="45"/>
      <c r="P293" s="45"/>
      <c r="Q293" s="46"/>
      <c r="R293" s="45"/>
      <c r="S293" s="45"/>
      <c r="T293" s="45"/>
      <c r="U293" s="45"/>
      <c r="V293" s="45"/>
      <c r="W293" s="45"/>
      <c r="X293" s="45"/>
      <c r="Y293" s="45"/>
      <c r="Z293" s="45"/>
      <c r="AA293" s="45"/>
      <c r="AB293" s="45"/>
      <c r="AC293" s="48"/>
      <c r="AD293" s="2"/>
      <c r="AE293" s="2"/>
      <c r="AF293" s="2"/>
    </row>
    <row r="294" spans="1:32">
      <c r="A294" s="44" t="s">
        <v>1726</v>
      </c>
      <c r="B294" s="44" t="s">
        <v>1878</v>
      </c>
      <c r="C294" s="45"/>
      <c r="D294" s="48"/>
      <c r="E294" s="45"/>
      <c r="F294" s="45"/>
      <c r="G294" s="45"/>
      <c r="H294" s="2"/>
      <c r="I294" s="48"/>
      <c r="J294" s="45"/>
      <c r="K294" s="45"/>
      <c r="L294" s="45"/>
      <c r="M294" s="45"/>
      <c r="N294" s="48"/>
      <c r="O294" s="45"/>
      <c r="P294" s="45"/>
      <c r="Q294" s="46"/>
      <c r="R294" s="45"/>
      <c r="S294" s="45"/>
      <c r="T294" s="45"/>
      <c r="U294" s="45"/>
      <c r="V294" s="45"/>
      <c r="W294" s="45"/>
      <c r="X294" s="45"/>
      <c r="Y294" s="45"/>
      <c r="Z294" s="45"/>
      <c r="AA294" s="45"/>
      <c r="AB294" s="45"/>
      <c r="AC294" s="48"/>
      <c r="AD294" s="2"/>
      <c r="AE294" s="2"/>
      <c r="AF294" s="2"/>
    </row>
    <row r="295" spans="1:32">
      <c r="A295" s="44" t="s">
        <v>1839</v>
      </c>
      <c r="B295" s="44" t="s">
        <v>1878</v>
      </c>
      <c r="C295" s="45"/>
      <c r="D295" s="48"/>
      <c r="E295" s="45"/>
      <c r="F295" s="45"/>
      <c r="G295" s="45"/>
      <c r="H295" s="2"/>
      <c r="I295" s="48"/>
      <c r="J295" s="45"/>
      <c r="K295" s="45"/>
      <c r="L295" s="45"/>
      <c r="M295" s="45"/>
      <c r="N295" s="48"/>
      <c r="O295" s="45"/>
      <c r="P295" s="45"/>
      <c r="Q295" s="46"/>
      <c r="R295" s="45"/>
      <c r="S295" s="45"/>
      <c r="T295" s="45"/>
      <c r="U295" s="45"/>
      <c r="V295" s="45"/>
      <c r="W295" s="45"/>
      <c r="X295" s="45"/>
      <c r="Y295" s="45"/>
      <c r="Z295" s="45"/>
      <c r="AA295" s="45"/>
      <c r="AB295" s="45"/>
      <c r="AC295" s="48"/>
      <c r="AD295" s="2"/>
      <c r="AE295" s="2"/>
      <c r="AF295" s="2"/>
    </row>
    <row r="296" spans="1:32">
      <c r="A296" s="44" t="s">
        <v>1907</v>
      </c>
      <c r="B296" s="44" t="s">
        <v>1878</v>
      </c>
      <c r="C296" s="45"/>
      <c r="D296" s="48"/>
      <c r="E296" s="45"/>
      <c r="F296" s="45"/>
      <c r="G296" s="45"/>
      <c r="H296" s="2"/>
      <c r="I296" s="48"/>
      <c r="J296" s="45"/>
      <c r="K296" s="45"/>
      <c r="L296" s="45"/>
      <c r="M296" s="45"/>
      <c r="N296" s="48"/>
      <c r="O296" s="45"/>
      <c r="P296" s="45"/>
      <c r="Q296" s="46"/>
      <c r="R296" s="45"/>
      <c r="S296" s="45"/>
      <c r="T296" s="45"/>
      <c r="U296" s="45"/>
      <c r="V296" s="45"/>
      <c r="W296" s="45"/>
      <c r="X296" s="45"/>
      <c r="Y296" s="45"/>
      <c r="Z296" s="45"/>
      <c r="AA296" s="45"/>
      <c r="AB296" s="45"/>
      <c r="AC296" s="48"/>
      <c r="AD296" s="2"/>
      <c r="AE296" s="2"/>
      <c r="AF296" s="2"/>
    </row>
    <row r="297" spans="1:32">
      <c r="A297" s="44" t="s">
        <v>1908</v>
      </c>
      <c r="B297" s="44" t="s">
        <v>1909</v>
      </c>
      <c r="C297" s="45"/>
      <c r="D297" s="48"/>
      <c r="E297" s="45"/>
      <c r="F297" s="45"/>
      <c r="G297" s="45"/>
      <c r="H297" s="2"/>
      <c r="I297" s="48"/>
      <c r="J297" s="45"/>
      <c r="K297" s="45"/>
      <c r="L297" s="45"/>
      <c r="M297" s="45"/>
      <c r="N297" s="48"/>
      <c r="O297" s="45"/>
      <c r="P297" s="45"/>
      <c r="Q297" s="46"/>
      <c r="R297" s="45"/>
      <c r="S297" s="45"/>
      <c r="T297" s="45"/>
      <c r="U297" s="45"/>
      <c r="V297" s="45"/>
      <c r="W297" s="45"/>
      <c r="X297" s="45"/>
      <c r="Y297" s="45"/>
      <c r="Z297" s="45"/>
      <c r="AA297" s="45"/>
      <c r="AB297" s="45"/>
      <c r="AC297" s="48"/>
      <c r="AD297" s="2"/>
      <c r="AE297" s="2"/>
      <c r="AF297" s="2"/>
    </row>
    <row r="298" spans="1:32">
      <c r="A298" s="44" t="s">
        <v>1721</v>
      </c>
      <c r="B298" s="44" t="s">
        <v>1909</v>
      </c>
      <c r="C298" s="45"/>
      <c r="D298" s="48"/>
      <c r="E298" s="45"/>
      <c r="F298" s="45"/>
      <c r="G298" s="45"/>
      <c r="H298" s="2"/>
      <c r="I298" s="48"/>
      <c r="J298" s="45"/>
      <c r="K298" s="45"/>
      <c r="L298" s="45"/>
      <c r="M298" s="45"/>
      <c r="N298" s="48"/>
      <c r="O298" s="45"/>
      <c r="P298" s="45"/>
      <c r="Q298" s="46"/>
      <c r="R298" s="45"/>
      <c r="S298" s="45"/>
      <c r="T298" s="45"/>
      <c r="U298" s="45"/>
      <c r="V298" s="45"/>
      <c r="W298" s="45"/>
      <c r="X298" s="45"/>
      <c r="Y298" s="45"/>
      <c r="Z298" s="45"/>
      <c r="AA298" s="45"/>
      <c r="AB298" s="45"/>
      <c r="AC298" s="48"/>
      <c r="AD298" s="2"/>
      <c r="AE298" s="2"/>
      <c r="AF298" s="2"/>
    </row>
    <row r="299" spans="1:32">
      <c r="A299" s="44" t="s">
        <v>1722</v>
      </c>
      <c r="B299" s="44" t="s">
        <v>1909</v>
      </c>
      <c r="C299" s="45"/>
      <c r="D299" s="48"/>
      <c r="E299" s="45"/>
      <c r="F299" s="45"/>
      <c r="G299" s="45"/>
      <c r="H299" s="2"/>
      <c r="I299" s="48"/>
      <c r="J299" s="45"/>
      <c r="K299" s="45"/>
      <c r="L299" s="45"/>
      <c r="M299" s="45"/>
      <c r="N299" s="48"/>
      <c r="O299" s="45"/>
      <c r="P299" s="45"/>
      <c r="Q299" s="46"/>
      <c r="R299" s="45"/>
      <c r="S299" s="45"/>
      <c r="T299" s="45"/>
      <c r="U299" s="45"/>
      <c r="V299" s="45"/>
      <c r="W299" s="45"/>
      <c r="X299" s="45"/>
      <c r="Y299" s="45"/>
      <c r="Z299" s="45"/>
      <c r="AA299" s="45"/>
      <c r="AB299" s="45"/>
      <c r="AC299" s="48"/>
      <c r="AD299" s="2"/>
      <c r="AE299" s="2"/>
      <c r="AF299" s="2"/>
    </row>
    <row r="300" spans="1:32">
      <c r="A300" s="44" t="s">
        <v>1910</v>
      </c>
      <c r="B300" s="44" t="s">
        <v>1909</v>
      </c>
      <c r="C300" s="45"/>
      <c r="D300" s="48"/>
      <c r="E300" s="45"/>
      <c r="F300" s="45"/>
      <c r="G300" s="45"/>
      <c r="H300" s="2"/>
      <c r="I300" s="48"/>
      <c r="J300" s="45"/>
      <c r="K300" s="45"/>
      <c r="L300" s="45"/>
      <c r="M300" s="45"/>
      <c r="N300" s="48"/>
      <c r="O300" s="45"/>
      <c r="P300" s="45"/>
      <c r="Q300" s="46"/>
      <c r="R300" s="45"/>
      <c r="S300" s="45"/>
      <c r="T300" s="45"/>
      <c r="U300" s="45"/>
      <c r="V300" s="45"/>
      <c r="W300" s="45"/>
      <c r="X300" s="45"/>
      <c r="Y300" s="45"/>
      <c r="Z300" s="45"/>
      <c r="AA300" s="45"/>
      <c r="AB300" s="45"/>
      <c r="AC300" s="48"/>
      <c r="AD300" s="2"/>
      <c r="AE300" s="2"/>
      <c r="AF300" s="2"/>
    </row>
    <row r="301" spans="1:32">
      <c r="A301" s="44" t="s">
        <v>1911</v>
      </c>
      <c r="B301" s="44" t="s">
        <v>1909</v>
      </c>
      <c r="C301" s="45"/>
      <c r="D301" s="48"/>
      <c r="E301" s="45"/>
      <c r="F301" s="45"/>
      <c r="G301" s="45"/>
      <c r="H301" s="2"/>
      <c r="I301" s="48"/>
      <c r="J301" s="45"/>
      <c r="K301" s="45"/>
      <c r="L301" s="45"/>
      <c r="M301" s="45"/>
      <c r="N301" s="48"/>
      <c r="O301" s="45"/>
      <c r="P301" s="45"/>
      <c r="Q301" s="46"/>
      <c r="R301" s="45"/>
      <c r="S301" s="45"/>
      <c r="T301" s="45"/>
      <c r="U301" s="45"/>
      <c r="V301" s="45"/>
      <c r="W301" s="45"/>
      <c r="X301" s="45"/>
      <c r="Y301" s="45"/>
      <c r="Z301" s="45"/>
      <c r="AA301" s="45"/>
      <c r="AB301" s="45"/>
      <c r="AC301" s="48"/>
      <c r="AD301" s="2"/>
      <c r="AE301" s="2"/>
      <c r="AF301" s="2"/>
    </row>
    <row r="302" spans="1:32">
      <c r="A302" s="2" t="s">
        <v>1912</v>
      </c>
      <c r="B302" s="44" t="s">
        <v>1909</v>
      </c>
    </row>
    <row r="303" spans="1:32">
      <c r="A303" s="2" t="s">
        <v>1726</v>
      </c>
      <c r="B303" s="44" t="s">
        <v>1909</v>
      </c>
    </row>
    <row r="304" spans="1:32">
      <c r="A304" s="2" t="s">
        <v>1913</v>
      </c>
      <c r="B304" s="44" t="s">
        <v>1909</v>
      </c>
    </row>
    <row r="305" spans="1:2">
      <c r="A305" s="2" t="s">
        <v>1914</v>
      </c>
      <c r="B305" s="44" t="s">
        <v>1909</v>
      </c>
    </row>
    <row r="306" spans="1:2">
      <c r="A306" s="2" t="s">
        <v>1915</v>
      </c>
      <c r="B306" s="44" t="s">
        <v>1909</v>
      </c>
    </row>
    <row r="307" spans="1:2">
      <c r="A307" s="2" t="s">
        <v>1721</v>
      </c>
      <c r="B307" s="44" t="s">
        <v>1909</v>
      </c>
    </row>
    <row r="308" spans="1:2">
      <c r="A308" s="2" t="s">
        <v>1722</v>
      </c>
      <c r="B308" s="44" t="s">
        <v>1909</v>
      </c>
    </row>
    <row r="309" spans="1:2">
      <c r="A309" s="2" t="s">
        <v>1885</v>
      </c>
      <c r="B309" s="44" t="s">
        <v>1909</v>
      </c>
    </row>
    <row r="310" spans="1:2">
      <c r="A310" s="2" t="s">
        <v>1916</v>
      </c>
      <c r="B310" s="44" t="s">
        <v>1909</v>
      </c>
    </row>
    <row r="311" spans="1:2">
      <c r="A311" s="2" t="s">
        <v>1917</v>
      </c>
      <c r="B311" s="44" t="s">
        <v>1909</v>
      </c>
    </row>
    <row r="312" spans="1:2">
      <c r="A312" s="2" t="s">
        <v>1726</v>
      </c>
      <c r="B312" s="44" t="s">
        <v>1909</v>
      </c>
    </row>
    <row r="313" spans="1:2">
      <c r="A313" s="2" t="s">
        <v>1918</v>
      </c>
      <c r="B313" s="44" t="s">
        <v>1909</v>
      </c>
    </row>
    <row r="314" spans="1:2">
      <c r="A314" s="2" t="s">
        <v>1919</v>
      </c>
      <c r="B314" s="44" t="s">
        <v>1909</v>
      </c>
    </row>
    <row r="315" spans="1:2">
      <c r="A315" s="2" t="s">
        <v>1920</v>
      </c>
      <c r="B315" s="44" t="s">
        <v>1921</v>
      </c>
    </row>
    <row r="316" spans="1:2">
      <c r="A316" s="2" t="s">
        <v>1721</v>
      </c>
      <c r="B316" s="44" t="s">
        <v>1921</v>
      </c>
    </row>
    <row r="317" spans="1:2">
      <c r="A317" s="2" t="s">
        <v>1722</v>
      </c>
      <c r="B317" s="44" t="s">
        <v>1921</v>
      </c>
    </row>
    <row r="318" spans="1:2">
      <c r="A318" s="2" t="s">
        <v>1922</v>
      </c>
      <c r="B318" s="44" t="s">
        <v>1921</v>
      </c>
    </row>
    <row r="319" spans="1:2">
      <c r="A319" s="2" t="s">
        <v>1923</v>
      </c>
      <c r="B319" s="44" t="s">
        <v>1921</v>
      </c>
    </row>
    <row r="320" spans="1:2">
      <c r="A320" s="2" t="s">
        <v>1924</v>
      </c>
      <c r="B320" s="44" t="s">
        <v>1921</v>
      </c>
    </row>
    <row r="321" spans="1:2">
      <c r="A321" s="2" t="s">
        <v>1726</v>
      </c>
      <c r="B321" s="44" t="s">
        <v>1921</v>
      </c>
    </row>
    <row r="322" spans="1:2">
      <c r="A322" s="2" t="s">
        <v>1925</v>
      </c>
      <c r="B322" s="44" t="s">
        <v>1921</v>
      </c>
    </row>
    <row r="323" spans="1:2">
      <c r="A323" s="2" t="s">
        <v>1926</v>
      </c>
      <c r="B323" s="44" t="s">
        <v>1921</v>
      </c>
    </row>
    <row r="324" spans="1:2">
      <c r="A324" s="2" t="s">
        <v>1927</v>
      </c>
      <c r="B324" s="44" t="s">
        <v>1921</v>
      </c>
    </row>
    <row r="325" spans="1:2">
      <c r="A325" s="2" t="s">
        <v>1721</v>
      </c>
      <c r="B325" s="44" t="s">
        <v>1921</v>
      </c>
    </row>
    <row r="326" spans="1:2">
      <c r="A326" s="2" t="s">
        <v>1722</v>
      </c>
      <c r="B326" s="44" t="s">
        <v>1921</v>
      </c>
    </row>
    <row r="327" spans="1:2">
      <c r="A327" s="2" t="s">
        <v>1928</v>
      </c>
      <c r="B327" s="44" t="s">
        <v>1921</v>
      </c>
    </row>
    <row r="328" spans="1:2">
      <c r="A328" s="2" t="s">
        <v>1923</v>
      </c>
      <c r="B328" s="44" t="s">
        <v>1921</v>
      </c>
    </row>
    <row r="329" spans="1:2">
      <c r="A329" s="2" t="s">
        <v>1924</v>
      </c>
      <c r="B329" s="44" t="s">
        <v>1921</v>
      </c>
    </row>
    <row r="330" spans="1:2">
      <c r="A330" s="2" t="s">
        <v>1726</v>
      </c>
      <c r="B330" s="44" t="s">
        <v>1921</v>
      </c>
    </row>
    <row r="331" spans="1:2">
      <c r="A331" s="2" t="s">
        <v>1925</v>
      </c>
      <c r="B331" s="44" t="s">
        <v>1921</v>
      </c>
    </row>
    <row r="332" spans="1:2">
      <c r="A332" s="2" t="s">
        <v>1929</v>
      </c>
      <c r="B332" s="44" t="s">
        <v>1921</v>
      </c>
    </row>
    <row r="333" spans="1:2">
      <c r="A333" s="2" t="s">
        <v>1930</v>
      </c>
      <c r="B333" s="44" t="s">
        <v>1921</v>
      </c>
    </row>
    <row r="334" spans="1:2">
      <c r="A334" s="2" t="s">
        <v>1721</v>
      </c>
      <c r="B334" s="44" t="s">
        <v>1921</v>
      </c>
    </row>
    <row r="335" spans="1:2">
      <c r="A335" s="2" t="s">
        <v>1722</v>
      </c>
      <c r="B335" s="44" t="s">
        <v>1921</v>
      </c>
    </row>
    <row r="336" spans="1:2">
      <c r="A336" s="2" t="s">
        <v>1931</v>
      </c>
      <c r="B336" s="44" t="s">
        <v>1921</v>
      </c>
    </row>
    <row r="337" spans="1:2">
      <c r="A337" s="2" t="s">
        <v>1932</v>
      </c>
      <c r="B337" s="44" t="s">
        <v>1921</v>
      </c>
    </row>
    <row r="338" spans="1:2">
      <c r="A338" s="2" t="s">
        <v>1933</v>
      </c>
      <c r="B338" s="44" t="s">
        <v>1921</v>
      </c>
    </row>
    <row r="339" spans="1:2">
      <c r="A339" s="2" t="s">
        <v>1726</v>
      </c>
      <c r="B339" s="44" t="s">
        <v>1921</v>
      </c>
    </row>
    <row r="340" spans="1:2">
      <c r="A340" s="2" t="s">
        <v>1934</v>
      </c>
      <c r="B340" s="44" t="s">
        <v>1921</v>
      </c>
    </row>
    <row r="341" spans="1:2">
      <c r="A341" s="2" t="s">
        <v>1935</v>
      </c>
      <c r="B341" s="44" t="s">
        <v>1921</v>
      </c>
    </row>
    <row r="342" spans="1:2">
      <c r="A342" s="2" t="s">
        <v>1936</v>
      </c>
      <c r="B342" s="44" t="s">
        <v>1921</v>
      </c>
    </row>
    <row r="343" spans="1:2">
      <c r="A343" s="2" t="s">
        <v>1721</v>
      </c>
      <c r="B343" s="44" t="s">
        <v>1921</v>
      </c>
    </row>
    <row r="344" spans="1:2">
      <c r="A344" s="2" t="s">
        <v>1722</v>
      </c>
      <c r="B344" s="44" t="s">
        <v>1921</v>
      </c>
    </row>
    <row r="345" spans="1:2">
      <c r="A345" s="2" t="s">
        <v>1937</v>
      </c>
      <c r="B345" s="44" t="s">
        <v>1921</v>
      </c>
    </row>
    <row r="346" spans="1:2">
      <c r="A346" s="2" t="s">
        <v>1938</v>
      </c>
      <c r="B346" s="44" t="s">
        <v>1921</v>
      </c>
    </row>
    <row r="347" spans="1:2">
      <c r="A347" s="2" t="s">
        <v>1939</v>
      </c>
      <c r="B347" s="44" t="s">
        <v>1921</v>
      </c>
    </row>
    <row r="348" spans="1:2">
      <c r="A348" s="2" t="s">
        <v>1726</v>
      </c>
      <c r="B348" s="44" t="s">
        <v>1921</v>
      </c>
    </row>
    <row r="349" spans="1:2">
      <c r="A349" s="2" t="s">
        <v>1940</v>
      </c>
      <c r="B349" s="44" t="s">
        <v>1921</v>
      </c>
    </row>
    <row r="350" spans="1:2">
      <c r="A350" s="2" t="s">
        <v>1941</v>
      </c>
      <c r="B350" s="44" t="s">
        <v>1921</v>
      </c>
    </row>
    <row r="351" spans="1:2">
      <c r="A351" s="2" t="s">
        <v>1942</v>
      </c>
      <c r="B351" s="44" t="s">
        <v>1921</v>
      </c>
    </row>
    <row r="352" spans="1:2">
      <c r="A352" s="2" t="s">
        <v>1721</v>
      </c>
      <c r="B352" s="44" t="s">
        <v>1921</v>
      </c>
    </row>
    <row r="353" spans="1:2">
      <c r="A353" s="2" t="s">
        <v>1722</v>
      </c>
      <c r="B353" s="44" t="s">
        <v>1921</v>
      </c>
    </row>
    <row r="354" spans="1:2">
      <c r="A354" s="2" t="s">
        <v>1943</v>
      </c>
      <c r="B354" s="44" t="s">
        <v>1921</v>
      </c>
    </row>
    <row r="355" spans="1:2">
      <c r="A355" s="2" t="s">
        <v>1944</v>
      </c>
      <c r="B355" s="44" t="s">
        <v>1921</v>
      </c>
    </row>
    <row r="356" spans="1:2">
      <c r="A356" s="2" t="s">
        <v>1945</v>
      </c>
      <c r="B356" s="44" t="s">
        <v>1921</v>
      </c>
    </row>
    <row r="357" spans="1:2">
      <c r="A357" s="2" t="s">
        <v>1726</v>
      </c>
      <c r="B357" s="44" t="s">
        <v>1921</v>
      </c>
    </row>
    <row r="358" spans="1:2">
      <c r="A358" s="2" t="s">
        <v>1946</v>
      </c>
      <c r="B358" s="44" t="s">
        <v>1921</v>
      </c>
    </row>
    <row r="359" spans="1:2">
      <c r="A359" s="2" t="s">
        <v>1947</v>
      </c>
      <c r="B359" s="44" t="s">
        <v>1921</v>
      </c>
    </row>
    <row r="360" spans="1:2">
      <c r="A360" s="2" t="s">
        <v>1948</v>
      </c>
      <c r="B360" s="44" t="s">
        <v>1921</v>
      </c>
    </row>
    <row r="361" spans="1:2">
      <c r="A361" s="2" t="s">
        <v>1721</v>
      </c>
      <c r="B361" s="44" t="s">
        <v>1921</v>
      </c>
    </row>
    <row r="362" spans="1:2">
      <c r="A362" s="2" t="s">
        <v>1722</v>
      </c>
      <c r="B362" s="44" t="s">
        <v>1921</v>
      </c>
    </row>
    <row r="363" spans="1:2">
      <c r="A363" s="2" t="s">
        <v>1949</v>
      </c>
      <c r="B363" s="44" t="s">
        <v>1921</v>
      </c>
    </row>
    <row r="364" spans="1:2">
      <c r="A364" s="2" t="s">
        <v>1950</v>
      </c>
      <c r="B364" s="44" t="s">
        <v>1921</v>
      </c>
    </row>
    <row r="365" spans="1:2">
      <c r="A365" s="2" t="s">
        <v>1951</v>
      </c>
      <c r="B365" s="44" t="s">
        <v>1921</v>
      </c>
    </row>
    <row r="366" spans="1:2">
      <c r="A366" s="2" t="s">
        <v>1726</v>
      </c>
      <c r="B366" s="44" t="s">
        <v>1921</v>
      </c>
    </row>
    <row r="367" spans="1:2">
      <c r="A367" s="2" t="s">
        <v>1952</v>
      </c>
      <c r="B367" s="44" t="s">
        <v>1921</v>
      </c>
    </row>
    <row r="368" spans="1:2">
      <c r="A368" s="2" t="s">
        <v>1953</v>
      </c>
      <c r="B368" s="44" t="s">
        <v>1921</v>
      </c>
    </row>
    <row r="369" spans="1:2">
      <c r="A369" s="2" t="s">
        <v>1954</v>
      </c>
      <c r="B369" s="44" t="s">
        <v>1921</v>
      </c>
    </row>
    <row r="370" spans="1:2">
      <c r="A370" s="2" t="s">
        <v>1721</v>
      </c>
      <c r="B370" s="44" t="s">
        <v>1921</v>
      </c>
    </row>
    <row r="371" spans="1:2">
      <c r="A371" s="2" t="s">
        <v>1722</v>
      </c>
      <c r="B371" s="44" t="s">
        <v>1921</v>
      </c>
    </row>
    <row r="372" spans="1:2">
      <c r="A372" s="2" t="s">
        <v>1955</v>
      </c>
      <c r="B372" s="44" t="s">
        <v>1921</v>
      </c>
    </row>
    <row r="373" spans="1:2">
      <c r="A373" s="2" t="s">
        <v>1956</v>
      </c>
      <c r="B373" s="44" t="s">
        <v>1921</v>
      </c>
    </row>
    <row r="374" spans="1:2">
      <c r="A374" s="2" t="s">
        <v>1957</v>
      </c>
      <c r="B374" s="44" t="s">
        <v>1921</v>
      </c>
    </row>
    <row r="375" spans="1:2">
      <c r="A375" s="2" t="s">
        <v>1726</v>
      </c>
      <c r="B375" s="44" t="s">
        <v>1921</v>
      </c>
    </row>
    <row r="376" spans="1:2">
      <c r="A376" s="2" t="s">
        <v>1958</v>
      </c>
      <c r="B376" s="44" t="s">
        <v>1921</v>
      </c>
    </row>
    <row r="377" spans="1:2">
      <c r="A377" s="2" t="s">
        <v>1959</v>
      </c>
      <c r="B377" s="44" t="s">
        <v>1921</v>
      </c>
    </row>
    <row r="378" spans="1:2">
      <c r="A378" s="2" t="s">
        <v>1960</v>
      </c>
      <c r="B378" s="44" t="s">
        <v>1921</v>
      </c>
    </row>
    <row r="379" spans="1:2">
      <c r="A379" s="2" t="s">
        <v>1721</v>
      </c>
      <c r="B379" s="44" t="s">
        <v>1921</v>
      </c>
    </row>
    <row r="380" spans="1:2">
      <c r="A380" s="2" t="s">
        <v>1722</v>
      </c>
      <c r="B380" s="44" t="s">
        <v>1921</v>
      </c>
    </row>
    <row r="381" spans="1:2">
      <c r="A381" s="2" t="s">
        <v>1961</v>
      </c>
      <c r="B381" s="44" t="s">
        <v>1921</v>
      </c>
    </row>
    <row r="382" spans="1:2">
      <c r="A382" s="2" t="s">
        <v>1962</v>
      </c>
      <c r="B382" s="44" t="s">
        <v>1921</v>
      </c>
    </row>
    <row r="383" spans="1:2">
      <c r="A383" s="2" t="s">
        <v>1963</v>
      </c>
      <c r="B383" s="44" t="s">
        <v>1921</v>
      </c>
    </row>
    <row r="384" spans="1:2">
      <c r="A384" s="2" t="s">
        <v>1726</v>
      </c>
      <c r="B384" s="44" t="s">
        <v>1921</v>
      </c>
    </row>
    <row r="385" spans="1:2">
      <c r="A385" s="2" t="s">
        <v>1964</v>
      </c>
      <c r="B385" s="44" t="s">
        <v>1921</v>
      </c>
    </row>
    <row r="386" spans="1:2">
      <c r="A386" s="2" t="s">
        <v>1965</v>
      </c>
      <c r="B386" s="44" t="s">
        <v>1921</v>
      </c>
    </row>
    <row r="387" spans="1:2">
      <c r="A387" s="2" t="s">
        <v>1966</v>
      </c>
      <c r="B387" s="44" t="s">
        <v>1921</v>
      </c>
    </row>
    <row r="388" spans="1:2">
      <c r="A388" s="2" t="s">
        <v>1721</v>
      </c>
      <c r="B388" s="44" t="s">
        <v>1921</v>
      </c>
    </row>
    <row r="389" spans="1:2">
      <c r="A389" s="2" t="s">
        <v>1722</v>
      </c>
      <c r="B389" s="44" t="s">
        <v>1921</v>
      </c>
    </row>
    <row r="390" spans="1:2">
      <c r="A390" s="2" t="s">
        <v>1967</v>
      </c>
      <c r="B390" s="44" t="s">
        <v>1921</v>
      </c>
    </row>
    <row r="391" spans="1:2">
      <c r="A391" s="2" t="s">
        <v>1968</v>
      </c>
      <c r="B391" s="44" t="s">
        <v>1921</v>
      </c>
    </row>
    <row r="392" spans="1:2">
      <c r="A392" s="2" t="s">
        <v>1969</v>
      </c>
      <c r="B392" s="44" t="s">
        <v>1921</v>
      </c>
    </row>
    <row r="393" spans="1:2">
      <c r="A393" s="2" t="s">
        <v>1726</v>
      </c>
      <c r="B393" s="44" t="s">
        <v>1921</v>
      </c>
    </row>
    <row r="394" spans="1:2">
      <c r="A394" s="2" t="s">
        <v>1970</v>
      </c>
      <c r="B394" s="44" t="s">
        <v>1921</v>
      </c>
    </row>
    <row r="395" spans="1:2">
      <c r="A395" s="2" t="s">
        <v>1971</v>
      </c>
      <c r="B395" s="44" t="s">
        <v>1921</v>
      </c>
    </row>
    <row r="396" spans="1:2">
      <c r="A396" s="2" t="s">
        <v>1972</v>
      </c>
      <c r="B396" s="44" t="s">
        <v>1921</v>
      </c>
    </row>
    <row r="397" spans="1:2">
      <c r="A397" s="2" t="s">
        <v>1721</v>
      </c>
      <c r="B397" s="44" t="s">
        <v>1921</v>
      </c>
    </row>
    <row r="398" spans="1:2">
      <c r="A398" s="2" t="s">
        <v>1722</v>
      </c>
      <c r="B398" s="44" t="s">
        <v>1921</v>
      </c>
    </row>
    <row r="399" spans="1:2">
      <c r="A399" s="2" t="s">
        <v>1973</v>
      </c>
      <c r="B399" s="44" t="s">
        <v>1921</v>
      </c>
    </row>
    <row r="400" spans="1:2">
      <c r="A400" s="2" t="s">
        <v>1974</v>
      </c>
      <c r="B400" s="44" t="s">
        <v>1921</v>
      </c>
    </row>
    <row r="401" spans="1:2">
      <c r="A401" s="2" t="s">
        <v>1975</v>
      </c>
      <c r="B401" s="44" t="s">
        <v>1921</v>
      </c>
    </row>
    <row r="402" spans="1:2">
      <c r="A402" s="2" t="s">
        <v>1726</v>
      </c>
      <c r="B402" s="44" t="s">
        <v>1921</v>
      </c>
    </row>
    <row r="403" spans="1:2">
      <c r="A403" s="2" t="s">
        <v>1976</v>
      </c>
      <c r="B403" s="44" t="s">
        <v>1921</v>
      </c>
    </row>
    <row r="404" spans="1:2">
      <c r="A404" s="2" t="s">
        <v>1977</v>
      </c>
      <c r="B404" s="44" t="s">
        <v>1921</v>
      </c>
    </row>
    <row r="405" spans="1:2">
      <c r="A405" s="2" t="s">
        <v>1978</v>
      </c>
      <c r="B405" s="44" t="s">
        <v>1921</v>
      </c>
    </row>
    <row r="406" spans="1:2">
      <c r="A406" s="2" t="s">
        <v>1721</v>
      </c>
      <c r="B406" s="44" t="s">
        <v>1921</v>
      </c>
    </row>
    <row r="407" spans="1:2">
      <c r="A407" s="2" t="s">
        <v>1722</v>
      </c>
      <c r="B407" s="44" t="s">
        <v>1921</v>
      </c>
    </row>
    <row r="408" spans="1:2">
      <c r="A408" s="2" t="s">
        <v>1979</v>
      </c>
      <c r="B408" s="44" t="s">
        <v>1921</v>
      </c>
    </row>
    <row r="409" spans="1:2">
      <c r="A409" s="2" t="s">
        <v>1980</v>
      </c>
      <c r="B409" s="44" t="s">
        <v>1921</v>
      </c>
    </row>
    <row r="410" spans="1:2">
      <c r="A410" s="2" t="s">
        <v>1981</v>
      </c>
      <c r="B410" s="44" t="s">
        <v>1921</v>
      </c>
    </row>
    <row r="411" spans="1:2">
      <c r="A411" s="2" t="s">
        <v>1726</v>
      </c>
      <c r="B411" s="44" t="s">
        <v>1921</v>
      </c>
    </row>
    <row r="412" spans="1:2">
      <c r="A412" s="2" t="s">
        <v>1982</v>
      </c>
      <c r="B412" s="44" t="s">
        <v>1921</v>
      </c>
    </row>
    <row r="413" spans="1:2">
      <c r="A413" s="2" t="s">
        <v>1983</v>
      </c>
      <c r="B413" s="44" t="s">
        <v>1921</v>
      </c>
    </row>
    <row r="414" spans="1:2">
      <c r="A414" s="2" t="s">
        <v>1984</v>
      </c>
      <c r="B414" s="44" t="s">
        <v>1921</v>
      </c>
    </row>
    <row r="415" spans="1:2">
      <c r="A415" s="2" t="s">
        <v>1721</v>
      </c>
      <c r="B415" s="44" t="s">
        <v>1921</v>
      </c>
    </row>
    <row r="416" spans="1:2">
      <c r="A416" s="2" t="s">
        <v>1722</v>
      </c>
      <c r="B416" s="44" t="s">
        <v>1921</v>
      </c>
    </row>
    <row r="417" spans="1:2">
      <c r="A417" s="2" t="s">
        <v>1985</v>
      </c>
      <c r="B417" s="44" t="s">
        <v>1921</v>
      </c>
    </row>
    <row r="418" spans="1:2">
      <c r="A418" s="2" t="s">
        <v>1986</v>
      </c>
      <c r="B418" s="44" t="s">
        <v>1921</v>
      </c>
    </row>
    <row r="419" spans="1:2">
      <c r="A419" s="2" t="s">
        <v>1987</v>
      </c>
      <c r="B419" s="44" t="s">
        <v>1921</v>
      </c>
    </row>
    <row r="420" spans="1:2">
      <c r="A420" s="2" t="s">
        <v>1726</v>
      </c>
      <c r="B420" s="44" t="s">
        <v>1921</v>
      </c>
    </row>
    <row r="421" spans="1:2">
      <c r="A421" s="2" t="s">
        <v>1988</v>
      </c>
      <c r="B421" s="44" t="s">
        <v>1921</v>
      </c>
    </row>
    <row r="422" spans="1:2">
      <c r="A422" s="2" t="s">
        <v>1989</v>
      </c>
      <c r="B422" s="44" t="s">
        <v>1921</v>
      </c>
    </row>
    <row r="423" spans="1:2">
      <c r="A423" s="2" t="s">
        <v>1990</v>
      </c>
      <c r="B423" s="44" t="s">
        <v>1921</v>
      </c>
    </row>
    <row r="424" spans="1:2">
      <c r="A424" s="2" t="s">
        <v>1721</v>
      </c>
      <c r="B424" s="44" t="s">
        <v>1921</v>
      </c>
    </row>
    <row r="425" spans="1:2">
      <c r="A425" s="2" t="s">
        <v>1722</v>
      </c>
      <c r="B425" s="44" t="s">
        <v>1921</v>
      </c>
    </row>
    <row r="426" spans="1:2">
      <c r="A426" s="2" t="s">
        <v>1991</v>
      </c>
      <c r="B426" s="44" t="s">
        <v>1921</v>
      </c>
    </row>
    <row r="427" spans="1:2">
      <c r="A427" s="2" t="s">
        <v>1781</v>
      </c>
      <c r="B427" s="44" t="s">
        <v>1921</v>
      </c>
    </row>
    <row r="428" spans="1:2">
      <c r="A428" s="2" t="s">
        <v>1782</v>
      </c>
      <c r="B428" s="44" t="s">
        <v>1921</v>
      </c>
    </row>
    <row r="429" spans="1:2">
      <c r="A429" s="2" t="s">
        <v>1726</v>
      </c>
      <c r="B429" s="44" t="s">
        <v>1921</v>
      </c>
    </row>
    <row r="430" spans="1:2">
      <c r="A430" s="2" t="s">
        <v>1783</v>
      </c>
      <c r="B430" s="44" t="s">
        <v>1921</v>
      </c>
    </row>
    <row r="431" spans="1:2">
      <c r="A431" s="2" t="s">
        <v>1992</v>
      </c>
      <c r="B431" s="44" t="s">
        <v>1921</v>
      </c>
    </row>
    <row r="432" spans="1:2">
      <c r="A432" s="2" t="s">
        <v>1993</v>
      </c>
      <c r="B432" s="44" t="s">
        <v>1921</v>
      </c>
    </row>
    <row r="433" spans="1:2">
      <c r="A433" s="2" t="s">
        <v>1721</v>
      </c>
      <c r="B433" s="44" t="s">
        <v>1921</v>
      </c>
    </row>
    <row r="434" spans="1:2">
      <c r="A434" s="2" t="s">
        <v>1722</v>
      </c>
      <c r="B434" s="44" t="s">
        <v>1921</v>
      </c>
    </row>
    <row r="435" spans="1:2">
      <c r="A435" s="2" t="s">
        <v>1994</v>
      </c>
      <c r="B435" s="44" t="s">
        <v>1921</v>
      </c>
    </row>
    <row r="436" spans="1:2">
      <c r="A436" s="2" t="s">
        <v>1986</v>
      </c>
      <c r="B436" s="44" t="s">
        <v>1921</v>
      </c>
    </row>
    <row r="437" spans="1:2">
      <c r="A437" s="2" t="s">
        <v>1987</v>
      </c>
      <c r="B437" s="44" t="s">
        <v>1921</v>
      </c>
    </row>
    <row r="438" spans="1:2">
      <c r="A438" s="2" t="s">
        <v>1726</v>
      </c>
      <c r="B438" s="44" t="s">
        <v>1921</v>
      </c>
    </row>
    <row r="439" spans="1:2">
      <c r="A439" s="2" t="s">
        <v>1988</v>
      </c>
      <c r="B439" s="44" t="s">
        <v>1921</v>
      </c>
    </row>
    <row r="440" spans="1:2">
      <c r="A440" s="2" t="s">
        <v>1995</v>
      </c>
      <c r="B440" s="44" t="s">
        <v>1921</v>
      </c>
    </row>
    <row r="441" spans="1:2">
      <c r="A441" s="2" t="s">
        <v>1996</v>
      </c>
      <c r="B441" s="44" t="s">
        <v>1997</v>
      </c>
    </row>
    <row r="442" spans="1:2">
      <c r="A442" s="2" t="s">
        <v>1721</v>
      </c>
      <c r="B442" s="44" t="s">
        <v>1997</v>
      </c>
    </row>
    <row r="443" spans="1:2">
      <c r="A443" s="2" t="s">
        <v>1722</v>
      </c>
      <c r="B443" s="44" t="s">
        <v>1997</v>
      </c>
    </row>
    <row r="444" spans="1:2">
      <c r="A444" s="2" t="s">
        <v>1998</v>
      </c>
      <c r="B444" s="44" t="s">
        <v>1997</v>
      </c>
    </row>
    <row r="445" spans="1:2">
      <c r="A445" s="2" t="s">
        <v>1999</v>
      </c>
      <c r="B445" s="44" t="s">
        <v>1997</v>
      </c>
    </row>
    <row r="446" spans="1:2">
      <c r="A446" s="2" t="s">
        <v>2000</v>
      </c>
      <c r="B446" s="44" t="s">
        <v>1997</v>
      </c>
    </row>
    <row r="447" spans="1:2">
      <c r="A447" s="2" t="s">
        <v>1726</v>
      </c>
      <c r="B447" s="44" t="s">
        <v>1997</v>
      </c>
    </row>
    <row r="448" spans="1:2">
      <c r="A448" s="2" t="s">
        <v>2001</v>
      </c>
      <c r="B448" s="44" t="s">
        <v>1997</v>
      </c>
    </row>
    <row r="449" spans="1:2">
      <c r="A449" s="2" t="s">
        <v>2002</v>
      </c>
      <c r="B449" s="44" t="s">
        <v>1997</v>
      </c>
    </row>
    <row r="450" spans="1:2">
      <c r="A450" s="2" t="s">
        <v>2003</v>
      </c>
      <c r="B450" s="44" t="s">
        <v>1997</v>
      </c>
    </row>
    <row r="451" spans="1:2">
      <c r="A451" s="2" t="s">
        <v>1721</v>
      </c>
      <c r="B451" s="44" t="s">
        <v>1997</v>
      </c>
    </row>
    <row r="452" spans="1:2">
      <c r="A452" s="2" t="s">
        <v>1722</v>
      </c>
      <c r="B452" s="44" t="s">
        <v>1997</v>
      </c>
    </row>
    <row r="453" spans="1:2">
      <c r="A453" s="2" t="s">
        <v>2004</v>
      </c>
      <c r="B453" s="44" t="s">
        <v>1997</v>
      </c>
    </row>
    <row r="454" spans="1:2">
      <c r="A454" s="2" t="s">
        <v>2005</v>
      </c>
      <c r="B454" s="44" t="s">
        <v>1997</v>
      </c>
    </row>
    <row r="455" spans="1:2">
      <c r="A455" s="2" t="s">
        <v>2006</v>
      </c>
      <c r="B455" s="44" t="s">
        <v>1997</v>
      </c>
    </row>
    <row r="456" spans="1:2">
      <c r="A456" s="2" t="s">
        <v>1726</v>
      </c>
      <c r="B456" s="44" t="s">
        <v>1997</v>
      </c>
    </row>
    <row r="457" spans="1:2">
      <c r="A457" s="2" t="s">
        <v>2007</v>
      </c>
      <c r="B457" s="44" t="s">
        <v>1997</v>
      </c>
    </row>
    <row r="458" spans="1:2">
      <c r="A458" s="2" t="s">
        <v>2008</v>
      </c>
      <c r="B458" s="44" t="s">
        <v>1997</v>
      </c>
    </row>
    <row r="459" spans="1:2">
      <c r="A459" s="2" t="s">
        <v>2009</v>
      </c>
      <c r="B459" s="44" t="s">
        <v>1997</v>
      </c>
    </row>
    <row r="460" spans="1:2">
      <c r="A460" s="2" t="s">
        <v>1721</v>
      </c>
      <c r="B460" s="44" t="s">
        <v>1997</v>
      </c>
    </row>
    <row r="461" spans="1:2">
      <c r="A461" s="2" t="s">
        <v>1722</v>
      </c>
      <c r="B461" s="44" t="s">
        <v>1997</v>
      </c>
    </row>
    <row r="462" spans="1:2">
      <c r="A462" s="2" t="s">
        <v>2010</v>
      </c>
      <c r="B462" s="44" t="s">
        <v>1997</v>
      </c>
    </row>
    <row r="463" spans="1:2">
      <c r="A463" s="2" t="s">
        <v>2011</v>
      </c>
      <c r="B463" s="44" t="s">
        <v>1997</v>
      </c>
    </row>
    <row r="464" spans="1:2">
      <c r="A464" s="2" t="s">
        <v>2012</v>
      </c>
      <c r="B464" s="44" t="s">
        <v>1997</v>
      </c>
    </row>
    <row r="465" spans="1:2">
      <c r="A465" s="2" t="s">
        <v>1726</v>
      </c>
      <c r="B465" s="44" t="s">
        <v>1997</v>
      </c>
    </row>
    <row r="466" spans="1:2">
      <c r="A466" s="2" t="s">
        <v>2013</v>
      </c>
      <c r="B466" s="44" t="s">
        <v>1997</v>
      </c>
    </row>
    <row r="467" spans="1:2">
      <c r="A467" s="2" t="s">
        <v>2014</v>
      </c>
      <c r="B467" s="44" t="s">
        <v>1997</v>
      </c>
    </row>
    <row r="468" spans="1:2">
      <c r="A468" s="2" t="s">
        <v>2015</v>
      </c>
      <c r="B468" s="44" t="s">
        <v>1997</v>
      </c>
    </row>
    <row r="469" spans="1:2">
      <c r="A469" s="2" t="s">
        <v>1721</v>
      </c>
      <c r="B469" s="44" t="s">
        <v>1997</v>
      </c>
    </row>
    <row r="470" spans="1:2">
      <c r="A470" s="2" t="s">
        <v>1722</v>
      </c>
      <c r="B470" s="44" t="s">
        <v>1997</v>
      </c>
    </row>
    <row r="471" spans="1:2">
      <c r="A471" s="2" t="s">
        <v>2016</v>
      </c>
      <c r="B471" s="44" t="s">
        <v>1997</v>
      </c>
    </row>
    <row r="472" spans="1:2">
      <c r="A472" s="2" t="s">
        <v>2017</v>
      </c>
      <c r="B472" s="44" t="s">
        <v>1997</v>
      </c>
    </row>
    <row r="473" spans="1:2">
      <c r="A473" s="2" t="s">
        <v>2018</v>
      </c>
      <c r="B473" s="44" t="s">
        <v>1997</v>
      </c>
    </row>
    <row r="474" spans="1:2">
      <c r="A474" s="2" t="s">
        <v>1726</v>
      </c>
      <c r="B474" s="44" t="s">
        <v>1997</v>
      </c>
    </row>
    <row r="475" spans="1:2">
      <c r="A475" s="2" t="s">
        <v>2019</v>
      </c>
      <c r="B475" s="44" t="s">
        <v>1997</v>
      </c>
    </row>
    <row r="476" spans="1:2">
      <c r="A476" s="2" t="s">
        <v>2020</v>
      </c>
      <c r="B476" s="44" t="s">
        <v>1997</v>
      </c>
    </row>
    <row r="477" spans="1:2">
      <c r="A477" s="2" t="s">
        <v>2021</v>
      </c>
      <c r="B477" s="44" t="s">
        <v>1997</v>
      </c>
    </row>
    <row r="478" spans="1:2">
      <c r="A478" s="2" t="s">
        <v>1721</v>
      </c>
      <c r="B478" s="44" t="s">
        <v>1997</v>
      </c>
    </row>
    <row r="479" spans="1:2">
      <c r="A479" s="2" t="s">
        <v>1722</v>
      </c>
      <c r="B479" s="44" t="s">
        <v>1997</v>
      </c>
    </row>
    <row r="480" spans="1:2">
      <c r="A480" s="2" t="s">
        <v>2022</v>
      </c>
      <c r="B480" s="44" t="s">
        <v>1997</v>
      </c>
    </row>
    <row r="481" spans="1:2">
      <c r="A481" s="2" t="s">
        <v>2023</v>
      </c>
      <c r="B481" s="44" t="s">
        <v>1997</v>
      </c>
    </row>
    <row r="482" spans="1:2">
      <c r="A482" s="2" t="s">
        <v>2024</v>
      </c>
      <c r="B482" s="44" t="s">
        <v>1997</v>
      </c>
    </row>
    <row r="483" spans="1:2">
      <c r="A483" s="2" t="s">
        <v>1726</v>
      </c>
      <c r="B483" s="44" t="s">
        <v>1997</v>
      </c>
    </row>
    <row r="484" spans="1:2">
      <c r="A484" s="2" t="s">
        <v>2025</v>
      </c>
      <c r="B484" s="44" t="s">
        <v>1997</v>
      </c>
    </row>
    <row r="485" spans="1:2">
      <c r="A485" s="2" t="s">
        <v>2026</v>
      </c>
      <c r="B485" s="44" t="s">
        <v>1997</v>
      </c>
    </row>
    <row r="486" spans="1:2">
      <c r="A486" s="2" t="s">
        <v>2027</v>
      </c>
      <c r="B486" s="44" t="s">
        <v>1997</v>
      </c>
    </row>
    <row r="487" spans="1:2">
      <c r="A487" s="2" t="s">
        <v>1721</v>
      </c>
      <c r="B487" s="44" t="s">
        <v>1997</v>
      </c>
    </row>
    <row r="488" spans="1:2">
      <c r="A488" s="2" t="s">
        <v>1722</v>
      </c>
      <c r="B488" s="44" t="s">
        <v>1997</v>
      </c>
    </row>
    <row r="489" spans="1:2">
      <c r="A489" s="2" t="s">
        <v>2028</v>
      </c>
      <c r="B489" s="44" t="s">
        <v>1997</v>
      </c>
    </row>
    <row r="490" spans="1:2">
      <c r="A490" s="2" t="s">
        <v>2029</v>
      </c>
      <c r="B490" s="44" t="s">
        <v>1997</v>
      </c>
    </row>
    <row r="491" spans="1:2">
      <c r="A491" s="2" t="s">
        <v>2030</v>
      </c>
      <c r="B491" s="44" t="s">
        <v>1997</v>
      </c>
    </row>
    <row r="492" spans="1:2">
      <c r="A492" s="2" t="s">
        <v>1726</v>
      </c>
      <c r="B492" s="44" t="s">
        <v>1997</v>
      </c>
    </row>
    <row r="493" spans="1:2">
      <c r="A493" s="2" t="s">
        <v>2031</v>
      </c>
      <c r="B493" s="44" t="s">
        <v>1997</v>
      </c>
    </row>
    <row r="494" spans="1:2">
      <c r="A494" s="2" t="s">
        <v>2032</v>
      </c>
      <c r="B494" s="44" t="s">
        <v>1997</v>
      </c>
    </row>
    <row r="495" spans="1:2">
      <c r="A495" s="2" t="s">
        <v>2033</v>
      </c>
      <c r="B495" s="44" t="s">
        <v>1997</v>
      </c>
    </row>
    <row r="496" spans="1:2">
      <c r="A496" s="2" t="s">
        <v>1721</v>
      </c>
      <c r="B496" s="44" t="s">
        <v>1997</v>
      </c>
    </row>
    <row r="497" spans="1:2">
      <c r="A497" s="2" t="s">
        <v>1722</v>
      </c>
      <c r="B497" s="44" t="s">
        <v>1997</v>
      </c>
    </row>
    <row r="498" spans="1:2">
      <c r="A498" s="2" t="s">
        <v>2034</v>
      </c>
      <c r="B498" s="44" t="s">
        <v>1997</v>
      </c>
    </row>
    <row r="499" spans="1:2">
      <c r="A499" s="2" t="s">
        <v>2035</v>
      </c>
      <c r="B499" s="44" t="s">
        <v>1997</v>
      </c>
    </row>
    <row r="500" spans="1:2">
      <c r="A500" s="2" t="s">
        <v>2036</v>
      </c>
      <c r="B500" s="44" t="s">
        <v>1997</v>
      </c>
    </row>
    <row r="501" spans="1:2">
      <c r="A501" s="2" t="s">
        <v>1726</v>
      </c>
      <c r="B501" s="44" t="s">
        <v>1997</v>
      </c>
    </row>
    <row r="502" spans="1:2">
      <c r="A502" s="2" t="s">
        <v>2037</v>
      </c>
      <c r="B502" s="44" t="s">
        <v>1997</v>
      </c>
    </row>
    <row r="503" spans="1:2">
      <c r="A503" s="2" t="s">
        <v>2038</v>
      </c>
      <c r="B503" s="44" t="s">
        <v>1997</v>
      </c>
    </row>
    <row r="504" spans="1:2">
      <c r="A504" s="2" t="s">
        <v>2039</v>
      </c>
      <c r="B504" s="44" t="s">
        <v>1997</v>
      </c>
    </row>
    <row r="505" spans="1:2">
      <c r="A505" s="2" t="s">
        <v>1721</v>
      </c>
      <c r="B505" s="44" t="s">
        <v>1997</v>
      </c>
    </row>
    <row r="506" spans="1:2">
      <c r="A506" s="2" t="s">
        <v>1722</v>
      </c>
      <c r="B506" s="44" t="s">
        <v>1997</v>
      </c>
    </row>
    <row r="507" spans="1:2">
      <c r="A507" s="2" t="s">
        <v>2040</v>
      </c>
      <c r="B507" s="44" t="s">
        <v>1997</v>
      </c>
    </row>
    <row r="508" spans="1:2">
      <c r="A508" s="2" t="s">
        <v>2041</v>
      </c>
      <c r="B508" s="44" t="s">
        <v>1997</v>
      </c>
    </row>
    <row r="509" spans="1:2">
      <c r="A509" s="2" t="s">
        <v>2042</v>
      </c>
      <c r="B509" s="44" t="s">
        <v>1997</v>
      </c>
    </row>
    <row r="510" spans="1:2">
      <c r="A510" s="2" t="s">
        <v>1726</v>
      </c>
      <c r="B510" s="44" t="s">
        <v>1997</v>
      </c>
    </row>
    <row r="511" spans="1:2">
      <c r="A511" s="2" t="s">
        <v>2043</v>
      </c>
      <c r="B511" s="44" t="s">
        <v>1997</v>
      </c>
    </row>
    <row r="512" spans="1:2">
      <c r="A512" s="2" t="s">
        <v>2044</v>
      </c>
      <c r="B512" s="44" t="s">
        <v>1997</v>
      </c>
    </row>
    <row r="513" spans="1:2">
      <c r="A513" s="2" t="s">
        <v>2045</v>
      </c>
      <c r="B513" s="44" t="s">
        <v>2046</v>
      </c>
    </row>
    <row r="514" spans="1:2">
      <c r="A514" s="2" t="s">
        <v>2047</v>
      </c>
      <c r="B514" s="44" t="s">
        <v>2046</v>
      </c>
    </row>
    <row r="515" spans="1:2">
      <c r="A515" s="2" t="s">
        <v>2048</v>
      </c>
      <c r="B515" s="44" t="s">
        <v>2046</v>
      </c>
    </row>
    <row r="516" spans="1:2">
      <c r="A516" s="2" t="s">
        <v>2049</v>
      </c>
      <c r="B516" s="44" t="s">
        <v>2046</v>
      </c>
    </row>
    <row r="517" spans="1:2">
      <c r="A517" s="2" t="s">
        <v>2050</v>
      </c>
      <c r="B517" s="44" t="s">
        <v>2046</v>
      </c>
    </row>
    <row r="518" spans="1:2">
      <c r="A518" s="2" t="s">
        <v>2051</v>
      </c>
      <c r="B518" s="44" t="s">
        <v>2046</v>
      </c>
    </row>
    <row r="519" spans="1:2">
      <c r="A519" s="2" t="s">
        <v>2052</v>
      </c>
      <c r="B519" s="44" t="s">
        <v>2046</v>
      </c>
    </row>
    <row r="520" spans="1:2">
      <c r="A520" s="2" t="s">
        <v>2053</v>
      </c>
      <c r="B520" s="44" t="s">
        <v>2046</v>
      </c>
    </row>
    <row r="521" spans="1:2">
      <c r="A521" s="2" t="s">
        <v>2054</v>
      </c>
      <c r="B521" s="44" t="s">
        <v>2046</v>
      </c>
    </row>
    <row r="522" spans="1:2">
      <c r="A522" s="2" t="s">
        <v>2055</v>
      </c>
      <c r="B522" s="44" t="s">
        <v>2046</v>
      </c>
    </row>
    <row r="523" spans="1:2">
      <c r="A523" s="2" t="s">
        <v>2047</v>
      </c>
      <c r="B523" s="44" t="s">
        <v>2046</v>
      </c>
    </row>
    <row r="524" spans="1:2">
      <c r="A524" s="2" t="s">
        <v>2048</v>
      </c>
      <c r="B524" s="44" t="s">
        <v>2046</v>
      </c>
    </row>
    <row r="525" spans="1:2">
      <c r="A525" s="2" t="s">
        <v>2049</v>
      </c>
      <c r="B525" s="44" t="s">
        <v>2046</v>
      </c>
    </row>
    <row r="526" spans="1:2">
      <c r="A526" s="2" t="s">
        <v>2056</v>
      </c>
      <c r="B526" s="44" t="s">
        <v>2046</v>
      </c>
    </row>
    <row r="527" spans="1:2">
      <c r="A527" s="2" t="s">
        <v>2057</v>
      </c>
      <c r="B527" s="44" t="s">
        <v>2046</v>
      </c>
    </row>
    <row r="528" spans="1:2">
      <c r="A528" s="2" t="s">
        <v>2052</v>
      </c>
      <c r="B528" s="44" t="s">
        <v>2046</v>
      </c>
    </row>
    <row r="529" spans="1:2">
      <c r="A529" s="2" t="s">
        <v>2058</v>
      </c>
      <c r="B529" s="44" t="s">
        <v>2046</v>
      </c>
    </row>
    <row r="530" spans="1:2">
      <c r="A530" s="2" t="s">
        <v>2059</v>
      </c>
      <c r="B530" s="44" t="s">
        <v>2046</v>
      </c>
    </row>
    <row r="531" spans="1:2">
      <c r="A531" s="2" t="s">
        <v>2060</v>
      </c>
      <c r="B531" s="44" t="s">
        <v>2046</v>
      </c>
    </row>
    <row r="532" spans="1:2">
      <c r="A532" s="2" t="s">
        <v>2047</v>
      </c>
      <c r="B532" s="44" t="s">
        <v>2046</v>
      </c>
    </row>
    <row r="533" spans="1:2">
      <c r="A533" s="2" t="s">
        <v>2048</v>
      </c>
      <c r="B533" s="44" t="s">
        <v>2046</v>
      </c>
    </row>
    <row r="534" spans="1:2">
      <c r="A534" s="2" t="s">
        <v>2061</v>
      </c>
      <c r="B534" s="44" t="s">
        <v>2046</v>
      </c>
    </row>
    <row r="535" spans="1:2">
      <c r="A535" s="2" t="s">
        <v>2062</v>
      </c>
      <c r="B535" s="44" t="s">
        <v>2046</v>
      </c>
    </row>
    <row r="536" spans="1:2">
      <c r="A536" s="2" t="s">
        <v>2063</v>
      </c>
      <c r="B536" s="44" t="s">
        <v>2046</v>
      </c>
    </row>
    <row r="537" spans="1:2">
      <c r="A537" s="2" t="s">
        <v>2052</v>
      </c>
      <c r="B537" s="44" t="s">
        <v>2046</v>
      </c>
    </row>
    <row r="538" spans="1:2">
      <c r="A538" s="2" t="s">
        <v>2064</v>
      </c>
      <c r="B538" s="44" t="s">
        <v>2046</v>
      </c>
    </row>
    <row r="539" spans="1:2">
      <c r="A539" s="2" t="s">
        <v>2065</v>
      </c>
      <c r="B539" s="44" t="s">
        <v>2046</v>
      </c>
    </row>
    <row r="540" spans="1:2">
      <c r="A540" s="2" t="s">
        <v>2066</v>
      </c>
      <c r="B540" s="44" t="s">
        <v>2046</v>
      </c>
    </row>
    <row r="541" spans="1:2">
      <c r="A541" s="2" t="s">
        <v>2047</v>
      </c>
      <c r="B541" s="44" t="s">
        <v>2046</v>
      </c>
    </row>
    <row r="542" spans="1:2">
      <c r="A542" s="2" t="s">
        <v>2048</v>
      </c>
      <c r="B542" s="44" t="s">
        <v>2046</v>
      </c>
    </row>
    <row r="543" spans="1:2">
      <c r="A543" s="2" t="s">
        <v>2067</v>
      </c>
      <c r="B543" s="44" t="s">
        <v>2046</v>
      </c>
    </row>
    <row r="544" spans="1:2">
      <c r="A544" s="2" t="s">
        <v>2068</v>
      </c>
      <c r="B544" s="44" t="s">
        <v>2046</v>
      </c>
    </row>
    <row r="545" spans="1:2">
      <c r="A545" s="2" t="s">
        <v>2069</v>
      </c>
      <c r="B545" s="44" t="s">
        <v>2046</v>
      </c>
    </row>
    <row r="546" spans="1:2">
      <c r="A546" s="2" t="s">
        <v>2052</v>
      </c>
      <c r="B546" s="44" t="s">
        <v>2046</v>
      </c>
    </row>
    <row r="547" spans="1:2">
      <c r="A547" s="2" t="s">
        <v>2070</v>
      </c>
      <c r="B547" s="44" t="s">
        <v>2046</v>
      </c>
    </row>
    <row r="548" spans="1:2">
      <c r="A548" s="2" t="s">
        <v>2071</v>
      </c>
      <c r="B548" s="44" t="s">
        <v>2046</v>
      </c>
    </row>
    <row r="549" spans="1:2">
      <c r="A549" s="2" t="s">
        <v>2072</v>
      </c>
      <c r="B549" s="44" t="s">
        <v>2046</v>
      </c>
    </row>
    <row r="550" spans="1:2">
      <c r="A550" s="2" t="s">
        <v>2047</v>
      </c>
      <c r="B550" s="44" t="s">
        <v>2046</v>
      </c>
    </row>
    <row r="551" spans="1:2">
      <c r="A551" s="2" t="s">
        <v>2048</v>
      </c>
      <c r="B551" s="44" t="s">
        <v>2046</v>
      </c>
    </row>
    <row r="552" spans="1:2">
      <c r="A552" s="2" t="s">
        <v>2073</v>
      </c>
      <c r="B552" s="44" t="s">
        <v>2046</v>
      </c>
    </row>
    <row r="553" spans="1:2">
      <c r="A553" s="2" t="s">
        <v>2074</v>
      </c>
      <c r="B553" s="44" t="s">
        <v>2046</v>
      </c>
    </row>
    <row r="554" spans="1:2">
      <c r="A554" s="2" t="s">
        <v>2075</v>
      </c>
      <c r="B554" s="44" t="s">
        <v>2046</v>
      </c>
    </row>
    <row r="555" spans="1:2">
      <c r="A555" s="2" t="s">
        <v>2052</v>
      </c>
      <c r="B555" s="44" t="s">
        <v>2046</v>
      </c>
    </row>
    <row r="556" spans="1:2">
      <c r="A556" s="2" t="s">
        <v>2076</v>
      </c>
      <c r="B556" s="44" t="s">
        <v>2046</v>
      </c>
    </row>
    <row r="557" spans="1:2">
      <c r="A557" s="2" t="s">
        <v>2077</v>
      </c>
      <c r="B557" s="44" t="s">
        <v>2046</v>
      </c>
    </row>
    <row r="558" spans="1:2">
      <c r="A558" s="2" t="s">
        <v>2047</v>
      </c>
      <c r="B558" s="44" t="s">
        <v>2046</v>
      </c>
    </row>
    <row r="559" spans="1:2">
      <c r="A559" s="2" t="s">
        <v>2048</v>
      </c>
      <c r="B559" s="44" t="s">
        <v>2046</v>
      </c>
    </row>
    <row r="560" spans="1:2">
      <c r="A560" s="2" t="s">
        <v>2078</v>
      </c>
      <c r="B560" s="44" t="s">
        <v>2046</v>
      </c>
    </row>
    <row r="561" spans="1:2">
      <c r="A561" s="2" t="s">
        <v>2079</v>
      </c>
      <c r="B561" s="44" t="s">
        <v>2046</v>
      </c>
    </row>
    <row r="562" spans="1:2">
      <c r="A562" s="2" t="s">
        <v>2080</v>
      </c>
      <c r="B562" s="44" t="s">
        <v>2046</v>
      </c>
    </row>
    <row r="563" spans="1:2">
      <c r="A563" s="2" t="s">
        <v>2052</v>
      </c>
      <c r="B563" s="44" t="s">
        <v>2046</v>
      </c>
    </row>
    <row r="564" spans="1:2">
      <c r="A564" s="2" t="s">
        <v>2081</v>
      </c>
      <c r="B564" s="44" t="s">
        <v>2046</v>
      </c>
    </row>
    <row r="565" spans="1:2">
      <c r="A565" s="2" t="s">
        <v>2082</v>
      </c>
      <c r="B565" s="44" t="s">
        <v>2046</v>
      </c>
    </row>
    <row r="566" spans="1:2">
      <c r="A566" s="2" t="s">
        <v>2083</v>
      </c>
      <c r="B566" s="44" t="s">
        <v>2046</v>
      </c>
    </row>
    <row r="567" spans="1:2">
      <c r="A567" s="2" t="s">
        <v>2047</v>
      </c>
      <c r="B567" s="44" t="s">
        <v>2046</v>
      </c>
    </row>
    <row r="568" spans="1:2">
      <c r="A568" s="2" t="s">
        <v>2048</v>
      </c>
      <c r="B568" s="44" t="s">
        <v>2046</v>
      </c>
    </row>
    <row r="569" spans="1:2">
      <c r="A569" s="2" t="s">
        <v>2084</v>
      </c>
      <c r="B569" s="44" t="s">
        <v>2046</v>
      </c>
    </row>
    <row r="570" spans="1:2">
      <c r="A570" s="2" t="s">
        <v>2085</v>
      </c>
      <c r="B570" s="44" t="s">
        <v>2046</v>
      </c>
    </row>
    <row r="571" spans="1:2">
      <c r="A571" s="2" t="s">
        <v>2086</v>
      </c>
      <c r="B571" s="44" t="s">
        <v>2046</v>
      </c>
    </row>
    <row r="572" spans="1:2">
      <c r="A572" s="2" t="s">
        <v>2052</v>
      </c>
      <c r="B572" s="44" t="s">
        <v>2046</v>
      </c>
    </row>
    <row r="573" spans="1:2">
      <c r="A573" s="2" t="s">
        <v>2087</v>
      </c>
      <c r="B573" s="44" t="s">
        <v>2046</v>
      </c>
    </row>
    <row r="574" spans="1:2">
      <c r="A574" s="2" t="s">
        <v>2088</v>
      </c>
      <c r="B574" s="44" t="s">
        <v>2046</v>
      </c>
    </row>
    <row r="575" spans="1:2">
      <c r="A575" s="2" t="s">
        <v>2089</v>
      </c>
      <c r="B575" s="44" t="s">
        <v>2046</v>
      </c>
    </row>
    <row r="576" spans="1:2">
      <c r="A576" s="2" t="s">
        <v>2047</v>
      </c>
      <c r="B576" s="44" t="s">
        <v>2046</v>
      </c>
    </row>
    <row r="577" spans="1:2">
      <c r="A577" s="2" t="s">
        <v>2048</v>
      </c>
      <c r="B577" s="44" t="s">
        <v>2046</v>
      </c>
    </row>
    <row r="578" spans="1:2">
      <c r="A578" s="2" t="s">
        <v>2090</v>
      </c>
      <c r="B578" s="44" t="s">
        <v>2046</v>
      </c>
    </row>
    <row r="579" spans="1:2">
      <c r="A579" s="2" t="s">
        <v>2091</v>
      </c>
      <c r="B579" s="44" t="s">
        <v>2046</v>
      </c>
    </row>
    <row r="580" spans="1:2">
      <c r="A580" s="2" t="s">
        <v>2092</v>
      </c>
      <c r="B580" s="44" t="s">
        <v>2046</v>
      </c>
    </row>
    <row r="581" spans="1:2">
      <c r="A581" s="2" t="s">
        <v>2052</v>
      </c>
      <c r="B581" s="44" t="s">
        <v>2046</v>
      </c>
    </row>
    <row r="582" spans="1:2">
      <c r="A582" s="2" t="s">
        <v>2093</v>
      </c>
      <c r="B582" s="44" t="s">
        <v>2046</v>
      </c>
    </row>
    <row r="583" spans="1:2">
      <c r="A583" s="2" t="s">
        <v>2094</v>
      </c>
      <c r="B583" s="44" t="s">
        <v>2046</v>
      </c>
    </row>
    <row r="584" spans="1:2">
      <c r="A584" s="2" t="s">
        <v>2095</v>
      </c>
      <c r="B584" s="44" t="s">
        <v>2046</v>
      </c>
    </row>
    <row r="585" spans="1:2">
      <c r="A585" s="2" t="s">
        <v>2047</v>
      </c>
      <c r="B585" s="44" t="s">
        <v>2046</v>
      </c>
    </row>
    <row r="586" spans="1:2">
      <c r="A586" s="2" t="s">
        <v>2048</v>
      </c>
      <c r="B586" s="44" t="s">
        <v>2046</v>
      </c>
    </row>
    <row r="587" spans="1:2">
      <c r="A587" s="2" t="s">
        <v>2096</v>
      </c>
      <c r="B587" s="44" t="s">
        <v>2046</v>
      </c>
    </row>
    <row r="588" spans="1:2">
      <c r="A588" s="2" t="s">
        <v>2097</v>
      </c>
      <c r="B588" s="44" t="s">
        <v>2046</v>
      </c>
    </row>
    <row r="589" spans="1:2">
      <c r="A589" s="2" t="s">
        <v>2098</v>
      </c>
      <c r="B589" s="44" t="s">
        <v>2046</v>
      </c>
    </row>
    <row r="590" spans="1:2">
      <c r="A590" s="2" t="s">
        <v>2052</v>
      </c>
      <c r="B590" s="44" t="s">
        <v>2046</v>
      </c>
    </row>
    <row r="591" spans="1:2">
      <c r="A591" s="2" t="s">
        <v>2099</v>
      </c>
      <c r="B591" s="44" t="s">
        <v>2046</v>
      </c>
    </row>
    <row r="592" spans="1:2">
      <c r="A592" s="2" t="s">
        <v>2100</v>
      </c>
      <c r="B592" s="44" t="s">
        <v>2046</v>
      </c>
    </row>
    <row r="593" spans="1:2">
      <c r="A593" s="2" t="s">
        <v>2101</v>
      </c>
      <c r="B593" s="44" t="s">
        <v>2046</v>
      </c>
    </row>
    <row r="594" spans="1:2">
      <c r="A594" s="2" t="s">
        <v>2102</v>
      </c>
      <c r="B594" s="44" t="s">
        <v>2046</v>
      </c>
    </row>
    <row r="595" spans="1:2">
      <c r="A595" s="2" t="s">
        <v>2047</v>
      </c>
      <c r="B595" s="44" t="s">
        <v>2046</v>
      </c>
    </row>
    <row r="596" spans="1:2">
      <c r="A596" s="2" t="s">
        <v>2048</v>
      </c>
      <c r="B596" s="44" t="s">
        <v>2046</v>
      </c>
    </row>
    <row r="597" spans="1:2">
      <c r="A597" s="2" t="s">
        <v>2103</v>
      </c>
      <c r="B597" s="44" t="s">
        <v>2046</v>
      </c>
    </row>
    <row r="598" spans="1:2">
      <c r="A598" s="2" t="s">
        <v>2104</v>
      </c>
      <c r="B598" s="44" t="s">
        <v>2046</v>
      </c>
    </row>
    <row r="599" spans="1:2">
      <c r="A599" s="2" t="s">
        <v>2105</v>
      </c>
      <c r="B599" s="44" t="s">
        <v>2046</v>
      </c>
    </row>
    <row r="600" spans="1:2">
      <c r="A600" s="2" t="s">
        <v>2052</v>
      </c>
      <c r="B600" s="44" t="s">
        <v>2046</v>
      </c>
    </row>
    <row r="601" spans="1:2">
      <c r="A601" s="2" t="s">
        <v>2106</v>
      </c>
      <c r="B601" s="44" t="s">
        <v>2046</v>
      </c>
    </row>
    <row r="602" spans="1:2">
      <c r="A602" s="2" t="s">
        <v>2107</v>
      </c>
      <c r="B602" s="44" t="s">
        <v>2046</v>
      </c>
    </row>
    <row r="603" spans="1:2">
      <c r="A603" s="2" t="s">
        <v>2108</v>
      </c>
      <c r="B603" s="44" t="s">
        <v>2046</v>
      </c>
    </row>
    <row r="604" spans="1:2">
      <c r="A604" s="2" t="s">
        <v>2047</v>
      </c>
      <c r="B604" s="44" t="s">
        <v>2046</v>
      </c>
    </row>
    <row r="605" spans="1:2">
      <c r="A605" s="2" t="s">
        <v>2048</v>
      </c>
      <c r="B605" s="44" t="s">
        <v>2046</v>
      </c>
    </row>
    <row r="606" spans="1:2">
      <c r="A606" s="2" t="s">
        <v>2109</v>
      </c>
      <c r="B606" s="44" t="s">
        <v>2046</v>
      </c>
    </row>
    <row r="607" spans="1:2">
      <c r="A607" s="2" t="s">
        <v>2110</v>
      </c>
      <c r="B607" s="44" t="s">
        <v>2046</v>
      </c>
    </row>
    <row r="608" spans="1:2">
      <c r="A608" s="2" t="s">
        <v>2111</v>
      </c>
      <c r="B608" s="44" t="s">
        <v>2046</v>
      </c>
    </row>
    <row r="609" spans="1:2">
      <c r="A609" s="2" t="s">
        <v>2052</v>
      </c>
      <c r="B609" s="44" t="s">
        <v>2046</v>
      </c>
    </row>
    <row r="610" spans="1:2">
      <c r="A610" s="2" t="s">
        <v>2112</v>
      </c>
      <c r="B610" s="44" t="s">
        <v>2046</v>
      </c>
    </row>
    <row r="611" spans="1:2">
      <c r="A611" s="2" t="s">
        <v>2113</v>
      </c>
      <c r="B611" s="44" t="s">
        <v>2046</v>
      </c>
    </row>
    <row r="612" spans="1:2">
      <c r="A612" s="2" t="s">
        <v>2114</v>
      </c>
      <c r="B612" s="44" t="s">
        <v>2046</v>
      </c>
    </row>
    <row r="613" spans="1:2">
      <c r="A613" s="2" t="s">
        <v>2047</v>
      </c>
      <c r="B613" s="44" t="s">
        <v>2046</v>
      </c>
    </row>
    <row r="614" spans="1:2">
      <c r="A614" s="2" t="s">
        <v>2048</v>
      </c>
      <c r="B614" s="44" t="s">
        <v>2046</v>
      </c>
    </row>
    <row r="615" spans="1:2">
      <c r="A615" s="2" t="s">
        <v>2115</v>
      </c>
      <c r="B615" s="44" t="s">
        <v>2046</v>
      </c>
    </row>
    <row r="616" spans="1:2">
      <c r="A616" s="2" t="s">
        <v>2116</v>
      </c>
      <c r="B616" s="44" t="s">
        <v>2046</v>
      </c>
    </row>
    <row r="617" spans="1:2">
      <c r="A617" s="2" t="s">
        <v>2117</v>
      </c>
      <c r="B617" s="44" t="s">
        <v>2046</v>
      </c>
    </row>
    <row r="618" spans="1:2">
      <c r="A618" s="2" t="s">
        <v>2052</v>
      </c>
      <c r="B618" s="44" t="s">
        <v>2046</v>
      </c>
    </row>
    <row r="619" spans="1:2">
      <c r="A619" s="2" t="s">
        <v>2118</v>
      </c>
      <c r="B619" s="44" t="s">
        <v>2046</v>
      </c>
    </row>
    <row r="620" spans="1:2">
      <c r="A620" s="2" t="s">
        <v>2119</v>
      </c>
      <c r="B620" s="44" t="s">
        <v>2046</v>
      </c>
    </row>
    <row r="621" spans="1:2">
      <c r="A621" s="2" t="s">
        <v>2120</v>
      </c>
      <c r="B621" s="44" t="s">
        <v>2121</v>
      </c>
    </row>
    <row r="622" spans="1:2">
      <c r="A622" s="2" t="s">
        <v>1721</v>
      </c>
      <c r="B622" s="44" t="s">
        <v>2121</v>
      </c>
    </row>
    <row r="623" spans="1:2">
      <c r="A623" s="2" t="s">
        <v>1722</v>
      </c>
      <c r="B623" s="44" t="s">
        <v>2121</v>
      </c>
    </row>
    <row r="624" spans="1:2">
      <c r="A624" s="2" t="s">
        <v>2122</v>
      </c>
      <c r="B624" s="44" t="s">
        <v>2121</v>
      </c>
    </row>
    <row r="625" spans="1:2">
      <c r="A625" s="2" t="s">
        <v>2123</v>
      </c>
      <c r="B625" s="44" t="s">
        <v>2121</v>
      </c>
    </row>
    <row r="626" spans="1:2">
      <c r="A626" s="2" t="s">
        <v>2124</v>
      </c>
      <c r="B626" s="44" t="s">
        <v>2121</v>
      </c>
    </row>
    <row r="627" spans="1:2">
      <c r="A627" s="2" t="s">
        <v>1726</v>
      </c>
      <c r="B627" s="44" t="s">
        <v>2121</v>
      </c>
    </row>
    <row r="628" spans="1:2">
      <c r="A628" s="2" t="s">
        <v>2125</v>
      </c>
      <c r="B628" s="44" t="s">
        <v>2121</v>
      </c>
    </row>
    <row r="629" spans="1:2">
      <c r="A629" s="2" t="s">
        <v>2126</v>
      </c>
      <c r="B629" s="44" t="s">
        <v>2121</v>
      </c>
    </row>
    <row r="630" spans="1:2">
      <c r="A630" s="2" t="s">
        <v>2127</v>
      </c>
      <c r="B630" s="44" t="s">
        <v>2121</v>
      </c>
    </row>
    <row r="631" spans="1:2">
      <c r="A631" s="2" t="s">
        <v>1721</v>
      </c>
      <c r="B631" s="44" t="s">
        <v>2121</v>
      </c>
    </row>
    <row r="632" spans="1:2">
      <c r="A632" s="2" t="s">
        <v>1722</v>
      </c>
      <c r="B632" s="44" t="s">
        <v>2121</v>
      </c>
    </row>
    <row r="633" spans="1:2">
      <c r="A633" s="2" t="s">
        <v>2128</v>
      </c>
      <c r="B633" s="44" t="s">
        <v>2121</v>
      </c>
    </row>
    <row r="634" spans="1:2">
      <c r="A634" s="2" t="s">
        <v>2129</v>
      </c>
      <c r="B634" s="44" t="s">
        <v>2121</v>
      </c>
    </row>
    <row r="635" spans="1:2">
      <c r="A635" s="2" t="s">
        <v>2130</v>
      </c>
      <c r="B635" s="44" t="s">
        <v>2121</v>
      </c>
    </row>
    <row r="636" spans="1:2">
      <c r="A636" s="2" t="s">
        <v>1726</v>
      </c>
      <c r="B636" s="44" t="s">
        <v>2121</v>
      </c>
    </row>
    <row r="637" spans="1:2">
      <c r="A637" s="2" t="s">
        <v>2131</v>
      </c>
      <c r="B637" s="44" t="s">
        <v>2121</v>
      </c>
    </row>
    <row r="638" spans="1:2">
      <c r="A638" s="2" t="s">
        <v>2132</v>
      </c>
      <c r="B638" s="44" t="s">
        <v>2121</v>
      </c>
    </row>
    <row r="639" spans="1:2">
      <c r="A639" s="2" t="s">
        <v>2133</v>
      </c>
      <c r="B639" s="44" t="s">
        <v>2121</v>
      </c>
    </row>
    <row r="640" spans="1:2">
      <c r="A640" s="2" t="s">
        <v>1721</v>
      </c>
      <c r="B640" s="44" t="s">
        <v>2121</v>
      </c>
    </row>
    <row r="641" spans="1:2">
      <c r="A641" s="2" t="s">
        <v>1722</v>
      </c>
      <c r="B641" s="44" t="s">
        <v>2121</v>
      </c>
    </row>
    <row r="642" spans="1:2">
      <c r="A642" s="2" t="s">
        <v>2134</v>
      </c>
      <c r="B642" s="44" t="s">
        <v>2121</v>
      </c>
    </row>
    <row r="643" spans="1:2">
      <c r="A643" s="2" t="s">
        <v>2135</v>
      </c>
      <c r="B643" s="44" t="s">
        <v>2121</v>
      </c>
    </row>
    <row r="644" spans="1:2">
      <c r="A644" s="2" t="s">
        <v>2136</v>
      </c>
      <c r="B644" s="44" t="s">
        <v>2121</v>
      </c>
    </row>
    <row r="645" spans="1:2">
      <c r="A645" s="2" t="s">
        <v>1726</v>
      </c>
      <c r="B645" s="44" t="s">
        <v>2121</v>
      </c>
    </row>
    <row r="646" spans="1:2">
      <c r="A646" s="2" t="s">
        <v>2137</v>
      </c>
      <c r="B646" s="44" t="s">
        <v>2121</v>
      </c>
    </row>
    <row r="647" spans="1:2">
      <c r="A647" s="2" t="s">
        <v>2138</v>
      </c>
      <c r="B647" s="44" t="s">
        <v>2121</v>
      </c>
    </row>
    <row r="648" spans="1:2">
      <c r="A648" s="2" t="s">
        <v>2139</v>
      </c>
      <c r="B648" s="44" t="s">
        <v>2121</v>
      </c>
    </row>
    <row r="649" spans="1:2">
      <c r="A649" s="2" t="s">
        <v>1721</v>
      </c>
      <c r="B649" s="44" t="s">
        <v>2121</v>
      </c>
    </row>
    <row r="650" spans="1:2">
      <c r="A650" s="2" t="s">
        <v>1722</v>
      </c>
      <c r="B650" s="44" t="s">
        <v>2121</v>
      </c>
    </row>
    <row r="651" spans="1:2">
      <c r="A651" s="2" t="s">
        <v>2140</v>
      </c>
      <c r="B651" s="44" t="s">
        <v>2121</v>
      </c>
    </row>
    <row r="652" spans="1:2">
      <c r="A652" s="2" t="s">
        <v>2141</v>
      </c>
      <c r="B652" s="44" t="s">
        <v>2121</v>
      </c>
    </row>
    <row r="653" spans="1:2">
      <c r="A653" s="2" t="s">
        <v>2142</v>
      </c>
      <c r="B653" s="44" t="s">
        <v>2121</v>
      </c>
    </row>
    <row r="654" spans="1:2">
      <c r="A654" s="2" t="s">
        <v>1726</v>
      </c>
      <c r="B654" s="44" t="s">
        <v>2121</v>
      </c>
    </row>
    <row r="655" spans="1:2">
      <c r="A655" s="2" t="s">
        <v>2143</v>
      </c>
      <c r="B655" s="44" t="s">
        <v>2121</v>
      </c>
    </row>
    <row r="656" spans="1:2">
      <c r="A656" s="2" t="s">
        <v>2144</v>
      </c>
      <c r="B656" s="44" t="s">
        <v>2121</v>
      </c>
    </row>
    <row r="657" spans="1:2">
      <c r="A657" s="2" t="s">
        <v>2145</v>
      </c>
      <c r="B657" s="44" t="s">
        <v>2121</v>
      </c>
    </row>
    <row r="658" spans="1:2">
      <c r="A658" s="2" t="s">
        <v>1721</v>
      </c>
      <c r="B658" s="44" t="s">
        <v>2121</v>
      </c>
    </row>
    <row r="659" spans="1:2">
      <c r="A659" s="2" t="s">
        <v>1722</v>
      </c>
      <c r="B659" s="44" t="s">
        <v>2121</v>
      </c>
    </row>
    <row r="660" spans="1:2">
      <c r="A660" s="2" t="s">
        <v>2146</v>
      </c>
      <c r="B660" s="44" t="s">
        <v>2121</v>
      </c>
    </row>
    <row r="661" spans="1:2">
      <c r="A661" s="2" t="s">
        <v>2147</v>
      </c>
      <c r="B661" s="44" t="s">
        <v>2121</v>
      </c>
    </row>
    <row r="662" spans="1:2">
      <c r="A662" s="2" t="s">
        <v>2148</v>
      </c>
      <c r="B662" s="44" t="s">
        <v>2121</v>
      </c>
    </row>
    <row r="663" spans="1:2">
      <c r="A663" s="2" t="s">
        <v>1726</v>
      </c>
      <c r="B663" s="44" t="s">
        <v>2121</v>
      </c>
    </row>
    <row r="664" spans="1:2">
      <c r="A664" s="2" t="s">
        <v>2149</v>
      </c>
      <c r="B664" s="44" t="s">
        <v>2121</v>
      </c>
    </row>
    <row r="665" spans="1:2">
      <c r="A665" s="2" t="s">
        <v>2150</v>
      </c>
      <c r="B665" s="44" t="s">
        <v>2121</v>
      </c>
    </row>
    <row r="666" spans="1:2">
      <c r="A666" s="2" t="s">
        <v>2151</v>
      </c>
      <c r="B666" s="44" t="s">
        <v>2121</v>
      </c>
    </row>
    <row r="667" spans="1:2">
      <c r="A667" s="2" t="s">
        <v>1721</v>
      </c>
      <c r="B667" s="44" t="s">
        <v>2121</v>
      </c>
    </row>
    <row r="668" spans="1:2">
      <c r="A668" s="2" t="s">
        <v>1722</v>
      </c>
      <c r="B668" s="44" t="s">
        <v>2121</v>
      </c>
    </row>
    <row r="669" spans="1:2">
      <c r="A669" s="2" t="s">
        <v>2152</v>
      </c>
      <c r="B669" s="44" t="s">
        <v>2121</v>
      </c>
    </row>
    <row r="670" spans="1:2">
      <c r="A670" s="2" t="s">
        <v>2153</v>
      </c>
      <c r="B670" s="44" t="s">
        <v>2121</v>
      </c>
    </row>
    <row r="671" spans="1:2">
      <c r="A671" s="2" t="s">
        <v>2154</v>
      </c>
      <c r="B671" s="44" t="s">
        <v>2121</v>
      </c>
    </row>
    <row r="672" spans="1:2">
      <c r="A672" s="2" t="s">
        <v>1726</v>
      </c>
      <c r="B672" s="44" t="s">
        <v>2121</v>
      </c>
    </row>
    <row r="673" spans="1:2">
      <c r="A673" s="2" t="s">
        <v>2155</v>
      </c>
      <c r="B673" s="44" t="s">
        <v>2121</v>
      </c>
    </row>
    <row r="674" spans="1:2">
      <c r="A674" s="2" t="s">
        <v>2156</v>
      </c>
      <c r="B674" s="44" t="s">
        <v>2121</v>
      </c>
    </row>
    <row r="675" spans="1:2">
      <c r="A675" s="2" t="s">
        <v>2157</v>
      </c>
      <c r="B675" s="44" t="s">
        <v>2121</v>
      </c>
    </row>
    <row r="676" spans="1:2">
      <c r="A676" s="2" t="s">
        <v>1721</v>
      </c>
      <c r="B676" s="44" t="s">
        <v>2121</v>
      </c>
    </row>
    <row r="677" spans="1:2">
      <c r="A677" s="2" t="s">
        <v>1722</v>
      </c>
      <c r="B677" s="44" t="s">
        <v>2121</v>
      </c>
    </row>
    <row r="678" spans="1:2">
      <c r="A678" s="2" t="s">
        <v>2158</v>
      </c>
      <c r="B678" s="44" t="s">
        <v>2121</v>
      </c>
    </row>
    <row r="679" spans="1:2">
      <c r="A679" s="2" t="s">
        <v>1732</v>
      </c>
      <c r="B679" s="44" t="s">
        <v>2121</v>
      </c>
    </row>
    <row r="680" spans="1:2">
      <c r="A680" s="2" t="s">
        <v>1733</v>
      </c>
      <c r="B680" s="44" t="s">
        <v>2121</v>
      </c>
    </row>
    <row r="681" spans="1:2">
      <c r="A681" s="2" t="s">
        <v>1726</v>
      </c>
      <c r="B681" s="44" t="s">
        <v>2121</v>
      </c>
    </row>
    <row r="682" spans="1:2">
      <c r="A682" s="2" t="s">
        <v>1734</v>
      </c>
      <c r="B682" s="44" t="s">
        <v>2121</v>
      </c>
    </row>
    <row r="683" spans="1:2">
      <c r="A683" s="2" t="s">
        <v>2159</v>
      </c>
      <c r="B683" s="44" t="s">
        <v>2121</v>
      </c>
    </row>
    <row r="684" spans="1:2">
      <c r="A684" s="2" t="s">
        <v>2160</v>
      </c>
      <c r="B684" s="44" t="s">
        <v>2121</v>
      </c>
    </row>
    <row r="685" spans="1:2">
      <c r="A685" s="2" t="s">
        <v>1721</v>
      </c>
      <c r="B685" s="44" t="s">
        <v>2121</v>
      </c>
    </row>
    <row r="686" spans="1:2">
      <c r="A686" s="2" t="s">
        <v>1722</v>
      </c>
      <c r="B686" s="44" t="s">
        <v>2121</v>
      </c>
    </row>
    <row r="687" spans="1:2">
      <c r="A687" s="2" t="s">
        <v>2161</v>
      </c>
      <c r="B687" s="44" t="s">
        <v>2121</v>
      </c>
    </row>
    <row r="688" spans="1:2">
      <c r="A688" s="2" t="s">
        <v>2162</v>
      </c>
      <c r="B688" s="44" t="s">
        <v>2121</v>
      </c>
    </row>
    <row r="689" spans="1:2">
      <c r="A689" s="2" t="s">
        <v>2163</v>
      </c>
      <c r="B689" s="44" t="s">
        <v>2121</v>
      </c>
    </row>
    <row r="690" spans="1:2">
      <c r="A690" s="2" t="s">
        <v>1726</v>
      </c>
      <c r="B690" s="44" t="s">
        <v>2121</v>
      </c>
    </row>
    <row r="691" spans="1:2">
      <c r="A691" s="2" t="s">
        <v>2164</v>
      </c>
      <c r="B691" s="44" t="s">
        <v>2121</v>
      </c>
    </row>
    <row r="692" spans="1:2">
      <c r="A692" s="2" t="s">
        <v>2165</v>
      </c>
      <c r="B692" s="44" t="s">
        <v>2121</v>
      </c>
    </row>
    <row r="693" spans="1:2">
      <c r="A693" s="2" t="s">
        <v>2166</v>
      </c>
      <c r="B693" s="44" t="s">
        <v>2121</v>
      </c>
    </row>
    <row r="694" spans="1:2">
      <c r="A694" s="2" t="s">
        <v>1721</v>
      </c>
      <c r="B694" s="44" t="s">
        <v>2121</v>
      </c>
    </row>
    <row r="695" spans="1:2">
      <c r="A695" s="2" t="s">
        <v>1722</v>
      </c>
      <c r="B695" s="44" t="s">
        <v>2121</v>
      </c>
    </row>
    <row r="696" spans="1:2">
      <c r="A696" s="2" t="s">
        <v>2167</v>
      </c>
      <c r="B696" s="44" t="s">
        <v>2121</v>
      </c>
    </row>
    <row r="697" spans="1:2">
      <c r="A697" s="2" t="s">
        <v>2168</v>
      </c>
      <c r="B697" s="44" t="s">
        <v>2121</v>
      </c>
    </row>
    <row r="698" spans="1:2">
      <c r="A698" s="2" t="s">
        <v>2169</v>
      </c>
      <c r="B698" s="44" t="s">
        <v>2121</v>
      </c>
    </row>
    <row r="699" spans="1:2">
      <c r="A699" s="2" t="s">
        <v>1726</v>
      </c>
      <c r="B699" s="44" t="s">
        <v>2121</v>
      </c>
    </row>
    <row r="700" spans="1:2">
      <c r="A700" s="2" t="s">
        <v>2170</v>
      </c>
      <c r="B700" s="44" t="s">
        <v>2121</v>
      </c>
    </row>
    <row r="701" spans="1:2">
      <c r="A701" s="2" t="s">
        <v>2171</v>
      </c>
      <c r="B701" s="44" t="s">
        <v>2121</v>
      </c>
    </row>
    <row r="702" spans="1:2">
      <c r="A702" s="2" t="s">
        <v>2172</v>
      </c>
      <c r="B702" s="44" t="s">
        <v>2121</v>
      </c>
    </row>
    <row r="703" spans="1:2">
      <c r="A703" s="2" t="s">
        <v>1721</v>
      </c>
      <c r="B703" s="44" t="s">
        <v>2121</v>
      </c>
    </row>
    <row r="704" spans="1:2">
      <c r="A704" s="2" t="s">
        <v>1722</v>
      </c>
      <c r="B704" s="44" t="s">
        <v>2121</v>
      </c>
    </row>
    <row r="705" spans="1:2">
      <c r="A705" s="2" t="s">
        <v>2173</v>
      </c>
      <c r="B705" s="44" t="s">
        <v>2121</v>
      </c>
    </row>
    <row r="706" spans="1:2">
      <c r="A706" s="2" t="s">
        <v>2174</v>
      </c>
      <c r="B706" s="44" t="s">
        <v>2121</v>
      </c>
    </row>
    <row r="707" spans="1:2">
      <c r="A707" s="2" t="s">
        <v>2175</v>
      </c>
      <c r="B707" s="44" t="s">
        <v>2121</v>
      </c>
    </row>
    <row r="708" spans="1:2">
      <c r="A708" s="2" t="s">
        <v>1726</v>
      </c>
      <c r="B708" s="44" t="s">
        <v>2121</v>
      </c>
    </row>
    <row r="709" spans="1:2">
      <c r="A709" s="2" t="s">
        <v>2176</v>
      </c>
      <c r="B709" s="44" t="s">
        <v>2121</v>
      </c>
    </row>
    <row r="710" spans="1:2">
      <c r="A710" s="2" t="s">
        <v>2177</v>
      </c>
      <c r="B710" s="44" t="s">
        <v>2121</v>
      </c>
    </row>
    <row r="711" spans="1:2">
      <c r="A711" s="2" t="s">
        <v>2178</v>
      </c>
      <c r="B711" s="44" t="s">
        <v>2121</v>
      </c>
    </row>
    <row r="712" spans="1:2">
      <c r="A712" s="2" t="s">
        <v>1721</v>
      </c>
      <c r="B712" s="44" t="s">
        <v>2121</v>
      </c>
    </row>
    <row r="713" spans="1:2">
      <c r="A713" s="2" t="s">
        <v>1722</v>
      </c>
      <c r="B713" s="44" t="s">
        <v>2121</v>
      </c>
    </row>
    <row r="714" spans="1:2">
      <c r="A714" s="2" t="s">
        <v>2179</v>
      </c>
      <c r="B714" s="44" t="s">
        <v>2121</v>
      </c>
    </row>
    <row r="715" spans="1:2">
      <c r="A715" s="2" t="s">
        <v>2180</v>
      </c>
      <c r="B715" s="44" t="s">
        <v>2121</v>
      </c>
    </row>
    <row r="716" spans="1:2">
      <c r="A716" s="2" t="s">
        <v>2181</v>
      </c>
      <c r="B716" s="44" t="s">
        <v>2121</v>
      </c>
    </row>
    <row r="717" spans="1:2">
      <c r="A717" s="2" t="s">
        <v>1726</v>
      </c>
      <c r="B717" s="44" t="s">
        <v>2121</v>
      </c>
    </row>
    <row r="718" spans="1:2">
      <c r="A718" s="2" t="s">
        <v>2182</v>
      </c>
      <c r="B718" s="44" t="s">
        <v>2121</v>
      </c>
    </row>
    <row r="719" spans="1:2">
      <c r="A719" s="2" t="s">
        <v>2183</v>
      </c>
      <c r="B719" s="44" t="s">
        <v>2121</v>
      </c>
    </row>
    <row r="720" spans="1:2">
      <c r="A720" s="2" t="s">
        <v>2184</v>
      </c>
      <c r="B720" s="44" t="s">
        <v>2121</v>
      </c>
    </row>
    <row r="721" spans="1:2">
      <c r="A721" s="2" t="s">
        <v>1721</v>
      </c>
      <c r="B721" s="44" t="s">
        <v>2121</v>
      </c>
    </row>
    <row r="722" spans="1:2">
      <c r="A722" s="2" t="s">
        <v>1722</v>
      </c>
      <c r="B722" s="44" t="s">
        <v>2121</v>
      </c>
    </row>
    <row r="723" spans="1:2">
      <c r="A723" s="2" t="s">
        <v>2185</v>
      </c>
      <c r="B723" s="44" t="s">
        <v>2121</v>
      </c>
    </row>
    <row r="724" spans="1:2">
      <c r="A724" s="2" t="s">
        <v>2186</v>
      </c>
      <c r="B724" s="44" t="s">
        <v>2121</v>
      </c>
    </row>
    <row r="725" spans="1:2">
      <c r="A725" s="2" t="s">
        <v>2187</v>
      </c>
      <c r="B725" s="44" t="s">
        <v>2121</v>
      </c>
    </row>
    <row r="726" spans="1:2">
      <c r="A726" s="2" t="s">
        <v>1726</v>
      </c>
      <c r="B726" s="44" t="s">
        <v>2121</v>
      </c>
    </row>
    <row r="727" spans="1:2">
      <c r="A727" s="2" t="s">
        <v>2188</v>
      </c>
      <c r="B727" s="44" t="s">
        <v>2121</v>
      </c>
    </row>
    <row r="728" spans="1:2">
      <c r="A728" s="2" t="s">
        <v>2189</v>
      </c>
      <c r="B728" s="44" t="s">
        <v>2121</v>
      </c>
    </row>
    <row r="729" spans="1:2">
      <c r="A729" s="2" t="s">
        <v>2190</v>
      </c>
      <c r="B729" s="44" t="s">
        <v>2121</v>
      </c>
    </row>
    <row r="730" spans="1:2">
      <c r="A730" s="2" t="s">
        <v>1721</v>
      </c>
      <c r="B730" s="44" t="s">
        <v>2121</v>
      </c>
    </row>
    <row r="731" spans="1:2">
      <c r="A731" s="2" t="s">
        <v>1722</v>
      </c>
      <c r="B731" s="44" t="s">
        <v>2121</v>
      </c>
    </row>
    <row r="732" spans="1:2">
      <c r="A732" s="2" t="s">
        <v>2191</v>
      </c>
      <c r="B732" s="44" t="s">
        <v>2121</v>
      </c>
    </row>
    <row r="733" spans="1:2">
      <c r="A733" s="2" t="s">
        <v>2192</v>
      </c>
      <c r="B733" s="44" t="s">
        <v>2121</v>
      </c>
    </row>
    <row r="734" spans="1:2">
      <c r="A734" s="2" t="s">
        <v>2193</v>
      </c>
      <c r="B734" s="44" t="s">
        <v>2121</v>
      </c>
    </row>
    <row r="735" spans="1:2">
      <c r="A735" s="2" t="s">
        <v>1726</v>
      </c>
      <c r="B735" s="44" t="s">
        <v>2121</v>
      </c>
    </row>
    <row r="736" spans="1:2">
      <c r="A736" s="2" t="s">
        <v>2194</v>
      </c>
      <c r="B736" s="44" t="s">
        <v>2121</v>
      </c>
    </row>
    <row r="737" spans="1:2">
      <c r="A737" s="2" t="s">
        <v>2195</v>
      </c>
      <c r="B737" s="44" t="s">
        <v>2121</v>
      </c>
    </row>
    <row r="738" spans="1:2">
      <c r="A738" s="2" t="s">
        <v>2196</v>
      </c>
      <c r="B738" s="44" t="s">
        <v>2121</v>
      </c>
    </row>
    <row r="739" spans="1:2">
      <c r="A739" s="2" t="s">
        <v>1721</v>
      </c>
      <c r="B739" s="44" t="s">
        <v>2121</v>
      </c>
    </row>
    <row r="740" spans="1:2">
      <c r="A740" s="2" t="s">
        <v>1722</v>
      </c>
      <c r="B740" s="44" t="s">
        <v>2121</v>
      </c>
    </row>
    <row r="741" spans="1:2">
      <c r="A741" s="2" t="s">
        <v>2197</v>
      </c>
      <c r="B741" s="44" t="s">
        <v>2121</v>
      </c>
    </row>
    <row r="742" spans="1:2">
      <c r="A742" s="2" t="s">
        <v>2198</v>
      </c>
      <c r="B742" s="44" t="s">
        <v>2121</v>
      </c>
    </row>
    <row r="743" spans="1:2">
      <c r="A743" s="2" t="s">
        <v>2199</v>
      </c>
      <c r="B743" s="44" t="s">
        <v>2121</v>
      </c>
    </row>
    <row r="744" spans="1:2">
      <c r="A744" s="2" t="s">
        <v>1726</v>
      </c>
      <c r="B744" s="44" t="s">
        <v>2121</v>
      </c>
    </row>
    <row r="745" spans="1:2">
      <c r="A745" s="2" t="s">
        <v>2200</v>
      </c>
      <c r="B745" s="44" t="s">
        <v>2121</v>
      </c>
    </row>
    <row r="746" spans="1:2">
      <c r="A746" s="2" t="s">
        <v>2201</v>
      </c>
      <c r="B746" s="44" t="s">
        <v>2121</v>
      </c>
    </row>
    <row r="747" spans="1:2">
      <c r="A747" s="2" t="s">
        <v>2202</v>
      </c>
      <c r="B747" s="44" t="s">
        <v>2121</v>
      </c>
    </row>
    <row r="748" spans="1:2">
      <c r="A748" s="2" t="s">
        <v>1721</v>
      </c>
      <c r="B748" s="44" t="s">
        <v>2121</v>
      </c>
    </row>
    <row r="749" spans="1:2">
      <c r="A749" s="2" t="s">
        <v>1722</v>
      </c>
      <c r="B749" s="44" t="s">
        <v>2121</v>
      </c>
    </row>
    <row r="750" spans="1:2">
      <c r="A750" s="2" t="s">
        <v>2203</v>
      </c>
      <c r="B750" s="44" t="s">
        <v>2121</v>
      </c>
    </row>
    <row r="751" spans="1:2">
      <c r="A751" s="2" t="s">
        <v>2204</v>
      </c>
      <c r="B751" s="44" t="s">
        <v>2121</v>
      </c>
    </row>
    <row r="752" spans="1:2">
      <c r="A752" s="2" t="s">
        <v>2205</v>
      </c>
      <c r="B752" s="44" t="s">
        <v>2121</v>
      </c>
    </row>
    <row r="753" spans="1:2">
      <c r="A753" s="2" t="s">
        <v>1726</v>
      </c>
      <c r="B753" s="44" t="s">
        <v>2121</v>
      </c>
    </row>
    <row r="754" spans="1:2">
      <c r="A754" s="2" t="s">
        <v>2206</v>
      </c>
      <c r="B754" s="44" t="s">
        <v>2121</v>
      </c>
    </row>
    <row r="755" spans="1:2">
      <c r="A755" s="2" t="s">
        <v>2207</v>
      </c>
      <c r="B755" s="44" t="s">
        <v>2121</v>
      </c>
    </row>
    <row r="756" spans="1:2">
      <c r="A756" s="2" t="s">
        <v>2208</v>
      </c>
      <c r="B756" s="44" t="s">
        <v>2209</v>
      </c>
    </row>
    <row r="757" spans="1:2">
      <c r="A757" s="2" t="s">
        <v>1721</v>
      </c>
      <c r="B757" s="44" t="s">
        <v>2209</v>
      </c>
    </row>
    <row r="758" spans="1:2">
      <c r="A758" s="2" t="s">
        <v>1722</v>
      </c>
      <c r="B758" s="44" t="s">
        <v>2209</v>
      </c>
    </row>
    <row r="759" spans="1:2">
      <c r="A759" s="2" t="s">
        <v>2210</v>
      </c>
      <c r="B759" s="44" t="s">
        <v>2209</v>
      </c>
    </row>
    <row r="760" spans="1:2">
      <c r="A760" s="2" t="s">
        <v>2211</v>
      </c>
      <c r="B760" s="44" t="s">
        <v>2209</v>
      </c>
    </row>
    <row r="761" spans="1:2">
      <c r="A761" s="2" t="s">
        <v>2212</v>
      </c>
      <c r="B761" s="44" t="s">
        <v>2209</v>
      </c>
    </row>
    <row r="762" spans="1:2">
      <c r="A762" s="2" t="s">
        <v>1726</v>
      </c>
      <c r="B762" s="44" t="s">
        <v>2209</v>
      </c>
    </row>
    <row r="763" spans="1:2">
      <c r="A763" s="2" t="s">
        <v>2213</v>
      </c>
      <c r="B763" s="44" t="s">
        <v>2209</v>
      </c>
    </row>
    <row r="764" spans="1:2">
      <c r="A764" s="2" t="s">
        <v>2214</v>
      </c>
      <c r="B764" s="44" t="s">
        <v>2209</v>
      </c>
    </row>
    <row r="765" spans="1:2">
      <c r="A765" s="2" t="s">
        <v>2215</v>
      </c>
      <c r="B765" s="44" t="s">
        <v>2209</v>
      </c>
    </row>
    <row r="766" spans="1:2">
      <c r="A766" s="2" t="s">
        <v>1721</v>
      </c>
      <c r="B766" s="44" t="s">
        <v>2209</v>
      </c>
    </row>
    <row r="767" spans="1:2">
      <c r="A767" s="2" t="s">
        <v>1722</v>
      </c>
      <c r="B767" s="44" t="s">
        <v>2209</v>
      </c>
    </row>
    <row r="768" spans="1:2">
      <c r="A768" s="2" t="s">
        <v>2216</v>
      </c>
      <c r="B768" s="44" t="s">
        <v>2209</v>
      </c>
    </row>
    <row r="769" spans="1:2">
      <c r="A769" s="2" t="s">
        <v>2217</v>
      </c>
      <c r="B769" s="44" t="s">
        <v>2209</v>
      </c>
    </row>
    <row r="770" spans="1:2">
      <c r="A770" s="2" t="s">
        <v>2218</v>
      </c>
      <c r="B770" s="44" t="s">
        <v>2209</v>
      </c>
    </row>
    <row r="771" spans="1:2">
      <c r="A771" s="2" t="s">
        <v>1726</v>
      </c>
      <c r="B771" s="44" t="s">
        <v>2209</v>
      </c>
    </row>
    <row r="772" spans="1:2">
      <c r="A772" s="2" t="s">
        <v>2219</v>
      </c>
      <c r="B772" s="44" t="s">
        <v>2209</v>
      </c>
    </row>
    <row r="773" spans="1:2">
      <c r="A773" s="2" t="s">
        <v>2220</v>
      </c>
      <c r="B773" s="44" t="s">
        <v>2209</v>
      </c>
    </row>
    <row r="774" spans="1:2">
      <c r="A774" s="2" t="s">
        <v>2221</v>
      </c>
      <c r="B774" s="44" t="s">
        <v>2209</v>
      </c>
    </row>
    <row r="775" spans="1:2">
      <c r="A775" s="2" t="s">
        <v>1721</v>
      </c>
      <c r="B775" s="44" t="s">
        <v>2209</v>
      </c>
    </row>
    <row r="776" spans="1:2">
      <c r="A776" s="2" t="s">
        <v>1722</v>
      </c>
      <c r="B776" s="44" t="s">
        <v>2209</v>
      </c>
    </row>
    <row r="777" spans="1:2">
      <c r="A777" s="2" t="s">
        <v>2222</v>
      </c>
      <c r="B777" s="44" t="s">
        <v>2209</v>
      </c>
    </row>
    <row r="778" spans="1:2">
      <c r="A778" s="2" t="s">
        <v>2223</v>
      </c>
      <c r="B778" s="44" t="s">
        <v>2209</v>
      </c>
    </row>
    <row r="779" spans="1:2">
      <c r="A779" s="2" t="s">
        <v>2224</v>
      </c>
      <c r="B779" s="44" t="s">
        <v>2209</v>
      </c>
    </row>
    <row r="780" spans="1:2">
      <c r="A780" s="2" t="s">
        <v>1726</v>
      </c>
      <c r="B780" s="44" t="s">
        <v>2209</v>
      </c>
    </row>
    <row r="781" spans="1:2">
      <c r="A781" s="2" t="s">
        <v>2225</v>
      </c>
      <c r="B781" s="44" t="s">
        <v>2209</v>
      </c>
    </row>
    <row r="782" spans="1:2">
      <c r="A782" s="2" t="s">
        <v>2226</v>
      </c>
      <c r="B782" s="44" t="s">
        <v>2209</v>
      </c>
    </row>
    <row r="783" spans="1:2">
      <c r="A783" s="2" t="s">
        <v>2227</v>
      </c>
      <c r="B783" s="44" t="s">
        <v>2209</v>
      </c>
    </row>
    <row r="784" spans="1:2">
      <c r="A784" s="2" t="s">
        <v>1721</v>
      </c>
      <c r="B784" s="44" t="s">
        <v>2209</v>
      </c>
    </row>
    <row r="785" spans="1:2">
      <c r="A785" s="2" t="s">
        <v>1722</v>
      </c>
      <c r="B785" s="44" t="s">
        <v>2209</v>
      </c>
    </row>
    <row r="786" spans="1:2">
      <c r="A786" s="2" t="s">
        <v>2228</v>
      </c>
      <c r="B786" s="44" t="s">
        <v>2209</v>
      </c>
    </row>
    <row r="787" spans="1:2">
      <c r="A787" s="2" t="s">
        <v>2229</v>
      </c>
      <c r="B787" s="44" t="s">
        <v>2209</v>
      </c>
    </row>
    <row r="788" spans="1:2">
      <c r="A788" s="2" t="s">
        <v>2230</v>
      </c>
      <c r="B788" s="44" t="s">
        <v>2209</v>
      </c>
    </row>
    <row r="789" spans="1:2">
      <c r="A789" s="2" t="s">
        <v>1726</v>
      </c>
      <c r="B789" s="44" t="s">
        <v>2209</v>
      </c>
    </row>
    <row r="790" spans="1:2">
      <c r="A790" s="2" t="s">
        <v>2231</v>
      </c>
      <c r="B790" s="44" t="s">
        <v>2209</v>
      </c>
    </row>
    <row r="791" spans="1:2">
      <c r="A791" s="2" t="s">
        <v>2232</v>
      </c>
      <c r="B791" s="44" t="s">
        <v>2209</v>
      </c>
    </row>
    <row r="792" spans="1:2">
      <c r="A792" s="2" t="s">
        <v>2233</v>
      </c>
      <c r="B792" s="44" t="s">
        <v>2209</v>
      </c>
    </row>
    <row r="793" spans="1:2">
      <c r="A793" s="2" t="s">
        <v>1721</v>
      </c>
      <c r="B793" s="44" t="s">
        <v>2209</v>
      </c>
    </row>
    <row r="794" spans="1:2">
      <c r="A794" s="2" t="s">
        <v>1722</v>
      </c>
      <c r="B794" s="44" t="s">
        <v>2209</v>
      </c>
    </row>
    <row r="795" spans="1:2">
      <c r="A795" s="2" t="s">
        <v>2234</v>
      </c>
      <c r="B795" s="44" t="s">
        <v>2209</v>
      </c>
    </row>
    <row r="796" spans="1:2">
      <c r="A796" s="2" t="s">
        <v>2235</v>
      </c>
      <c r="B796" s="44" t="s">
        <v>2209</v>
      </c>
    </row>
    <row r="797" spans="1:2">
      <c r="A797" s="2" t="s">
        <v>2236</v>
      </c>
      <c r="B797" s="44" t="s">
        <v>2209</v>
      </c>
    </row>
    <row r="798" spans="1:2">
      <c r="A798" s="2" t="s">
        <v>1726</v>
      </c>
      <c r="B798" s="44" t="s">
        <v>2209</v>
      </c>
    </row>
    <row r="799" spans="1:2">
      <c r="A799" s="2" t="s">
        <v>2237</v>
      </c>
      <c r="B799" s="44" t="s">
        <v>2209</v>
      </c>
    </row>
    <row r="800" spans="1:2">
      <c r="A800" s="2" t="s">
        <v>2238</v>
      </c>
      <c r="B800" s="44" t="s">
        <v>2209</v>
      </c>
    </row>
    <row r="801" spans="1:2">
      <c r="A801" s="2" t="s">
        <v>2239</v>
      </c>
      <c r="B801" s="44" t="s">
        <v>2209</v>
      </c>
    </row>
    <row r="802" spans="1:2">
      <c r="A802" s="2" t="s">
        <v>1721</v>
      </c>
      <c r="B802" s="44" t="s">
        <v>2209</v>
      </c>
    </row>
    <row r="803" spans="1:2">
      <c r="A803" s="2" t="s">
        <v>1722</v>
      </c>
      <c r="B803" s="44" t="s">
        <v>2209</v>
      </c>
    </row>
    <row r="804" spans="1:2">
      <c r="A804" s="2" t="s">
        <v>2240</v>
      </c>
      <c r="B804" s="44" t="s">
        <v>2209</v>
      </c>
    </row>
    <row r="805" spans="1:2">
      <c r="A805" s="2" t="s">
        <v>2241</v>
      </c>
      <c r="B805" s="44" t="s">
        <v>2209</v>
      </c>
    </row>
    <row r="806" spans="1:2">
      <c r="A806" s="2" t="s">
        <v>2242</v>
      </c>
      <c r="B806" s="44" t="s">
        <v>2209</v>
      </c>
    </row>
    <row r="807" spans="1:2">
      <c r="A807" s="2" t="s">
        <v>1726</v>
      </c>
      <c r="B807" s="44" t="s">
        <v>2209</v>
      </c>
    </row>
    <row r="808" spans="1:2">
      <c r="A808" s="2" t="s">
        <v>2243</v>
      </c>
      <c r="B808" s="44" t="s">
        <v>2209</v>
      </c>
    </row>
    <row r="809" spans="1:2">
      <c r="A809" s="2" t="s">
        <v>2244</v>
      </c>
      <c r="B809" s="44" t="s">
        <v>2209</v>
      </c>
    </row>
    <row r="810" spans="1:2">
      <c r="A810" s="2" t="s">
        <v>2245</v>
      </c>
      <c r="B810" s="44" t="s">
        <v>2209</v>
      </c>
    </row>
    <row r="811" spans="1:2">
      <c r="A811" s="2" t="s">
        <v>1721</v>
      </c>
      <c r="B811" s="44" t="s">
        <v>2209</v>
      </c>
    </row>
    <row r="812" spans="1:2">
      <c r="A812" s="2" t="s">
        <v>1722</v>
      </c>
      <c r="B812" s="44" t="s">
        <v>2209</v>
      </c>
    </row>
    <row r="813" spans="1:2">
      <c r="A813" s="2" t="s">
        <v>2246</v>
      </c>
      <c r="B813" s="44" t="s">
        <v>2209</v>
      </c>
    </row>
    <row r="814" spans="1:2">
      <c r="A814" s="2" t="s">
        <v>2247</v>
      </c>
      <c r="B814" s="44" t="s">
        <v>2209</v>
      </c>
    </row>
    <row r="815" spans="1:2">
      <c r="A815" s="2" t="s">
        <v>2248</v>
      </c>
      <c r="B815" s="44" t="s">
        <v>2209</v>
      </c>
    </row>
    <row r="816" spans="1:2">
      <c r="A816" s="2" t="s">
        <v>1726</v>
      </c>
      <c r="B816" s="44" t="s">
        <v>2209</v>
      </c>
    </row>
    <row r="817" spans="1:2">
      <c r="A817" s="2" t="s">
        <v>2249</v>
      </c>
      <c r="B817" s="44" t="s">
        <v>2209</v>
      </c>
    </row>
    <row r="818" spans="1:2">
      <c r="A818" s="2" t="s">
        <v>2250</v>
      </c>
      <c r="B818" s="44" t="s">
        <v>2209</v>
      </c>
    </row>
    <row r="819" spans="1:2">
      <c r="A819" s="2"/>
      <c r="B819" s="44"/>
    </row>
    <row r="820" spans="1:2">
      <c r="A820" s="2"/>
      <c r="B820" s="44"/>
    </row>
    <row r="821" spans="1:2">
      <c r="A821" s="2"/>
      <c r="B821" s="44"/>
    </row>
    <row r="822" spans="1:2">
      <c r="A822" s="2"/>
      <c r="B822" s="44"/>
    </row>
    <row r="823" spans="1:2">
      <c r="A823" s="2"/>
      <c r="B823" s="44"/>
    </row>
    <row r="824" spans="1:2">
      <c r="A824" s="2"/>
      <c r="B824" s="44"/>
    </row>
    <row r="825" spans="1:2">
      <c r="A825" s="2"/>
      <c r="B825" s="44"/>
    </row>
    <row r="826" spans="1:2">
      <c r="A826" s="2"/>
      <c r="B826" s="44"/>
    </row>
    <row r="827" spans="1:2">
      <c r="A827" s="2"/>
      <c r="B827" s="44"/>
    </row>
    <row r="828" spans="1:2">
      <c r="A828" s="2"/>
      <c r="B828" s="44"/>
    </row>
    <row r="829" spans="1:2">
      <c r="A829" s="2"/>
      <c r="B829" s="44"/>
    </row>
    <row r="830" spans="1:2">
      <c r="A830" s="2"/>
      <c r="B830" s="44"/>
    </row>
    <row r="831" spans="1:2">
      <c r="A831" s="2"/>
      <c r="B831" s="44"/>
    </row>
    <row r="832" spans="1:2">
      <c r="A832" s="2"/>
      <c r="B832" s="44"/>
    </row>
    <row r="833" spans="1:2">
      <c r="A833" s="2"/>
      <c r="B833" s="44"/>
    </row>
    <row r="834" spans="1:2">
      <c r="A834" s="2"/>
      <c r="B834" s="44"/>
    </row>
    <row r="835" spans="1:2">
      <c r="A835" s="2"/>
      <c r="B835" s="44"/>
    </row>
    <row r="836" spans="1:2">
      <c r="A836" s="2"/>
      <c r="B836" s="44"/>
    </row>
    <row r="837" spans="1:2">
      <c r="A837" s="2"/>
      <c r="B837" s="44"/>
    </row>
    <row r="838" spans="1:2">
      <c r="A838" s="2"/>
      <c r="B838" s="44"/>
    </row>
    <row r="839" spans="1:2">
      <c r="A839" s="2"/>
      <c r="B839" s="44"/>
    </row>
    <row r="840" spans="1:2">
      <c r="A840" s="2"/>
      <c r="B840" s="44"/>
    </row>
    <row r="841" spans="1:2">
      <c r="A841" s="2"/>
      <c r="B841" s="44"/>
    </row>
    <row r="842" spans="1:2">
      <c r="A842" s="2"/>
      <c r="B842" s="44"/>
    </row>
    <row r="843" spans="1:2">
      <c r="A843" s="2"/>
      <c r="B843" s="44"/>
    </row>
    <row r="844" spans="1:2">
      <c r="A844" s="2"/>
      <c r="B844" s="44"/>
    </row>
    <row r="845" spans="1:2">
      <c r="A845" s="2"/>
      <c r="B845" s="44"/>
    </row>
    <row r="846" spans="1:2">
      <c r="A846" s="2"/>
      <c r="B846" s="44"/>
    </row>
    <row r="847" spans="1:2">
      <c r="A847" s="2"/>
      <c r="B847" s="44"/>
    </row>
    <row r="848" spans="1:2">
      <c r="A848" s="2"/>
      <c r="B848" s="44"/>
    </row>
    <row r="849" spans="1:2">
      <c r="A849" s="2"/>
      <c r="B849" s="44"/>
    </row>
    <row r="850" spans="1:2">
      <c r="A850" s="2"/>
      <c r="B850" s="44"/>
    </row>
    <row r="851" spans="1:2">
      <c r="A851" s="2"/>
      <c r="B851" s="44"/>
    </row>
    <row r="852" spans="1:2">
      <c r="A852" s="2"/>
      <c r="B852" s="44"/>
    </row>
    <row r="853" spans="1:2">
      <c r="A853" s="2"/>
      <c r="B853" s="44"/>
    </row>
    <row r="854" spans="1:2">
      <c r="A854" s="2"/>
      <c r="B854" s="44"/>
    </row>
    <row r="855" spans="1:2">
      <c r="A855" s="2"/>
      <c r="B855" s="44"/>
    </row>
    <row r="856" spans="1:2">
      <c r="A856" s="2"/>
      <c r="B856" s="44"/>
    </row>
    <row r="857" spans="1:2">
      <c r="A857" s="2"/>
      <c r="B857" s="44"/>
    </row>
    <row r="858" spans="1:2">
      <c r="A858" s="2"/>
      <c r="B858" s="44"/>
    </row>
    <row r="859" spans="1:2">
      <c r="A859" s="2"/>
      <c r="B859" s="44"/>
    </row>
    <row r="860" spans="1:2">
      <c r="A860" s="2"/>
      <c r="B860" s="44"/>
    </row>
    <row r="861" spans="1:2">
      <c r="A861" s="2"/>
      <c r="B861" s="44"/>
    </row>
    <row r="862" spans="1:2">
      <c r="A862" s="2"/>
      <c r="B862" s="44"/>
    </row>
    <row r="863" spans="1:2">
      <c r="A863" s="2"/>
      <c r="B863" s="44"/>
    </row>
    <row r="864" spans="1:2">
      <c r="A864" s="2"/>
      <c r="B864" s="44"/>
    </row>
    <row r="865" spans="1:2">
      <c r="A865" s="2"/>
      <c r="B865" s="44"/>
    </row>
    <row r="866" spans="1:2">
      <c r="A866" s="2"/>
      <c r="B866" s="44"/>
    </row>
    <row r="867" spans="1:2">
      <c r="A867" s="2"/>
      <c r="B867" s="44"/>
    </row>
    <row r="868" spans="1:2">
      <c r="A868" s="2"/>
      <c r="B868" s="44"/>
    </row>
    <row r="869" spans="1:2">
      <c r="A869" s="2"/>
      <c r="B869" s="44"/>
    </row>
    <row r="870" spans="1:2">
      <c r="A870" s="2"/>
      <c r="B870" s="44"/>
    </row>
    <row r="871" spans="1:2">
      <c r="A871" s="2"/>
      <c r="B871" s="44"/>
    </row>
    <row r="872" spans="1:2">
      <c r="A872" s="2"/>
      <c r="B872" s="44"/>
    </row>
    <row r="873" spans="1:2">
      <c r="A873" s="2"/>
      <c r="B873" s="44"/>
    </row>
    <row r="874" spans="1:2">
      <c r="A874" s="2"/>
      <c r="B874" s="44"/>
    </row>
    <row r="875" spans="1:2">
      <c r="A875" s="2"/>
      <c r="B875" s="44"/>
    </row>
    <row r="876" spans="1:2">
      <c r="A876" s="2"/>
      <c r="B876" s="44"/>
    </row>
    <row r="877" spans="1:2">
      <c r="A877" s="2"/>
      <c r="B877" s="44"/>
    </row>
    <row r="878" spans="1:2">
      <c r="A878" s="2"/>
      <c r="B878" s="44"/>
    </row>
    <row r="879" spans="1:2">
      <c r="A879" s="2"/>
      <c r="B879" s="44"/>
    </row>
    <row r="880" spans="1:2">
      <c r="A880" s="2"/>
      <c r="B880" s="44"/>
    </row>
    <row r="881" spans="1:2">
      <c r="A881" s="2"/>
      <c r="B881" s="44"/>
    </row>
    <row r="882" spans="1:2">
      <c r="A882" s="2"/>
      <c r="B882" s="44"/>
    </row>
    <row r="883" spans="1:2">
      <c r="A883" s="2"/>
      <c r="B883" s="44"/>
    </row>
    <row r="884" spans="1:2">
      <c r="A884" s="2"/>
      <c r="B884" s="44"/>
    </row>
    <row r="885" spans="1:2">
      <c r="A885" s="2"/>
      <c r="B885" s="44"/>
    </row>
    <row r="886" spans="1:2">
      <c r="A886" s="2"/>
      <c r="B886" s="44"/>
    </row>
    <row r="887" spans="1:2">
      <c r="A887" s="2"/>
      <c r="B887" s="44"/>
    </row>
    <row r="888" spans="1:2">
      <c r="A888" s="2"/>
      <c r="B888" s="44"/>
    </row>
    <row r="889" spans="1:2">
      <c r="A889" s="2"/>
      <c r="B889" s="44"/>
    </row>
    <row r="890" spans="1:2">
      <c r="A890" s="2"/>
      <c r="B890" s="44"/>
    </row>
    <row r="891" spans="1:2">
      <c r="A891" s="2"/>
      <c r="B891" s="44"/>
    </row>
    <row r="892" spans="1:2">
      <c r="A892" s="2"/>
      <c r="B892" s="44"/>
    </row>
    <row r="893" spans="1:2">
      <c r="A893" s="2"/>
      <c r="B893" s="44"/>
    </row>
    <row r="894" spans="1:2">
      <c r="A894" s="2"/>
      <c r="B894" s="44"/>
    </row>
    <row r="895" spans="1:2">
      <c r="A895" s="2"/>
      <c r="B895" s="44"/>
    </row>
    <row r="896" spans="1:2">
      <c r="A896" s="2"/>
      <c r="B896" s="44"/>
    </row>
    <row r="897" spans="1:2">
      <c r="A897" s="2"/>
      <c r="B897" s="44"/>
    </row>
    <row r="898" spans="1:2">
      <c r="A898" s="2"/>
      <c r="B898" s="44"/>
    </row>
    <row r="899" spans="1:2">
      <c r="A899" s="2"/>
      <c r="B899" s="44"/>
    </row>
    <row r="900" spans="1:2">
      <c r="A900" s="2"/>
      <c r="B900" s="44"/>
    </row>
    <row r="901" spans="1:2">
      <c r="A901" s="2"/>
      <c r="B901" s="44"/>
    </row>
    <row r="902" spans="1:2">
      <c r="A902" s="2"/>
      <c r="B902" s="44"/>
    </row>
    <row r="903" spans="1:2">
      <c r="A903" s="2"/>
      <c r="B903" s="44"/>
    </row>
    <row r="904" spans="1:2">
      <c r="A904" s="2"/>
      <c r="B904" s="44"/>
    </row>
    <row r="905" spans="1:2">
      <c r="A905" s="2"/>
      <c r="B905" s="44"/>
    </row>
    <row r="906" spans="1:2">
      <c r="A906" s="2"/>
      <c r="B906" s="44"/>
    </row>
    <row r="907" spans="1:2">
      <c r="A907" s="2"/>
      <c r="B907" s="44"/>
    </row>
    <row r="908" spans="1:2">
      <c r="A908" s="2"/>
      <c r="B908" s="44"/>
    </row>
    <row r="909" spans="1:2">
      <c r="A909" s="2"/>
      <c r="B909" s="44"/>
    </row>
    <row r="910" spans="1:2">
      <c r="A910" s="2"/>
      <c r="B910" s="44"/>
    </row>
    <row r="911" spans="1:2">
      <c r="A911" s="2"/>
      <c r="B911" s="44"/>
    </row>
    <row r="912" spans="1:2">
      <c r="A912" s="2"/>
      <c r="B912" s="44"/>
    </row>
    <row r="913" spans="1:2">
      <c r="A913" s="2"/>
      <c r="B913" s="44"/>
    </row>
    <row r="914" spans="1:2">
      <c r="A914" s="2"/>
      <c r="B914" s="44"/>
    </row>
    <row r="915" spans="1:2">
      <c r="A915" s="2"/>
      <c r="B915" s="44"/>
    </row>
    <row r="916" spans="1:2">
      <c r="A916" s="2"/>
      <c r="B916" s="44"/>
    </row>
    <row r="917" spans="1:2">
      <c r="A917" s="2"/>
      <c r="B917" s="44"/>
    </row>
    <row r="918" spans="1:2">
      <c r="A918" s="2"/>
      <c r="B918" s="44"/>
    </row>
    <row r="919" spans="1:2">
      <c r="A919" s="2"/>
      <c r="B919" s="44"/>
    </row>
    <row r="920" spans="1:2">
      <c r="A920" s="2"/>
      <c r="B920" s="44"/>
    </row>
    <row r="921" spans="1:2">
      <c r="A921" s="2"/>
      <c r="B921" s="44"/>
    </row>
    <row r="922" spans="1:2">
      <c r="A922" s="2"/>
      <c r="B922" s="44"/>
    </row>
    <row r="923" spans="1:2">
      <c r="A923" s="2"/>
      <c r="B923" s="44"/>
    </row>
    <row r="924" spans="1:2">
      <c r="A924" s="2"/>
      <c r="B924" s="44"/>
    </row>
    <row r="925" spans="1:2">
      <c r="A925" s="2"/>
      <c r="B925" s="44"/>
    </row>
    <row r="926" spans="1:2">
      <c r="A926" s="2"/>
      <c r="B926" s="44"/>
    </row>
    <row r="927" spans="1:2">
      <c r="A927" s="2"/>
      <c r="B927" s="44"/>
    </row>
    <row r="928" spans="1:2">
      <c r="A928" s="2"/>
      <c r="B928" s="44"/>
    </row>
    <row r="929" spans="1:2">
      <c r="A929" s="2"/>
      <c r="B929" s="44"/>
    </row>
    <row r="930" spans="1:2">
      <c r="A930" s="2"/>
      <c r="B930" s="44"/>
    </row>
    <row r="931" spans="1:2">
      <c r="A931" s="2"/>
      <c r="B931" s="44"/>
    </row>
    <row r="932" spans="1:2">
      <c r="A932" s="2"/>
      <c r="B932" s="44"/>
    </row>
    <row r="933" spans="1:2">
      <c r="A933" s="2"/>
      <c r="B933" s="44"/>
    </row>
    <row r="934" spans="1:2">
      <c r="A934" s="2"/>
      <c r="B934" s="44"/>
    </row>
    <row r="935" spans="1:2">
      <c r="A935" s="2"/>
      <c r="B935" s="44"/>
    </row>
    <row r="936" spans="1:2">
      <c r="A936" s="2"/>
      <c r="B936" s="44"/>
    </row>
    <row r="937" spans="1:2">
      <c r="A937" s="2"/>
      <c r="B937" s="44"/>
    </row>
    <row r="938" spans="1:2">
      <c r="A938" s="2"/>
      <c r="B938" s="44"/>
    </row>
    <row r="939" spans="1:2">
      <c r="A939" s="2"/>
      <c r="B939" s="44"/>
    </row>
    <row r="940" spans="1:2">
      <c r="A940" s="2"/>
      <c r="B940" s="44"/>
    </row>
    <row r="941" spans="1:2">
      <c r="A941" s="2"/>
      <c r="B941" s="44"/>
    </row>
    <row r="942" spans="1:2">
      <c r="A942" s="2"/>
      <c r="B942" s="44"/>
    </row>
    <row r="943" spans="1:2">
      <c r="A943" s="2"/>
      <c r="B943" s="44"/>
    </row>
    <row r="944" spans="1:2">
      <c r="A944" s="2"/>
      <c r="B944" s="44"/>
    </row>
    <row r="945" spans="1:2">
      <c r="A945" s="2"/>
      <c r="B945" s="44"/>
    </row>
    <row r="946" spans="1:2">
      <c r="A946" s="2"/>
      <c r="B946" s="44"/>
    </row>
    <row r="947" spans="1:2">
      <c r="A947" s="2"/>
      <c r="B947" s="44"/>
    </row>
    <row r="948" spans="1:2">
      <c r="A948" s="2"/>
      <c r="B948" s="44"/>
    </row>
    <row r="949" spans="1:2">
      <c r="A949" s="2"/>
      <c r="B949" s="44"/>
    </row>
    <row r="950" spans="1:2">
      <c r="A950" s="2"/>
      <c r="B950" s="44"/>
    </row>
    <row r="951" spans="1:2">
      <c r="A951" s="2"/>
      <c r="B951" s="44"/>
    </row>
    <row r="952" spans="1:2">
      <c r="A952" s="2"/>
      <c r="B952" s="44"/>
    </row>
    <row r="953" spans="1:2">
      <c r="A953" s="2"/>
      <c r="B953" s="44"/>
    </row>
    <row r="954" spans="1:2">
      <c r="A954" s="2"/>
      <c r="B954" s="44"/>
    </row>
    <row r="955" spans="1:2">
      <c r="A955" s="2"/>
      <c r="B955" s="44"/>
    </row>
    <row r="956" spans="1:2">
      <c r="A956" s="2"/>
      <c r="B956" s="44"/>
    </row>
    <row r="957" spans="1:2">
      <c r="A957" s="2"/>
      <c r="B957" s="44"/>
    </row>
    <row r="958" spans="1:2">
      <c r="A958" s="2"/>
      <c r="B958" s="44"/>
    </row>
    <row r="959" spans="1:2">
      <c r="A959" s="2"/>
      <c r="B959" s="44"/>
    </row>
    <row r="960" spans="1:2">
      <c r="A960" s="2"/>
      <c r="B960" s="44"/>
    </row>
    <row r="961" spans="1:2">
      <c r="A961" s="2"/>
      <c r="B961" s="44"/>
    </row>
    <row r="962" spans="1:2">
      <c r="A962" s="2"/>
      <c r="B962" s="44"/>
    </row>
    <row r="963" spans="1:2">
      <c r="A963" s="2"/>
      <c r="B963" s="44"/>
    </row>
    <row r="964" spans="1:2">
      <c r="A964" s="2"/>
      <c r="B964" s="44"/>
    </row>
    <row r="965" spans="1:2">
      <c r="A965" s="2"/>
      <c r="B965" s="44"/>
    </row>
    <row r="966" spans="1:2">
      <c r="A966" s="2"/>
      <c r="B966" s="44"/>
    </row>
    <row r="967" spans="1:2">
      <c r="A967" s="2"/>
      <c r="B967" s="44"/>
    </row>
    <row r="968" spans="1:2">
      <c r="A968" s="2"/>
      <c r="B968" s="44"/>
    </row>
    <row r="969" spans="1:2">
      <c r="A969" s="2"/>
      <c r="B969" s="44"/>
    </row>
    <row r="970" spans="1:2">
      <c r="A970" s="2"/>
      <c r="B970" s="44"/>
    </row>
    <row r="971" spans="1:2">
      <c r="A971" s="2"/>
      <c r="B971" s="44"/>
    </row>
    <row r="972" spans="1:2">
      <c r="A972" s="2"/>
      <c r="B972" s="44"/>
    </row>
    <row r="973" spans="1:2">
      <c r="A973" s="2"/>
      <c r="B973" s="44"/>
    </row>
    <row r="974" spans="1:2">
      <c r="A974" s="2"/>
      <c r="B974" s="44"/>
    </row>
    <row r="975" spans="1:2">
      <c r="A975" s="2"/>
      <c r="B975" s="44"/>
    </row>
    <row r="976" spans="1:2">
      <c r="A976" s="2"/>
      <c r="B976" s="44"/>
    </row>
    <row r="977" spans="1:2">
      <c r="A977" s="2"/>
      <c r="B977" s="44"/>
    </row>
    <row r="978" spans="1:2">
      <c r="A978" s="2"/>
      <c r="B978" s="44"/>
    </row>
    <row r="979" spans="1:2">
      <c r="A979" s="2"/>
      <c r="B979" s="44"/>
    </row>
    <row r="980" spans="1:2">
      <c r="A980" s="2"/>
      <c r="B980" s="44"/>
    </row>
    <row r="981" spans="1:2">
      <c r="A981" s="2"/>
      <c r="B981" s="44"/>
    </row>
    <row r="982" spans="1:2">
      <c r="A982" s="2"/>
      <c r="B982" s="44"/>
    </row>
    <row r="983" spans="1:2">
      <c r="A983" s="2"/>
      <c r="B983" s="44"/>
    </row>
    <row r="984" spans="1:2">
      <c r="A984" s="2"/>
      <c r="B984" s="44"/>
    </row>
    <row r="985" spans="1:2">
      <c r="A985" s="2"/>
      <c r="B985" s="44"/>
    </row>
    <row r="986" spans="1:2">
      <c r="A986" s="2"/>
      <c r="B986" s="44"/>
    </row>
    <row r="987" spans="1:2">
      <c r="A987" s="2"/>
      <c r="B987" s="44"/>
    </row>
    <row r="988" spans="1:2">
      <c r="A988" s="2"/>
      <c r="B988" s="44"/>
    </row>
    <row r="989" spans="1:2">
      <c r="A989" s="2"/>
      <c r="B989" s="44"/>
    </row>
    <row r="990" spans="1:2">
      <c r="A990" s="2"/>
      <c r="B990" s="44"/>
    </row>
    <row r="991" spans="1:2">
      <c r="A991" s="2"/>
      <c r="B991" s="44"/>
    </row>
    <row r="992" spans="1:2">
      <c r="A992" s="2"/>
      <c r="B992" s="44"/>
    </row>
    <row r="993" spans="1:2">
      <c r="A993" s="2"/>
      <c r="B993" s="44"/>
    </row>
    <row r="994" spans="1:2">
      <c r="A994" s="2"/>
      <c r="B994" s="44"/>
    </row>
    <row r="995" spans="1:2">
      <c r="A995" s="2"/>
      <c r="B995" s="44"/>
    </row>
    <row r="996" spans="1:2">
      <c r="A996" s="2"/>
      <c r="B996" s="44"/>
    </row>
    <row r="997" spans="1:2">
      <c r="A997" s="2"/>
      <c r="B997" s="44"/>
    </row>
    <row r="998" spans="1:2">
      <c r="A998" s="2"/>
      <c r="B998" s="44"/>
    </row>
    <row r="999" spans="1:2">
      <c r="A999" s="2"/>
      <c r="B999" s="44"/>
    </row>
    <row r="1000" spans="1:2">
      <c r="A1000" s="2"/>
      <c r="B1000" s="44"/>
    </row>
    <row r="1001" spans="1:2">
      <c r="A1001" s="2"/>
      <c r="B1001" s="44"/>
    </row>
    <row r="1002" spans="1:2">
      <c r="A1002" s="2"/>
      <c r="B1002" s="44"/>
    </row>
    <row r="1003" spans="1:2">
      <c r="A1003" s="2"/>
      <c r="B1003" s="44"/>
    </row>
    <row r="1004" spans="1:2">
      <c r="A1004" s="2"/>
      <c r="B1004" s="44"/>
    </row>
    <row r="1005" spans="1:2">
      <c r="A1005" s="2"/>
      <c r="B1005" s="44"/>
    </row>
    <row r="1006" spans="1:2">
      <c r="A1006" s="2"/>
      <c r="B1006" s="44"/>
    </row>
    <row r="1007" spans="1:2">
      <c r="A1007" s="2"/>
      <c r="B1007" s="44"/>
    </row>
    <row r="1008" spans="1:2">
      <c r="A1008" s="2"/>
      <c r="B1008" s="44"/>
    </row>
    <row r="1009" spans="1:2">
      <c r="A1009" s="2"/>
      <c r="B1009" s="44"/>
    </row>
    <row r="1010" spans="1:2">
      <c r="A1010" s="2"/>
      <c r="B1010" s="44"/>
    </row>
    <row r="1011" spans="1:2">
      <c r="A1011" s="2"/>
      <c r="B1011" s="44"/>
    </row>
    <row r="1012" spans="1:2">
      <c r="A1012" s="2"/>
      <c r="B1012" s="44"/>
    </row>
    <row r="1013" spans="1:2">
      <c r="A1013" s="2"/>
      <c r="B1013" s="44"/>
    </row>
    <row r="1014" spans="1:2">
      <c r="A1014" s="2"/>
      <c r="B1014" s="44"/>
    </row>
    <row r="1015" spans="1:2">
      <c r="A1015" s="2"/>
      <c r="B1015" s="44"/>
    </row>
    <row r="1016" spans="1:2">
      <c r="A1016" s="2"/>
      <c r="B1016" s="44"/>
    </row>
    <row r="1017" spans="1:2">
      <c r="A1017" s="2"/>
      <c r="B1017" s="44"/>
    </row>
    <row r="1018" spans="1:2">
      <c r="A1018" s="2"/>
      <c r="B1018" s="44"/>
    </row>
    <row r="1019" spans="1:2">
      <c r="A1019" s="2"/>
      <c r="B1019" s="44"/>
    </row>
    <row r="1020" spans="1:2">
      <c r="A1020" s="2"/>
      <c r="B1020" s="44"/>
    </row>
    <row r="1021" spans="1:2">
      <c r="A1021" s="2"/>
      <c r="B1021" s="44"/>
    </row>
    <row r="1022" spans="1:2">
      <c r="A1022" s="2"/>
      <c r="B1022" s="44"/>
    </row>
    <row r="1023" spans="1:2">
      <c r="A1023" s="2"/>
      <c r="B1023" s="44"/>
    </row>
    <row r="1024" spans="1:2">
      <c r="A1024" s="2"/>
      <c r="B1024" s="44"/>
    </row>
    <row r="1025" spans="1:2">
      <c r="A1025" s="2"/>
      <c r="B1025" s="44"/>
    </row>
    <row r="1026" spans="1:2">
      <c r="A1026" s="2"/>
      <c r="B1026" s="44"/>
    </row>
    <row r="1027" spans="1:2">
      <c r="A1027" s="2"/>
      <c r="B1027" s="44"/>
    </row>
    <row r="1028" spans="1:2">
      <c r="A1028" s="2"/>
      <c r="B1028" s="44"/>
    </row>
    <row r="1029" spans="1:2">
      <c r="A1029" s="2"/>
      <c r="B1029" s="44"/>
    </row>
    <row r="1030" spans="1:2">
      <c r="A1030" s="2"/>
      <c r="B1030" s="44"/>
    </row>
    <row r="1031" spans="1:2">
      <c r="A1031" s="2"/>
      <c r="B1031" s="44"/>
    </row>
    <row r="1032" spans="1:2">
      <c r="A1032" s="2"/>
      <c r="B1032" s="44"/>
    </row>
    <row r="1033" spans="1:2">
      <c r="A1033" s="2"/>
      <c r="B1033" s="44"/>
    </row>
    <row r="1034" spans="1:2">
      <c r="A1034" s="2"/>
      <c r="B1034" s="44"/>
    </row>
    <row r="1035" spans="1:2">
      <c r="A1035" s="2"/>
      <c r="B1035" s="44"/>
    </row>
    <row r="1036" spans="1:2">
      <c r="A1036" s="2"/>
      <c r="B1036" s="44"/>
    </row>
    <row r="1037" spans="1:2">
      <c r="A1037" s="2"/>
      <c r="B1037" s="44"/>
    </row>
    <row r="1038" spans="1:2">
      <c r="A1038" s="2"/>
      <c r="B1038" s="44"/>
    </row>
    <row r="1039" spans="1:2">
      <c r="A1039" s="2"/>
      <c r="B1039" s="44"/>
    </row>
    <row r="1040" spans="1:2">
      <c r="A1040" s="2"/>
      <c r="B1040" s="44"/>
    </row>
    <row r="1041" spans="1:2">
      <c r="A1041" s="2"/>
      <c r="B1041" s="44"/>
    </row>
    <row r="1042" spans="1:2">
      <c r="A1042" s="2"/>
      <c r="B1042" s="44"/>
    </row>
    <row r="1043" spans="1:2">
      <c r="A1043" s="2"/>
      <c r="B1043" s="44"/>
    </row>
    <row r="1044" spans="1:2">
      <c r="A1044" s="2"/>
      <c r="B1044" s="44"/>
    </row>
    <row r="1045" spans="1:2">
      <c r="A1045" s="2"/>
      <c r="B1045" s="44"/>
    </row>
    <row r="1046" spans="1:2">
      <c r="A1046" s="2"/>
      <c r="B1046" s="44"/>
    </row>
    <row r="1047" spans="1:2">
      <c r="A1047" s="2"/>
      <c r="B1047" s="44"/>
    </row>
    <row r="1048" spans="1:2">
      <c r="A1048" s="2"/>
      <c r="B1048" s="44"/>
    </row>
    <row r="1049" spans="1:2">
      <c r="A1049" s="2"/>
      <c r="B1049" s="44"/>
    </row>
    <row r="1050" spans="1:2">
      <c r="A1050" s="2"/>
      <c r="B1050" s="44"/>
    </row>
    <row r="1051" spans="1:2">
      <c r="A1051" s="2"/>
      <c r="B1051" s="44"/>
    </row>
    <row r="1052" spans="1:2">
      <c r="A1052" s="2"/>
      <c r="B1052" s="44"/>
    </row>
    <row r="1053" spans="1:2">
      <c r="A1053" s="2"/>
      <c r="B1053" s="44"/>
    </row>
    <row r="1054" spans="1:2">
      <c r="A1054" s="2"/>
      <c r="B1054" s="44"/>
    </row>
    <row r="1055" spans="1:2">
      <c r="A1055" s="2"/>
      <c r="B1055" s="44"/>
    </row>
    <row r="1056" spans="1:2">
      <c r="A1056" s="2"/>
      <c r="B1056" s="44"/>
    </row>
    <row r="1057" spans="1:2">
      <c r="A1057" s="2"/>
      <c r="B1057" s="44"/>
    </row>
    <row r="1058" spans="1:2">
      <c r="A1058" s="2"/>
      <c r="B1058" s="44"/>
    </row>
    <row r="1059" spans="1:2">
      <c r="A1059" s="2"/>
      <c r="B1059" s="44"/>
    </row>
    <row r="1060" spans="1:2">
      <c r="A1060" s="2"/>
      <c r="B1060" s="44"/>
    </row>
    <row r="1061" spans="1:2">
      <c r="A1061" s="2"/>
      <c r="B1061" s="44"/>
    </row>
    <row r="1062" spans="1:2">
      <c r="A1062" s="2"/>
      <c r="B1062" s="44"/>
    </row>
    <row r="1063" spans="1:2">
      <c r="A1063" s="2"/>
      <c r="B1063" s="44"/>
    </row>
    <row r="1064" spans="1:2">
      <c r="A1064" s="2"/>
      <c r="B1064" s="44"/>
    </row>
    <row r="1065" spans="1:2">
      <c r="A1065" s="2"/>
      <c r="B1065" s="44"/>
    </row>
    <row r="1066" spans="1:2">
      <c r="A1066" s="2"/>
      <c r="B1066" s="44"/>
    </row>
    <row r="1067" spans="1:2">
      <c r="A1067" s="2"/>
      <c r="B1067" s="44"/>
    </row>
    <row r="1068" spans="1:2">
      <c r="A1068" s="2"/>
      <c r="B1068" s="44"/>
    </row>
    <row r="1069" spans="1:2">
      <c r="A1069" s="2"/>
      <c r="B1069" s="44"/>
    </row>
    <row r="1070" spans="1:2">
      <c r="A1070" s="2"/>
      <c r="B1070" s="44"/>
    </row>
    <row r="1071" spans="1:2">
      <c r="A1071" s="2"/>
      <c r="B1071" s="44"/>
    </row>
    <row r="1072" spans="1:2">
      <c r="A1072" s="2"/>
      <c r="B1072" s="44"/>
    </row>
    <row r="1073" spans="1:2">
      <c r="A1073" s="2"/>
      <c r="B1073" s="44"/>
    </row>
    <row r="1074" spans="1:2">
      <c r="A1074" s="2"/>
      <c r="B1074" s="44"/>
    </row>
    <row r="1075" spans="1:2">
      <c r="A1075" s="2"/>
      <c r="B1075" s="44"/>
    </row>
    <row r="1076" spans="1:2">
      <c r="A1076" s="2"/>
      <c r="B1076" s="44"/>
    </row>
    <row r="1077" spans="1:2">
      <c r="A1077" s="2"/>
      <c r="B1077" s="44"/>
    </row>
    <row r="1078" spans="1:2">
      <c r="A1078" s="2"/>
      <c r="B1078" s="44"/>
    </row>
    <row r="1079" spans="1:2">
      <c r="A1079" s="2"/>
      <c r="B1079" s="44"/>
    </row>
    <row r="1080" spans="1:2">
      <c r="A1080" s="2"/>
      <c r="B1080" s="44"/>
    </row>
    <row r="1081" spans="1:2">
      <c r="A1081" s="2"/>
      <c r="B1081" s="44"/>
    </row>
    <row r="1082" spans="1:2">
      <c r="A1082" s="2"/>
      <c r="B1082" s="44"/>
    </row>
    <row r="1083" spans="1:2">
      <c r="A1083" s="2"/>
      <c r="B1083" s="44"/>
    </row>
    <row r="1084" spans="1:2">
      <c r="A1084" s="2"/>
      <c r="B1084" s="44"/>
    </row>
    <row r="1085" spans="1:2">
      <c r="A1085" s="2"/>
      <c r="B1085" s="44"/>
    </row>
    <row r="1086" spans="1:2">
      <c r="A1086" s="2"/>
      <c r="B1086" s="44"/>
    </row>
    <row r="1087" spans="1:2">
      <c r="A1087" s="2"/>
      <c r="B1087" s="44"/>
    </row>
    <row r="1088" spans="1:2">
      <c r="A1088" s="2"/>
      <c r="B1088" s="44"/>
    </row>
    <row r="1089" spans="1:2">
      <c r="A1089" s="2"/>
      <c r="B1089" s="44"/>
    </row>
    <row r="1090" spans="1:2">
      <c r="A1090" s="2"/>
      <c r="B1090" s="44"/>
    </row>
    <row r="1091" spans="1:2">
      <c r="A1091" s="2"/>
      <c r="B1091" s="44"/>
    </row>
    <row r="1092" spans="1:2">
      <c r="A1092" s="2"/>
      <c r="B1092" s="44"/>
    </row>
    <row r="1093" spans="1:2">
      <c r="A1093" s="2"/>
      <c r="B1093" s="44"/>
    </row>
    <row r="1094" spans="1:2">
      <c r="A1094" s="2"/>
      <c r="B1094" s="44"/>
    </row>
    <row r="1095" spans="1:2">
      <c r="A1095" s="2"/>
      <c r="B1095" s="44"/>
    </row>
    <row r="1096" spans="1:2">
      <c r="A1096" s="2"/>
      <c r="B1096" s="44"/>
    </row>
    <row r="1097" spans="1:2">
      <c r="A1097" s="2"/>
      <c r="B1097" s="44"/>
    </row>
    <row r="1098" spans="1:2">
      <c r="A1098" s="2"/>
      <c r="B1098" s="44"/>
    </row>
    <row r="1099" spans="1:2">
      <c r="A1099" s="2"/>
      <c r="B1099" s="44"/>
    </row>
    <row r="1100" spans="1:2">
      <c r="A1100" s="2"/>
      <c r="B1100" s="44"/>
    </row>
    <row r="1101" spans="1:2">
      <c r="A1101" s="2"/>
      <c r="B1101" s="44"/>
    </row>
    <row r="1102" spans="1:2">
      <c r="A1102" s="2"/>
      <c r="B1102" s="44"/>
    </row>
    <row r="1103" spans="1:2">
      <c r="A1103" s="2"/>
      <c r="B1103" s="44"/>
    </row>
    <row r="1104" spans="1:2">
      <c r="A1104" s="2"/>
      <c r="B1104" s="44"/>
    </row>
    <row r="1105" spans="1:2">
      <c r="A1105" s="2"/>
      <c r="B1105" s="44"/>
    </row>
    <row r="1106" spans="1:2">
      <c r="A1106" s="2"/>
      <c r="B1106" s="44"/>
    </row>
    <row r="1107" spans="1:2">
      <c r="A1107" s="2"/>
      <c r="B1107" s="44"/>
    </row>
    <row r="1108" spans="1:2">
      <c r="A1108" s="2"/>
      <c r="B1108" s="44"/>
    </row>
    <row r="1109" spans="1:2">
      <c r="A1109" s="2"/>
      <c r="B1109" s="44"/>
    </row>
    <row r="1110" spans="1:2">
      <c r="A1110" s="2"/>
      <c r="B1110" s="44"/>
    </row>
    <row r="1111" spans="1:2">
      <c r="A1111" s="2"/>
      <c r="B1111" s="44"/>
    </row>
    <row r="1112" spans="1:2">
      <c r="A1112" s="2"/>
      <c r="B1112" s="44"/>
    </row>
    <row r="1113" spans="1:2">
      <c r="A1113" s="2"/>
      <c r="B1113" s="44"/>
    </row>
    <row r="1114" spans="1:2">
      <c r="A1114" s="2"/>
      <c r="B1114" s="44"/>
    </row>
    <row r="1115" spans="1:2">
      <c r="A1115" s="2"/>
      <c r="B1115" s="44"/>
    </row>
    <row r="1116" spans="1:2">
      <c r="A1116" s="2"/>
      <c r="B1116" s="44"/>
    </row>
    <row r="1117" spans="1:2">
      <c r="A1117" s="2"/>
      <c r="B1117" s="44"/>
    </row>
    <row r="1118" spans="1:2">
      <c r="A1118" s="2"/>
      <c r="B1118" s="44"/>
    </row>
    <row r="1119" spans="1:2">
      <c r="A1119" s="2"/>
      <c r="B1119" s="44"/>
    </row>
    <row r="1120" spans="1:2">
      <c r="A1120" s="2"/>
      <c r="B1120" s="44"/>
    </row>
    <row r="1121" spans="1:2">
      <c r="A1121" s="2"/>
      <c r="B1121" s="44"/>
    </row>
    <row r="1122" spans="1:2">
      <c r="A1122" s="2"/>
      <c r="B1122" s="44"/>
    </row>
    <row r="1123" spans="1:2">
      <c r="A1123" s="2"/>
      <c r="B1123" s="44"/>
    </row>
    <row r="1124" spans="1:2">
      <c r="A1124" s="2"/>
      <c r="B1124" s="44"/>
    </row>
    <row r="1125" spans="1:2">
      <c r="A1125" s="2"/>
      <c r="B1125" s="44"/>
    </row>
    <row r="1126" spans="1:2">
      <c r="A1126" s="2"/>
      <c r="B1126" s="44"/>
    </row>
    <row r="1127" spans="1:2">
      <c r="A1127" s="2"/>
      <c r="B1127" s="44"/>
    </row>
    <row r="1128" spans="1:2">
      <c r="A1128" s="2"/>
      <c r="B1128" s="44"/>
    </row>
    <row r="1129" spans="1:2">
      <c r="A1129" s="2"/>
      <c r="B1129" s="44"/>
    </row>
    <row r="1130" spans="1:2">
      <c r="A1130" s="2"/>
      <c r="B1130" s="44"/>
    </row>
    <row r="1131" spans="1:2">
      <c r="A1131" s="2"/>
      <c r="B1131" s="44"/>
    </row>
    <row r="1132" spans="1:2">
      <c r="A1132" s="2"/>
      <c r="B1132" s="44"/>
    </row>
    <row r="1133" spans="1:2">
      <c r="A1133" s="2"/>
      <c r="B1133" s="44"/>
    </row>
    <row r="1134" spans="1:2">
      <c r="A1134" s="2"/>
      <c r="B1134" s="44"/>
    </row>
    <row r="1135" spans="1:2">
      <c r="A1135" s="2"/>
      <c r="B1135" s="44"/>
    </row>
    <row r="1136" spans="1:2">
      <c r="A1136" s="2"/>
      <c r="B1136" s="44"/>
    </row>
    <row r="1137" spans="1:2">
      <c r="A1137" s="2"/>
      <c r="B1137" s="44"/>
    </row>
    <row r="1138" spans="1:2">
      <c r="A1138" s="2"/>
      <c r="B1138" s="44"/>
    </row>
    <row r="1139" spans="1:2">
      <c r="A1139" s="2"/>
      <c r="B1139" s="44"/>
    </row>
    <row r="1140" spans="1:2">
      <c r="A1140" s="2"/>
      <c r="B1140" s="44"/>
    </row>
    <row r="1141" spans="1:2">
      <c r="A1141" s="2"/>
      <c r="B1141" s="44"/>
    </row>
    <row r="1142" spans="1:2">
      <c r="A1142" s="2"/>
      <c r="B1142" s="44"/>
    </row>
    <row r="1143" spans="1:2">
      <c r="A1143" s="2"/>
      <c r="B1143" s="44"/>
    </row>
    <row r="1144" spans="1:2">
      <c r="A1144" s="2"/>
      <c r="B1144" s="44"/>
    </row>
    <row r="1145" spans="1:2">
      <c r="A1145" s="2"/>
      <c r="B1145" s="44"/>
    </row>
    <row r="1146" spans="1:2">
      <c r="A1146" s="2"/>
      <c r="B1146" s="44"/>
    </row>
    <row r="1147" spans="1:2">
      <c r="A1147" s="2"/>
      <c r="B1147" s="44"/>
    </row>
    <row r="1148" spans="1:2">
      <c r="A1148" s="2"/>
      <c r="B1148" s="44"/>
    </row>
    <row r="1149" spans="1:2">
      <c r="A1149" s="2"/>
      <c r="B1149" s="44"/>
    </row>
    <row r="1150" spans="1:2">
      <c r="A1150" s="2"/>
      <c r="B1150" s="44"/>
    </row>
    <row r="1151" spans="1:2">
      <c r="A1151" s="2"/>
      <c r="B1151" s="44"/>
    </row>
    <row r="1152" spans="1:2">
      <c r="A1152" s="2"/>
      <c r="B1152" s="44"/>
    </row>
    <row r="1153" spans="1:2">
      <c r="A1153" s="2"/>
      <c r="B1153" s="44"/>
    </row>
    <row r="1154" spans="1:2">
      <c r="A1154" s="2"/>
      <c r="B1154" s="44"/>
    </row>
    <row r="1155" spans="1:2">
      <c r="A1155" s="2"/>
      <c r="B1155" s="44"/>
    </row>
    <row r="1156" spans="1:2">
      <c r="A1156" s="2"/>
      <c r="B1156" s="44"/>
    </row>
    <row r="1157" spans="1:2">
      <c r="A1157" s="2"/>
      <c r="B1157" s="44"/>
    </row>
    <row r="1158" spans="1:2">
      <c r="A1158" s="2"/>
      <c r="B1158" s="44"/>
    </row>
    <row r="1159" spans="1:2">
      <c r="A1159" s="2"/>
      <c r="B1159" s="44"/>
    </row>
    <row r="1160" spans="1:2">
      <c r="A1160" s="2"/>
      <c r="B1160" s="44"/>
    </row>
    <row r="1161" spans="1:2">
      <c r="A1161" s="2"/>
      <c r="B1161" s="44"/>
    </row>
    <row r="1162" spans="1:2">
      <c r="A1162" s="2"/>
      <c r="B1162" s="44"/>
    </row>
    <row r="1163" spans="1:2">
      <c r="A1163" s="2"/>
      <c r="B1163" s="44"/>
    </row>
    <row r="1164" spans="1:2">
      <c r="A1164" s="2"/>
      <c r="B1164" s="44"/>
    </row>
    <row r="1165" spans="1:2">
      <c r="A1165" s="2"/>
      <c r="B1165" s="44"/>
    </row>
    <row r="1166" spans="1:2">
      <c r="A1166" s="2"/>
      <c r="B1166" s="44"/>
    </row>
    <row r="1167" spans="1:2">
      <c r="A1167" s="2"/>
      <c r="B1167" s="44"/>
    </row>
    <row r="1168" spans="1:2">
      <c r="A1168" s="2"/>
      <c r="B1168" s="44"/>
    </row>
    <row r="1169" spans="1:2">
      <c r="A1169" s="2"/>
      <c r="B1169" s="44"/>
    </row>
    <row r="1170" spans="1:2">
      <c r="A1170" s="2"/>
      <c r="B1170" s="44"/>
    </row>
    <row r="1171" spans="1:2">
      <c r="A1171" s="2"/>
      <c r="B1171" s="44"/>
    </row>
    <row r="1172" spans="1:2">
      <c r="A1172" s="2"/>
      <c r="B1172" s="44"/>
    </row>
    <row r="1173" spans="1:2">
      <c r="A1173" s="2"/>
      <c r="B1173" s="44"/>
    </row>
    <row r="1174" spans="1:2">
      <c r="A1174" s="2"/>
      <c r="B1174" s="44"/>
    </row>
    <row r="1175" spans="1:2">
      <c r="A1175" s="2"/>
      <c r="B1175" s="44"/>
    </row>
    <row r="1176" spans="1:2">
      <c r="A1176" s="2"/>
      <c r="B1176" s="44"/>
    </row>
    <row r="1177" spans="1:2">
      <c r="A1177" s="2"/>
      <c r="B1177" s="44"/>
    </row>
    <row r="1178" spans="1:2">
      <c r="A1178" s="2"/>
      <c r="B1178" s="44"/>
    </row>
    <row r="1179" spans="1:2">
      <c r="A1179" s="2"/>
      <c r="B1179" s="44"/>
    </row>
    <row r="1180" spans="1:2">
      <c r="A1180" s="2"/>
      <c r="B1180" s="44"/>
    </row>
    <row r="1181" spans="1:2">
      <c r="A1181" s="2"/>
      <c r="B1181" s="44"/>
    </row>
    <row r="1182" spans="1:2">
      <c r="A1182" s="2"/>
      <c r="B1182" s="44"/>
    </row>
    <row r="1183" spans="1:2">
      <c r="A1183" s="2"/>
      <c r="B1183" s="44"/>
    </row>
    <row r="1184" spans="1:2">
      <c r="A1184" s="2"/>
      <c r="B1184" s="44"/>
    </row>
    <row r="1185" spans="1:2">
      <c r="A1185" s="2"/>
      <c r="B1185" s="44"/>
    </row>
    <row r="1186" spans="1:2">
      <c r="A1186" s="2"/>
      <c r="B1186" s="44"/>
    </row>
    <row r="1187" spans="1:2">
      <c r="A1187" s="2"/>
      <c r="B1187" s="44"/>
    </row>
    <row r="1188" spans="1:2">
      <c r="A1188" s="2"/>
      <c r="B1188" s="44"/>
    </row>
    <row r="1189" spans="1:2">
      <c r="A1189" s="2"/>
      <c r="B1189" s="44"/>
    </row>
    <row r="1190" spans="1:2">
      <c r="A1190" s="2"/>
      <c r="B1190" s="44"/>
    </row>
    <row r="1191" spans="1:2">
      <c r="A1191" s="2"/>
      <c r="B1191" s="44"/>
    </row>
    <row r="1192" spans="1:2">
      <c r="A1192" s="2"/>
      <c r="B1192" s="44"/>
    </row>
    <row r="1193" spans="1:2">
      <c r="A1193" s="2"/>
      <c r="B1193" s="44"/>
    </row>
    <row r="1194" spans="1:2">
      <c r="A1194" s="2"/>
      <c r="B1194" s="44"/>
    </row>
    <row r="1195" spans="1:2">
      <c r="A1195" s="2"/>
      <c r="B1195" s="44"/>
    </row>
    <row r="1196" spans="1:2">
      <c r="A1196" s="2"/>
      <c r="B1196" s="44"/>
    </row>
    <row r="1197" spans="1:2">
      <c r="A1197" s="2"/>
      <c r="B1197" s="44"/>
    </row>
    <row r="1198" spans="1:2">
      <c r="A1198" s="2"/>
      <c r="B1198" s="44"/>
    </row>
    <row r="1199" spans="1:2">
      <c r="A1199" s="2"/>
      <c r="B1199" s="44"/>
    </row>
    <row r="1200" spans="1:2">
      <c r="A1200" s="2"/>
      <c r="B1200" s="44"/>
    </row>
    <row r="1201" spans="1:2">
      <c r="A1201" s="2"/>
      <c r="B1201" s="44"/>
    </row>
    <row r="1202" spans="1:2">
      <c r="A1202" s="2"/>
      <c r="B1202" s="44"/>
    </row>
    <row r="1203" spans="1:2">
      <c r="A1203" s="2"/>
      <c r="B1203" s="44"/>
    </row>
    <row r="1204" spans="1:2">
      <c r="A1204" s="2"/>
      <c r="B1204" s="44"/>
    </row>
    <row r="1205" spans="1:2">
      <c r="A1205" s="2"/>
      <c r="B1205" s="44"/>
    </row>
    <row r="1206" spans="1:2">
      <c r="A1206" s="2"/>
      <c r="B1206" s="44"/>
    </row>
    <row r="1207" spans="1:2">
      <c r="A1207" s="2"/>
      <c r="B1207" s="44"/>
    </row>
    <row r="1208" spans="1:2">
      <c r="A1208" s="2"/>
      <c r="B1208" s="44"/>
    </row>
    <row r="1209" spans="1:2">
      <c r="A1209" s="2"/>
      <c r="B1209" s="44"/>
    </row>
    <row r="1210" spans="1:2">
      <c r="A1210" s="2"/>
      <c r="B1210" s="44"/>
    </row>
    <row r="1211" spans="1:2">
      <c r="A1211" s="2"/>
      <c r="B1211" s="44"/>
    </row>
    <row r="1212" spans="1:2">
      <c r="A1212" s="2"/>
      <c r="B1212" s="44"/>
    </row>
    <row r="1213" spans="1:2">
      <c r="A1213" s="2"/>
      <c r="B1213" s="44"/>
    </row>
    <row r="1214" spans="1:2">
      <c r="A1214" s="2"/>
      <c r="B1214" s="44"/>
    </row>
    <row r="1215" spans="1:2">
      <c r="A1215" s="2"/>
      <c r="B1215" s="44"/>
    </row>
    <row r="1216" spans="1:2">
      <c r="A1216" s="2"/>
      <c r="B1216" s="44"/>
    </row>
    <row r="1217" spans="1:2">
      <c r="A1217" s="2"/>
      <c r="B1217" s="44"/>
    </row>
    <row r="1218" spans="1:2">
      <c r="A1218" s="2"/>
      <c r="B1218" s="44"/>
    </row>
    <row r="1219" spans="1:2">
      <c r="A1219" s="2"/>
      <c r="B1219" s="44"/>
    </row>
    <row r="1220" spans="1:2">
      <c r="A1220" s="2"/>
      <c r="B1220" s="44"/>
    </row>
    <row r="1221" spans="1:2">
      <c r="A1221" s="2"/>
      <c r="B1221" s="44"/>
    </row>
    <row r="1222" spans="1:2">
      <c r="A1222" s="2"/>
      <c r="B1222" s="44"/>
    </row>
    <row r="1223" spans="1:2">
      <c r="A1223" s="2"/>
      <c r="B1223" s="44"/>
    </row>
    <row r="1224" spans="1:2">
      <c r="A1224" s="2"/>
      <c r="B1224" s="44"/>
    </row>
    <row r="1225" spans="1:2">
      <c r="A1225" s="2"/>
      <c r="B1225" s="44"/>
    </row>
    <row r="1226" spans="1:2">
      <c r="A1226" s="2"/>
      <c r="B1226" s="44"/>
    </row>
    <row r="1227" spans="1:2">
      <c r="A1227" s="2"/>
      <c r="B1227" s="44"/>
    </row>
    <row r="1228" spans="1:2">
      <c r="A1228" s="2"/>
      <c r="B1228" s="44"/>
    </row>
    <row r="1229" spans="1:2">
      <c r="A1229" s="2"/>
      <c r="B1229" s="44"/>
    </row>
    <row r="1230" spans="1:2">
      <c r="A1230" s="2"/>
      <c r="B1230" s="44"/>
    </row>
    <row r="1231" spans="1:2">
      <c r="A1231" s="2"/>
      <c r="B1231" s="44"/>
    </row>
    <row r="1232" spans="1:2">
      <c r="A1232" s="2"/>
      <c r="B1232" s="44"/>
    </row>
    <row r="1233" spans="1:2">
      <c r="A1233" s="2"/>
      <c r="B1233" s="44"/>
    </row>
    <row r="1234" spans="1:2">
      <c r="A1234" s="2"/>
      <c r="B1234" s="44"/>
    </row>
    <row r="1235" spans="1:2">
      <c r="A1235" s="2"/>
      <c r="B1235" s="44"/>
    </row>
    <row r="1236" spans="1:2">
      <c r="A1236" s="2"/>
      <c r="B1236" s="44"/>
    </row>
    <row r="1237" spans="1:2">
      <c r="A1237" s="2"/>
      <c r="B1237" s="44"/>
    </row>
    <row r="1238" spans="1:2">
      <c r="A1238" s="2"/>
      <c r="B1238" s="44"/>
    </row>
    <row r="1239" spans="1:2">
      <c r="A1239" s="2"/>
      <c r="B1239" s="44"/>
    </row>
    <row r="1240" spans="1:2">
      <c r="A1240" s="2"/>
      <c r="B1240" s="44"/>
    </row>
    <row r="1241" spans="1:2">
      <c r="A1241" s="2"/>
      <c r="B1241" s="44"/>
    </row>
    <row r="1242" spans="1:2">
      <c r="A1242" s="2"/>
      <c r="B1242" s="44"/>
    </row>
    <row r="1243" spans="1:2">
      <c r="A1243" s="2"/>
      <c r="B1243" s="44"/>
    </row>
    <row r="1244" spans="1:2">
      <c r="A1244" s="2"/>
      <c r="B1244" s="44"/>
    </row>
    <row r="1245" spans="1:2">
      <c r="A1245" s="2"/>
      <c r="B1245" s="44"/>
    </row>
    <row r="1246" spans="1:2">
      <c r="A1246" s="2"/>
      <c r="B1246" s="44"/>
    </row>
    <row r="1247" spans="1:2">
      <c r="A1247" s="2"/>
      <c r="B1247" s="44"/>
    </row>
    <row r="1248" spans="1:2">
      <c r="A1248" s="2"/>
      <c r="B1248" s="44"/>
    </row>
    <row r="1249" spans="1:2">
      <c r="A1249" s="2"/>
      <c r="B1249" s="44"/>
    </row>
    <row r="1250" spans="1:2">
      <c r="A1250" s="2"/>
      <c r="B1250" s="44"/>
    </row>
    <row r="1251" spans="1:2">
      <c r="A1251" s="2"/>
      <c r="B1251" s="44"/>
    </row>
    <row r="1252" spans="1:2">
      <c r="A1252" s="2"/>
      <c r="B1252" s="44"/>
    </row>
    <row r="1253" spans="1:2">
      <c r="A1253" s="2"/>
      <c r="B1253" s="44"/>
    </row>
    <row r="1254" spans="1:2">
      <c r="A1254" s="2"/>
      <c r="B1254" s="44"/>
    </row>
    <row r="1255" spans="1:2">
      <c r="A1255" s="2"/>
      <c r="B1255" s="44"/>
    </row>
    <row r="1256" spans="1:2">
      <c r="A1256" s="2"/>
      <c r="B1256" s="44"/>
    </row>
    <row r="1257" spans="1:2">
      <c r="A1257" s="2"/>
      <c r="B1257" s="44"/>
    </row>
    <row r="1258" spans="1:2">
      <c r="A1258" s="2"/>
      <c r="B1258" s="44"/>
    </row>
    <row r="1259" spans="1:2">
      <c r="A1259" s="2"/>
      <c r="B1259" s="44"/>
    </row>
    <row r="1260" spans="1:2">
      <c r="A1260" s="2"/>
      <c r="B1260" s="44"/>
    </row>
    <row r="1261" spans="1:2">
      <c r="A1261" s="2"/>
      <c r="B1261" s="44"/>
    </row>
    <row r="1262" spans="1:2">
      <c r="A1262" s="2"/>
      <c r="B1262" s="44"/>
    </row>
    <row r="1263" spans="1:2">
      <c r="A1263" s="2"/>
      <c r="B1263" s="44"/>
    </row>
    <row r="1264" spans="1:2">
      <c r="A1264" s="2"/>
      <c r="B1264" s="44"/>
    </row>
    <row r="1265" spans="1:2">
      <c r="A1265" s="2"/>
      <c r="B1265" s="44"/>
    </row>
    <row r="1266" spans="1:2">
      <c r="A1266" s="2"/>
      <c r="B1266" s="44"/>
    </row>
    <row r="1267" spans="1:2">
      <c r="A1267" s="2"/>
      <c r="B1267" s="44"/>
    </row>
    <row r="1268" spans="1:2">
      <c r="A1268" s="2"/>
      <c r="B1268" s="44"/>
    </row>
    <row r="1269" spans="1:2">
      <c r="A1269" s="2"/>
      <c r="B1269" s="44"/>
    </row>
    <row r="1270" spans="1:2">
      <c r="A1270" s="2"/>
      <c r="B1270" s="44"/>
    </row>
    <row r="1271" spans="1:2">
      <c r="A1271" s="2"/>
      <c r="B1271" s="44"/>
    </row>
    <row r="1272" spans="1:2">
      <c r="A1272" s="2"/>
      <c r="B1272" s="44"/>
    </row>
    <row r="1273" spans="1:2">
      <c r="A1273" s="2"/>
      <c r="B1273" s="44"/>
    </row>
    <row r="1274" spans="1:2">
      <c r="A1274" s="2"/>
      <c r="B1274" s="44"/>
    </row>
    <row r="1275" spans="1:2">
      <c r="A1275" s="2"/>
      <c r="B1275" s="44"/>
    </row>
    <row r="1276" spans="1:2">
      <c r="A1276" s="2"/>
      <c r="B1276" s="44"/>
    </row>
    <row r="1277" spans="1:2">
      <c r="A1277" s="2"/>
      <c r="B1277" s="44"/>
    </row>
    <row r="1278" spans="1:2">
      <c r="A1278" s="2"/>
      <c r="B1278" s="44"/>
    </row>
    <row r="1279" spans="1:2">
      <c r="A1279" s="2"/>
      <c r="B1279" s="44"/>
    </row>
    <row r="1280" spans="1:2">
      <c r="A1280" s="2"/>
      <c r="B1280" s="44"/>
    </row>
    <row r="1281" spans="1:2">
      <c r="A1281" s="2"/>
      <c r="B1281" s="44"/>
    </row>
    <row r="1282" spans="1:2">
      <c r="A1282" s="2"/>
      <c r="B1282" s="44"/>
    </row>
    <row r="1283" spans="1:2">
      <c r="A1283" s="2"/>
      <c r="B1283" s="44"/>
    </row>
    <row r="1284" spans="1:2">
      <c r="A1284" s="2"/>
      <c r="B1284" s="44"/>
    </row>
    <row r="1285" spans="1:2">
      <c r="A1285" s="2"/>
      <c r="B1285" s="44"/>
    </row>
    <row r="1286" spans="1:2">
      <c r="A1286" s="2"/>
      <c r="B1286" s="44"/>
    </row>
    <row r="1287" spans="1:2">
      <c r="A1287" s="2"/>
      <c r="B1287" s="44"/>
    </row>
    <row r="1288" spans="1:2">
      <c r="A1288" s="2"/>
      <c r="B1288" s="44"/>
    </row>
    <row r="1289" spans="1:2">
      <c r="A1289" s="2"/>
      <c r="B1289" s="44"/>
    </row>
    <row r="1290" spans="1:2">
      <c r="A1290" s="2"/>
      <c r="B1290" s="44"/>
    </row>
    <row r="1291" spans="1:2">
      <c r="A1291" s="2"/>
      <c r="B1291" s="44"/>
    </row>
    <row r="1292" spans="1:2">
      <c r="A1292" s="2"/>
      <c r="B1292" s="44"/>
    </row>
    <row r="1293" spans="1:2">
      <c r="A1293" s="2"/>
      <c r="B1293" s="44"/>
    </row>
    <row r="1294" spans="1:2">
      <c r="A1294" s="2"/>
      <c r="B1294" s="44"/>
    </row>
    <row r="1295" spans="1:2">
      <c r="A1295" s="2"/>
      <c r="B1295" s="44"/>
    </row>
    <row r="1296" spans="1:2">
      <c r="A1296" s="2"/>
      <c r="B1296" s="44"/>
    </row>
    <row r="1297" spans="1:2">
      <c r="A1297" s="2"/>
      <c r="B1297" s="44"/>
    </row>
    <row r="1298" spans="1:2">
      <c r="A1298" s="2"/>
      <c r="B1298" s="44"/>
    </row>
    <row r="1299" spans="1:2">
      <c r="A1299" s="2"/>
      <c r="B1299" s="44"/>
    </row>
    <row r="1300" spans="1:2">
      <c r="A1300" s="2"/>
      <c r="B1300" s="44"/>
    </row>
    <row r="1301" spans="1:2">
      <c r="A1301" s="2"/>
      <c r="B1301" s="44"/>
    </row>
    <row r="1302" spans="1:2">
      <c r="A1302" s="2"/>
      <c r="B1302" s="44"/>
    </row>
    <row r="1303" spans="1:2">
      <c r="A1303" s="2"/>
      <c r="B1303" s="44"/>
    </row>
    <row r="1304" spans="1:2">
      <c r="A1304" s="2"/>
      <c r="B1304" s="44"/>
    </row>
    <row r="1305" spans="1:2">
      <c r="A1305" s="2"/>
      <c r="B1305" s="44"/>
    </row>
    <row r="1306" spans="1:2">
      <c r="A1306" s="2"/>
      <c r="B1306" s="44"/>
    </row>
    <row r="1307" spans="1:2">
      <c r="A1307" s="2"/>
      <c r="B1307" s="44"/>
    </row>
    <row r="1308" spans="1:2">
      <c r="A1308" s="2"/>
      <c r="B1308" s="44"/>
    </row>
    <row r="1309" spans="1:2">
      <c r="A1309" s="2"/>
      <c r="B1309" s="44"/>
    </row>
    <row r="1310" spans="1:2">
      <c r="A1310" s="2"/>
      <c r="B1310" s="44"/>
    </row>
    <row r="1311" spans="1:2">
      <c r="A1311" s="2"/>
      <c r="B1311" s="44"/>
    </row>
    <row r="1312" spans="1:2">
      <c r="A1312" s="2"/>
      <c r="B1312" s="44"/>
    </row>
    <row r="1313" spans="1:2">
      <c r="A1313" s="2"/>
      <c r="B1313" s="44"/>
    </row>
    <row r="1314" spans="1:2">
      <c r="A1314" s="2"/>
      <c r="B1314" s="44"/>
    </row>
    <row r="1315" spans="1:2">
      <c r="A1315" s="2"/>
      <c r="B1315" s="44"/>
    </row>
    <row r="1316" spans="1:2">
      <c r="A1316" s="2"/>
      <c r="B1316" s="44"/>
    </row>
    <row r="1317" spans="1:2">
      <c r="A1317" s="2"/>
      <c r="B1317" s="44"/>
    </row>
    <row r="1318" spans="1:2">
      <c r="A1318" s="2"/>
      <c r="B1318" s="44"/>
    </row>
    <row r="1319" spans="1:2">
      <c r="A1319" s="2"/>
      <c r="B1319" s="44"/>
    </row>
    <row r="1320" spans="1:2">
      <c r="A1320" s="2"/>
      <c r="B1320" s="44"/>
    </row>
    <row r="1321" spans="1:2">
      <c r="A1321" s="2"/>
      <c r="B1321" s="44"/>
    </row>
    <row r="1322" spans="1:2">
      <c r="A1322" s="2"/>
      <c r="B1322" s="44"/>
    </row>
    <row r="1323" spans="1:2">
      <c r="A1323" s="2"/>
      <c r="B1323" s="44"/>
    </row>
    <row r="1324" spans="1:2">
      <c r="A1324" s="2"/>
      <c r="B1324" s="44"/>
    </row>
    <row r="1325" spans="1:2">
      <c r="A1325" s="2"/>
      <c r="B1325" s="44"/>
    </row>
    <row r="1326" spans="1:2">
      <c r="A1326" s="2"/>
      <c r="B1326" s="44"/>
    </row>
    <row r="1327" spans="1:2">
      <c r="A1327" s="2"/>
      <c r="B1327" s="44"/>
    </row>
    <row r="1328" spans="1:2">
      <c r="A1328" s="2"/>
      <c r="B1328" s="44"/>
    </row>
    <row r="1329" spans="1:2">
      <c r="A1329" s="2"/>
      <c r="B1329" s="44"/>
    </row>
    <row r="1330" spans="1:2">
      <c r="A1330" s="2"/>
      <c r="B1330" s="44"/>
    </row>
    <row r="1331" spans="1:2">
      <c r="A1331" s="2"/>
      <c r="B1331" s="44"/>
    </row>
    <row r="1332" spans="1:2">
      <c r="A1332" s="2"/>
      <c r="B1332" s="44"/>
    </row>
    <row r="1333" spans="1:2">
      <c r="A1333" s="2"/>
      <c r="B1333" s="44"/>
    </row>
    <row r="1334" spans="1:2">
      <c r="A1334" s="2"/>
      <c r="B1334" s="44"/>
    </row>
    <row r="1335" spans="1:2">
      <c r="A1335" s="2"/>
      <c r="B1335" s="44"/>
    </row>
    <row r="1336" spans="1:2">
      <c r="A1336" s="2"/>
      <c r="B1336" s="44"/>
    </row>
    <row r="1337" spans="1:2">
      <c r="A1337" s="2"/>
      <c r="B1337" s="44"/>
    </row>
    <row r="1338" spans="1:2">
      <c r="A1338" s="2"/>
      <c r="B1338" s="44"/>
    </row>
    <row r="1339" spans="1:2">
      <c r="A1339" s="2"/>
      <c r="B1339" s="44"/>
    </row>
    <row r="1340" spans="1:2">
      <c r="A1340" s="2"/>
      <c r="B1340" s="44"/>
    </row>
    <row r="1341" spans="1:2">
      <c r="A1341" s="2"/>
      <c r="B1341" s="44"/>
    </row>
    <row r="1342" spans="1:2">
      <c r="A1342" s="2"/>
      <c r="B1342" s="44"/>
    </row>
    <row r="1343" spans="1:2">
      <c r="A1343" s="2"/>
      <c r="B1343" s="44"/>
    </row>
    <row r="1344" spans="1:2">
      <c r="A1344" s="2"/>
      <c r="B1344" s="44"/>
    </row>
    <row r="1345" spans="1:2">
      <c r="A1345" s="2"/>
      <c r="B1345" s="44"/>
    </row>
    <row r="1346" spans="1:2">
      <c r="A1346" s="2"/>
      <c r="B1346" s="44"/>
    </row>
    <row r="1347" spans="1:2">
      <c r="A1347" s="2"/>
      <c r="B1347" s="44"/>
    </row>
    <row r="1348" spans="1:2">
      <c r="A1348" s="2"/>
      <c r="B1348" s="44"/>
    </row>
    <row r="1349" spans="1:2">
      <c r="A1349" s="2"/>
      <c r="B1349" s="44"/>
    </row>
    <row r="1350" spans="1:2">
      <c r="A1350" s="2"/>
      <c r="B1350" s="44"/>
    </row>
    <row r="1351" spans="1:2">
      <c r="A1351" s="2"/>
      <c r="B1351" s="44"/>
    </row>
    <row r="1352" spans="1:2">
      <c r="A1352" s="2"/>
      <c r="B1352" s="44"/>
    </row>
    <row r="1353" spans="1:2">
      <c r="A1353" s="2"/>
      <c r="B1353" s="44"/>
    </row>
    <row r="1354" spans="1:2">
      <c r="A1354" s="2"/>
      <c r="B1354" s="44"/>
    </row>
    <row r="1355" spans="1:2">
      <c r="A1355" s="2"/>
      <c r="B1355" s="44"/>
    </row>
    <row r="1356" spans="1:2">
      <c r="A1356" s="2"/>
      <c r="B1356" s="44"/>
    </row>
    <row r="1357" spans="1:2">
      <c r="A1357" s="2"/>
      <c r="B1357" s="44"/>
    </row>
    <row r="1358" spans="1:2">
      <c r="A1358" s="2"/>
      <c r="B1358" s="44"/>
    </row>
    <row r="1359" spans="1:2">
      <c r="A1359" s="2"/>
      <c r="B1359" s="44"/>
    </row>
    <row r="1360" spans="1:2">
      <c r="A1360" s="2"/>
      <c r="B1360" s="44"/>
    </row>
    <row r="1361" spans="1:2">
      <c r="A1361" s="2"/>
      <c r="B1361" s="44"/>
    </row>
    <row r="1362" spans="1:2">
      <c r="A1362" s="2"/>
      <c r="B1362" s="44"/>
    </row>
    <row r="1363" spans="1:2">
      <c r="A1363" s="2"/>
      <c r="B1363" s="44"/>
    </row>
    <row r="1364" spans="1:2">
      <c r="A1364" s="2"/>
      <c r="B1364" s="44"/>
    </row>
    <row r="1365" spans="1:2">
      <c r="A1365" s="2"/>
      <c r="B1365" s="44"/>
    </row>
    <row r="1366" spans="1:2">
      <c r="A1366" s="2"/>
      <c r="B1366" s="44"/>
    </row>
    <row r="1367" spans="1:2">
      <c r="A1367" s="2"/>
      <c r="B1367" s="44"/>
    </row>
    <row r="1368" spans="1:2">
      <c r="A1368" s="2"/>
      <c r="B1368" s="44"/>
    </row>
    <row r="1369" spans="1:2">
      <c r="A1369" s="2"/>
      <c r="B1369" s="44"/>
    </row>
    <row r="1370" spans="1:2">
      <c r="A1370" s="2"/>
      <c r="B1370" s="44"/>
    </row>
    <row r="1371" spans="1:2">
      <c r="A1371" s="2"/>
      <c r="B1371" s="44"/>
    </row>
    <row r="1372" spans="1:2">
      <c r="A1372" s="2"/>
      <c r="B1372" s="44"/>
    </row>
    <row r="1373" spans="1:2">
      <c r="A1373" s="2"/>
      <c r="B1373" s="44"/>
    </row>
    <row r="1374" spans="1:2">
      <c r="A1374" s="2"/>
      <c r="B1374" s="44"/>
    </row>
    <row r="1375" spans="1:2">
      <c r="A1375" s="2"/>
      <c r="B1375" s="44"/>
    </row>
    <row r="1376" spans="1:2">
      <c r="A1376" s="2"/>
      <c r="B1376" s="44"/>
    </row>
    <row r="1377" spans="1:2">
      <c r="A1377" s="2"/>
      <c r="B1377" s="44"/>
    </row>
    <row r="1378" spans="1:2">
      <c r="A1378" s="2"/>
      <c r="B1378" s="44"/>
    </row>
    <row r="1379" spans="1:2">
      <c r="A1379" s="2"/>
      <c r="B1379" s="44"/>
    </row>
    <row r="1380" spans="1:2">
      <c r="A1380" s="2"/>
      <c r="B1380" s="44"/>
    </row>
    <row r="1381" spans="1:2">
      <c r="A1381" s="2"/>
      <c r="B1381" s="44"/>
    </row>
    <row r="1382" spans="1:2">
      <c r="A1382" s="2"/>
      <c r="B1382" s="44"/>
    </row>
    <row r="1383" spans="1:2">
      <c r="A1383" s="2"/>
      <c r="B1383" s="44"/>
    </row>
    <row r="1384" spans="1:2">
      <c r="A1384" s="2"/>
      <c r="B1384" s="44"/>
    </row>
    <row r="1385" spans="1:2">
      <c r="A1385" s="2"/>
      <c r="B1385" s="44"/>
    </row>
    <row r="1386" spans="1:2">
      <c r="A1386" s="2"/>
      <c r="B1386" s="44"/>
    </row>
    <row r="1387" spans="1:2">
      <c r="A1387" s="2"/>
      <c r="B1387" s="44"/>
    </row>
    <row r="1388" spans="1:2">
      <c r="A1388" s="2"/>
      <c r="B1388" s="44"/>
    </row>
    <row r="1389" spans="1:2">
      <c r="A1389" s="2"/>
      <c r="B1389" s="44"/>
    </row>
    <row r="1390" spans="1:2">
      <c r="A1390" s="2"/>
      <c r="B1390" s="44"/>
    </row>
    <row r="1391" spans="1:2">
      <c r="A1391" s="2"/>
      <c r="B1391" s="44"/>
    </row>
    <row r="1392" spans="1:2">
      <c r="A1392" s="2"/>
      <c r="B1392" s="44"/>
    </row>
    <row r="1393" spans="1:2">
      <c r="A1393" s="2"/>
      <c r="B1393" s="44"/>
    </row>
    <row r="1394" spans="1:2">
      <c r="A1394" s="2"/>
      <c r="B1394" s="44"/>
    </row>
    <row r="1395" spans="1:2">
      <c r="A1395" s="2"/>
      <c r="B1395" s="44"/>
    </row>
    <row r="1396" spans="1:2">
      <c r="A1396" s="2"/>
      <c r="B1396" s="44"/>
    </row>
    <row r="1397" spans="1:2">
      <c r="A1397" s="2"/>
      <c r="B1397" s="44"/>
    </row>
    <row r="1398" spans="1:2">
      <c r="A1398" s="2"/>
      <c r="B1398" s="44"/>
    </row>
    <row r="1399" spans="1:2">
      <c r="A1399" s="2"/>
      <c r="B1399" s="44"/>
    </row>
    <row r="1400" spans="1:2">
      <c r="A1400" s="2"/>
      <c r="B1400" s="44"/>
    </row>
    <row r="1401" spans="1:2">
      <c r="A1401" s="2"/>
      <c r="B1401" s="44"/>
    </row>
    <row r="1402" spans="1:2">
      <c r="A1402" s="2"/>
      <c r="B1402" s="44"/>
    </row>
    <row r="1403" spans="1:2">
      <c r="A1403" s="2"/>
      <c r="B1403" s="44"/>
    </row>
    <row r="1404" spans="1:2">
      <c r="A1404" s="2"/>
      <c r="B1404" s="44"/>
    </row>
    <row r="1405" spans="1:2">
      <c r="A1405" s="2"/>
      <c r="B1405" s="44"/>
    </row>
    <row r="1406" spans="1:2">
      <c r="A1406" s="2"/>
      <c r="B1406" s="44"/>
    </row>
    <row r="1407" spans="1:2">
      <c r="A1407" s="2"/>
      <c r="B1407" s="44"/>
    </row>
    <row r="1408" spans="1:2">
      <c r="A1408" s="2"/>
      <c r="B1408" s="44"/>
    </row>
    <row r="1409" spans="1:2">
      <c r="A1409" s="2"/>
      <c r="B1409" s="44"/>
    </row>
    <row r="1410" spans="1:2">
      <c r="A1410" s="2"/>
      <c r="B1410" s="44"/>
    </row>
    <row r="1411" spans="1:2">
      <c r="A1411" s="2"/>
      <c r="B1411" s="44"/>
    </row>
    <row r="1412" spans="1:2">
      <c r="A1412" s="2"/>
      <c r="B1412" s="44"/>
    </row>
    <row r="1413" spans="1:2">
      <c r="A1413" s="2"/>
      <c r="B1413" s="44"/>
    </row>
    <row r="1414" spans="1:2">
      <c r="A1414" s="2"/>
      <c r="B1414" s="44"/>
    </row>
    <row r="1415" spans="1:2">
      <c r="A1415" s="2"/>
      <c r="B1415" s="44"/>
    </row>
    <row r="1416" spans="1:2">
      <c r="A1416" s="2"/>
      <c r="B1416" s="44"/>
    </row>
    <row r="1417" spans="1:2">
      <c r="A1417" s="2"/>
      <c r="B1417" s="44"/>
    </row>
    <row r="1418" spans="1:2">
      <c r="A1418" s="2"/>
      <c r="B1418" s="44"/>
    </row>
    <row r="1419" spans="1:2">
      <c r="A1419" s="2"/>
      <c r="B1419" s="44"/>
    </row>
    <row r="1420" spans="1:2">
      <c r="A1420" s="2"/>
      <c r="B1420" s="44"/>
    </row>
    <row r="1421" spans="1:2">
      <c r="A1421" s="2"/>
      <c r="B1421" s="44"/>
    </row>
    <row r="1422" spans="1:2">
      <c r="A1422" s="2"/>
      <c r="B1422" s="44"/>
    </row>
    <row r="1423" spans="1:2">
      <c r="A1423" s="2"/>
      <c r="B1423" s="44"/>
    </row>
    <row r="1424" spans="1:2">
      <c r="A1424" s="2"/>
      <c r="B1424" s="44"/>
    </row>
    <row r="1425" spans="1:2">
      <c r="A1425" s="2"/>
      <c r="B1425" s="44"/>
    </row>
    <row r="1426" spans="1:2">
      <c r="A1426" s="2"/>
      <c r="B1426" s="44"/>
    </row>
    <row r="1427" spans="1:2">
      <c r="A1427" s="2"/>
      <c r="B1427" s="44"/>
    </row>
    <row r="1428" spans="1:2">
      <c r="A1428" s="2"/>
      <c r="B1428" s="44"/>
    </row>
    <row r="1429" spans="1:2">
      <c r="A1429" s="2"/>
      <c r="B1429" s="44"/>
    </row>
    <row r="1430" spans="1:2">
      <c r="A1430" s="2"/>
      <c r="B1430" s="44"/>
    </row>
    <row r="1431" spans="1:2">
      <c r="A1431" s="2"/>
      <c r="B1431" s="44"/>
    </row>
    <row r="1432" spans="1:2">
      <c r="A1432" s="2"/>
      <c r="B1432" s="44"/>
    </row>
    <row r="1433" spans="1:2">
      <c r="A1433" s="2"/>
      <c r="B1433" s="44"/>
    </row>
    <row r="1434" spans="1:2">
      <c r="A1434" s="2"/>
      <c r="B1434" s="44"/>
    </row>
    <row r="1435" spans="1:2">
      <c r="A1435" s="2"/>
      <c r="B1435" s="44"/>
    </row>
    <row r="1436" spans="1:2">
      <c r="A1436" s="2"/>
      <c r="B1436" s="44"/>
    </row>
    <row r="1437" spans="1:2">
      <c r="A1437" s="2"/>
      <c r="B1437" s="44"/>
    </row>
    <row r="1438" spans="1:2">
      <c r="A1438" s="2"/>
      <c r="B1438" s="44"/>
    </row>
    <row r="1439" spans="1:2">
      <c r="A1439" s="2"/>
      <c r="B1439" s="44"/>
    </row>
    <row r="1440" spans="1:2">
      <c r="A1440" s="2"/>
      <c r="B1440" s="44"/>
    </row>
    <row r="1441" spans="1:2">
      <c r="A1441" s="2"/>
      <c r="B1441" s="44"/>
    </row>
    <row r="1442" spans="1:2">
      <c r="A1442" s="2"/>
      <c r="B1442" s="44"/>
    </row>
    <row r="1443" spans="1:2">
      <c r="A1443" s="2"/>
      <c r="B1443" s="44"/>
    </row>
    <row r="1444" spans="1:2">
      <c r="A1444" s="2"/>
      <c r="B1444" s="44"/>
    </row>
    <row r="1445" spans="1:2">
      <c r="A1445" s="2"/>
      <c r="B1445" s="44"/>
    </row>
    <row r="1446" spans="1:2">
      <c r="A1446" s="2"/>
      <c r="B1446" s="44"/>
    </row>
    <row r="1447" spans="1:2">
      <c r="A1447" s="2"/>
      <c r="B1447" s="44"/>
    </row>
    <row r="1448" spans="1:2">
      <c r="A1448" s="2"/>
      <c r="B1448" s="44"/>
    </row>
    <row r="1449" spans="1:2">
      <c r="A1449" s="2"/>
      <c r="B1449" s="44"/>
    </row>
    <row r="1450" spans="1:2">
      <c r="A1450" s="2"/>
      <c r="B1450" s="44"/>
    </row>
    <row r="1451" spans="1:2">
      <c r="A1451" s="2"/>
      <c r="B1451" s="44"/>
    </row>
    <row r="1452" spans="1:2">
      <c r="A1452" s="2"/>
      <c r="B1452" s="44"/>
    </row>
    <row r="1453" spans="1:2">
      <c r="A1453" s="2"/>
      <c r="B1453" s="44"/>
    </row>
    <row r="1454" spans="1:2">
      <c r="A1454" s="2"/>
      <c r="B1454" s="44"/>
    </row>
    <row r="1455" spans="1:2">
      <c r="A1455" s="2"/>
      <c r="B1455" s="44"/>
    </row>
    <row r="1456" spans="1:2">
      <c r="A1456" s="2"/>
      <c r="B1456" s="44"/>
    </row>
    <row r="1457" spans="1:2">
      <c r="A1457" s="2"/>
      <c r="B1457" s="44"/>
    </row>
    <row r="1458" spans="1:2">
      <c r="A1458" s="2"/>
      <c r="B1458" s="44"/>
    </row>
    <row r="1459" spans="1:2">
      <c r="A1459" s="2"/>
      <c r="B1459" s="44"/>
    </row>
    <row r="1460" spans="1:2">
      <c r="A1460" s="2"/>
      <c r="B1460" s="44"/>
    </row>
    <row r="1461" spans="1:2">
      <c r="A1461" s="2"/>
      <c r="B1461" s="44"/>
    </row>
    <row r="1462" spans="1:2">
      <c r="A1462" s="2"/>
      <c r="B1462" s="44"/>
    </row>
    <row r="1463" spans="1:2">
      <c r="A1463" s="2"/>
      <c r="B1463" s="44"/>
    </row>
    <row r="1464" spans="1:2">
      <c r="A1464" s="2"/>
      <c r="B1464" s="44"/>
    </row>
    <row r="1465" spans="1:2">
      <c r="A1465" s="2"/>
      <c r="B1465" s="44"/>
    </row>
    <row r="1466" spans="1:2">
      <c r="A1466" s="2"/>
      <c r="B1466" s="44"/>
    </row>
    <row r="1467" spans="1:2">
      <c r="A1467" s="2"/>
      <c r="B1467" s="44"/>
    </row>
    <row r="1468" spans="1:2">
      <c r="A1468" s="2"/>
      <c r="B1468" s="44"/>
    </row>
    <row r="1469" spans="1:2">
      <c r="A1469" s="2"/>
      <c r="B1469" s="44"/>
    </row>
    <row r="1470" spans="1:2">
      <c r="A1470" s="2"/>
      <c r="B1470" s="44"/>
    </row>
    <row r="1471" spans="1:2">
      <c r="A1471" s="2"/>
      <c r="B1471" s="44"/>
    </row>
    <row r="1472" spans="1:2">
      <c r="A1472" s="2"/>
      <c r="B1472" s="44"/>
    </row>
    <row r="1473" spans="1:2">
      <c r="A1473" s="2"/>
      <c r="B1473" s="44"/>
    </row>
    <row r="1474" spans="1:2">
      <c r="A1474" s="2"/>
      <c r="B1474" s="44"/>
    </row>
    <row r="1475" spans="1:2">
      <c r="A1475" s="2"/>
      <c r="B1475" s="44"/>
    </row>
    <row r="1476" spans="1:2">
      <c r="A1476" s="2"/>
      <c r="B1476" s="44"/>
    </row>
    <row r="1477" spans="1:2">
      <c r="A1477" s="2"/>
      <c r="B1477" s="44"/>
    </row>
    <row r="1478" spans="1:2">
      <c r="A1478" s="2"/>
      <c r="B1478" s="44"/>
    </row>
    <row r="1479" spans="1:2">
      <c r="A1479" s="2"/>
      <c r="B1479" s="44"/>
    </row>
    <row r="1480" spans="1:2">
      <c r="A1480" s="2"/>
      <c r="B1480" s="44"/>
    </row>
    <row r="1481" spans="1:2">
      <c r="A1481" s="2"/>
      <c r="B1481" s="44"/>
    </row>
    <row r="1482" spans="1:2">
      <c r="A1482" s="2"/>
      <c r="B1482" s="44"/>
    </row>
    <row r="1483" spans="1:2">
      <c r="A1483" s="2"/>
      <c r="B1483" s="44"/>
    </row>
    <row r="1484" spans="1:2">
      <c r="A1484" s="2"/>
      <c r="B1484" s="44"/>
    </row>
    <row r="1485" spans="1:2">
      <c r="A1485" s="2"/>
      <c r="B1485" s="44"/>
    </row>
    <row r="1486" spans="1:2">
      <c r="A1486" s="2"/>
      <c r="B1486" s="44"/>
    </row>
    <row r="1487" spans="1:2">
      <c r="A1487" s="2"/>
      <c r="B1487" s="44"/>
    </row>
    <row r="1488" spans="1:2">
      <c r="A1488" s="2"/>
      <c r="B1488" s="44"/>
    </row>
    <row r="1489" spans="1:2">
      <c r="A1489" s="2"/>
      <c r="B1489" s="44"/>
    </row>
    <row r="1490" spans="1:2">
      <c r="A1490" s="2"/>
      <c r="B1490" s="44"/>
    </row>
    <row r="1491" spans="1:2">
      <c r="A1491" s="2"/>
      <c r="B1491" s="44"/>
    </row>
    <row r="1492" spans="1:2">
      <c r="A1492" s="2"/>
      <c r="B1492" s="44"/>
    </row>
    <row r="1493" spans="1:2">
      <c r="A1493" s="2"/>
      <c r="B1493" s="44"/>
    </row>
    <row r="1494" spans="1:2">
      <c r="A1494" s="2"/>
      <c r="B1494" s="44"/>
    </row>
    <row r="1495" spans="1:2">
      <c r="A1495" s="2"/>
      <c r="B1495" s="44"/>
    </row>
    <row r="1496" spans="1:2">
      <c r="A1496" s="2"/>
      <c r="B1496" s="44"/>
    </row>
    <row r="1497" spans="1:2">
      <c r="A1497" s="2"/>
      <c r="B1497" s="44"/>
    </row>
    <row r="1498" spans="1:2">
      <c r="A1498" s="2"/>
      <c r="B1498" s="44"/>
    </row>
    <row r="1499" spans="1:2">
      <c r="A1499" s="2"/>
      <c r="B1499" s="44"/>
    </row>
    <row r="1500" spans="1:2">
      <c r="A1500" s="2"/>
      <c r="B1500" s="44"/>
    </row>
    <row r="1501" spans="1:2">
      <c r="A1501" s="2"/>
      <c r="B1501" s="44"/>
    </row>
    <row r="1502" spans="1:2">
      <c r="A1502" s="2"/>
      <c r="B1502" s="44"/>
    </row>
    <row r="1503" spans="1:2">
      <c r="A1503" s="2"/>
      <c r="B1503" s="44"/>
    </row>
    <row r="1504" spans="1:2">
      <c r="A1504" s="2"/>
      <c r="B1504" s="44"/>
    </row>
    <row r="1505" spans="1:2">
      <c r="A1505" s="2"/>
      <c r="B1505" s="44"/>
    </row>
    <row r="1506" spans="1:2">
      <c r="A1506" s="2"/>
      <c r="B1506" s="44"/>
    </row>
    <row r="1507" spans="1:2">
      <c r="A1507" s="2"/>
      <c r="B1507" s="44"/>
    </row>
    <row r="1508" spans="1:2">
      <c r="A1508" s="2"/>
      <c r="B1508" s="44"/>
    </row>
    <row r="1509" spans="1:2">
      <c r="A1509" s="2"/>
      <c r="B1509" s="44"/>
    </row>
    <row r="1510" spans="1:2">
      <c r="A1510" s="2"/>
      <c r="B1510" s="44"/>
    </row>
    <row r="1511" spans="1:2">
      <c r="A1511" s="2"/>
      <c r="B1511" s="44"/>
    </row>
    <row r="1512" spans="1:2">
      <c r="A1512" s="2"/>
      <c r="B1512" s="44"/>
    </row>
    <row r="1513" spans="1:2">
      <c r="A1513" s="2"/>
      <c r="B1513" s="44"/>
    </row>
    <row r="1514" spans="1:2">
      <c r="A1514" s="2"/>
      <c r="B1514" s="44"/>
    </row>
    <row r="1515" spans="1:2">
      <c r="A1515" s="2"/>
      <c r="B1515" s="44"/>
    </row>
    <row r="1516" spans="1:2">
      <c r="A1516" s="2"/>
      <c r="B1516" s="44"/>
    </row>
    <row r="1517" spans="1:2">
      <c r="A1517" s="2"/>
      <c r="B1517" s="44"/>
    </row>
    <row r="1518" spans="1:2">
      <c r="A1518" s="2"/>
      <c r="B1518" s="44"/>
    </row>
    <row r="1519" spans="1:2">
      <c r="A1519" s="2"/>
      <c r="B1519" s="44"/>
    </row>
    <row r="1520" spans="1:2">
      <c r="A1520" s="2"/>
      <c r="B1520" s="44"/>
    </row>
    <row r="1521" spans="1:2">
      <c r="A1521" s="2"/>
      <c r="B1521" s="44"/>
    </row>
    <row r="1522" spans="1:2">
      <c r="A1522" s="2"/>
      <c r="B1522" s="44"/>
    </row>
    <row r="1523" spans="1:2">
      <c r="A1523" s="2"/>
      <c r="B1523" s="44"/>
    </row>
    <row r="1524" spans="1:2">
      <c r="A1524" s="2"/>
      <c r="B1524" s="44"/>
    </row>
    <row r="1525" spans="1:2">
      <c r="A1525" s="2"/>
      <c r="B1525" s="44"/>
    </row>
    <row r="1526" spans="1:2">
      <c r="A1526" s="2"/>
      <c r="B1526" s="44"/>
    </row>
    <row r="1527" spans="1:2">
      <c r="A1527" s="2"/>
      <c r="B1527" s="44"/>
    </row>
    <row r="1528" spans="1:2">
      <c r="A1528" s="2"/>
      <c r="B1528" s="44"/>
    </row>
    <row r="1529" spans="1:2">
      <c r="A1529" s="2"/>
      <c r="B1529" s="44"/>
    </row>
    <row r="1530" spans="1:2">
      <c r="A1530" s="2"/>
      <c r="B1530" s="44"/>
    </row>
    <row r="1531" spans="1:2">
      <c r="A1531" s="2"/>
      <c r="B1531" s="44"/>
    </row>
    <row r="1532" spans="1:2">
      <c r="A1532" s="2"/>
      <c r="B1532" s="44"/>
    </row>
    <row r="1533" spans="1:2">
      <c r="A1533" s="2"/>
      <c r="B1533" s="44"/>
    </row>
    <row r="1534" spans="1:2">
      <c r="A1534" s="2"/>
      <c r="B1534" s="44"/>
    </row>
    <row r="1535" spans="1:2">
      <c r="A1535" s="2"/>
      <c r="B1535" s="44"/>
    </row>
    <row r="1536" spans="1:2">
      <c r="A1536" s="2"/>
      <c r="B1536" s="44"/>
    </row>
    <row r="1537" spans="1:2">
      <c r="A1537" s="2"/>
      <c r="B1537" s="44"/>
    </row>
    <row r="1538" spans="1:2">
      <c r="A1538" s="2"/>
      <c r="B1538" s="44"/>
    </row>
    <row r="1539" spans="1:2">
      <c r="A1539" s="2"/>
      <c r="B1539" s="44"/>
    </row>
    <row r="1540" spans="1:2">
      <c r="A1540" s="2"/>
      <c r="B1540" s="44"/>
    </row>
    <row r="1541" spans="1:2">
      <c r="A1541" s="2"/>
      <c r="B1541" s="44"/>
    </row>
    <row r="1542" spans="1:2">
      <c r="A1542" s="2"/>
      <c r="B1542" s="44"/>
    </row>
    <row r="1543" spans="1:2">
      <c r="A1543" s="2"/>
      <c r="B1543" s="44"/>
    </row>
    <row r="1544" spans="1:2">
      <c r="A1544" s="2"/>
      <c r="B1544" s="44"/>
    </row>
    <row r="1545" spans="1:2">
      <c r="A1545" s="2"/>
      <c r="B1545" s="44"/>
    </row>
    <row r="1546" spans="1:2">
      <c r="A1546" s="2"/>
      <c r="B1546" s="44"/>
    </row>
    <row r="1547" spans="1:2">
      <c r="A1547" s="2"/>
      <c r="B1547" s="44"/>
    </row>
    <row r="1548" spans="1:2">
      <c r="A1548" s="2"/>
      <c r="B1548" s="44"/>
    </row>
    <row r="1549" spans="1:2">
      <c r="A1549" s="2"/>
      <c r="B1549" s="44"/>
    </row>
    <row r="1550" spans="1:2">
      <c r="A1550" s="2"/>
      <c r="B1550" s="44"/>
    </row>
    <row r="1551" spans="1:2">
      <c r="A1551" s="2"/>
      <c r="B1551" s="44"/>
    </row>
    <row r="1552" spans="1:2">
      <c r="A1552" s="2"/>
      <c r="B1552" s="44"/>
    </row>
    <row r="1553" spans="1:2">
      <c r="A1553" s="2"/>
      <c r="B1553" s="44"/>
    </row>
    <row r="1554" spans="1:2">
      <c r="A1554" s="2"/>
      <c r="B1554" s="44"/>
    </row>
    <row r="1555" spans="1:2">
      <c r="A1555" s="2"/>
      <c r="B1555" s="44"/>
    </row>
    <row r="1556" spans="1:2">
      <c r="A1556" s="2"/>
      <c r="B1556" s="44"/>
    </row>
    <row r="1557" spans="1:2">
      <c r="A1557" s="2"/>
      <c r="B1557" s="44"/>
    </row>
    <row r="1558" spans="1:2">
      <c r="A1558" s="2"/>
      <c r="B1558" s="44"/>
    </row>
    <row r="1559" spans="1:2">
      <c r="A1559" s="2"/>
      <c r="B1559" s="44"/>
    </row>
    <row r="1560" spans="1:2">
      <c r="A1560" s="2"/>
      <c r="B1560" s="44"/>
    </row>
    <row r="1561" spans="1:2">
      <c r="A1561" s="2"/>
      <c r="B1561" s="44"/>
    </row>
    <row r="1562" spans="1:2">
      <c r="A1562" s="2"/>
      <c r="B1562" s="44"/>
    </row>
    <row r="1563" spans="1:2">
      <c r="A1563" s="2"/>
      <c r="B1563" s="44"/>
    </row>
    <row r="1564" spans="1:2">
      <c r="A1564" s="2"/>
      <c r="B1564" s="44"/>
    </row>
    <row r="1565" spans="1:2">
      <c r="A1565" s="2"/>
      <c r="B1565" s="44"/>
    </row>
    <row r="1566" spans="1:2">
      <c r="A1566" s="2"/>
      <c r="B1566" s="44"/>
    </row>
    <row r="1567" spans="1:2">
      <c r="A1567" s="2"/>
      <c r="B1567" s="44"/>
    </row>
    <row r="1568" spans="1:2">
      <c r="A1568" s="2"/>
      <c r="B1568" s="44"/>
    </row>
    <row r="1569" spans="1:2">
      <c r="A1569" s="2"/>
      <c r="B1569" s="44"/>
    </row>
    <row r="1570" spans="1:2">
      <c r="A1570" s="2"/>
      <c r="B1570" s="44"/>
    </row>
    <row r="1571" spans="1:2">
      <c r="A1571" s="2"/>
      <c r="B1571" s="44"/>
    </row>
    <row r="1572" spans="1:2">
      <c r="A1572" s="2"/>
      <c r="B1572" s="44"/>
    </row>
    <row r="1573" spans="1:2">
      <c r="A1573" s="2"/>
      <c r="B1573" s="44"/>
    </row>
    <row r="1574" spans="1:2">
      <c r="A1574" s="2"/>
      <c r="B1574" s="44"/>
    </row>
    <row r="1575" spans="1:2">
      <c r="A1575" s="2"/>
      <c r="B1575" s="44"/>
    </row>
    <row r="1576" spans="1:2">
      <c r="A1576" s="2"/>
      <c r="B1576" s="44"/>
    </row>
    <row r="1577" spans="1:2">
      <c r="A1577" s="2"/>
      <c r="B1577" s="44"/>
    </row>
    <row r="1578" spans="1:2">
      <c r="A1578" s="2"/>
      <c r="B1578" s="44"/>
    </row>
    <row r="1579" spans="1:2">
      <c r="A1579" s="2"/>
      <c r="B1579" s="44"/>
    </row>
    <row r="1580" spans="1:2">
      <c r="A1580" s="2"/>
      <c r="B1580" s="44"/>
    </row>
    <row r="1581" spans="1:2">
      <c r="A1581" s="2"/>
      <c r="B1581" s="44"/>
    </row>
    <row r="1582" spans="1:2">
      <c r="A1582" s="2"/>
      <c r="B1582" s="44"/>
    </row>
    <row r="1583" spans="1:2">
      <c r="A1583" s="2"/>
      <c r="B1583" s="44"/>
    </row>
    <row r="1584" spans="1:2">
      <c r="A1584" s="2"/>
      <c r="B1584" s="44"/>
    </row>
    <row r="1585" spans="1:2">
      <c r="A1585" s="2"/>
      <c r="B1585" s="44"/>
    </row>
    <row r="1586" spans="1:2">
      <c r="A1586" s="2"/>
      <c r="B1586" s="44"/>
    </row>
    <row r="1587" spans="1:2">
      <c r="A1587" s="2"/>
      <c r="B1587" s="44"/>
    </row>
    <row r="1588" spans="1:2">
      <c r="A1588" s="2"/>
      <c r="B1588" s="44"/>
    </row>
    <row r="1589" spans="1:2">
      <c r="A1589" s="2"/>
      <c r="B1589" s="44"/>
    </row>
    <row r="1590" spans="1:2">
      <c r="A1590" s="2"/>
      <c r="B1590" s="44"/>
    </row>
    <row r="1591" spans="1:2">
      <c r="A1591" s="2"/>
      <c r="B1591" s="44"/>
    </row>
    <row r="1592" spans="1:2">
      <c r="A1592" s="2"/>
      <c r="B1592" s="44"/>
    </row>
    <row r="1593" spans="1:2">
      <c r="A1593" s="2"/>
      <c r="B1593" s="44"/>
    </row>
    <row r="1594" spans="1:2">
      <c r="A1594" s="2"/>
      <c r="B1594" s="44"/>
    </row>
    <row r="1595" spans="1:2">
      <c r="A1595" s="2"/>
      <c r="B1595" s="44"/>
    </row>
    <row r="1596" spans="1:2">
      <c r="A1596" s="2"/>
      <c r="B1596" s="44"/>
    </row>
    <row r="1597" spans="1:2">
      <c r="A1597" s="2"/>
      <c r="B1597" s="44"/>
    </row>
    <row r="1598" spans="1:2">
      <c r="A1598" s="2"/>
      <c r="B1598" s="44"/>
    </row>
    <row r="1599" spans="1:2">
      <c r="A1599" s="2"/>
      <c r="B1599" s="44"/>
    </row>
    <row r="1600" spans="1:2">
      <c r="A1600" s="2"/>
      <c r="B1600" s="44"/>
    </row>
    <row r="1601" spans="1:2">
      <c r="A1601" s="2"/>
      <c r="B1601" s="44"/>
    </row>
    <row r="1602" spans="1:2">
      <c r="A1602" s="2"/>
      <c r="B1602" s="44"/>
    </row>
    <row r="1603" spans="1:2">
      <c r="A1603" s="2"/>
      <c r="B1603" s="44"/>
    </row>
    <row r="1604" spans="1:2">
      <c r="A1604" s="2"/>
      <c r="B1604" s="44"/>
    </row>
    <row r="1605" spans="1:2">
      <c r="A1605" s="2"/>
      <c r="B1605" s="44"/>
    </row>
    <row r="1606" spans="1:2">
      <c r="A1606" s="2"/>
      <c r="B1606" s="44"/>
    </row>
    <row r="1607" spans="1:2">
      <c r="A1607" s="2"/>
      <c r="B1607" s="44"/>
    </row>
    <row r="1608" spans="1:2">
      <c r="A1608" s="2"/>
      <c r="B1608" s="44"/>
    </row>
    <row r="1609" spans="1:2">
      <c r="A1609" s="2"/>
      <c r="B1609" s="44"/>
    </row>
    <row r="1610" spans="1:2">
      <c r="A1610" s="2"/>
      <c r="B1610" s="44"/>
    </row>
    <row r="1611" spans="1:2">
      <c r="A1611" s="2"/>
      <c r="B1611" s="44"/>
    </row>
    <row r="1612" spans="1:2">
      <c r="A1612" s="2"/>
      <c r="B1612" s="44"/>
    </row>
    <row r="1613" spans="1:2">
      <c r="A1613" s="2"/>
      <c r="B1613" s="44"/>
    </row>
    <row r="1614" spans="1:2">
      <c r="A1614" s="2"/>
      <c r="B1614" s="44"/>
    </row>
    <row r="1615" spans="1:2">
      <c r="A1615" s="2"/>
      <c r="B1615" s="44"/>
    </row>
    <row r="1616" spans="1:2">
      <c r="A1616" s="2"/>
      <c r="B1616" s="44"/>
    </row>
    <row r="1617" spans="1:2">
      <c r="A1617" s="2"/>
      <c r="B1617" s="44"/>
    </row>
    <row r="1618" spans="1:2">
      <c r="A1618" s="2"/>
      <c r="B1618" s="44"/>
    </row>
    <row r="1619" spans="1:2">
      <c r="A1619" s="2"/>
      <c r="B1619" s="44"/>
    </row>
    <row r="1620" spans="1:2">
      <c r="A1620" s="2"/>
      <c r="B1620" s="44"/>
    </row>
    <row r="1621" spans="1:2">
      <c r="A1621" s="2"/>
      <c r="B1621" s="44"/>
    </row>
    <row r="1622" spans="1:2">
      <c r="A1622" s="2"/>
      <c r="B1622" s="44"/>
    </row>
    <row r="1623" spans="1:2">
      <c r="A1623" s="2"/>
      <c r="B1623" s="44"/>
    </row>
    <row r="1624" spans="1:2">
      <c r="A1624" s="2"/>
      <c r="B1624" s="44"/>
    </row>
    <row r="1625" spans="1:2">
      <c r="A1625" s="2"/>
      <c r="B1625" s="44"/>
    </row>
    <row r="1626" spans="1:2">
      <c r="A1626" s="2"/>
      <c r="B1626" s="44"/>
    </row>
    <row r="1627" spans="1:2">
      <c r="A1627" s="2"/>
      <c r="B1627" s="44"/>
    </row>
    <row r="1628" spans="1:2">
      <c r="A1628" s="2"/>
      <c r="B1628" s="44"/>
    </row>
    <row r="1629" spans="1:2">
      <c r="A1629" s="2"/>
      <c r="B1629" s="44"/>
    </row>
    <row r="1630" spans="1:2">
      <c r="A1630" s="2"/>
      <c r="B1630" s="44"/>
    </row>
    <row r="1631" spans="1:2">
      <c r="A1631" s="51"/>
      <c r="B1631" s="44"/>
    </row>
    <row r="1632" spans="1:2">
      <c r="A1632" s="2"/>
      <c r="B1632" s="44"/>
    </row>
    <row r="1633" spans="1:2">
      <c r="A1633" s="2"/>
      <c r="B1633" s="44"/>
    </row>
    <row r="1634" spans="1:2">
      <c r="A1634" s="2"/>
      <c r="B1634" s="44"/>
    </row>
    <row r="1635" spans="1:2">
      <c r="A1635" s="2"/>
      <c r="B1635" s="44"/>
    </row>
    <row r="1636" spans="1:2">
      <c r="A1636" s="2"/>
      <c r="B1636" s="44"/>
    </row>
    <row r="1637" spans="1:2">
      <c r="A1637" s="2"/>
      <c r="B1637" s="44"/>
    </row>
    <row r="1638" spans="1:2">
      <c r="A1638" s="2"/>
      <c r="B1638" s="44"/>
    </row>
    <row r="1639" spans="1:2">
      <c r="A1639" s="2"/>
      <c r="B1639" s="44"/>
    </row>
    <row r="1640" spans="1:2">
      <c r="A1640" s="2"/>
      <c r="B1640" s="44"/>
    </row>
    <row r="1641" spans="1:2">
      <c r="A1641" s="2"/>
      <c r="B1641" s="44"/>
    </row>
    <row r="1642" spans="1:2">
      <c r="A1642" s="2"/>
      <c r="B1642" s="44"/>
    </row>
    <row r="1643" spans="1:2">
      <c r="A1643" s="2"/>
      <c r="B1643" s="44"/>
    </row>
    <row r="1644" spans="1:2">
      <c r="A1644" s="2"/>
      <c r="B1644" s="44"/>
    </row>
    <row r="1645" spans="1:2">
      <c r="A1645" s="2"/>
      <c r="B1645" s="44"/>
    </row>
    <row r="1646" spans="1:2">
      <c r="A1646" s="2"/>
      <c r="B1646" s="44"/>
    </row>
    <row r="1647" spans="1:2">
      <c r="A1647" s="2"/>
      <c r="B1647" s="44"/>
    </row>
    <row r="1648" spans="1:2">
      <c r="A1648" s="2"/>
      <c r="B1648" s="44"/>
    </row>
    <row r="1649" spans="1:2">
      <c r="A1649" s="2"/>
      <c r="B1649" s="44"/>
    </row>
    <row r="1650" spans="1:2">
      <c r="A1650" s="2"/>
      <c r="B1650" s="44"/>
    </row>
    <row r="1651" spans="1:2">
      <c r="A1651" s="2"/>
      <c r="B1651" s="44"/>
    </row>
    <row r="1652" spans="1:2">
      <c r="A1652" s="2"/>
      <c r="B1652" s="44"/>
    </row>
    <row r="1653" spans="1:2">
      <c r="A1653" s="2"/>
      <c r="B1653" s="44"/>
    </row>
    <row r="1654" spans="1:2">
      <c r="A1654" s="2"/>
      <c r="B1654" s="44"/>
    </row>
    <row r="1655" spans="1:2">
      <c r="A1655" s="2"/>
      <c r="B1655" s="44"/>
    </row>
    <row r="1656" spans="1:2">
      <c r="A1656" s="2"/>
      <c r="B1656" s="44"/>
    </row>
    <row r="1657" spans="1:2">
      <c r="A1657" s="2"/>
      <c r="B1657" s="44"/>
    </row>
    <row r="1658" spans="1:2">
      <c r="A1658" s="2"/>
      <c r="B1658" s="44"/>
    </row>
    <row r="1659" spans="1:2">
      <c r="A1659" s="2"/>
      <c r="B1659" s="44"/>
    </row>
    <row r="1660" spans="1:2">
      <c r="A1660" s="2"/>
      <c r="B1660" s="44"/>
    </row>
    <row r="1661" spans="1:2">
      <c r="A1661" s="2"/>
      <c r="B1661" s="44"/>
    </row>
    <row r="1662" spans="1:2">
      <c r="A1662" s="2"/>
      <c r="B1662" s="44"/>
    </row>
    <row r="1663" spans="1:2">
      <c r="A1663" s="2"/>
      <c r="B1663" s="44"/>
    </row>
    <row r="1664" spans="1:2">
      <c r="A1664" s="2"/>
      <c r="B1664" s="44"/>
    </row>
    <row r="1665" spans="1:2">
      <c r="A1665" s="2"/>
      <c r="B1665" s="44"/>
    </row>
    <row r="1666" spans="1:2">
      <c r="A1666" s="2"/>
      <c r="B1666" s="44"/>
    </row>
    <row r="1667" spans="1:2">
      <c r="A1667" s="2"/>
      <c r="B1667" s="44"/>
    </row>
    <row r="1668" spans="1:2">
      <c r="A1668" s="2"/>
      <c r="B1668" s="44"/>
    </row>
    <row r="1669" spans="1:2">
      <c r="A1669" s="2"/>
      <c r="B1669" s="44"/>
    </row>
    <row r="1670" spans="1:2">
      <c r="A1670" s="2"/>
      <c r="B1670" s="44"/>
    </row>
    <row r="1671" spans="1:2">
      <c r="A1671" s="2"/>
      <c r="B1671" s="44"/>
    </row>
    <row r="1672" spans="1:2">
      <c r="A1672" s="2"/>
      <c r="B1672" s="44"/>
    </row>
    <row r="1673" spans="1:2">
      <c r="A1673" s="2"/>
      <c r="B1673" s="44"/>
    </row>
    <row r="1674" spans="1:2">
      <c r="A1674" s="2"/>
      <c r="B1674" s="44"/>
    </row>
    <row r="1675" spans="1:2">
      <c r="A1675" s="2"/>
      <c r="B1675" s="44"/>
    </row>
    <row r="1676" spans="1:2">
      <c r="A1676" s="2"/>
      <c r="B1676" s="44"/>
    </row>
    <row r="1677" spans="1:2">
      <c r="A1677" s="2"/>
      <c r="B1677" s="44"/>
    </row>
    <row r="1678" spans="1:2">
      <c r="A1678" s="2"/>
      <c r="B1678" s="44"/>
    </row>
    <row r="1679" spans="1:2">
      <c r="A1679" s="2"/>
      <c r="B1679" s="44"/>
    </row>
    <row r="1680" spans="1:2">
      <c r="A1680" s="2"/>
      <c r="B1680" s="44"/>
    </row>
    <row r="1681" spans="1:2">
      <c r="A1681" s="2"/>
      <c r="B1681" s="44"/>
    </row>
    <row r="1682" spans="1:2">
      <c r="A1682" s="2"/>
      <c r="B1682" s="44"/>
    </row>
    <row r="1683" spans="1:2">
      <c r="A1683" s="2"/>
      <c r="B1683" s="44"/>
    </row>
    <row r="1684" spans="1:2">
      <c r="A1684" s="2"/>
      <c r="B1684" s="44"/>
    </row>
    <row r="1685" spans="1:2">
      <c r="A1685" s="2"/>
      <c r="B1685" s="44"/>
    </row>
    <row r="1686" spans="1:2">
      <c r="A1686" s="2"/>
      <c r="B1686" s="44"/>
    </row>
    <row r="1687" spans="1:2">
      <c r="A1687" s="2"/>
      <c r="B1687" s="44"/>
    </row>
    <row r="1688" spans="1:2">
      <c r="A1688" s="2"/>
      <c r="B1688" s="44"/>
    </row>
    <row r="1689" spans="1:2">
      <c r="A1689" s="2"/>
      <c r="B1689" s="44"/>
    </row>
    <row r="1690" spans="1:2">
      <c r="A1690" s="2"/>
      <c r="B1690" s="44"/>
    </row>
    <row r="1691" spans="1:2">
      <c r="A1691" s="2"/>
      <c r="B1691" s="44"/>
    </row>
    <row r="1692" spans="1:2">
      <c r="A1692" s="2"/>
      <c r="B1692" s="44"/>
    </row>
    <row r="1693" spans="1:2">
      <c r="A1693" s="2"/>
      <c r="B1693" s="44"/>
    </row>
    <row r="1694" spans="1:2">
      <c r="A1694" s="2"/>
      <c r="B1694" s="44"/>
    </row>
    <row r="1695" spans="1:2">
      <c r="A1695" s="2"/>
      <c r="B1695" s="44"/>
    </row>
    <row r="1696" spans="1:2">
      <c r="A1696" s="2"/>
      <c r="B1696" s="44"/>
    </row>
    <row r="1697" spans="1:2">
      <c r="A1697" s="2"/>
      <c r="B1697" s="44"/>
    </row>
    <row r="1698" spans="1:2">
      <c r="A1698" s="2"/>
      <c r="B1698" s="44"/>
    </row>
    <row r="1699" spans="1:2">
      <c r="A1699" s="2"/>
      <c r="B1699" s="44"/>
    </row>
    <row r="1700" spans="1:2">
      <c r="A1700" s="2"/>
      <c r="B1700" s="44"/>
    </row>
    <row r="1701" spans="1:2">
      <c r="A1701" s="2"/>
      <c r="B1701" s="44"/>
    </row>
    <row r="1702" spans="1:2">
      <c r="A1702" s="2"/>
      <c r="B1702" s="44"/>
    </row>
    <row r="1703" spans="1:2">
      <c r="A1703" s="2"/>
      <c r="B1703" s="44"/>
    </row>
    <row r="1704" spans="1:2">
      <c r="A1704" s="2"/>
      <c r="B1704" s="44"/>
    </row>
    <row r="1705" spans="1:2">
      <c r="A1705" s="2"/>
      <c r="B1705" s="44"/>
    </row>
    <row r="1706" spans="1:2">
      <c r="A1706" s="2"/>
      <c r="B1706" s="44"/>
    </row>
    <row r="1707" spans="1:2">
      <c r="A1707" s="2"/>
      <c r="B1707" s="44"/>
    </row>
    <row r="1708" spans="1:2">
      <c r="A1708" s="2"/>
      <c r="B1708" s="44"/>
    </row>
    <row r="1709" spans="1:2">
      <c r="A1709" s="2"/>
      <c r="B1709" s="44"/>
    </row>
    <row r="1710" spans="1:2">
      <c r="A1710" s="2"/>
      <c r="B1710" s="44"/>
    </row>
    <row r="1711" spans="1:2">
      <c r="A1711" s="2"/>
      <c r="B1711" s="44"/>
    </row>
    <row r="1712" spans="1:2">
      <c r="A1712" s="2"/>
      <c r="B1712" s="44"/>
    </row>
    <row r="1713" spans="1:2">
      <c r="A1713" s="2"/>
      <c r="B1713" s="44"/>
    </row>
    <row r="1714" spans="1:2">
      <c r="A1714" s="2"/>
      <c r="B1714" s="44"/>
    </row>
    <row r="1715" spans="1:2">
      <c r="A1715" s="2"/>
      <c r="B1715" s="44"/>
    </row>
    <row r="1716" spans="1:2">
      <c r="A1716" s="2"/>
      <c r="B1716" s="44"/>
    </row>
    <row r="1717" spans="1:2">
      <c r="A1717" s="2"/>
      <c r="B1717" s="44"/>
    </row>
    <row r="1718" spans="1:2">
      <c r="A1718" s="2"/>
      <c r="B1718" s="44"/>
    </row>
    <row r="1719" spans="1:2">
      <c r="A1719" s="2"/>
      <c r="B1719" s="44"/>
    </row>
    <row r="1720" spans="1:2">
      <c r="A1720" s="2"/>
      <c r="B1720" s="44"/>
    </row>
    <row r="1721" spans="1:2">
      <c r="A1721" s="2"/>
      <c r="B1721" s="44"/>
    </row>
    <row r="1722" spans="1:2">
      <c r="A1722" s="2"/>
      <c r="B1722" s="44"/>
    </row>
    <row r="1723" spans="1:2">
      <c r="A1723" s="2"/>
      <c r="B1723" s="44"/>
    </row>
    <row r="1724" spans="1:2">
      <c r="A1724" s="2"/>
      <c r="B1724" s="44"/>
    </row>
    <row r="1725" spans="1:2">
      <c r="A1725" s="2"/>
      <c r="B1725" s="44"/>
    </row>
    <row r="1726" spans="1:2">
      <c r="A1726" s="2"/>
      <c r="B1726" s="44"/>
    </row>
    <row r="1727" spans="1:2">
      <c r="A1727" s="2"/>
      <c r="B1727" s="44"/>
    </row>
    <row r="1728" spans="1:2">
      <c r="A1728" s="2"/>
      <c r="B1728" s="44"/>
    </row>
    <row r="1729" spans="1:2">
      <c r="A1729" s="2"/>
      <c r="B1729" s="44"/>
    </row>
    <row r="1730" spans="1:2">
      <c r="A1730" s="2"/>
      <c r="B1730" s="44"/>
    </row>
    <row r="1731" spans="1:2">
      <c r="A1731" s="2"/>
      <c r="B1731" s="44"/>
    </row>
    <row r="1732" spans="1:2">
      <c r="A1732" s="2"/>
      <c r="B1732" s="44"/>
    </row>
    <row r="1733" spans="1:2">
      <c r="A1733" s="2"/>
      <c r="B1733" s="44"/>
    </row>
    <row r="1734" spans="1:2">
      <c r="A1734" s="2"/>
      <c r="B1734" s="44"/>
    </row>
    <row r="1735" spans="1:2">
      <c r="A1735" s="2"/>
      <c r="B1735" s="44"/>
    </row>
    <row r="1736" spans="1:2">
      <c r="A1736" s="2"/>
      <c r="B1736" s="44"/>
    </row>
    <row r="1737" spans="1:2">
      <c r="A1737" s="2"/>
      <c r="B1737" s="44"/>
    </row>
    <row r="1738" spans="1:2">
      <c r="A1738" s="2"/>
      <c r="B1738" s="44"/>
    </row>
    <row r="1739" spans="1:2">
      <c r="A1739" s="2"/>
      <c r="B1739" s="44"/>
    </row>
    <row r="1740" spans="1:2">
      <c r="A1740" s="2"/>
      <c r="B1740" s="44"/>
    </row>
    <row r="1741" spans="1:2">
      <c r="A1741" s="2"/>
      <c r="B1741" s="44"/>
    </row>
    <row r="1742" spans="1:2">
      <c r="A1742" s="2"/>
      <c r="B1742" s="44"/>
    </row>
    <row r="1743" spans="1:2">
      <c r="A1743" s="2"/>
      <c r="B1743" s="44"/>
    </row>
    <row r="1744" spans="1:2">
      <c r="A1744" s="2"/>
      <c r="B1744" s="44"/>
    </row>
    <row r="1745" spans="1:2">
      <c r="A1745" s="2"/>
      <c r="B1745" s="44"/>
    </row>
    <row r="1746" spans="1:2">
      <c r="A1746" s="2"/>
      <c r="B1746" s="44"/>
    </row>
    <row r="1747" spans="1:2">
      <c r="A1747" s="2"/>
      <c r="B1747" s="44"/>
    </row>
    <row r="1748" spans="1:2">
      <c r="A1748" s="2"/>
      <c r="B1748" s="44"/>
    </row>
    <row r="1749" spans="1:2">
      <c r="A1749" s="2"/>
      <c r="B1749" s="44"/>
    </row>
    <row r="1750" spans="1:2">
      <c r="A1750" s="2"/>
      <c r="B1750" s="44"/>
    </row>
    <row r="1751" spans="1:2">
      <c r="A1751" s="2"/>
      <c r="B1751" s="44"/>
    </row>
    <row r="1752" spans="1:2">
      <c r="A1752" s="2"/>
      <c r="B1752" s="44"/>
    </row>
    <row r="1753" spans="1:2">
      <c r="A1753" s="2"/>
      <c r="B1753" s="44"/>
    </row>
    <row r="1754" spans="1:2">
      <c r="A1754" s="2"/>
      <c r="B1754" s="44"/>
    </row>
    <row r="1755" spans="1:2">
      <c r="A1755" s="2"/>
      <c r="B1755" s="44"/>
    </row>
    <row r="1756" spans="1:2">
      <c r="A1756" s="2"/>
      <c r="B1756" s="44"/>
    </row>
    <row r="1757" spans="1:2">
      <c r="A1757" s="2"/>
      <c r="B1757" s="44"/>
    </row>
    <row r="1758" spans="1:2">
      <c r="A1758" s="2"/>
      <c r="B1758" s="44"/>
    </row>
    <row r="1759" spans="1:2">
      <c r="A1759" s="2"/>
      <c r="B1759" s="44"/>
    </row>
    <row r="1760" spans="1:2">
      <c r="A1760" s="2"/>
      <c r="B1760" s="44"/>
    </row>
    <row r="1761" spans="1:2">
      <c r="A1761" s="2"/>
      <c r="B1761" s="44"/>
    </row>
    <row r="1762" spans="1:2">
      <c r="A1762" s="2"/>
      <c r="B1762" s="44"/>
    </row>
    <row r="1763" spans="1:2">
      <c r="A1763" s="2"/>
      <c r="B1763" s="44"/>
    </row>
    <row r="1764" spans="1:2">
      <c r="A1764" s="2"/>
      <c r="B1764" s="44"/>
    </row>
    <row r="1765" spans="1:2">
      <c r="A1765" s="2"/>
      <c r="B1765" s="44"/>
    </row>
    <row r="1766" spans="1:2">
      <c r="A1766" s="2"/>
      <c r="B1766" s="44"/>
    </row>
    <row r="1767" spans="1:2">
      <c r="A1767" s="2"/>
      <c r="B1767" s="44"/>
    </row>
    <row r="1768" spans="1:2">
      <c r="A1768" s="2"/>
      <c r="B1768" s="44"/>
    </row>
    <row r="1769" spans="1:2">
      <c r="A1769" s="2"/>
      <c r="B1769" s="44"/>
    </row>
    <row r="1770" spans="1:2">
      <c r="A1770" s="2"/>
      <c r="B1770" s="44"/>
    </row>
    <row r="1771" spans="1:2">
      <c r="A1771" s="2"/>
      <c r="B1771" s="44"/>
    </row>
    <row r="1772" spans="1:2">
      <c r="A1772" s="2"/>
      <c r="B1772" s="44"/>
    </row>
    <row r="1773" spans="1:2">
      <c r="A1773" s="2"/>
      <c r="B1773" s="44"/>
    </row>
    <row r="1774" spans="1:2">
      <c r="A1774" s="2"/>
      <c r="B1774" s="44"/>
    </row>
    <row r="1775" spans="1:2">
      <c r="A1775" s="2"/>
      <c r="B1775" s="44"/>
    </row>
    <row r="1776" spans="1:2">
      <c r="A1776" s="2"/>
      <c r="B1776" s="44"/>
    </row>
    <row r="1777" spans="1:2">
      <c r="A1777" s="2"/>
      <c r="B1777" s="44"/>
    </row>
    <row r="1778" spans="1:2">
      <c r="A1778" s="2"/>
      <c r="B1778" s="44"/>
    </row>
    <row r="1779" spans="1:2">
      <c r="A1779" s="2"/>
      <c r="B1779" s="44"/>
    </row>
    <row r="1780" spans="1:2">
      <c r="A1780" s="2"/>
      <c r="B1780" s="44"/>
    </row>
    <row r="1781" spans="1:2">
      <c r="A1781" s="2"/>
      <c r="B1781" s="44"/>
    </row>
    <row r="1782" spans="1:2">
      <c r="A1782" s="2"/>
      <c r="B1782" s="44"/>
    </row>
    <row r="1783" spans="1:2">
      <c r="A1783" s="2"/>
      <c r="B1783" s="44"/>
    </row>
    <row r="1784" spans="1:2">
      <c r="A1784" s="2"/>
      <c r="B1784" s="44"/>
    </row>
    <row r="1785" spans="1:2">
      <c r="A1785" s="2"/>
      <c r="B1785" s="44"/>
    </row>
    <row r="1786" spans="1:2">
      <c r="A1786" s="2"/>
      <c r="B1786" s="44"/>
    </row>
    <row r="1787" spans="1:2">
      <c r="A1787" s="2"/>
      <c r="B1787" s="44"/>
    </row>
    <row r="1788" spans="1:2">
      <c r="A1788" s="2"/>
      <c r="B1788" s="44"/>
    </row>
    <row r="1789" spans="1:2">
      <c r="A1789" s="2"/>
      <c r="B1789" s="44"/>
    </row>
    <row r="1790" spans="1:2">
      <c r="A1790" s="2"/>
      <c r="B1790" s="44"/>
    </row>
    <row r="1791" spans="1:2">
      <c r="A1791" s="2"/>
      <c r="B1791" s="44"/>
    </row>
    <row r="1792" spans="1:2">
      <c r="A1792" s="2"/>
      <c r="B1792" s="44"/>
    </row>
    <row r="1793" spans="1:2">
      <c r="A1793" s="2"/>
      <c r="B1793" s="44"/>
    </row>
    <row r="1794" spans="1:2">
      <c r="A1794" s="2"/>
      <c r="B1794" s="44"/>
    </row>
    <row r="1795" spans="1:2">
      <c r="A1795" s="2"/>
      <c r="B1795" s="44"/>
    </row>
    <row r="1796" spans="1:2">
      <c r="A1796" s="2"/>
      <c r="B1796" s="44"/>
    </row>
    <row r="1797" spans="1:2">
      <c r="A1797" s="2"/>
      <c r="B1797" s="44"/>
    </row>
    <row r="1798" spans="1:2">
      <c r="A1798" s="2"/>
      <c r="B1798" s="44"/>
    </row>
    <row r="1799" spans="1:2">
      <c r="A1799" s="2"/>
      <c r="B1799" s="44"/>
    </row>
    <row r="1800" spans="1:2">
      <c r="A1800" s="2"/>
      <c r="B1800" s="44"/>
    </row>
    <row r="1801" spans="1:2">
      <c r="A1801" s="2"/>
      <c r="B1801" s="44"/>
    </row>
    <row r="1802" spans="1:2">
      <c r="A1802" s="2"/>
      <c r="B1802" s="44"/>
    </row>
    <row r="1803" spans="1:2">
      <c r="A1803" s="2"/>
      <c r="B1803" s="44"/>
    </row>
    <row r="1804" spans="1:2">
      <c r="A1804" s="2"/>
      <c r="B1804" s="44"/>
    </row>
    <row r="1805" spans="1:2">
      <c r="A1805" s="2"/>
      <c r="B1805" s="44"/>
    </row>
    <row r="1806" spans="1:2">
      <c r="A1806" s="2"/>
      <c r="B1806" s="44"/>
    </row>
    <row r="1807" spans="1:2">
      <c r="A1807" s="2"/>
      <c r="B1807" s="44"/>
    </row>
    <row r="1808" spans="1:2">
      <c r="A1808" s="2"/>
      <c r="B1808" s="44"/>
    </row>
    <row r="1809" spans="1:2">
      <c r="A1809" s="2"/>
      <c r="B1809" s="44"/>
    </row>
    <row r="1810" spans="1:2">
      <c r="A1810" s="2"/>
      <c r="B1810" s="44"/>
    </row>
    <row r="1811" spans="1:2">
      <c r="A1811" s="2"/>
      <c r="B1811" s="44"/>
    </row>
    <row r="1812" spans="1:2">
      <c r="A1812" s="2"/>
      <c r="B1812" s="44"/>
    </row>
    <row r="1813" spans="1:2">
      <c r="A1813" s="2"/>
      <c r="B1813" s="44"/>
    </row>
    <row r="1814" spans="1:2">
      <c r="A1814" s="2"/>
      <c r="B1814" s="44"/>
    </row>
    <row r="1815" spans="1:2">
      <c r="A1815" s="2"/>
      <c r="B1815" s="44"/>
    </row>
    <row r="1816" spans="1:2">
      <c r="A1816" s="2"/>
      <c r="B1816" s="44"/>
    </row>
    <row r="1817" spans="1:2">
      <c r="A1817" s="2"/>
      <c r="B1817" s="44"/>
    </row>
    <row r="1818" spans="1:2">
      <c r="A1818" s="2"/>
      <c r="B1818" s="44"/>
    </row>
    <row r="1819" spans="1:2">
      <c r="A1819" s="2"/>
      <c r="B1819" s="44"/>
    </row>
    <row r="1820" spans="1:2">
      <c r="A1820" s="2"/>
      <c r="B1820" s="44"/>
    </row>
    <row r="1821" spans="1:2">
      <c r="A1821" s="2"/>
      <c r="B1821" s="44"/>
    </row>
    <row r="1822" spans="1:2">
      <c r="A1822" s="2"/>
      <c r="B1822" s="44"/>
    </row>
    <row r="1823" spans="1:2">
      <c r="A1823" s="2"/>
      <c r="B1823" s="44"/>
    </row>
    <row r="1824" spans="1:2">
      <c r="A1824" s="2"/>
      <c r="B1824" s="44"/>
    </row>
    <row r="1825" spans="1:2">
      <c r="A1825" s="2"/>
      <c r="B1825" s="44"/>
    </row>
    <row r="1826" spans="1:2">
      <c r="A1826" s="2"/>
      <c r="B1826" s="44"/>
    </row>
    <row r="1827" spans="1:2">
      <c r="A1827" s="2"/>
      <c r="B1827" s="44"/>
    </row>
    <row r="1828" spans="1:2">
      <c r="A1828" s="2"/>
      <c r="B1828" s="44"/>
    </row>
    <row r="1829" spans="1:2">
      <c r="A1829" s="2"/>
      <c r="B1829" s="44"/>
    </row>
    <row r="1830" spans="1:2">
      <c r="A1830" s="2"/>
      <c r="B1830" s="44"/>
    </row>
    <row r="1831" spans="1:2">
      <c r="A1831" s="2"/>
      <c r="B1831" s="44"/>
    </row>
    <row r="1832" spans="1:2">
      <c r="A1832" s="2"/>
      <c r="B1832" s="44"/>
    </row>
    <row r="1833" spans="1:2">
      <c r="A1833" s="2"/>
      <c r="B1833" s="44"/>
    </row>
    <row r="1834" spans="1:2">
      <c r="A1834" s="2"/>
      <c r="B1834" s="44"/>
    </row>
    <row r="1835" spans="1:2">
      <c r="A1835" s="2"/>
      <c r="B1835" s="44"/>
    </row>
    <row r="1836" spans="1:2">
      <c r="A1836" s="2"/>
      <c r="B1836" s="44"/>
    </row>
    <row r="1837" spans="1:2">
      <c r="A1837" s="2"/>
      <c r="B1837" s="44"/>
    </row>
    <row r="1838" spans="1:2">
      <c r="A1838" s="2"/>
      <c r="B1838" s="44"/>
    </row>
    <row r="1839" spans="1:2">
      <c r="A1839" s="2"/>
      <c r="B1839" s="44"/>
    </row>
    <row r="1840" spans="1:2">
      <c r="A1840" s="2"/>
      <c r="B1840" s="44"/>
    </row>
    <row r="1841" spans="1:2">
      <c r="A1841" s="2"/>
      <c r="B1841" s="44"/>
    </row>
    <row r="1842" spans="1:2">
      <c r="A1842" s="2"/>
      <c r="B1842" s="44"/>
    </row>
    <row r="1843" spans="1:2">
      <c r="A1843" s="2"/>
      <c r="B1843" s="44"/>
    </row>
    <row r="1844" spans="1:2">
      <c r="A1844" s="2"/>
      <c r="B1844" s="44"/>
    </row>
    <row r="1845" spans="1:2">
      <c r="A1845" s="2"/>
      <c r="B1845" s="44"/>
    </row>
    <row r="1846" spans="1:2">
      <c r="A1846" s="2"/>
      <c r="B1846" s="44"/>
    </row>
    <row r="1847" spans="1:2">
      <c r="A1847" s="2"/>
      <c r="B1847" s="44"/>
    </row>
    <row r="1848" spans="1:2">
      <c r="A1848" s="2"/>
      <c r="B1848" s="44"/>
    </row>
    <row r="1849" spans="1:2">
      <c r="A1849" s="2"/>
      <c r="B1849" s="44"/>
    </row>
    <row r="1850" spans="1:2">
      <c r="A1850" s="2"/>
      <c r="B1850" s="44"/>
    </row>
    <row r="1851" spans="1:2">
      <c r="A1851" s="2"/>
      <c r="B1851" s="44"/>
    </row>
    <row r="1852" spans="1:2">
      <c r="A1852" s="2"/>
      <c r="B1852" s="44"/>
    </row>
    <row r="1853" spans="1:2">
      <c r="A1853" s="2"/>
      <c r="B1853" s="44"/>
    </row>
    <row r="1854" spans="1:2">
      <c r="A1854" s="2"/>
      <c r="B1854" s="44"/>
    </row>
    <row r="1855" spans="1:2">
      <c r="A1855" s="2"/>
      <c r="B1855" s="44"/>
    </row>
    <row r="1856" spans="1:2">
      <c r="A1856" s="2"/>
      <c r="B1856" s="44"/>
    </row>
    <row r="1857" spans="1:2">
      <c r="A1857" s="2"/>
      <c r="B1857" s="44"/>
    </row>
    <row r="1858" spans="1:2">
      <c r="A1858" s="2"/>
      <c r="B1858" s="44"/>
    </row>
    <row r="1859" spans="1:2">
      <c r="A1859" s="2"/>
      <c r="B1859" s="44"/>
    </row>
    <row r="1860" spans="1:2">
      <c r="A1860" s="2"/>
      <c r="B1860" s="44"/>
    </row>
    <row r="1861" spans="1:2">
      <c r="A1861" s="2"/>
      <c r="B1861" s="44"/>
    </row>
    <row r="1862" spans="1:2">
      <c r="A1862" s="2"/>
      <c r="B1862" s="44"/>
    </row>
    <row r="1863" spans="1:2">
      <c r="A1863" s="2"/>
      <c r="B1863" s="44"/>
    </row>
    <row r="1864" spans="1:2">
      <c r="A1864" s="2"/>
      <c r="B1864" s="44"/>
    </row>
    <row r="1865" spans="1:2">
      <c r="A1865" s="2"/>
      <c r="B1865" s="44"/>
    </row>
    <row r="1866" spans="1:2">
      <c r="A1866" s="2"/>
      <c r="B1866" s="44"/>
    </row>
    <row r="1867" spans="1:2">
      <c r="A1867" s="2"/>
      <c r="B1867" s="44"/>
    </row>
    <row r="1868" spans="1:2">
      <c r="A1868" s="2"/>
      <c r="B1868" s="44"/>
    </row>
    <row r="1869" spans="1:2">
      <c r="A1869" s="2"/>
      <c r="B1869" s="44"/>
    </row>
    <row r="1870" spans="1:2">
      <c r="A1870" s="2"/>
      <c r="B1870" s="44"/>
    </row>
    <row r="1871" spans="1:2">
      <c r="A1871" s="2"/>
      <c r="B1871" s="44"/>
    </row>
    <row r="1872" spans="1:2">
      <c r="A1872" s="2"/>
      <c r="B1872" s="44"/>
    </row>
    <row r="1873" spans="1:2">
      <c r="A1873" s="2"/>
      <c r="B1873" s="44"/>
    </row>
    <row r="1874" spans="1:2">
      <c r="A1874" s="2"/>
      <c r="B1874" s="44"/>
    </row>
    <row r="1875" spans="1:2">
      <c r="A1875" s="2"/>
      <c r="B1875" s="44"/>
    </row>
    <row r="1876" spans="1:2">
      <c r="A1876" s="2"/>
      <c r="B1876" s="44"/>
    </row>
    <row r="1877" spans="1:2">
      <c r="A1877" s="2"/>
      <c r="B1877" s="44"/>
    </row>
    <row r="1878" spans="1:2">
      <c r="A1878" s="2"/>
      <c r="B1878" s="44"/>
    </row>
    <row r="1879" spans="1:2">
      <c r="A1879" s="2"/>
      <c r="B1879" s="44"/>
    </row>
    <row r="1880" spans="1:2">
      <c r="A1880" s="2"/>
      <c r="B1880" s="44"/>
    </row>
    <row r="1881" spans="1:2">
      <c r="A1881" s="2"/>
      <c r="B1881" s="44"/>
    </row>
    <row r="1882" spans="1:2">
      <c r="A1882" s="2"/>
      <c r="B1882" s="44"/>
    </row>
    <row r="1883" spans="1:2">
      <c r="A1883" s="2"/>
      <c r="B1883" s="44"/>
    </row>
    <row r="1884" spans="1:2">
      <c r="A1884" s="2"/>
      <c r="B1884" s="44"/>
    </row>
    <row r="1885" spans="1:2">
      <c r="A1885" s="2"/>
      <c r="B1885" s="44"/>
    </row>
    <row r="1886" spans="1:2">
      <c r="A1886" s="2"/>
      <c r="B1886" s="44"/>
    </row>
    <row r="1887" spans="1:2">
      <c r="A1887" s="2"/>
      <c r="B1887" s="44"/>
    </row>
    <row r="1888" spans="1:2">
      <c r="A1888" s="2"/>
      <c r="B1888" s="44"/>
    </row>
    <row r="1889" spans="1:2">
      <c r="A1889" s="2"/>
      <c r="B1889" s="44"/>
    </row>
    <row r="1890" spans="1:2">
      <c r="A1890" s="2"/>
      <c r="B1890" s="44"/>
    </row>
    <row r="1891" spans="1:2">
      <c r="A1891" s="2"/>
      <c r="B1891" s="44"/>
    </row>
    <row r="1892" spans="1:2">
      <c r="A1892" s="2"/>
      <c r="B1892" s="44"/>
    </row>
    <row r="1893" spans="1:2">
      <c r="A1893" s="2"/>
      <c r="B1893" s="44"/>
    </row>
    <row r="1894" spans="1:2">
      <c r="A1894" s="2"/>
      <c r="B1894" s="44"/>
    </row>
    <row r="1895" spans="1:2">
      <c r="A1895" s="2"/>
      <c r="B1895" s="44"/>
    </row>
    <row r="1896" spans="1:2">
      <c r="A1896" s="2"/>
      <c r="B1896" s="44"/>
    </row>
    <row r="1897" spans="1:2">
      <c r="A1897" s="2"/>
      <c r="B1897" s="44"/>
    </row>
    <row r="1898" spans="1:2">
      <c r="A1898" s="2"/>
      <c r="B1898" s="44"/>
    </row>
    <row r="1899" spans="1:2">
      <c r="A1899" s="2"/>
      <c r="B1899" s="44"/>
    </row>
    <row r="1900" spans="1:2">
      <c r="A1900" s="2"/>
      <c r="B1900" s="44"/>
    </row>
    <row r="1901" spans="1:2">
      <c r="A1901" s="2"/>
      <c r="B1901" s="44"/>
    </row>
    <row r="1902" spans="1:2">
      <c r="A1902" s="2"/>
      <c r="B1902" s="44"/>
    </row>
    <row r="1903" spans="1:2">
      <c r="A1903" s="2"/>
      <c r="B1903" s="44"/>
    </row>
    <row r="1904" spans="1:2">
      <c r="A1904" s="2"/>
      <c r="B1904" s="44"/>
    </row>
    <row r="1905" spans="1:2">
      <c r="A1905" s="2"/>
      <c r="B1905" s="44"/>
    </row>
    <row r="1906" spans="1:2">
      <c r="A1906" s="2"/>
      <c r="B1906" s="44"/>
    </row>
    <row r="1907" spans="1:2">
      <c r="A1907" s="2"/>
      <c r="B1907" s="44"/>
    </row>
    <row r="1908" spans="1:2">
      <c r="A1908" s="2"/>
      <c r="B1908" s="44"/>
    </row>
    <row r="1909" spans="1:2">
      <c r="A1909" s="2"/>
      <c r="B1909" s="44"/>
    </row>
    <row r="1910" spans="1:2">
      <c r="A1910" s="2"/>
      <c r="B1910" s="44"/>
    </row>
    <row r="1911" spans="1:2">
      <c r="A1911" s="2"/>
      <c r="B1911" s="44"/>
    </row>
    <row r="1912" spans="1:2">
      <c r="A1912" s="2"/>
      <c r="B1912" s="44"/>
    </row>
    <row r="1913" spans="1:2">
      <c r="A1913" s="2"/>
      <c r="B1913" s="44"/>
    </row>
    <row r="1914" spans="1:2">
      <c r="A1914" s="2"/>
      <c r="B1914" s="44"/>
    </row>
    <row r="1915" spans="1:2">
      <c r="A1915" s="2"/>
      <c r="B1915" s="44"/>
    </row>
    <row r="1916" spans="1:2">
      <c r="A1916" s="2"/>
      <c r="B1916" s="44"/>
    </row>
    <row r="1917" spans="1:2">
      <c r="A1917" s="2"/>
      <c r="B1917" s="44"/>
    </row>
    <row r="1918" spans="1:2">
      <c r="A1918" s="2"/>
      <c r="B1918" s="44"/>
    </row>
    <row r="1919" spans="1:2">
      <c r="A1919" s="2"/>
      <c r="B1919" s="44"/>
    </row>
    <row r="1920" spans="1:2">
      <c r="A1920" s="2"/>
      <c r="B1920" s="44"/>
    </row>
    <row r="1921" spans="1:2">
      <c r="A1921" s="2"/>
      <c r="B1921" s="44"/>
    </row>
    <row r="1922" spans="1:2">
      <c r="A1922" s="2"/>
      <c r="B1922" s="44"/>
    </row>
    <row r="1923" spans="1:2">
      <c r="A1923" s="2"/>
      <c r="B1923" s="44"/>
    </row>
    <row r="1924" spans="1:2">
      <c r="A1924" s="2"/>
      <c r="B1924" s="44"/>
    </row>
    <row r="1925" spans="1:2">
      <c r="A1925" s="2"/>
      <c r="B1925" s="44"/>
    </row>
    <row r="1926" spans="1:2">
      <c r="A1926" s="2"/>
      <c r="B1926" s="44"/>
    </row>
    <row r="1927" spans="1:2">
      <c r="A1927" s="2"/>
      <c r="B1927" s="44"/>
    </row>
    <row r="1928" spans="1:2">
      <c r="A1928" s="2"/>
      <c r="B1928" s="44"/>
    </row>
    <row r="1929" spans="1:2">
      <c r="A1929" s="2"/>
      <c r="B1929" s="44"/>
    </row>
    <row r="1930" spans="1:2">
      <c r="A1930" s="2"/>
      <c r="B1930" s="44"/>
    </row>
    <row r="1931" spans="1:2">
      <c r="A1931" s="2"/>
      <c r="B1931" s="44"/>
    </row>
    <row r="1932" spans="1:2">
      <c r="A1932" s="2"/>
      <c r="B1932" s="44"/>
    </row>
    <row r="1933" spans="1:2">
      <c r="A1933" s="2"/>
      <c r="B1933" s="44"/>
    </row>
    <row r="1934" spans="1:2">
      <c r="A1934" s="2"/>
      <c r="B1934" s="44"/>
    </row>
    <row r="1935" spans="1:2">
      <c r="A1935" s="2"/>
      <c r="B1935" s="44"/>
    </row>
    <row r="1936" spans="1:2">
      <c r="A1936" s="2"/>
      <c r="B1936" s="44"/>
    </row>
    <row r="1937" spans="1:2">
      <c r="A1937" s="2"/>
      <c r="B1937" s="44"/>
    </row>
    <row r="1938" spans="1:2">
      <c r="A1938" s="2"/>
      <c r="B1938" s="44"/>
    </row>
    <row r="1939" spans="1:2">
      <c r="A1939" s="2"/>
      <c r="B1939" s="44"/>
    </row>
    <row r="1940" spans="1:2">
      <c r="A1940" s="2"/>
      <c r="B1940" s="44"/>
    </row>
    <row r="1941" spans="1:2">
      <c r="A1941" s="2"/>
      <c r="B1941" s="44"/>
    </row>
    <row r="1942" spans="1:2">
      <c r="A1942" s="2"/>
      <c r="B1942" s="44"/>
    </row>
    <row r="1943" spans="1:2">
      <c r="A1943" s="2"/>
      <c r="B1943" s="44"/>
    </row>
    <row r="1944" spans="1:2">
      <c r="A1944" s="2"/>
      <c r="B1944" s="44"/>
    </row>
    <row r="1945" spans="1:2">
      <c r="A1945" s="2"/>
      <c r="B1945" s="44"/>
    </row>
    <row r="1946" spans="1:2">
      <c r="A1946" s="2"/>
      <c r="B1946" s="44"/>
    </row>
    <row r="1947" spans="1:2">
      <c r="A1947" s="2"/>
      <c r="B1947" s="44"/>
    </row>
    <row r="1948" spans="1:2">
      <c r="A1948" s="2"/>
      <c r="B1948" s="44"/>
    </row>
    <row r="1949" spans="1:2">
      <c r="A1949" s="2"/>
      <c r="B1949" s="44"/>
    </row>
    <row r="1950" spans="1:2">
      <c r="A1950" s="2"/>
      <c r="B1950" s="44"/>
    </row>
    <row r="1951" spans="1:2">
      <c r="A1951" s="2"/>
      <c r="B1951" s="44"/>
    </row>
    <row r="1952" spans="1:2">
      <c r="A1952" s="2"/>
      <c r="B1952" s="44"/>
    </row>
    <row r="1953" spans="1:2">
      <c r="A1953" s="2"/>
      <c r="B1953" s="44"/>
    </row>
    <row r="1954" spans="1:2">
      <c r="A1954" s="2"/>
      <c r="B1954" s="44"/>
    </row>
    <row r="1955" spans="1:2">
      <c r="A1955" s="2"/>
      <c r="B1955" s="44"/>
    </row>
    <row r="1956" spans="1:2">
      <c r="A1956" s="2"/>
      <c r="B1956" s="44"/>
    </row>
    <row r="1957" spans="1:2">
      <c r="A1957" s="2"/>
      <c r="B1957" s="44"/>
    </row>
    <row r="1958" spans="1:2">
      <c r="A1958" s="2"/>
      <c r="B1958" s="44"/>
    </row>
    <row r="1959" spans="1:2">
      <c r="A1959" s="2"/>
      <c r="B1959" s="44"/>
    </row>
    <row r="1960" spans="1:2">
      <c r="A1960" s="2"/>
      <c r="B1960" s="44"/>
    </row>
    <row r="1961" spans="1:2">
      <c r="A1961" s="2"/>
      <c r="B1961" s="44"/>
    </row>
    <row r="1962" spans="1:2">
      <c r="A1962" s="2"/>
      <c r="B1962" s="44"/>
    </row>
    <row r="1963" spans="1:2">
      <c r="A1963" s="2"/>
      <c r="B1963" s="44"/>
    </row>
    <row r="1964" spans="1:2">
      <c r="A1964" s="2"/>
      <c r="B1964" s="44"/>
    </row>
    <row r="1965" spans="1:2">
      <c r="A1965" s="2"/>
      <c r="B1965" s="44"/>
    </row>
    <row r="1966" spans="1:2">
      <c r="A1966" s="2"/>
      <c r="B1966" s="44"/>
    </row>
    <row r="1967" spans="1:2">
      <c r="A1967" s="2"/>
      <c r="B1967" s="44"/>
    </row>
    <row r="1968" spans="1:2">
      <c r="A1968" s="2"/>
      <c r="B1968" s="44"/>
    </row>
    <row r="1969" spans="1:2">
      <c r="A1969" s="2"/>
      <c r="B1969" s="44"/>
    </row>
    <row r="1970" spans="1:2">
      <c r="A1970" s="2"/>
      <c r="B1970" s="44"/>
    </row>
    <row r="1971" spans="1:2">
      <c r="A1971" s="2"/>
      <c r="B1971" s="44"/>
    </row>
    <row r="1972" spans="1:2">
      <c r="A1972" s="2"/>
      <c r="B1972" s="44"/>
    </row>
    <row r="1973" spans="1:2">
      <c r="A1973" s="2"/>
      <c r="B1973" s="44"/>
    </row>
    <row r="1974" spans="1:2">
      <c r="A1974" s="2"/>
      <c r="B1974" s="44"/>
    </row>
    <row r="1975" spans="1:2">
      <c r="A1975" s="2"/>
      <c r="B1975" s="44"/>
    </row>
    <row r="1976" spans="1:2">
      <c r="A1976" s="2"/>
      <c r="B1976" s="44"/>
    </row>
    <row r="1977" spans="1:2">
      <c r="A1977" s="2"/>
      <c r="B1977" s="44"/>
    </row>
    <row r="1978" spans="1:2">
      <c r="A1978" s="2"/>
      <c r="B1978" s="44"/>
    </row>
    <row r="1979" spans="1:2">
      <c r="A1979" s="2"/>
      <c r="B1979" s="44"/>
    </row>
    <row r="1980" spans="1:2">
      <c r="A1980" s="2"/>
      <c r="B1980" s="44"/>
    </row>
    <row r="1981" spans="1:2">
      <c r="A1981" s="2"/>
      <c r="B1981" s="44"/>
    </row>
    <row r="1982" spans="1:2">
      <c r="A1982" s="2"/>
      <c r="B1982" s="44"/>
    </row>
    <row r="1983" spans="1:2">
      <c r="A1983" s="2"/>
      <c r="B1983" s="44"/>
    </row>
    <row r="1984" spans="1:2">
      <c r="A1984" s="2"/>
      <c r="B1984" s="44"/>
    </row>
    <row r="1985" spans="1:2">
      <c r="A1985" s="2"/>
      <c r="B1985" s="44"/>
    </row>
    <row r="1986" spans="1:2">
      <c r="A1986" s="2"/>
      <c r="B1986" s="44"/>
    </row>
    <row r="1987" spans="1:2">
      <c r="A1987" s="2"/>
      <c r="B1987" s="44"/>
    </row>
    <row r="1988" spans="1:2">
      <c r="A1988" s="2"/>
      <c r="B1988" s="44"/>
    </row>
    <row r="1989" spans="1:2">
      <c r="A1989" s="2"/>
      <c r="B1989" s="44"/>
    </row>
    <row r="1990" spans="1:2">
      <c r="A1990" s="2"/>
      <c r="B1990" s="44"/>
    </row>
    <row r="1991" spans="1:2">
      <c r="A1991" s="2"/>
      <c r="B1991" s="44"/>
    </row>
    <row r="1992" spans="1:2">
      <c r="A1992" s="2"/>
      <c r="B1992" s="44"/>
    </row>
    <row r="1993" spans="1:2">
      <c r="A1993" s="2"/>
      <c r="B1993" s="44"/>
    </row>
    <row r="1994" spans="1:2">
      <c r="A1994" s="2"/>
      <c r="B1994" s="44"/>
    </row>
    <row r="1995" spans="1:2">
      <c r="A1995" s="2"/>
      <c r="B1995" s="44"/>
    </row>
    <row r="1996" spans="1:2">
      <c r="A1996" s="2"/>
      <c r="B1996" s="44"/>
    </row>
    <row r="1997" spans="1:2">
      <c r="A1997" s="2"/>
      <c r="B1997" s="44"/>
    </row>
    <row r="1998" spans="1:2">
      <c r="A1998" s="2"/>
      <c r="B1998" s="44"/>
    </row>
    <row r="1999" spans="1:2">
      <c r="A1999" s="2"/>
      <c r="B1999" s="44"/>
    </row>
    <row r="2000" spans="1:2">
      <c r="A2000" s="2"/>
      <c r="B2000" s="44"/>
    </row>
    <row r="2001" spans="1:2">
      <c r="A2001" s="2"/>
      <c r="B2001" s="44"/>
    </row>
    <row r="2002" spans="1:2">
      <c r="A2002" s="2"/>
      <c r="B2002" s="44"/>
    </row>
    <row r="2003" spans="1:2">
      <c r="A2003" s="2"/>
      <c r="B2003" s="44"/>
    </row>
    <row r="2004" spans="1:2">
      <c r="A2004" s="2"/>
      <c r="B2004" s="44"/>
    </row>
    <row r="2005" spans="1:2">
      <c r="A2005" s="2"/>
      <c r="B2005" s="44"/>
    </row>
    <row r="2006" spans="1:2">
      <c r="A2006" s="2"/>
      <c r="B2006" s="44"/>
    </row>
    <row r="2007" spans="1:2">
      <c r="A2007" s="2"/>
      <c r="B2007" s="44"/>
    </row>
    <row r="2008" spans="1:2">
      <c r="A2008" s="2"/>
      <c r="B2008" s="44"/>
    </row>
    <row r="2009" spans="1:2">
      <c r="A2009" s="2"/>
      <c r="B2009" s="44"/>
    </row>
    <row r="2010" spans="1:2">
      <c r="A2010" s="2"/>
      <c r="B2010" s="44"/>
    </row>
    <row r="2011" spans="1:2">
      <c r="A2011" s="2"/>
      <c r="B2011" s="44"/>
    </row>
    <row r="2012" spans="1:2">
      <c r="A2012" s="2"/>
      <c r="B2012" s="44"/>
    </row>
    <row r="2013" spans="1:2">
      <c r="A2013" s="2"/>
      <c r="B2013" s="44"/>
    </row>
    <row r="2014" spans="1:2">
      <c r="A2014" s="2"/>
      <c r="B2014" s="44"/>
    </row>
    <row r="2015" spans="1:2">
      <c r="A2015" s="2"/>
      <c r="B2015" s="44"/>
    </row>
    <row r="2016" spans="1:2">
      <c r="A2016" s="2"/>
      <c r="B2016" s="44"/>
    </row>
    <row r="2017" spans="1:2">
      <c r="A2017" s="2"/>
      <c r="B2017" s="44"/>
    </row>
    <row r="2018" spans="1:2">
      <c r="A2018" s="2"/>
      <c r="B2018" s="44"/>
    </row>
    <row r="2019" spans="1:2">
      <c r="A2019" s="2"/>
      <c r="B2019" s="44"/>
    </row>
    <row r="2020" spans="1:2">
      <c r="A2020" s="2"/>
      <c r="B2020" s="44"/>
    </row>
    <row r="2021" spans="1:2">
      <c r="A2021" s="2"/>
      <c r="B2021" s="44"/>
    </row>
    <row r="2022" spans="1:2">
      <c r="A2022" s="2"/>
      <c r="B2022" s="44"/>
    </row>
    <row r="2023" spans="1:2">
      <c r="A2023" s="2"/>
      <c r="B2023" s="44"/>
    </row>
    <row r="2024" spans="1:2">
      <c r="A2024" s="2"/>
      <c r="B2024" s="44"/>
    </row>
    <row r="2025" spans="1:2">
      <c r="A2025" s="2"/>
      <c r="B2025" s="44"/>
    </row>
    <row r="2026" spans="1:2">
      <c r="A2026" s="2"/>
      <c r="B2026" s="44"/>
    </row>
    <row r="2027" spans="1:2">
      <c r="A2027" s="2"/>
      <c r="B2027" s="44"/>
    </row>
    <row r="2028" spans="1:2">
      <c r="A2028" s="2"/>
      <c r="B2028" s="44"/>
    </row>
    <row r="2029" spans="1:2">
      <c r="A2029" s="2"/>
      <c r="B2029" s="44"/>
    </row>
    <row r="2030" spans="1:2">
      <c r="A2030" s="2"/>
      <c r="B2030" s="44"/>
    </row>
    <row r="2031" spans="1:2">
      <c r="A2031" s="2"/>
      <c r="B2031" s="44"/>
    </row>
    <row r="2032" spans="1:2">
      <c r="A2032" s="2"/>
      <c r="B2032" s="44"/>
    </row>
    <row r="2033" spans="1:2">
      <c r="A2033" s="2"/>
      <c r="B2033" s="44"/>
    </row>
    <row r="2034" spans="1:2">
      <c r="A2034" s="2"/>
      <c r="B2034" s="44"/>
    </row>
    <row r="2035" spans="1:2">
      <c r="A2035" s="2"/>
      <c r="B2035" s="44"/>
    </row>
    <row r="2036" spans="1:2">
      <c r="A2036" s="2"/>
      <c r="B2036" s="44"/>
    </row>
    <row r="2037" spans="1:2">
      <c r="A2037" s="2"/>
      <c r="B2037" s="44"/>
    </row>
    <row r="2038" spans="1:2">
      <c r="A2038" s="2"/>
      <c r="B2038" s="44"/>
    </row>
    <row r="2039" spans="1:2">
      <c r="A2039" s="2"/>
      <c r="B2039" s="44"/>
    </row>
    <row r="2040" spans="1:2">
      <c r="A2040" s="2"/>
      <c r="B2040" s="44"/>
    </row>
    <row r="2041" spans="1:2">
      <c r="A2041" s="2"/>
      <c r="B2041" s="44"/>
    </row>
    <row r="2042" spans="1:2">
      <c r="A2042" s="2"/>
      <c r="B2042" s="44"/>
    </row>
    <row r="2043" spans="1:2">
      <c r="A2043" s="2"/>
      <c r="B2043" s="44"/>
    </row>
    <row r="2044" spans="1:2">
      <c r="A2044" s="2"/>
      <c r="B2044" s="44"/>
    </row>
    <row r="2045" spans="1:2">
      <c r="A2045" s="2"/>
      <c r="B2045" s="44"/>
    </row>
    <row r="2046" spans="1:2">
      <c r="A2046" s="2"/>
      <c r="B2046" s="44"/>
    </row>
    <row r="2047" spans="1:2">
      <c r="A2047" s="2"/>
      <c r="B2047" s="44"/>
    </row>
    <row r="2048" spans="1:2">
      <c r="A2048" s="2"/>
      <c r="B2048" s="44"/>
    </row>
    <row r="2049" spans="1:2">
      <c r="A2049" s="2"/>
      <c r="B2049" s="44"/>
    </row>
    <row r="2050" spans="1:2">
      <c r="A2050" s="2"/>
      <c r="B2050" s="44"/>
    </row>
    <row r="2051" spans="1:2">
      <c r="A2051" s="2"/>
      <c r="B2051" s="44"/>
    </row>
    <row r="2052" spans="1:2">
      <c r="A2052" s="2"/>
      <c r="B2052" s="44"/>
    </row>
    <row r="2053" spans="1:2">
      <c r="A2053" s="2"/>
      <c r="B2053" s="44"/>
    </row>
    <row r="2054" spans="1:2">
      <c r="A2054" s="2"/>
      <c r="B2054" s="44"/>
    </row>
    <row r="2055" spans="1:2">
      <c r="A2055" s="2"/>
      <c r="B2055" s="44"/>
    </row>
    <row r="2056" spans="1:2">
      <c r="A2056" s="2"/>
      <c r="B2056" s="44"/>
    </row>
    <row r="2057" spans="1:2">
      <c r="A2057" s="2"/>
      <c r="B2057" s="44"/>
    </row>
    <row r="2058" spans="1:2">
      <c r="A2058" s="2"/>
      <c r="B2058" s="44"/>
    </row>
    <row r="2059" spans="1:2">
      <c r="A2059" s="2"/>
      <c r="B2059" s="44"/>
    </row>
    <row r="2060" spans="1:2">
      <c r="A2060" s="2"/>
      <c r="B2060" s="44"/>
    </row>
    <row r="2061" spans="1:2">
      <c r="A2061" s="2"/>
      <c r="B2061" s="44"/>
    </row>
    <row r="2062" spans="1:2">
      <c r="A2062" s="2"/>
      <c r="B2062" s="44"/>
    </row>
    <row r="2063" spans="1:2">
      <c r="A2063" s="2"/>
      <c r="B2063" s="44"/>
    </row>
    <row r="2064" spans="1:2">
      <c r="A2064" s="2"/>
      <c r="B2064" s="44"/>
    </row>
    <row r="2065" spans="1:2">
      <c r="A2065" s="2"/>
      <c r="B2065" s="44"/>
    </row>
    <row r="2066" spans="1:2">
      <c r="A2066" s="2"/>
      <c r="B2066" s="44"/>
    </row>
    <row r="2067" spans="1:2">
      <c r="A2067" s="2"/>
      <c r="B2067" s="44"/>
    </row>
    <row r="2068" spans="1:2">
      <c r="A2068" s="2"/>
      <c r="B2068" s="44"/>
    </row>
    <row r="2069" spans="1:2">
      <c r="A2069" s="2"/>
      <c r="B2069" s="44"/>
    </row>
    <row r="2070" spans="1:2">
      <c r="A2070" s="2"/>
      <c r="B2070" s="44"/>
    </row>
    <row r="2071" spans="1:2">
      <c r="A2071" s="2"/>
      <c r="B2071" s="44"/>
    </row>
    <row r="2072" spans="1:2">
      <c r="A2072" s="2"/>
      <c r="B2072" s="44"/>
    </row>
    <row r="2073" spans="1:2">
      <c r="A2073" s="2"/>
      <c r="B2073" s="44"/>
    </row>
    <row r="2074" spans="1:2">
      <c r="A2074" s="2"/>
      <c r="B2074" s="44"/>
    </row>
    <row r="2075" spans="1:2">
      <c r="A2075" s="2"/>
      <c r="B2075" s="44"/>
    </row>
    <row r="2076" spans="1:2">
      <c r="A2076" s="2"/>
      <c r="B2076" s="44"/>
    </row>
    <row r="2077" spans="1:2">
      <c r="A2077" s="2"/>
      <c r="B2077" s="44"/>
    </row>
    <row r="2078" spans="1:2">
      <c r="A2078" s="2"/>
      <c r="B2078" s="44"/>
    </row>
    <row r="2079" spans="1:2">
      <c r="A2079" s="2"/>
      <c r="B2079" s="44"/>
    </row>
    <row r="2080" spans="1:2">
      <c r="A2080" s="2"/>
      <c r="B2080" s="44"/>
    </row>
    <row r="2081" spans="1:2">
      <c r="A2081" s="2"/>
      <c r="B2081" s="44"/>
    </row>
    <row r="2082" spans="1:2">
      <c r="A2082" s="2"/>
      <c r="B2082" s="44"/>
    </row>
    <row r="2083" spans="1:2">
      <c r="A2083" s="2"/>
      <c r="B2083" s="44"/>
    </row>
    <row r="2084" spans="1:2">
      <c r="A2084" s="2"/>
      <c r="B2084" s="44"/>
    </row>
    <row r="2085" spans="1:2">
      <c r="A2085" s="2"/>
      <c r="B2085" s="44"/>
    </row>
    <row r="2086" spans="1:2">
      <c r="A2086" s="2"/>
      <c r="B2086" s="44"/>
    </row>
    <row r="2087" spans="1:2">
      <c r="A2087" s="2"/>
      <c r="B2087" s="44"/>
    </row>
    <row r="2088" spans="1:2">
      <c r="A2088" s="2"/>
      <c r="B2088" s="44"/>
    </row>
    <row r="2089" spans="1:2">
      <c r="A2089" s="2"/>
      <c r="B2089" s="44"/>
    </row>
    <row r="2090" spans="1:2">
      <c r="A2090" s="2"/>
      <c r="B2090" s="44"/>
    </row>
    <row r="2091" spans="1:2">
      <c r="A2091" s="2"/>
      <c r="B2091" s="44"/>
    </row>
    <row r="2092" spans="1:2">
      <c r="A2092" s="2"/>
      <c r="B2092" s="44"/>
    </row>
    <row r="2093" spans="1:2">
      <c r="A2093" s="2"/>
      <c r="B2093" s="44"/>
    </row>
    <row r="2094" spans="1:2">
      <c r="A2094" s="2"/>
      <c r="B2094" s="44"/>
    </row>
    <row r="2095" spans="1:2">
      <c r="A2095" s="2"/>
      <c r="B2095" s="44"/>
    </row>
    <row r="2096" spans="1:2">
      <c r="A2096" s="2"/>
      <c r="B2096" s="44"/>
    </row>
    <row r="2097" spans="1:2">
      <c r="A2097" s="2"/>
      <c r="B2097" s="44"/>
    </row>
    <row r="2098" spans="1:2">
      <c r="A2098" s="2"/>
      <c r="B2098" s="44"/>
    </row>
    <row r="2099" spans="1:2">
      <c r="A2099" s="2"/>
      <c r="B2099" s="44"/>
    </row>
    <row r="2100" spans="1:2">
      <c r="A2100" s="2"/>
      <c r="B2100" s="44"/>
    </row>
    <row r="2101" spans="1:2">
      <c r="A2101" s="2"/>
      <c r="B2101" s="44"/>
    </row>
    <row r="2102" spans="1:2">
      <c r="A2102" s="2"/>
      <c r="B2102" s="44"/>
    </row>
    <row r="2103" spans="1:2">
      <c r="A2103" s="2"/>
      <c r="B2103" s="44"/>
    </row>
    <row r="2104" spans="1:2">
      <c r="A2104" s="2"/>
      <c r="B2104" s="44"/>
    </row>
    <row r="2105" spans="1:2">
      <c r="A2105" s="2"/>
      <c r="B2105" s="44"/>
    </row>
    <row r="2106" spans="1:2">
      <c r="A2106" s="2"/>
      <c r="B2106" s="44"/>
    </row>
    <row r="2107" spans="1:2">
      <c r="A2107" s="2"/>
      <c r="B2107" s="44"/>
    </row>
    <row r="2108" spans="1:2">
      <c r="A2108" s="2"/>
      <c r="B2108" s="44"/>
    </row>
    <row r="2109" spans="1:2">
      <c r="A2109" s="2"/>
      <c r="B2109" s="44"/>
    </row>
    <row r="2110" spans="1:2">
      <c r="A2110" s="2"/>
      <c r="B2110" s="44"/>
    </row>
    <row r="2111" spans="1:2">
      <c r="A2111" s="2"/>
      <c r="B2111" s="44"/>
    </row>
    <row r="2112" spans="1:2">
      <c r="A2112" s="2"/>
      <c r="B2112" s="44"/>
    </row>
    <row r="2113" spans="1:2">
      <c r="A2113" s="2"/>
      <c r="B2113" s="44"/>
    </row>
    <row r="2114" spans="1:2">
      <c r="A2114" s="2"/>
      <c r="B2114" s="44"/>
    </row>
    <row r="2115" spans="1:2">
      <c r="A2115" s="2"/>
      <c r="B2115" s="44"/>
    </row>
    <row r="2116" spans="1:2">
      <c r="A2116" s="2"/>
      <c r="B2116" s="44"/>
    </row>
    <row r="2117" spans="1:2">
      <c r="A2117" s="2"/>
      <c r="B2117" s="44"/>
    </row>
    <row r="2118" spans="1:2">
      <c r="A2118" s="2"/>
      <c r="B2118" s="44"/>
    </row>
    <row r="2119" spans="1:2">
      <c r="A2119" s="2"/>
      <c r="B2119" s="44"/>
    </row>
    <row r="2120" spans="1:2">
      <c r="A2120" s="2"/>
      <c r="B2120" s="44"/>
    </row>
    <row r="2121" spans="1:2">
      <c r="A2121" s="2"/>
      <c r="B2121" s="44"/>
    </row>
    <row r="2122" spans="1:2">
      <c r="A2122" s="2"/>
      <c r="B2122" s="44"/>
    </row>
    <row r="2123" spans="1:2">
      <c r="A2123" s="2"/>
      <c r="B2123" s="44"/>
    </row>
    <row r="2124" spans="1:2">
      <c r="A2124" s="2"/>
      <c r="B2124" s="44"/>
    </row>
    <row r="2125" spans="1:2">
      <c r="A2125" s="2"/>
      <c r="B2125" s="44"/>
    </row>
    <row r="2126" spans="1:2">
      <c r="A2126" s="2"/>
      <c r="B2126" s="44"/>
    </row>
    <row r="2127" spans="1:2">
      <c r="A2127" s="2"/>
      <c r="B2127" s="44"/>
    </row>
    <row r="2128" spans="1:2">
      <c r="A2128" s="2"/>
      <c r="B2128" s="44"/>
    </row>
    <row r="2129" spans="1:2">
      <c r="A2129" s="2"/>
      <c r="B2129" s="44"/>
    </row>
    <row r="2130" spans="1:2">
      <c r="A2130" s="2"/>
      <c r="B2130" s="44"/>
    </row>
    <row r="2131" spans="1:2">
      <c r="A2131" s="2"/>
      <c r="B2131" s="44"/>
    </row>
    <row r="2132" spans="1:2">
      <c r="A2132" s="2"/>
      <c r="B2132" s="44"/>
    </row>
    <row r="2133" spans="1:2">
      <c r="A2133" s="2"/>
      <c r="B2133" s="44"/>
    </row>
    <row r="2134" spans="1:2">
      <c r="A2134" s="2"/>
      <c r="B2134" s="44"/>
    </row>
    <row r="2135" spans="1:2">
      <c r="A2135" s="2"/>
      <c r="B2135" s="44"/>
    </row>
    <row r="2136" spans="1:2">
      <c r="A2136" s="2"/>
      <c r="B2136" s="44"/>
    </row>
    <row r="2137" spans="1:2">
      <c r="A2137" s="2"/>
      <c r="B2137" s="44"/>
    </row>
    <row r="2138" spans="1:2">
      <c r="A2138" s="2"/>
      <c r="B2138" s="44"/>
    </row>
    <row r="2139" spans="1:2">
      <c r="A2139" s="2"/>
      <c r="B2139" s="44"/>
    </row>
    <row r="2140" spans="1:2">
      <c r="A2140" s="2"/>
      <c r="B2140" s="44"/>
    </row>
    <row r="2141" spans="1:2">
      <c r="A2141" s="2"/>
      <c r="B2141" s="44"/>
    </row>
    <row r="2142" spans="1:2">
      <c r="A2142" s="2"/>
      <c r="B2142" s="44"/>
    </row>
    <row r="2143" spans="1:2">
      <c r="A2143" s="2"/>
      <c r="B2143" s="44"/>
    </row>
    <row r="2144" spans="1:2">
      <c r="A2144" s="2"/>
      <c r="B2144" s="44"/>
    </row>
    <row r="2145" spans="1:2">
      <c r="A2145" s="2"/>
      <c r="B2145" s="44"/>
    </row>
    <row r="2146" spans="1:2">
      <c r="A2146" s="2"/>
      <c r="B2146" s="44"/>
    </row>
    <row r="2147" spans="1:2">
      <c r="A2147" s="2"/>
      <c r="B2147" s="44"/>
    </row>
    <row r="2148" spans="1:2">
      <c r="A2148" s="2"/>
      <c r="B2148" s="44"/>
    </row>
    <row r="2149" spans="1:2">
      <c r="A2149" s="2"/>
      <c r="B2149" s="44"/>
    </row>
    <row r="2150" spans="1:2">
      <c r="A2150" s="2"/>
      <c r="B2150" s="44"/>
    </row>
    <row r="2151" spans="1:2">
      <c r="A2151" s="2"/>
      <c r="B2151" s="44"/>
    </row>
    <row r="2152" spans="1:2">
      <c r="A2152" s="2"/>
      <c r="B2152" s="44"/>
    </row>
    <row r="2153" spans="1:2">
      <c r="A2153" s="2"/>
      <c r="B2153" s="44"/>
    </row>
    <row r="2154" spans="1:2">
      <c r="A2154" s="2"/>
      <c r="B2154" s="44"/>
    </row>
    <row r="2155" spans="1:2">
      <c r="A2155" s="2"/>
      <c r="B2155" s="44"/>
    </row>
    <row r="2156" spans="1:2">
      <c r="A2156" s="2"/>
      <c r="B2156" s="44"/>
    </row>
    <row r="2157" spans="1:2">
      <c r="A2157" s="2"/>
      <c r="B2157" s="44"/>
    </row>
    <row r="2158" spans="1:2">
      <c r="A2158" s="2"/>
      <c r="B2158" s="44"/>
    </row>
    <row r="2159" spans="1:2">
      <c r="A2159" s="2"/>
      <c r="B2159" s="44"/>
    </row>
    <row r="2160" spans="1:2">
      <c r="A2160" s="2"/>
      <c r="B2160" s="44"/>
    </row>
    <row r="2161" spans="1:2">
      <c r="A2161" s="2"/>
      <c r="B2161" s="44"/>
    </row>
    <row r="2162" spans="1:2">
      <c r="A2162" s="2"/>
      <c r="B2162" s="44"/>
    </row>
    <row r="2163" spans="1:2">
      <c r="A2163" s="2"/>
      <c r="B2163" s="44"/>
    </row>
    <row r="2164" spans="1:2">
      <c r="A2164" s="2"/>
      <c r="B2164" s="44"/>
    </row>
    <row r="2165" spans="1:2">
      <c r="A2165" s="2"/>
      <c r="B2165" s="44"/>
    </row>
    <row r="2166" spans="1:2">
      <c r="A2166" s="2"/>
      <c r="B2166" s="44"/>
    </row>
    <row r="2167" spans="1:2">
      <c r="A2167" s="2"/>
      <c r="B2167" s="44"/>
    </row>
    <row r="2168" spans="1:2">
      <c r="A2168" s="2"/>
      <c r="B2168" s="44"/>
    </row>
    <row r="2169" spans="1:2">
      <c r="A2169" s="2"/>
      <c r="B2169" s="44"/>
    </row>
    <row r="2170" spans="1:2">
      <c r="A2170" s="2"/>
      <c r="B2170" s="44"/>
    </row>
    <row r="2171" spans="1:2">
      <c r="A2171" s="2"/>
      <c r="B2171" s="44"/>
    </row>
    <row r="2172" spans="1:2">
      <c r="A2172" s="2"/>
      <c r="B2172" s="44"/>
    </row>
    <row r="2173" spans="1:2">
      <c r="A2173" s="2"/>
      <c r="B2173" s="44"/>
    </row>
    <row r="2174" spans="1:2">
      <c r="A2174" s="2"/>
      <c r="B2174" s="44"/>
    </row>
    <row r="2175" spans="1:2">
      <c r="A2175" s="2"/>
      <c r="B2175" s="44"/>
    </row>
    <row r="2176" spans="1:2">
      <c r="A2176" s="2"/>
      <c r="B2176" s="44"/>
    </row>
    <row r="2177" spans="1:2">
      <c r="A2177" s="2"/>
      <c r="B2177" s="44"/>
    </row>
    <row r="2178" spans="1:2">
      <c r="A2178" s="2"/>
      <c r="B2178" s="44"/>
    </row>
    <row r="2179" spans="1:2">
      <c r="A2179" s="2"/>
      <c r="B2179" s="44"/>
    </row>
    <row r="2180" spans="1:2">
      <c r="A2180" s="2"/>
      <c r="B2180" s="44"/>
    </row>
    <row r="2181" spans="1:2">
      <c r="A2181" s="2"/>
      <c r="B2181" s="44"/>
    </row>
    <row r="2182" spans="1:2">
      <c r="A2182" s="2"/>
      <c r="B2182" s="44"/>
    </row>
    <row r="2183" spans="1:2">
      <c r="A2183" s="2"/>
      <c r="B2183" s="44"/>
    </row>
    <row r="2184" spans="1:2">
      <c r="A2184" s="2"/>
      <c r="B2184" s="44"/>
    </row>
    <row r="2185" spans="1:2">
      <c r="A2185" s="2"/>
      <c r="B2185" s="44"/>
    </row>
    <row r="2186" spans="1:2">
      <c r="A2186" s="2"/>
      <c r="B2186" s="44"/>
    </row>
    <row r="2187" spans="1:2">
      <c r="A2187" s="2"/>
      <c r="B2187" s="44"/>
    </row>
    <row r="2188" spans="1:2">
      <c r="A2188" s="2"/>
      <c r="B2188" s="44"/>
    </row>
    <row r="2189" spans="1:2">
      <c r="A2189" s="2"/>
      <c r="B2189" s="44"/>
    </row>
    <row r="2190" spans="1:2">
      <c r="A2190" s="2"/>
      <c r="B2190" s="44"/>
    </row>
    <row r="2191" spans="1:2">
      <c r="A2191" s="2"/>
      <c r="B2191" s="44"/>
    </row>
    <row r="2192" spans="1:2">
      <c r="A2192" s="2"/>
      <c r="B2192" s="44"/>
    </row>
    <row r="2193" spans="1:2">
      <c r="A2193" s="2"/>
      <c r="B2193" s="44"/>
    </row>
    <row r="2194" spans="1:2">
      <c r="A2194" s="2"/>
      <c r="B2194" s="44"/>
    </row>
    <row r="2195" spans="1:2">
      <c r="A2195" s="2"/>
      <c r="B2195" s="44"/>
    </row>
    <row r="2196" spans="1:2">
      <c r="A2196" s="2"/>
      <c r="B2196" s="44"/>
    </row>
    <row r="2197" spans="1:2">
      <c r="A2197" s="2"/>
      <c r="B2197" s="44"/>
    </row>
    <row r="2198" spans="1:2">
      <c r="A2198" s="2"/>
      <c r="B2198" s="44"/>
    </row>
    <row r="2199" spans="1:2">
      <c r="A2199" s="2"/>
      <c r="B2199" s="44"/>
    </row>
    <row r="2200" spans="1:2">
      <c r="A2200" s="2"/>
      <c r="B2200" s="44"/>
    </row>
    <row r="2201" spans="1:2">
      <c r="A2201" s="2"/>
      <c r="B2201" s="44"/>
    </row>
    <row r="2202" spans="1:2">
      <c r="A2202" s="2"/>
      <c r="B2202" s="44"/>
    </row>
    <row r="2203" spans="1:2">
      <c r="A2203" s="2"/>
      <c r="B2203" s="44"/>
    </row>
    <row r="2204" spans="1:2">
      <c r="A2204" s="2"/>
      <c r="B2204" s="44"/>
    </row>
    <row r="2205" spans="1:2">
      <c r="A2205" s="2"/>
      <c r="B2205" s="44"/>
    </row>
    <row r="2206" spans="1:2">
      <c r="A2206" s="2"/>
      <c r="B2206" s="44"/>
    </row>
    <row r="2207" spans="1:2">
      <c r="A2207" s="2"/>
      <c r="B2207" s="44"/>
    </row>
    <row r="2208" spans="1:2">
      <c r="A2208" s="2"/>
      <c r="B2208" s="44"/>
    </row>
    <row r="2209" spans="1:2">
      <c r="A2209" s="2"/>
      <c r="B2209" s="44"/>
    </row>
    <row r="2210" spans="1:2">
      <c r="A2210" s="2"/>
      <c r="B2210" s="44"/>
    </row>
    <row r="2211" spans="1:2">
      <c r="A2211" s="2"/>
      <c r="B2211" s="44"/>
    </row>
    <row r="2212" spans="1:2">
      <c r="A2212" s="2"/>
      <c r="B2212" s="44"/>
    </row>
    <row r="2213" spans="1:2">
      <c r="A2213" s="2"/>
      <c r="B2213" s="44"/>
    </row>
    <row r="2214" spans="1:2">
      <c r="A2214" s="2"/>
      <c r="B2214" s="44"/>
    </row>
    <row r="2215" spans="1:2">
      <c r="A2215" s="2"/>
      <c r="B2215" s="44"/>
    </row>
    <row r="2216" spans="1:2">
      <c r="A2216" s="2"/>
      <c r="B2216" s="44"/>
    </row>
    <row r="2217" spans="1:2">
      <c r="A2217" s="2"/>
      <c r="B2217" s="44"/>
    </row>
    <row r="2218" spans="1:2">
      <c r="A2218" s="2"/>
      <c r="B2218" s="44"/>
    </row>
    <row r="2219" spans="1:2">
      <c r="A2219" s="2"/>
      <c r="B2219" s="44"/>
    </row>
    <row r="2220" spans="1:2">
      <c r="A2220" s="2"/>
      <c r="B2220" s="44"/>
    </row>
    <row r="2221" spans="1:2">
      <c r="A2221" s="2"/>
      <c r="B2221" s="44"/>
    </row>
    <row r="2222" spans="1:2">
      <c r="A2222" s="2"/>
      <c r="B2222" s="44"/>
    </row>
    <row r="2223" spans="1:2">
      <c r="A2223" s="2"/>
      <c r="B2223" s="44"/>
    </row>
    <row r="2224" spans="1:2">
      <c r="A2224" s="2"/>
      <c r="B2224" s="44"/>
    </row>
    <row r="2225" spans="1:2">
      <c r="A2225" s="2"/>
      <c r="B2225" s="44"/>
    </row>
    <row r="2226" spans="1:2">
      <c r="A2226" s="2"/>
      <c r="B2226" s="44"/>
    </row>
    <row r="2227" spans="1:2">
      <c r="A2227" s="2"/>
      <c r="B2227" s="44"/>
    </row>
    <row r="2228" spans="1:2">
      <c r="A2228" s="2"/>
      <c r="B2228" s="44"/>
    </row>
    <row r="2229" spans="1:2">
      <c r="A2229" s="2"/>
      <c r="B2229" s="44"/>
    </row>
    <row r="2230" spans="1:2">
      <c r="A2230" s="2"/>
      <c r="B2230" s="44"/>
    </row>
    <row r="2231" spans="1:2">
      <c r="A2231" s="2"/>
      <c r="B2231" s="44"/>
    </row>
    <row r="2232" spans="1:2">
      <c r="A2232" s="2"/>
      <c r="B2232" s="44"/>
    </row>
    <row r="2233" spans="1:2">
      <c r="A2233" s="2"/>
      <c r="B2233" s="44"/>
    </row>
    <row r="2234" spans="1:2">
      <c r="A2234" s="2"/>
      <c r="B2234" s="44"/>
    </row>
    <row r="2235" spans="1:2">
      <c r="A2235" s="2"/>
      <c r="B2235" s="44"/>
    </row>
    <row r="2236" spans="1:2">
      <c r="A2236" s="2"/>
      <c r="B2236" s="44"/>
    </row>
    <row r="2237" spans="1:2">
      <c r="A2237" s="2"/>
      <c r="B2237" s="44"/>
    </row>
    <row r="2238" spans="1:2">
      <c r="A2238" s="2"/>
      <c r="B2238" s="44"/>
    </row>
    <row r="2239" spans="1:2">
      <c r="A2239" s="2"/>
      <c r="B2239" s="44"/>
    </row>
    <row r="2240" spans="1:2">
      <c r="A2240" s="2"/>
      <c r="B2240" s="44"/>
    </row>
    <row r="2241" spans="1:2">
      <c r="A2241" s="2"/>
      <c r="B2241" s="44"/>
    </row>
    <row r="2242" spans="1:2">
      <c r="A2242" s="2"/>
      <c r="B2242" s="44"/>
    </row>
    <row r="2243" spans="1:2">
      <c r="A2243" s="2"/>
      <c r="B2243" s="44"/>
    </row>
    <row r="2244" spans="1:2">
      <c r="A2244" s="2"/>
      <c r="B2244" s="44"/>
    </row>
    <row r="2245" spans="1:2">
      <c r="A2245" s="2"/>
      <c r="B2245" s="44"/>
    </row>
    <row r="2246" spans="1:2">
      <c r="A2246" s="2"/>
      <c r="B2246" s="44"/>
    </row>
    <row r="2247" spans="1:2">
      <c r="A2247" s="2"/>
      <c r="B2247" s="44"/>
    </row>
    <row r="2248" spans="1:2">
      <c r="A2248" s="2"/>
      <c r="B2248" s="44"/>
    </row>
    <row r="2249" spans="1:2">
      <c r="A2249" s="2"/>
      <c r="B2249" s="44"/>
    </row>
    <row r="2250" spans="1:2">
      <c r="A2250" s="2"/>
      <c r="B2250" s="44"/>
    </row>
    <row r="2251" spans="1:2">
      <c r="A2251" s="2"/>
      <c r="B2251" s="44"/>
    </row>
    <row r="2252" spans="1:2">
      <c r="A2252" s="2"/>
      <c r="B2252" s="44"/>
    </row>
    <row r="2253" spans="1:2">
      <c r="A2253" s="2"/>
      <c r="B2253" s="44"/>
    </row>
    <row r="2254" spans="1:2">
      <c r="A2254" s="2"/>
      <c r="B2254" s="44"/>
    </row>
    <row r="2255" spans="1:2">
      <c r="A2255" s="2"/>
      <c r="B2255" s="44"/>
    </row>
    <row r="2256" spans="1:2">
      <c r="A2256" s="2"/>
      <c r="B2256" s="44"/>
    </row>
    <row r="2257" spans="1:2">
      <c r="A2257" s="2"/>
      <c r="B2257" s="44"/>
    </row>
    <row r="2258" spans="1:2">
      <c r="A2258" s="2"/>
      <c r="B2258" s="44"/>
    </row>
    <row r="2259" spans="1:2">
      <c r="A2259" s="2"/>
      <c r="B2259" s="44"/>
    </row>
    <row r="2260" spans="1:2">
      <c r="A2260" s="2"/>
      <c r="B2260" s="44"/>
    </row>
    <row r="2261" spans="1:2">
      <c r="A2261" s="2"/>
      <c r="B2261" s="44"/>
    </row>
    <row r="2262" spans="1:2">
      <c r="A2262" s="2"/>
      <c r="B2262" s="44"/>
    </row>
    <row r="2263" spans="1:2">
      <c r="A2263" s="2"/>
      <c r="B2263" s="44"/>
    </row>
    <row r="2264" spans="1:2">
      <c r="A2264" s="2"/>
      <c r="B2264" s="44"/>
    </row>
    <row r="2265" spans="1:2">
      <c r="A2265" s="2"/>
      <c r="B2265" s="44"/>
    </row>
    <row r="2266" spans="1:2">
      <c r="A2266" s="2"/>
      <c r="B2266" s="44"/>
    </row>
    <row r="2267" spans="1:2">
      <c r="A2267" s="2"/>
      <c r="B2267" s="44"/>
    </row>
    <row r="2268" spans="1:2">
      <c r="A2268" s="2"/>
      <c r="B2268" s="44"/>
    </row>
    <row r="2269" spans="1:2">
      <c r="A2269" s="2"/>
      <c r="B2269" s="44"/>
    </row>
    <row r="2270" spans="1:2">
      <c r="A2270" s="2"/>
      <c r="B2270" s="44"/>
    </row>
    <row r="2271" spans="1:2">
      <c r="A2271" s="2"/>
      <c r="B2271" s="44"/>
    </row>
    <row r="2272" spans="1:2">
      <c r="A2272" s="2"/>
      <c r="B2272" s="44"/>
    </row>
    <row r="2273" spans="1:2">
      <c r="A2273" s="2"/>
      <c r="B2273" s="44"/>
    </row>
    <row r="2274" spans="1:2">
      <c r="A2274" s="2"/>
      <c r="B2274" s="44"/>
    </row>
    <row r="2275" spans="1:2">
      <c r="A2275" s="2"/>
      <c r="B2275" s="44"/>
    </row>
    <row r="2276" spans="1:2">
      <c r="A2276" s="2"/>
      <c r="B2276" s="44"/>
    </row>
    <row r="2277" spans="1:2">
      <c r="A2277" s="2"/>
      <c r="B2277" s="44"/>
    </row>
    <row r="2278" spans="1:2">
      <c r="A2278" s="2"/>
      <c r="B2278" s="44"/>
    </row>
    <row r="2279" spans="1:2">
      <c r="A2279" s="2"/>
      <c r="B2279" s="44"/>
    </row>
    <row r="2280" spans="1:2">
      <c r="A2280" s="2"/>
      <c r="B2280" s="44"/>
    </row>
    <row r="2281" spans="1:2">
      <c r="A2281" s="2"/>
      <c r="B2281" s="44"/>
    </row>
    <row r="2282" spans="1:2">
      <c r="A2282" s="2"/>
      <c r="B2282" s="44"/>
    </row>
    <row r="2283" spans="1:2">
      <c r="A2283" s="2"/>
      <c r="B2283" s="44"/>
    </row>
    <row r="2284" spans="1:2">
      <c r="A2284" s="2"/>
      <c r="B2284" s="44"/>
    </row>
    <row r="2285" spans="1:2">
      <c r="A2285" s="2"/>
      <c r="B2285" s="44"/>
    </row>
    <row r="2286" spans="1:2">
      <c r="A2286" s="2"/>
      <c r="B2286" s="44"/>
    </row>
    <row r="2287" spans="1:2">
      <c r="A2287" s="2"/>
      <c r="B2287" s="44"/>
    </row>
    <row r="2288" spans="1:2">
      <c r="A2288" s="2"/>
      <c r="B2288" s="44"/>
    </row>
    <row r="2289" spans="1:2">
      <c r="A2289" s="2"/>
      <c r="B2289" s="44"/>
    </row>
    <row r="2290" spans="1:2">
      <c r="A2290" s="2"/>
      <c r="B2290" s="44"/>
    </row>
    <row r="2291" spans="1:2">
      <c r="A2291" s="2"/>
      <c r="B2291" s="44"/>
    </row>
    <row r="2292" spans="1:2">
      <c r="A2292" s="2"/>
      <c r="B2292" s="44"/>
    </row>
    <row r="2293" spans="1:2">
      <c r="A2293" s="2"/>
      <c r="B2293" s="44"/>
    </row>
    <row r="2294" spans="1:2">
      <c r="A2294" s="2"/>
      <c r="B2294" s="44"/>
    </row>
    <row r="2295" spans="1:2">
      <c r="A2295" s="2"/>
      <c r="B2295" s="44"/>
    </row>
    <row r="2296" spans="1:2">
      <c r="A2296" s="2"/>
      <c r="B2296" s="44"/>
    </row>
    <row r="2297" spans="1:2">
      <c r="A2297" s="2"/>
      <c r="B2297" s="44"/>
    </row>
    <row r="2298" spans="1:2">
      <c r="A2298" s="2"/>
      <c r="B2298" s="44"/>
    </row>
    <row r="2299" spans="1:2">
      <c r="A2299" s="2"/>
      <c r="B2299" s="44"/>
    </row>
    <row r="2300" spans="1:2">
      <c r="A2300" s="2"/>
      <c r="B2300" s="44"/>
    </row>
    <row r="2301" spans="1:2">
      <c r="A2301" s="2"/>
      <c r="B2301" s="44"/>
    </row>
    <row r="2302" spans="1:2">
      <c r="A2302" s="2"/>
      <c r="B2302" s="44"/>
    </row>
    <row r="2303" spans="1:2">
      <c r="A2303" s="2"/>
      <c r="B2303" s="44"/>
    </row>
    <row r="2304" spans="1:2">
      <c r="A2304" s="2"/>
      <c r="B2304" s="44"/>
    </row>
    <row r="2305" spans="1:2">
      <c r="A2305" s="2"/>
      <c r="B2305" s="44"/>
    </row>
    <row r="2306" spans="1:2">
      <c r="A2306" s="2"/>
      <c r="B2306" s="44"/>
    </row>
    <row r="2307" spans="1:2">
      <c r="A2307" s="2"/>
      <c r="B2307" s="44"/>
    </row>
    <row r="2308" spans="1:2">
      <c r="A2308" s="2"/>
      <c r="B2308" s="44"/>
    </row>
    <row r="2309" spans="1:2">
      <c r="A2309" s="2"/>
      <c r="B2309" s="44"/>
    </row>
    <row r="2310" spans="1:2">
      <c r="A2310" s="2"/>
      <c r="B2310" s="44"/>
    </row>
    <row r="2311" spans="1:2">
      <c r="A2311" s="2"/>
      <c r="B2311" s="44"/>
    </row>
    <row r="2312" spans="1:2">
      <c r="A2312" s="2"/>
      <c r="B2312" s="44"/>
    </row>
    <row r="2313" spans="1:2">
      <c r="A2313" s="2"/>
      <c r="B2313" s="44"/>
    </row>
    <row r="2314" spans="1:2">
      <c r="A2314" s="2"/>
      <c r="B2314" s="44"/>
    </row>
    <row r="2315" spans="1:2">
      <c r="A2315" s="2"/>
      <c r="B2315" s="44"/>
    </row>
    <row r="2316" spans="1:2">
      <c r="A2316" s="2"/>
      <c r="B2316" s="44"/>
    </row>
    <row r="2317" spans="1:2">
      <c r="A2317" s="2"/>
      <c r="B2317" s="44"/>
    </row>
    <row r="2318" spans="1:2">
      <c r="A2318" s="2"/>
      <c r="B2318" s="44"/>
    </row>
    <row r="2319" spans="1:2">
      <c r="A2319" s="2"/>
      <c r="B2319" s="44"/>
    </row>
    <row r="2320" spans="1:2">
      <c r="A2320" s="2"/>
      <c r="B2320" s="44"/>
    </row>
    <row r="2321" spans="1:2">
      <c r="A2321" s="2"/>
      <c r="B2321" s="44"/>
    </row>
    <row r="2322" spans="1:2">
      <c r="A2322" s="2"/>
      <c r="B2322" s="44"/>
    </row>
    <row r="2323" spans="1:2">
      <c r="A2323" s="2"/>
      <c r="B2323" s="44"/>
    </row>
    <row r="2324" spans="1:2">
      <c r="A2324" s="2"/>
      <c r="B2324" s="44"/>
    </row>
    <row r="2325" spans="1:2">
      <c r="A2325" s="2"/>
      <c r="B2325" s="44"/>
    </row>
    <row r="2326" spans="1:2">
      <c r="A2326" s="2"/>
      <c r="B2326" s="44"/>
    </row>
    <row r="2327" spans="1:2">
      <c r="A2327" s="2"/>
      <c r="B2327" s="44"/>
    </row>
    <row r="2328" spans="1:2">
      <c r="A2328" s="2"/>
      <c r="B2328" s="44"/>
    </row>
    <row r="2329" spans="1:2">
      <c r="A2329" s="2"/>
      <c r="B2329" s="44"/>
    </row>
    <row r="2330" spans="1:2">
      <c r="A2330" s="2"/>
      <c r="B2330" s="44"/>
    </row>
    <row r="2331" spans="1:2">
      <c r="A2331" s="2"/>
      <c r="B2331" s="44"/>
    </row>
    <row r="2332" spans="1:2">
      <c r="A2332" s="2"/>
      <c r="B2332" s="44"/>
    </row>
    <row r="2333" spans="1:2">
      <c r="A2333" s="2"/>
      <c r="B2333" s="44"/>
    </row>
    <row r="2334" spans="1:2">
      <c r="A2334" s="2"/>
      <c r="B2334" s="44"/>
    </row>
    <row r="2335" spans="1:2">
      <c r="A2335" s="2"/>
      <c r="B2335" s="44"/>
    </row>
    <row r="2336" spans="1:2">
      <c r="A2336" s="2"/>
      <c r="B2336" s="44"/>
    </row>
    <row r="2337" spans="1:2">
      <c r="A2337" s="2"/>
      <c r="B2337" s="44"/>
    </row>
    <row r="2338" spans="1:2">
      <c r="A2338" s="2"/>
      <c r="B2338" s="44"/>
    </row>
    <row r="2339" spans="1:2">
      <c r="A2339" s="2"/>
      <c r="B2339" s="44"/>
    </row>
    <row r="2340" spans="1:2">
      <c r="A2340" s="2"/>
      <c r="B2340" s="44"/>
    </row>
    <row r="2341" spans="1:2">
      <c r="A2341" s="2"/>
      <c r="B2341" s="44"/>
    </row>
    <row r="2342" spans="1:2">
      <c r="A2342" s="2"/>
      <c r="B2342" s="44"/>
    </row>
    <row r="2343" spans="1:2">
      <c r="A2343" s="2"/>
      <c r="B2343" s="44"/>
    </row>
    <row r="2344" spans="1:2">
      <c r="A2344" s="2"/>
      <c r="B2344" s="44"/>
    </row>
    <row r="2345" spans="1:2">
      <c r="A2345" s="2"/>
      <c r="B2345" s="44"/>
    </row>
    <row r="2346" spans="1:2">
      <c r="A2346" s="2"/>
      <c r="B2346" s="44"/>
    </row>
    <row r="2347" spans="1:2">
      <c r="A2347" s="2"/>
      <c r="B2347" s="44"/>
    </row>
    <row r="2348" spans="1:2">
      <c r="A2348" s="2"/>
      <c r="B2348" s="44"/>
    </row>
    <row r="2349" spans="1:2">
      <c r="A2349" s="2"/>
      <c r="B2349" s="44"/>
    </row>
    <row r="2350" spans="1:2">
      <c r="A2350" s="2"/>
      <c r="B2350" s="44"/>
    </row>
    <row r="2351" spans="1:2">
      <c r="A2351" s="2"/>
      <c r="B2351" s="44"/>
    </row>
    <row r="2352" spans="1:2">
      <c r="A2352" s="2"/>
      <c r="B2352" s="44"/>
    </row>
    <row r="2353" spans="1:2">
      <c r="A2353" s="2"/>
      <c r="B2353" s="44"/>
    </row>
    <row r="2354" spans="1:2">
      <c r="A2354" s="2"/>
      <c r="B2354" s="44"/>
    </row>
    <row r="2355" spans="1:2">
      <c r="A2355" s="2"/>
      <c r="B2355" s="44"/>
    </row>
    <row r="2356" spans="1:2">
      <c r="A2356" s="2"/>
      <c r="B2356" s="44"/>
    </row>
    <row r="2357" spans="1:2">
      <c r="A2357" s="2"/>
      <c r="B2357" s="44"/>
    </row>
    <row r="2358" spans="1:2">
      <c r="A2358" s="2"/>
      <c r="B2358" s="44"/>
    </row>
    <row r="2359" spans="1:2">
      <c r="A2359" s="2"/>
      <c r="B2359" s="44"/>
    </row>
    <row r="2360" spans="1:2">
      <c r="A2360" s="2"/>
      <c r="B2360" s="44"/>
    </row>
    <row r="2361" spans="1:2">
      <c r="A2361" s="2"/>
      <c r="B2361" s="44"/>
    </row>
    <row r="2362" spans="1:2">
      <c r="A2362" s="2"/>
      <c r="B2362" s="44"/>
    </row>
    <row r="2363" spans="1:2">
      <c r="A2363" s="2"/>
      <c r="B2363" s="44"/>
    </row>
    <row r="2364" spans="1:2">
      <c r="A2364" s="2"/>
      <c r="B2364" s="44"/>
    </row>
    <row r="2365" spans="1:2">
      <c r="A2365" s="2"/>
      <c r="B2365" s="44"/>
    </row>
    <row r="2366" spans="1:2">
      <c r="A2366" s="2"/>
      <c r="B2366" s="44"/>
    </row>
    <row r="2367" spans="1:2">
      <c r="A2367" s="2"/>
      <c r="B2367" s="44"/>
    </row>
    <row r="2368" spans="1:2">
      <c r="A2368" s="2"/>
      <c r="B2368" s="44"/>
    </row>
    <row r="2369" spans="1:2">
      <c r="A2369" s="2"/>
      <c r="B2369" s="44"/>
    </row>
    <row r="2370" spans="1:2">
      <c r="A2370" s="2"/>
      <c r="B2370" s="44"/>
    </row>
    <row r="2371" spans="1:2">
      <c r="A2371" s="2"/>
      <c r="B2371" s="44"/>
    </row>
    <row r="2372" spans="1:2">
      <c r="A2372" s="2"/>
      <c r="B2372" s="44"/>
    </row>
    <row r="2373" spans="1:2">
      <c r="A2373" s="2"/>
      <c r="B2373" s="44"/>
    </row>
    <row r="2374" spans="1:2">
      <c r="A2374" s="2"/>
      <c r="B2374" s="44"/>
    </row>
    <row r="2375" spans="1:2">
      <c r="A2375" s="2"/>
      <c r="B2375" s="44"/>
    </row>
    <row r="2376" spans="1:2">
      <c r="A2376" s="2"/>
      <c r="B2376" s="44"/>
    </row>
    <row r="2377" spans="1:2">
      <c r="A2377" s="2"/>
      <c r="B2377" s="44"/>
    </row>
    <row r="2378" spans="1:2">
      <c r="A2378" s="2"/>
      <c r="B2378" s="44"/>
    </row>
    <row r="2379" spans="1:2">
      <c r="A2379" s="2"/>
      <c r="B2379" s="44"/>
    </row>
    <row r="2380" spans="1:2">
      <c r="A2380" s="2"/>
      <c r="B2380" s="44"/>
    </row>
    <row r="2381" spans="1:2">
      <c r="A2381" s="2"/>
      <c r="B2381" s="44"/>
    </row>
    <row r="2382" spans="1:2">
      <c r="A2382" s="2"/>
      <c r="B2382" s="44"/>
    </row>
    <row r="2383" spans="1:2">
      <c r="A2383" s="2"/>
      <c r="B2383" s="44"/>
    </row>
    <row r="2384" spans="1:2">
      <c r="A2384" s="2"/>
      <c r="B2384" s="44"/>
    </row>
    <row r="2385" spans="1:2">
      <c r="A2385" s="2"/>
      <c r="B2385" s="44"/>
    </row>
    <row r="2386" spans="1:2">
      <c r="A2386" s="2"/>
      <c r="B2386" s="44"/>
    </row>
    <row r="2387" spans="1:2">
      <c r="A2387" s="2"/>
      <c r="B2387" s="44"/>
    </row>
    <row r="2388" spans="1:2">
      <c r="A2388" s="2"/>
      <c r="B2388" s="44"/>
    </row>
    <row r="2389" spans="1:2">
      <c r="A2389" s="2"/>
      <c r="B2389" s="44"/>
    </row>
    <row r="2390" spans="1:2">
      <c r="A2390" s="2"/>
      <c r="B2390" s="44"/>
    </row>
    <row r="2391" spans="1:2">
      <c r="A2391" s="2"/>
      <c r="B2391" s="44"/>
    </row>
    <row r="2392" spans="1:2">
      <c r="A2392" s="2"/>
      <c r="B2392" s="44"/>
    </row>
    <row r="2393" spans="1:2">
      <c r="A2393" s="2"/>
      <c r="B2393" s="44"/>
    </row>
    <row r="2394" spans="1:2">
      <c r="A2394" s="2"/>
      <c r="B2394" s="44"/>
    </row>
    <row r="2395" spans="1:2">
      <c r="A2395" s="2"/>
      <c r="B2395" s="44"/>
    </row>
    <row r="2396" spans="1:2">
      <c r="A2396" s="2"/>
      <c r="B2396" s="44"/>
    </row>
    <row r="2397" spans="1:2">
      <c r="A2397" s="2"/>
      <c r="B2397" s="44"/>
    </row>
    <row r="2398" spans="1:2">
      <c r="A2398" s="2"/>
      <c r="B2398" s="44"/>
    </row>
    <row r="2399" spans="1:2">
      <c r="A2399" s="2"/>
      <c r="B2399" s="44"/>
    </row>
    <row r="2400" spans="1:2">
      <c r="A2400" s="2"/>
      <c r="B2400" s="44"/>
    </row>
    <row r="2401" spans="1:2">
      <c r="A2401" s="2"/>
      <c r="B2401" s="44"/>
    </row>
    <row r="2402" spans="1:2">
      <c r="A2402" s="2"/>
      <c r="B2402" s="44"/>
    </row>
    <row r="2403" spans="1:2">
      <c r="A2403" s="2"/>
      <c r="B2403" s="44"/>
    </row>
    <row r="2404" spans="1:2">
      <c r="A2404" s="2"/>
      <c r="B2404" s="44"/>
    </row>
    <row r="2405" spans="1:2">
      <c r="A2405" s="2"/>
      <c r="B2405" s="44"/>
    </row>
    <row r="2406" spans="1:2">
      <c r="A2406" s="2"/>
      <c r="B2406" s="44"/>
    </row>
    <row r="2407" spans="1:2">
      <c r="A2407" s="2"/>
      <c r="B2407" s="44"/>
    </row>
    <row r="2408" spans="1:2">
      <c r="A2408" s="2"/>
      <c r="B2408" s="44"/>
    </row>
    <row r="2409" spans="1:2">
      <c r="A2409" s="2"/>
      <c r="B2409" s="44"/>
    </row>
    <row r="2410" spans="1:2">
      <c r="A2410" s="2"/>
      <c r="B2410" s="44"/>
    </row>
    <row r="2411" spans="1:2">
      <c r="A2411" s="2"/>
      <c r="B2411" s="44"/>
    </row>
    <row r="2412" spans="1:2">
      <c r="A2412" s="2"/>
      <c r="B2412" s="44"/>
    </row>
    <row r="2413" spans="1:2">
      <c r="A2413" s="2"/>
      <c r="B2413" s="44"/>
    </row>
    <row r="2414" spans="1:2">
      <c r="A2414" s="2"/>
      <c r="B2414" s="44"/>
    </row>
    <row r="2415" spans="1:2">
      <c r="A2415" s="2"/>
      <c r="B2415" s="44"/>
    </row>
    <row r="2416" spans="1:2">
      <c r="A2416" s="2"/>
      <c r="B2416" s="44"/>
    </row>
    <row r="2417" spans="1:2">
      <c r="A2417" s="2"/>
      <c r="B2417" s="44"/>
    </row>
    <row r="2418" spans="1:2">
      <c r="A2418" s="2"/>
      <c r="B2418" s="44"/>
    </row>
    <row r="2419" spans="1:2">
      <c r="A2419" s="2"/>
      <c r="B2419" s="44"/>
    </row>
    <row r="2420" spans="1:2">
      <c r="A2420" s="2"/>
      <c r="B2420" s="44"/>
    </row>
    <row r="2421" spans="1:2">
      <c r="A2421" s="2"/>
      <c r="B2421" s="44"/>
    </row>
    <row r="2422" spans="1:2">
      <c r="A2422" s="2"/>
      <c r="B2422" s="44"/>
    </row>
    <row r="2423" spans="1:2">
      <c r="A2423" s="2"/>
      <c r="B2423" s="44"/>
    </row>
    <row r="2424" spans="1:2">
      <c r="A2424" s="2"/>
      <c r="B2424" s="44"/>
    </row>
    <row r="2425" spans="1:2">
      <c r="A2425" s="2"/>
      <c r="B2425" s="44"/>
    </row>
    <row r="2426" spans="1:2">
      <c r="A2426" s="2"/>
      <c r="B2426" s="44"/>
    </row>
    <row r="2427" spans="1:2">
      <c r="A2427" s="2"/>
      <c r="B2427" s="44"/>
    </row>
    <row r="2428" spans="1:2">
      <c r="A2428" s="2"/>
      <c r="B2428" s="44"/>
    </row>
    <row r="2429" spans="1:2">
      <c r="A2429" s="2"/>
      <c r="B2429" s="44"/>
    </row>
    <row r="2430" spans="1:2">
      <c r="A2430" s="2"/>
      <c r="B2430" s="44"/>
    </row>
    <row r="2431" spans="1:2">
      <c r="A2431" s="2"/>
      <c r="B2431" s="44"/>
    </row>
    <row r="2432" spans="1:2">
      <c r="A2432" s="2"/>
      <c r="B2432" s="44"/>
    </row>
    <row r="2433" spans="1:2">
      <c r="A2433" s="2"/>
      <c r="B2433" s="44"/>
    </row>
    <row r="2434" spans="1:2">
      <c r="A2434" s="2"/>
      <c r="B2434" s="44"/>
    </row>
    <row r="2435" spans="1:2">
      <c r="A2435" s="2"/>
      <c r="B2435" s="44"/>
    </row>
    <row r="2436" spans="1:2">
      <c r="A2436" s="2"/>
      <c r="B2436" s="44"/>
    </row>
    <row r="2437" spans="1:2">
      <c r="A2437" s="2"/>
      <c r="B2437" s="44"/>
    </row>
    <row r="2438" spans="1:2">
      <c r="A2438" s="2"/>
      <c r="B2438" s="44"/>
    </row>
    <row r="2439" spans="1:2">
      <c r="A2439" s="2"/>
      <c r="B2439" s="44"/>
    </row>
    <row r="2440" spans="1:2">
      <c r="A2440" s="2"/>
      <c r="B2440" s="44"/>
    </row>
    <row r="2441" spans="1:2">
      <c r="A2441" s="2"/>
      <c r="B2441" s="44"/>
    </row>
    <row r="2442" spans="1:2">
      <c r="A2442" s="2"/>
      <c r="B2442" s="44"/>
    </row>
    <row r="2443" spans="1:2">
      <c r="A2443" s="2"/>
      <c r="B2443" s="44"/>
    </row>
    <row r="2444" spans="1:2">
      <c r="A2444" s="2"/>
      <c r="B2444" s="44"/>
    </row>
    <row r="2445" spans="1:2">
      <c r="A2445" s="2"/>
      <c r="B2445" s="44"/>
    </row>
    <row r="2446" spans="1:2">
      <c r="A2446" s="2"/>
      <c r="B2446" s="44"/>
    </row>
    <row r="2447" spans="1:2">
      <c r="A2447" s="2"/>
      <c r="B2447" s="44"/>
    </row>
    <row r="2448" spans="1:2">
      <c r="A2448" s="2"/>
      <c r="B2448" s="44"/>
    </row>
    <row r="2449" spans="1:2">
      <c r="A2449" s="2"/>
      <c r="B2449" s="44"/>
    </row>
    <row r="2450" spans="1:2">
      <c r="A2450" s="2"/>
      <c r="B2450" s="44"/>
    </row>
    <row r="2451" spans="1:2">
      <c r="A2451" s="2"/>
      <c r="B2451" s="44"/>
    </row>
    <row r="2452" spans="1:2">
      <c r="A2452" s="2"/>
      <c r="B2452" s="44"/>
    </row>
    <row r="2453" spans="1:2">
      <c r="A2453" s="2"/>
      <c r="B2453" s="44"/>
    </row>
    <row r="2454" spans="1:2">
      <c r="A2454" s="2"/>
      <c r="B2454" s="44"/>
    </row>
    <row r="2455" spans="1:2">
      <c r="A2455" s="2"/>
      <c r="B2455" s="44"/>
    </row>
    <row r="2456" spans="1:2">
      <c r="A2456" s="2"/>
      <c r="B2456" s="44"/>
    </row>
    <row r="2457" spans="1:2">
      <c r="A2457" s="2"/>
      <c r="B2457" s="44"/>
    </row>
    <row r="2458" spans="1:2">
      <c r="A2458" s="2"/>
      <c r="B2458" s="44"/>
    </row>
    <row r="2459" spans="1:2">
      <c r="A2459" s="2"/>
      <c r="B2459" s="44"/>
    </row>
    <row r="2460" spans="1:2">
      <c r="A2460" s="2"/>
      <c r="B2460" s="44"/>
    </row>
    <row r="2461" spans="1:2">
      <c r="A2461" s="2"/>
      <c r="B2461" s="44"/>
    </row>
    <row r="2462" spans="1:2">
      <c r="A2462" s="2"/>
      <c r="B2462" s="44"/>
    </row>
    <row r="2463" spans="1:2">
      <c r="A2463" s="2"/>
      <c r="B2463" s="44"/>
    </row>
    <row r="2464" spans="1:2">
      <c r="A2464" s="2"/>
      <c r="B2464" s="44"/>
    </row>
    <row r="2465" spans="1:2">
      <c r="A2465" s="2"/>
      <c r="B2465" s="44"/>
    </row>
    <row r="2466" spans="1:2">
      <c r="A2466" s="2"/>
      <c r="B2466" s="44"/>
    </row>
    <row r="2467" spans="1:2">
      <c r="A2467" s="2"/>
      <c r="B2467" s="44"/>
    </row>
    <row r="2468" spans="1:2">
      <c r="A2468" s="2"/>
      <c r="B2468" s="44"/>
    </row>
    <row r="2469" spans="1:2">
      <c r="A2469" s="2"/>
      <c r="B2469" s="44"/>
    </row>
    <row r="2470" spans="1:2">
      <c r="A2470" s="2"/>
      <c r="B2470" s="44"/>
    </row>
    <row r="2471" spans="1:2">
      <c r="A2471" s="2"/>
      <c r="B2471" s="44"/>
    </row>
    <row r="2472" spans="1:2">
      <c r="A2472" s="2"/>
      <c r="B2472" s="44"/>
    </row>
    <row r="2473" spans="1:2">
      <c r="A2473" s="2"/>
      <c r="B2473" s="44"/>
    </row>
    <row r="2474" spans="1:2">
      <c r="A2474" s="2"/>
      <c r="B2474" s="44"/>
    </row>
    <row r="2475" spans="1:2">
      <c r="A2475" s="2"/>
      <c r="B2475" s="44"/>
    </row>
    <row r="2476" spans="1:2">
      <c r="A2476" s="2"/>
      <c r="B2476" s="44"/>
    </row>
    <row r="2477" spans="1:2">
      <c r="A2477" s="2"/>
      <c r="B2477" s="44"/>
    </row>
    <row r="2478" spans="1:2">
      <c r="A2478" s="2"/>
      <c r="B2478" s="44"/>
    </row>
    <row r="2479" spans="1:2">
      <c r="A2479" s="2"/>
      <c r="B2479" s="44"/>
    </row>
    <row r="2480" spans="1:2">
      <c r="A2480" s="2"/>
      <c r="B2480" s="44"/>
    </row>
    <row r="2481" spans="1:2">
      <c r="A2481" s="2"/>
      <c r="B2481" s="44"/>
    </row>
    <row r="2482" spans="1:2">
      <c r="A2482" s="2"/>
      <c r="B2482" s="44"/>
    </row>
    <row r="2483" spans="1:2">
      <c r="A2483" s="2"/>
      <c r="B2483" s="44"/>
    </row>
    <row r="2484" spans="1:2">
      <c r="A2484" s="2"/>
      <c r="B2484" s="44"/>
    </row>
    <row r="2485" spans="1:2">
      <c r="A2485" s="2"/>
      <c r="B2485" s="44"/>
    </row>
    <row r="2486" spans="1:2">
      <c r="A2486" s="2"/>
      <c r="B2486" s="44"/>
    </row>
    <row r="2487" spans="1:2">
      <c r="A2487" s="2"/>
      <c r="B2487" s="44"/>
    </row>
    <row r="2488" spans="1:2">
      <c r="A2488" s="2"/>
      <c r="B2488" s="44"/>
    </row>
    <row r="2489" spans="1:2">
      <c r="A2489" s="2"/>
      <c r="B2489" s="44"/>
    </row>
    <row r="2490" spans="1:2">
      <c r="A2490" s="2"/>
      <c r="B2490" s="44"/>
    </row>
    <row r="2491" spans="1:2">
      <c r="A2491" s="2"/>
      <c r="B2491" s="44"/>
    </row>
    <row r="2492" spans="1:2">
      <c r="A2492" s="2"/>
      <c r="B2492" s="44"/>
    </row>
    <row r="2493" spans="1:2">
      <c r="A2493" s="2"/>
      <c r="B2493" s="44"/>
    </row>
    <row r="2494" spans="1:2">
      <c r="A2494" s="2"/>
      <c r="B2494" s="44"/>
    </row>
    <row r="2495" spans="1:2">
      <c r="A2495" s="2"/>
      <c r="B2495" s="44"/>
    </row>
    <row r="2496" spans="1:2">
      <c r="A2496" s="2"/>
      <c r="B2496" s="44"/>
    </row>
    <row r="2497" spans="1:2">
      <c r="A2497" s="2"/>
      <c r="B2497" s="44"/>
    </row>
    <row r="2498" spans="1:2">
      <c r="A2498" s="2"/>
      <c r="B2498" s="44"/>
    </row>
    <row r="2499" spans="1:2">
      <c r="A2499" s="34"/>
    </row>
    <row r="2500" spans="1:2">
      <c r="A2500" s="34"/>
    </row>
    <row r="2501" spans="1:2">
      <c r="A2501" s="34"/>
    </row>
    <row r="2502" spans="1:2">
      <c r="A2502" s="34"/>
    </row>
    <row r="2503" spans="1:2">
      <c r="A2503" s="34"/>
    </row>
    <row r="2504" spans="1:2">
      <c r="A2504" s="34"/>
    </row>
    <row r="2505" spans="1:2">
      <c r="A2505" s="34"/>
    </row>
    <row r="2506" spans="1:2">
      <c r="A2506" s="34"/>
    </row>
    <row r="2507" spans="1:2">
      <c r="A2507" s="34"/>
    </row>
    <row r="2508" spans="1:2">
      <c r="A2508" s="34"/>
    </row>
    <row r="2509" spans="1:2">
      <c r="A2509" s="34"/>
    </row>
    <row r="2510" spans="1:2">
      <c r="A2510" s="34"/>
    </row>
    <row r="2511" spans="1:2">
      <c r="A2511" s="34"/>
    </row>
    <row r="2512" spans="1:2">
      <c r="A2512" s="34"/>
    </row>
    <row r="2513" spans="1:1">
      <c r="A2513" s="34"/>
    </row>
    <row r="2514" spans="1:1">
      <c r="A2514" s="34"/>
    </row>
    <row r="2515" spans="1:1">
      <c r="A2515" s="34"/>
    </row>
    <row r="2516" spans="1:1">
      <c r="A2516" s="34"/>
    </row>
    <row r="2517" spans="1:1">
      <c r="A2517" s="34"/>
    </row>
    <row r="2518" spans="1:1">
      <c r="A2518" s="34"/>
    </row>
    <row r="2519" spans="1:1">
      <c r="A2519" s="34"/>
    </row>
    <row r="2520" spans="1:1">
      <c r="A2520" s="34"/>
    </row>
    <row r="2521" spans="1:1">
      <c r="A2521" s="34"/>
    </row>
    <row r="2522" spans="1:1">
      <c r="A2522" s="34"/>
    </row>
    <row r="2523" spans="1:1">
      <c r="A2523" s="34"/>
    </row>
    <row r="2524" spans="1:1">
      <c r="A2524" s="34"/>
    </row>
    <row r="2525" spans="1:1">
      <c r="A2525" s="34"/>
    </row>
    <row r="2526" spans="1:1">
      <c r="A2526" s="34"/>
    </row>
    <row r="2527" spans="1:1">
      <c r="A2527" s="34"/>
    </row>
    <row r="2528" spans="1:1">
      <c r="A2528" s="34"/>
    </row>
    <row r="2529" spans="1:1">
      <c r="A2529" s="34"/>
    </row>
    <row r="2530" spans="1:1">
      <c r="A2530" s="34"/>
    </row>
    <row r="2531" spans="1:1">
      <c r="A2531" s="34"/>
    </row>
    <row r="2532" spans="1:1">
      <c r="A2532" s="34"/>
    </row>
    <row r="2533" spans="1:1">
      <c r="A2533" s="34"/>
    </row>
    <row r="2534" spans="1:1">
      <c r="A2534" s="34"/>
    </row>
    <row r="2535" spans="1:1">
      <c r="A2535" s="34"/>
    </row>
    <row r="2536" spans="1:1">
      <c r="A2536" s="34"/>
    </row>
    <row r="2537" spans="1:1">
      <c r="A2537" s="34"/>
    </row>
    <row r="2538" spans="1:1">
      <c r="A2538" s="34"/>
    </row>
    <row r="2539" spans="1:1">
      <c r="A2539" s="34"/>
    </row>
    <row r="2540" spans="1:1">
      <c r="A2540" s="34"/>
    </row>
    <row r="2541" spans="1:1">
      <c r="A2541" s="34"/>
    </row>
    <row r="2542" spans="1:1">
      <c r="A2542" s="34"/>
    </row>
    <row r="2543" spans="1:1">
      <c r="A2543" s="34"/>
    </row>
    <row r="2544" spans="1:1">
      <c r="A2544" s="34"/>
    </row>
    <row r="2545" spans="1:1">
      <c r="A2545" s="34"/>
    </row>
    <row r="2546" spans="1:1">
      <c r="A2546" s="34"/>
    </row>
    <row r="2547" spans="1:1">
      <c r="A2547" s="34"/>
    </row>
    <row r="2548" spans="1:1">
      <c r="A2548" s="34"/>
    </row>
    <row r="2549" spans="1:1">
      <c r="A2549" s="34"/>
    </row>
    <row r="2550" spans="1:1">
      <c r="A2550" s="34"/>
    </row>
    <row r="2551" spans="1:1">
      <c r="A2551" s="34"/>
    </row>
    <row r="2552" spans="1:1">
      <c r="A2552" s="34"/>
    </row>
    <row r="2553" spans="1:1">
      <c r="A2553" s="34"/>
    </row>
    <row r="2554" spans="1:1">
      <c r="A2554" s="34"/>
    </row>
    <row r="2555" spans="1:1">
      <c r="A2555" s="34"/>
    </row>
    <row r="2556" spans="1:1">
      <c r="A2556" s="34"/>
    </row>
    <row r="2557" spans="1:1">
      <c r="A2557" s="34"/>
    </row>
    <row r="2558" spans="1:1">
      <c r="A2558" s="34"/>
    </row>
    <row r="2559" spans="1:1">
      <c r="A2559" s="34"/>
    </row>
    <row r="2560" spans="1:1">
      <c r="A2560" s="34"/>
    </row>
    <row r="2561" spans="1:1">
      <c r="A2561" s="34"/>
    </row>
    <row r="2562" spans="1:1">
      <c r="A2562" s="34"/>
    </row>
    <row r="2563" spans="1:1">
      <c r="A2563" s="34"/>
    </row>
    <row r="2564" spans="1:1">
      <c r="A2564" s="34"/>
    </row>
    <row r="2565" spans="1:1">
      <c r="A2565" s="34"/>
    </row>
    <row r="2566" spans="1:1">
      <c r="A2566" s="34"/>
    </row>
    <row r="2567" spans="1:1">
      <c r="A2567" s="34"/>
    </row>
    <row r="2568" spans="1:1">
      <c r="A2568" s="34"/>
    </row>
    <row r="2569" spans="1:1">
      <c r="A2569" s="34"/>
    </row>
    <row r="2570" spans="1:1">
      <c r="A2570" s="34"/>
    </row>
    <row r="2571" spans="1:1">
      <c r="A2571" s="34"/>
    </row>
    <row r="2572" spans="1:1">
      <c r="A2572" s="34"/>
    </row>
    <row r="2573" spans="1:1">
      <c r="A2573" s="34"/>
    </row>
    <row r="2574" spans="1:1">
      <c r="A2574" s="34"/>
    </row>
    <row r="2575" spans="1:1">
      <c r="A2575" s="34"/>
    </row>
    <row r="2576" spans="1:1">
      <c r="A2576" s="34"/>
    </row>
    <row r="2577" spans="1:1">
      <c r="A2577" s="34"/>
    </row>
    <row r="2578" spans="1:1">
      <c r="A2578" s="34"/>
    </row>
    <row r="2579" spans="1:1">
      <c r="A2579" s="34"/>
    </row>
    <row r="2580" spans="1:1">
      <c r="A2580" s="34"/>
    </row>
    <row r="2581" spans="1:1">
      <c r="A2581" s="34"/>
    </row>
    <row r="2582" spans="1:1">
      <c r="A2582" s="34"/>
    </row>
    <row r="2583" spans="1:1">
      <c r="A2583" s="34"/>
    </row>
    <row r="2584" spans="1:1">
      <c r="A2584" s="34"/>
    </row>
    <row r="2585" spans="1:1">
      <c r="A2585" s="34"/>
    </row>
    <row r="2586" spans="1:1">
      <c r="A2586" s="34"/>
    </row>
    <row r="2587" spans="1:1">
      <c r="A2587" s="34"/>
    </row>
    <row r="2588" spans="1:1">
      <c r="A2588" s="34"/>
    </row>
    <row r="2589" spans="1:1">
      <c r="A2589" s="34"/>
    </row>
    <row r="2590" spans="1:1">
      <c r="A2590" s="34"/>
    </row>
    <row r="2591" spans="1:1">
      <c r="A2591" s="34"/>
    </row>
    <row r="2592" spans="1:1">
      <c r="A2592" s="34"/>
    </row>
    <row r="2593" spans="1:1">
      <c r="A2593" s="34"/>
    </row>
    <row r="2594" spans="1:1">
      <c r="A2594" s="34"/>
    </row>
    <row r="2595" spans="1:1">
      <c r="A2595" s="34"/>
    </row>
    <row r="2596" spans="1:1">
      <c r="A2596" s="34"/>
    </row>
    <row r="2597" spans="1:1">
      <c r="A2597" s="34"/>
    </row>
    <row r="2598" spans="1:1">
      <c r="A2598" s="34"/>
    </row>
    <row r="2599" spans="1:1">
      <c r="A2599" s="34"/>
    </row>
    <row r="2600" spans="1:1">
      <c r="A2600" s="34"/>
    </row>
    <row r="2601" spans="1:1">
      <c r="A2601" s="34"/>
    </row>
    <row r="2602" spans="1:1">
      <c r="A2602" s="34"/>
    </row>
    <row r="2603" spans="1:1">
      <c r="A2603" s="34"/>
    </row>
    <row r="2604" spans="1:1">
      <c r="A2604" s="34"/>
    </row>
    <row r="2605" spans="1:1">
      <c r="A2605" s="34"/>
    </row>
    <row r="2606" spans="1:1">
      <c r="A2606" s="34"/>
    </row>
    <row r="2607" spans="1:1">
      <c r="A2607" s="34"/>
    </row>
    <row r="2608" spans="1:1">
      <c r="A2608" s="34"/>
    </row>
    <row r="2609" spans="1:1">
      <c r="A2609" s="34"/>
    </row>
    <row r="2610" spans="1:1">
      <c r="A2610" s="34"/>
    </row>
    <row r="2611" spans="1:1">
      <c r="A2611" s="34"/>
    </row>
    <row r="2612" spans="1:1">
      <c r="A2612" s="34"/>
    </row>
    <row r="2613" spans="1:1">
      <c r="A2613" s="34"/>
    </row>
    <row r="2614" spans="1:1">
      <c r="A2614" s="34"/>
    </row>
    <row r="2615" spans="1:1">
      <c r="A2615" s="34"/>
    </row>
    <row r="2616" spans="1:1">
      <c r="A2616" s="34"/>
    </row>
    <row r="2617" spans="1:1">
      <c r="A2617" s="34"/>
    </row>
    <row r="2618" spans="1:1">
      <c r="A2618" s="34"/>
    </row>
    <row r="2619" spans="1:1">
      <c r="A2619" s="34"/>
    </row>
    <row r="2620" spans="1:1">
      <c r="A2620" s="34"/>
    </row>
    <row r="2621" spans="1:1">
      <c r="A2621" s="34"/>
    </row>
    <row r="2622" spans="1:1">
      <c r="A2622" s="34"/>
    </row>
    <row r="2623" spans="1:1">
      <c r="A2623" s="34"/>
    </row>
    <row r="2624" spans="1:1">
      <c r="A2624" s="34"/>
    </row>
    <row r="2625" spans="1:1">
      <c r="A2625" s="34"/>
    </row>
    <row r="2626" spans="1:1">
      <c r="A2626" s="34"/>
    </row>
    <row r="2627" spans="1:1">
      <c r="A2627" s="34"/>
    </row>
    <row r="2628" spans="1:1">
      <c r="A2628" s="34"/>
    </row>
    <row r="2629" spans="1:1">
      <c r="A2629" s="34"/>
    </row>
    <row r="2630" spans="1:1">
      <c r="A2630" s="34"/>
    </row>
    <row r="2631" spans="1:1">
      <c r="A2631" s="34"/>
    </row>
    <row r="2632" spans="1:1">
      <c r="A2632" s="34"/>
    </row>
    <row r="2633" spans="1:1">
      <c r="A2633" s="34"/>
    </row>
    <row r="2634" spans="1:1">
      <c r="A2634" s="34"/>
    </row>
    <row r="2635" spans="1:1">
      <c r="A2635" s="34"/>
    </row>
    <row r="2636" spans="1:1">
      <c r="A2636" s="34"/>
    </row>
    <row r="2637" spans="1:1">
      <c r="A2637" s="34"/>
    </row>
    <row r="2638" spans="1:1">
      <c r="A2638" s="34"/>
    </row>
    <row r="2639" spans="1:1">
      <c r="A2639" s="34"/>
    </row>
    <row r="2640" spans="1:1">
      <c r="A2640" s="34"/>
    </row>
    <row r="2641" spans="1:1">
      <c r="A2641" s="34"/>
    </row>
    <row r="2642" spans="1:1">
      <c r="A2642" s="34"/>
    </row>
    <row r="2643" spans="1:1">
      <c r="A2643" s="34"/>
    </row>
    <row r="2644" spans="1:1">
      <c r="A2644" s="34"/>
    </row>
    <row r="2645" spans="1:1">
      <c r="A2645" s="34"/>
    </row>
    <row r="2646" spans="1:1">
      <c r="A2646" s="34"/>
    </row>
    <row r="2647" spans="1:1">
      <c r="A2647" s="34"/>
    </row>
    <row r="2648" spans="1:1">
      <c r="A2648" s="34"/>
    </row>
    <row r="2649" spans="1:1">
      <c r="A2649" s="34"/>
    </row>
    <row r="2650" spans="1:1">
      <c r="A2650" s="34"/>
    </row>
    <row r="2651" spans="1:1">
      <c r="A2651" s="34"/>
    </row>
    <row r="2652" spans="1:1">
      <c r="A2652" s="34"/>
    </row>
    <row r="2653" spans="1:1">
      <c r="A2653" s="34"/>
    </row>
    <row r="2654" spans="1:1">
      <c r="A2654" s="34"/>
    </row>
    <row r="2655" spans="1:1">
      <c r="A2655" s="34"/>
    </row>
    <row r="2656" spans="1:1">
      <c r="A2656" s="34"/>
    </row>
    <row r="2657" spans="1:1">
      <c r="A2657" s="34"/>
    </row>
    <row r="2658" spans="1:1">
      <c r="A2658" s="34"/>
    </row>
    <row r="2659" spans="1:1">
      <c r="A2659" s="34"/>
    </row>
    <row r="2660" spans="1:1">
      <c r="A2660" s="34"/>
    </row>
    <row r="2661" spans="1:1">
      <c r="A2661" s="34"/>
    </row>
    <row r="2662" spans="1:1">
      <c r="A2662" s="34"/>
    </row>
    <row r="2663" spans="1:1">
      <c r="A2663" s="34"/>
    </row>
    <row r="2664" spans="1:1">
      <c r="A2664" s="34"/>
    </row>
    <row r="2665" spans="1:1">
      <c r="A2665" s="34"/>
    </row>
    <row r="2666" spans="1:1">
      <c r="A2666" s="34"/>
    </row>
    <row r="2667" spans="1:1">
      <c r="A2667" s="34"/>
    </row>
    <row r="2668" spans="1:1">
      <c r="A2668" s="34"/>
    </row>
    <row r="2669" spans="1:1">
      <c r="A2669" s="34"/>
    </row>
    <row r="2670" spans="1:1">
      <c r="A2670" s="34"/>
    </row>
    <row r="2671" spans="1:1">
      <c r="A2671" s="34"/>
    </row>
    <row r="2672" spans="1:1">
      <c r="A2672" s="34"/>
    </row>
    <row r="2673" spans="1:1">
      <c r="A2673" s="34"/>
    </row>
    <row r="2674" spans="1:1">
      <c r="A2674" s="34"/>
    </row>
    <row r="2675" spans="1:1">
      <c r="A2675" s="34"/>
    </row>
    <row r="2676" spans="1:1">
      <c r="A2676" s="34"/>
    </row>
    <row r="2677" spans="1:1">
      <c r="A2677" s="34"/>
    </row>
    <row r="2678" spans="1:1">
      <c r="A2678" s="34"/>
    </row>
    <row r="2679" spans="1:1">
      <c r="A2679" s="34"/>
    </row>
    <row r="2680" spans="1:1">
      <c r="A2680" s="34"/>
    </row>
    <row r="2681" spans="1:1">
      <c r="A2681" s="34"/>
    </row>
    <row r="2682" spans="1:1">
      <c r="A2682" s="34"/>
    </row>
    <row r="2683" spans="1:1">
      <c r="A2683" s="34"/>
    </row>
    <row r="2684" spans="1:1">
      <c r="A2684" s="34"/>
    </row>
    <row r="2685" spans="1:1">
      <c r="A2685" s="34"/>
    </row>
    <row r="2686" spans="1:1">
      <c r="A2686" s="34"/>
    </row>
    <row r="2687" spans="1:1">
      <c r="A2687" s="34"/>
    </row>
    <row r="2688" spans="1:1">
      <c r="A2688" s="34"/>
    </row>
    <row r="2689" spans="1:1">
      <c r="A2689" s="34"/>
    </row>
    <row r="2690" spans="1:1">
      <c r="A2690" s="34"/>
    </row>
    <row r="2691" spans="1:1">
      <c r="A2691" s="34"/>
    </row>
    <row r="2692" spans="1:1">
      <c r="A2692" s="34"/>
    </row>
    <row r="2693" spans="1:1">
      <c r="A2693" s="34"/>
    </row>
    <row r="2694" spans="1:1">
      <c r="A2694" s="34"/>
    </row>
    <row r="2695" spans="1:1">
      <c r="A2695" s="34"/>
    </row>
    <row r="2696" spans="1:1">
      <c r="A2696" s="34"/>
    </row>
    <row r="2697" spans="1:1">
      <c r="A2697" s="34"/>
    </row>
    <row r="2698" spans="1:1">
      <c r="A2698" s="34"/>
    </row>
    <row r="2699" spans="1:1">
      <c r="A2699" s="34"/>
    </row>
    <row r="2700" spans="1:1">
      <c r="A2700" s="34"/>
    </row>
    <row r="2701" spans="1:1">
      <c r="A2701" s="34"/>
    </row>
    <row r="2702" spans="1:1">
      <c r="A2702" s="34"/>
    </row>
    <row r="2703" spans="1:1">
      <c r="A2703" s="34"/>
    </row>
    <row r="2704" spans="1:1">
      <c r="A2704" s="34"/>
    </row>
    <row r="2705" spans="1:1">
      <c r="A2705" s="34"/>
    </row>
    <row r="2706" spans="1:1">
      <c r="A2706" s="34"/>
    </row>
    <row r="2707" spans="1:1">
      <c r="A2707" s="34"/>
    </row>
    <row r="2708" spans="1:1">
      <c r="A2708" s="34"/>
    </row>
    <row r="2709" spans="1:1">
      <c r="A2709" s="34"/>
    </row>
    <row r="2710" spans="1:1">
      <c r="A2710" s="34"/>
    </row>
    <row r="2711" spans="1:1">
      <c r="A2711" s="34"/>
    </row>
    <row r="2712" spans="1:1">
      <c r="A2712" s="34"/>
    </row>
    <row r="2713" spans="1:1">
      <c r="A2713" s="34"/>
    </row>
    <row r="2714" spans="1:1">
      <c r="A2714" s="34"/>
    </row>
    <row r="2715" spans="1:1">
      <c r="A2715" s="34"/>
    </row>
    <row r="2716" spans="1:1">
      <c r="A2716" s="34"/>
    </row>
    <row r="2717" spans="1:1">
      <c r="A2717" s="34"/>
    </row>
    <row r="2718" spans="1:1">
      <c r="A2718" s="34"/>
    </row>
    <row r="2719" spans="1:1">
      <c r="A2719" s="34"/>
    </row>
    <row r="2720" spans="1:1">
      <c r="A2720" s="34"/>
    </row>
    <row r="2721" spans="1:1">
      <c r="A2721" s="34"/>
    </row>
    <row r="2722" spans="1:1">
      <c r="A2722" s="34"/>
    </row>
    <row r="2723" spans="1:1">
      <c r="A2723" s="34"/>
    </row>
    <row r="2724" spans="1:1">
      <c r="A2724" s="34"/>
    </row>
    <row r="2725" spans="1:1">
      <c r="A2725" s="34"/>
    </row>
    <row r="2726" spans="1:1">
      <c r="A2726" s="34"/>
    </row>
    <row r="2727" spans="1:1">
      <c r="A2727" s="34"/>
    </row>
    <row r="2728" spans="1:1">
      <c r="A2728" s="34"/>
    </row>
    <row r="2729" spans="1:1">
      <c r="A2729" s="34"/>
    </row>
    <row r="2730" spans="1:1">
      <c r="A2730" s="34"/>
    </row>
    <row r="2731" spans="1:1">
      <c r="A2731" s="34"/>
    </row>
    <row r="2732" spans="1:1">
      <c r="A2732" s="34"/>
    </row>
    <row r="2733" spans="1:1">
      <c r="A2733" s="34"/>
    </row>
    <row r="2734" spans="1:1">
      <c r="A2734" s="34"/>
    </row>
    <row r="2735" spans="1:1">
      <c r="A2735" s="34"/>
    </row>
    <row r="2736" spans="1:1">
      <c r="A2736" s="34"/>
    </row>
    <row r="2737" spans="1:1">
      <c r="A2737" s="34"/>
    </row>
    <row r="2738" spans="1:1">
      <c r="A2738" s="34"/>
    </row>
    <row r="2739" spans="1:1">
      <c r="A2739" s="34"/>
    </row>
    <row r="2740" spans="1:1">
      <c r="A2740" s="34"/>
    </row>
    <row r="2741" spans="1:1">
      <c r="A2741" s="34"/>
    </row>
    <row r="2742" spans="1:1">
      <c r="A2742" s="34"/>
    </row>
    <row r="2743" spans="1:1">
      <c r="A2743" s="34"/>
    </row>
    <row r="2744" spans="1:1">
      <c r="A2744" s="34"/>
    </row>
    <row r="2745" spans="1:1">
      <c r="A2745" s="34"/>
    </row>
    <row r="2746" spans="1:1">
      <c r="A2746" s="34"/>
    </row>
    <row r="2747" spans="1:1">
      <c r="A2747" s="34"/>
    </row>
    <row r="2748" spans="1:1">
      <c r="A2748" s="34"/>
    </row>
    <row r="2749" spans="1:1">
      <c r="A2749" s="34"/>
    </row>
    <row r="2750" spans="1:1">
      <c r="A2750" s="34"/>
    </row>
    <row r="2751" spans="1:1">
      <c r="A2751" s="34"/>
    </row>
    <row r="2752" spans="1:1">
      <c r="A2752" s="34"/>
    </row>
    <row r="2753" spans="1:1">
      <c r="A2753" s="34"/>
    </row>
    <row r="2754" spans="1:1">
      <c r="A2754" s="34"/>
    </row>
    <row r="2755" spans="1:1">
      <c r="A2755" s="34"/>
    </row>
    <row r="2756" spans="1:1">
      <c r="A2756" s="34"/>
    </row>
    <row r="2757" spans="1:1">
      <c r="A2757" s="34"/>
    </row>
    <row r="2758" spans="1:1">
      <c r="A2758" s="34"/>
    </row>
    <row r="2759" spans="1:1">
      <c r="A2759" s="34"/>
    </row>
    <row r="2760" spans="1:1">
      <c r="A2760" s="34"/>
    </row>
    <row r="2761" spans="1:1">
      <c r="A2761" s="34"/>
    </row>
    <row r="2762" spans="1:1">
      <c r="A2762" s="34"/>
    </row>
    <row r="2763" spans="1:1">
      <c r="A2763" s="34"/>
    </row>
    <row r="2764" spans="1:1">
      <c r="A2764" s="34"/>
    </row>
    <row r="2765" spans="1:1">
      <c r="A2765" s="34"/>
    </row>
    <row r="2766" spans="1:1">
      <c r="A2766" s="34"/>
    </row>
    <row r="2767" spans="1:1">
      <c r="A2767" s="34"/>
    </row>
    <row r="2768" spans="1:1">
      <c r="A2768" s="34"/>
    </row>
    <row r="2769" spans="1:1">
      <c r="A2769" s="34"/>
    </row>
    <row r="2770" spans="1:1">
      <c r="A2770" s="34"/>
    </row>
    <row r="2771" spans="1:1">
      <c r="A2771" s="34"/>
    </row>
    <row r="2772" spans="1:1">
      <c r="A2772" s="34"/>
    </row>
    <row r="2773" spans="1:1">
      <c r="A2773" s="34"/>
    </row>
    <row r="2774" spans="1:1">
      <c r="A2774" s="34"/>
    </row>
    <row r="2775" spans="1:1">
      <c r="A2775" s="34"/>
    </row>
    <row r="2776" spans="1:1">
      <c r="A2776" s="34"/>
    </row>
    <row r="2777" spans="1:1">
      <c r="A2777" s="34"/>
    </row>
    <row r="2778" spans="1:1">
      <c r="A2778" s="34"/>
    </row>
    <row r="2779" spans="1:1">
      <c r="A2779" s="34"/>
    </row>
    <row r="2780" spans="1:1">
      <c r="A2780" s="34"/>
    </row>
    <row r="2781" spans="1:1">
      <c r="A2781" s="34"/>
    </row>
    <row r="2782" spans="1:1">
      <c r="A2782" s="34"/>
    </row>
    <row r="2783" spans="1:1">
      <c r="A2783" s="34"/>
    </row>
    <row r="2784" spans="1:1">
      <c r="A2784" s="34"/>
    </row>
    <row r="2785" spans="1:1">
      <c r="A2785" s="34"/>
    </row>
    <row r="2786" spans="1:1">
      <c r="A2786" s="34"/>
    </row>
    <row r="2787" spans="1:1">
      <c r="A2787" s="34"/>
    </row>
    <row r="2788" spans="1:1">
      <c r="A2788" s="34"/>
    </row>
    <row r="2789" spans="1:1">
      <c r="A2789" s="34"/>
    </row>
    <row r="2790" spans="1:1">
      <c r="A2790" s="34"/>
    </row>
    <row r="2791" spans="1:1">
      <c r="A2791" s="34"/>
    </row>
    <row r="2792" spans="1:1">
      <c r="A2792" s="34"/>
    </row>
    <row r="2793" spans="1:1">
      <c r="A2793" s="34"/>
    </row>
    <row r="2794" spans="1:1">
      <c r="A2794" s="34"/>
    </row>
    <row r="2795" spans="1:1">
      <c r="A2795" s="34"/>
    </row>
    <row r="2796" spans="1:1">
      <c r="A2796" s="34"/>
    </row>
    <row r="2797" spans="1:1">
      <c r="A2797" s="34"/>
    </row>
    <row r="2798" spans="1:1">
      <c r="A2798" s="34"/>
    </row>
    <row r="2799" spans="1:1">
      <c r="A2799" s="34"/>
    </row>
    <row r="2800" spans="1:1">
      <c r="A2800" s="34"/>
    </row>
    <row r="2801" spans="1:1">
      <c r="A2801" s="34"/>
    </row>
    <row r="2802" spans="1:1">
      <c r="A2802" s="34"/>
    </row>
    <row r="2803" spans="1:1">
      <c r="A2803" s="34"/>
    </row>
    <row r="2804" spans="1:1">
      <c r="A2804" s="34"/>
    </row>
    <row r="2805" spans="1:1">
      <c r="A2805" s="34"/>
    </row>
    <row r="2806" spans="1:1">
      <c r="A2806" s="34"/>
    </row>
    <row r="2807" spans="1:1">
      <c r="A2807" s="34"/>
    </row>
    <row r="2808" spans="1:1">
      <c r="A2808" s="34"/>
    </row>
    <row r="2809" spans="1:1">
      <c r="A2809" s="34"/>
    </row>
    <row r="2810" spans="1:1">
      <c r="A2810" s="34"/>
    </row>
    <row r="2811" spans="1:1">
      <c r="A2811" s="34"/>
    </row>
    <row r="2812" spans="1:1">
      <c r="A2812" s="34"/>
    </row>
    <row r="2813" spans="1:1">
      <c r="A2813" s="34"/>
    </row>
    <row r="2814" spans="1:1">
      <c r="A2814" s="34"/>
    </row>
    <row r="2815" spans="1:1">
      <c r="A2815" s="34"/>
    </row>
    <row r="2816" spans="1:1">
      <c r="A2816" s="34"/>
    </row>
    <row r="2817" spans="1:1">
      <c r="A2817" s="34"/>
    </row>
    <row r="2818" spans="1:1">
      <c r="A2818" s="34"/>
    </row>
    <row r="2819" spans="1:1">
      <c r="A2819" s="34"/>
    </row>
    <row r="2820" spans="1:1">
      <c r="A2820" s="34"/>
    </row>
    <row r="2821" spans="1:1">
      <c r="A2821" s="34"/>
    </row>
    <row r="2822" spans="1:1">
      <c r="A2822" s="34"/>
    </row>
    <row r="2823" spans="1:1">
      <c r="A2823" s="34"/>
    </row>
    <row r="2824" spans="1:1">
      <c r="A2824" s="34"/>
    </row>
    <row r="2825" spans="1:1">
      <c r="A2825" s="34"/>
    </row>
    <row r="2826" spans="1:1">
      <c r="A2826" s="34"/>
    </row>
    <row r="2827" spans="1:1">
      <c r="A2827" s="34"/>
    </row>
    <row r="2828" spans="1:1">
      <c r="A2828" s="34"/>
    </row>
    <row r="2829" spans="1:1">
      <c r="A2829" s="34"/>
    </row>
    <row r="2830" spans="1:1">
      <c r="A2830" s="34"/>
    </row>
    <row r="2831" spans="1:1">
      <c r="A2831" s="34"/>
    </row>
    <row r="2832" spans="1:1">
      <c r="A2832" s="34"/>
    </row>
    <row r="2833" spans="1:1">
      <c r="A2833" s="34"/>
    </row>
    <row r="2834" spans="1:1">
      <c r="A2834" s="34"/>
    </row>
    <row r="2835" spans="1:1">
      <c r="A2835" s="34"/>
    </row>
    <row r="2836" spans="1:1">
      <c r="A2836" s="34"/>
    </row>
    <row r="2837" spans="1:1">
      <c r="A2837" s="34"/>
    </row>
    <row r="2838" spans="1:1">
      <c r="A2838" s="34"/>
    </row>
    <row r="2839" spans="1:1">
      <c r="A2839" s="34"/>
    </row>
    <row r="2840" spans="1:1">
      <c r="A2840" s="34"/>
    </row>
    <row r="2841" spans="1:1">
      <c r="A2841" s="34"/>
    </row>
    <row r="2842" spans="1:1">
      <c r="A2842" s="34"/>
    </row>
    <row r="2843" spans="1:1">
      <c r="A2843" s="34"/>
    </row>
    <row r="2844" spans="1:1">
      <c r="A2844" s="34"/>
    </row>
    <row r="2845" spans="1:1">
      <c r="A2845" s="34"/>
    </row>
    <row r="2846" spans="1:1">
      <c r="A2846" s="34"/>
    </row>
    <row r="2847" spans="1:1">
      <c r="A2847" s="34"/>
    </row>
    <row r="2848" spans="1:1">
      <c r="A2848" s="34"/>
    </row>
    <row r="2849" spans="1:1">
      <c r="A2849" s="34"/>
    </row>
    <row r="2850" spans="1:1">
      <c r="A2850" s="34"/>
    </row>
    <row r="2851" spans="1:1">
      <c r="A2851" s="34"/>
    </row>
    <row r="2852" spans="1:1">
      <c r="A2852" s="34"/>
    </row>
    <row r="2853" spans="1:1">
      <c r="A2853" s="34"/>
    </row>
    <row r="2854" spans="1:1">
      <c r="A2854" s="34"/>
    </row>
    <row r="2855" spans="1:1">
      <c r="A2855" s="34"/>
    </row>
    <row r="2856" spans="1:1">
      <c r="A2856" s="34"/>
    </row>
    <row r="2857" spans="1:1">
      <c r="A2857" s="34"/>
    </row>
    <row r="2858" spans="1:1">
      <c r="A2858" s="34"/>
    </row>
    <row r="2859" spans="1:1">
      <c r="A2859" s="34"/>
    </row>
    <row r="2860" spans="1:1">
      <c r="A2860" s="34"/>
    </row>
    <row r="2861" spans="1:1">
      <c r="A2861" s="34"/>
    </row>
    <row r="2862" spans="1:1">
      <c r="A2862" s="34"/>
    </row>
    <row r="2863" spans="1:1">
      <c r="A2863" s="34"/>
    </row>
    <row r="2864" spans="1:1">
      <c r="A2864" s="34"/>
    </row>
    <row r="2865" spans="1:1">
      <c r="A2865" s="34"/>
    </row>
    <row r="2866" spans="1:1">
      <c r="A2866" s="34"/>
    </row>
    <row r="2867" spans="1:1">
      <c r="A2867" s="34"/>
    </row>
    <row r="2868" spans="1:1">
      <c r="A2868" s="34"/>
    </row>
    <row r="2869" spans="1:1">
      <c r="A2869" s="34"/>
    </row>
    <row r="2870" spans="1:1">
      <c r="A2870" s="34"/>
    </row>
    <row r="2871" spans="1:1">
      <c r="A2871" s="34"/>
    </row>
    <row r="2872" spans="1:1">
      <c r="A2872" s="34"/>
    </row>
    <row r="2873" spans="1:1">
      <c r="A2873" s="34"/>
    </row>
    <row r="2874" spans="1:1">
      <c r="A2874" s="34"/>
    </row>
    <row r="2875" spans="1:1">
      <c r="A2875" s="34"/>
    </row>
    <row r="2876" spans="1:1">
      <c r="A2876" s="34"/>
    </row>
    <row r="2877" spans="1:1">
      <c r="A2877" s="34"/>
    </row>
    <row r="2878" spans="1:1">
      <c r="A2878" s="34"/>
    </row>
    <row r="2879" spans="1:1">
      <c r="A2879" s="34"/>
    </row>
    <row r="2880" spans="1:1">
      <c r="A2880" s="34"/>
    </row>
    <row r="2881" spans="1:1">
      <c r="A2881" s="34"/>
    </row>
    <row r="2882" spans="1:1">
      <c r="A2882" s="34"/>
    </row>
    <row r="2883" spans="1:1">
      <c r="A2883" s="34"/>
    </row>
    <row r="2884" spans="1:1">
      <c r="A2884" s="34"/>
    </row>
    <row r="2885" spans="1:1">
      <c r="A2885" s="34"/>
    </row>
    <row r="2886" spans="1:1">
      <c r="A2886" s="34"/>
    </row>
    <row r="2887" spans="1:1">
      <c r="A2887" s="34"/>
    </row>
    <row r="2888" spans="1:1">
      <c r="A2888" s="34"/>
    </row>
    <row r="2889" spans="1:1">
      <c r="A2889" s="34"/>
    </row>
    <row r="2890" spans="1:1">
      <c r="A2890" s="34"/>
    </row>
    <row r="2891" spans="1:1">
      <c r="A2891" s="34"/>
    </row>
    <row r="2892" spans="1:1">
      <c r="A2892" s="34"/>
    </row>
    <row r="2893" spans="1:1">
      <c r="A2893" s="34"/>
    </row>
    <row r="2894" spans="1:1">
      <c r="A2894" s="34"/>
    </row>
    <row r="2895" spans="1:1">
      <c r="A2895" s="34"/>
    </row>
    <row r="2896" spans="1:1">
      <c r="A2896" s="34"/>
    </row>
    <row r="2897" spans="1:1">
      <c r="A2897" s="34"/>
    </row>
    <row r="2898" spans="1:1">
      <c r="A2898" s="34"/>
    </row>
    <row r="2899" spans="1:1">
      <c r="A2899" s="34"/>
    </row>
    <row r="2900" spans="1:1">
      <c r="A2900" s="34"/>
    </row>
    <row r="2901" spans="1:1">
      <c r="A2901" s="34"/>
    </row>
    <row r="2902" spans="1:1">
      <c r="A2902" s="34"/>
    </row>
    <row r="2903" spans="1:1">
      <c r="A2903" s="34"/>
    </row>
    <row r="2904" spans="1:1">
      <c r="A2904" s="34"/>
    </row>
    <row r="2905" spans="1:1">
      <c r="A2905" s="34"/>
    </row>
    <row r="2906" spans="1:1">
      <c r="A2906" s="34"/>
    </row>
    <row r="2907" spans="1:1">
      <c r="A2907" s="34"/>
    </row>
    <row r="2908" spans="1:1">
      <c r="A2908" s="34"/>
    </row>
    <row r="2909" spans="1:1">
      <c r="A2909" s="34"/>
    </row>
    <row r="2910" spans="1:1">
      <c r="A2910" s="34"/>
    </row>
    <row r="2911" spans="1:1">
      <c r="A2911" s="34"/>
    </row>
    <row r="2912" spans="1:1">
      <c r="A2912" s="34"/>
    </row>
    <row r="2913" spans="1:1">
      <c r="A2913" s="34"/>
    </row>
    <row r="2914" spans="1:1">
      <c r="A2914" s="34"/>
    </row>
    <row r="2915" spans="1:1">
      <c r="A2915" s="34"/>
    </row>
    <row r="2916" spans="1:1">
      <c r="A2916" s="34"/>
    </row>
    <row r="2917" spans="1:1">
      <c r="A2917" s="34"/>
    </row>
    <row r="2918" spans="1:1">
      <c r="A2918" s="34"/>
    </row>
    <row r="2919" spans="1:1">
      <c r="A2919" s="34"/>
    </row>
    <row r="2920" spans="1:1">
      <c r="A2920" s="34"/>
    </row>
    <row r="2921" spans="1:1">
      <c r="A2921" s="34"/>
    </row>
    <row r="2922" spans="1:1">
      <c r="A2922" s="34"/>
    </row>
    <row r="2923" spans="1:1">
      <c r="A2923" s="34"/>
    </row>
    <row r="2924" spans="1:1">
      <c r="A2924" s="34"/>
    </row>
    <row r="2925" spans="1:1">
      <c r="A2925" s="34"/>
    </row>
    <row r="2926" spans="1:1">
      <c r="A2926" s="34"/>
    </row>
    <row r="2927" spans="1:1">
      <c r="A2927" s="34"/>
    </row>
    <row r="2928" spans="1:1">
      <c r="A2928" s="34"/>
    </row>
    <row r="2929" spans="1:1">
      <c r="A2929" s="34"/>
    </row>
    <row r="2930" spans="1:1">
      <c r="A2930" s="34"/>
    </row>
    <row r="2931" spans="1:1">
      <c r="A2931" s="34"/>
    </row>
    <row r="2932" spans="1:1">
      <c r="A2932" s="34"/>
    </row>
    <row r="2933" spans="1:1">
      <c r="A2933" s="34"/>
    </row>
    <row r="2934" spans="1:1">
      <c r="A2934" s="34"/>
    </row>
    <row r="2935" spans="1:1">
      <c r="A2935" s="34"/>
    </row>
    <row r="2936" spans="1:1">
      <c r="A2936" s="34"/>
    </row>
    <row r="2937" spans="1:1">
      <c r="A2937" s="34"/>
    </row>
    <row r="2938" spans="1:1">
      <c r="A2938" s="34"/>
    </row>
    <row r="2939" spans="1:1">
      <c r="A2939" s="34"/>
    </row>
    <row r="2940" spans="1:1">
      <c r="A2940" s="34"/>
    </row>
    <row r="2941" spans="1:1">
      <c r="A2941" s="3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7B7B7"/>
    <outlinePr summaryBelow="0" summaryRight="0"/>
  </sheetPr>
  <dimension ref="A1:D58"/>
  <sheetViews>
    <sheetView workbookViewId="0"/>
  </sheetViews>
  <sheetFormatPr baseColWidth="10" defaultColWidth="12.5703125" defaultRowHeight="15.75" customHeight="1"/>
  <cols>
    <col min="2" max="2" width="17" customWidth="1"/>
    <col min="3" max="3" width="14.42578125" customWidth="1"/>
    <col min="4" max="4" width="15.7109375" customWidth="1"/>
  </cols>
  <sheetData>
    <row r="1" spans="1:4">
      <c r="A1" s="2" t="s">
        <v>1780</v>
      </c>
      <c r="B1" s="2" t="s">
        <v>2251</v>
      </c>
      <c r="C1" s="52">
        <v>94252356</v>
      </c>
      <c r="D1" s="2" t="s">
        <v>2252</v>
      </c>
    </row>
    <row r="2" spans="1:4">
      <c r="A2" s="2" t="s">
        <v>1858</v>
      </c>
      <c r="B2" s="2" t="s">
        <v>2253</v>
      </c>
      <c r="C2" s="52">
        <v>98762827</v>
      </c>
      <c r="D2" s="2" t="s">
        <v>2252</v>
      </c>
    </row>
    <row r="3" spans="1:4">
      <c r="A3" s="2" t="s">
        <v>2254</v>
      </c>
      <c r="B3" s="2" t="s">
        <v>2255</v>
      </c>
      <c r="C3" s="52">
        <v>1007895746</v>
      </c>
      <c r="D3" s="2" t="s">
        <v>2252</v>
      </c>
    </row>
    <row r="4" spans="1:4">
      <c r="A4" s="2" t="s">
        <v>1848</v>
      </c>
      <c r="B4" s="2" t="s">
        <v>2256</v>
      </c>
      <c r="C4" s="52">
        <v>71731792</v>
      </c>
      <c r="D4" s="2" t="s">
        <v>2252</v>
      </c>
    </row>
    <row r="5" spans="1:4">
      <c r="A5" s="2" t="s">
        <v>1878</v>
      </c>
      <c r="B5" s="2" t="s">
        <v>2257</v>
      </c>
      <c r="C5" s="52">
        <v>1037598750</v>
      </c>
      <c r="D5" s="2" t="s">
        <v>2252</v>
      </c>
    </row>
    <row r="6" spans="1:4">
      <c r="A6" s="2" t="s">
        <v>2258</v>
      </c>
      <c r="B6" s="2" t="s">
        <v>2259</v>
      </c>
      <c r="C6" s="52">
        <v>71765975</v>
      </c>
      <c r="D6" s="2" t="s">
        <v>2252</v>
      </c>
    </row>
    <row r="7" spans="1:4">
      <c r="A7" s="2" t="s">
        <v>2260</v>
      </c>
      <c r="B7" s="2" t="s">
        <v>2261</v>
      </c>
      <c r="C7" s="52">
        <v>1128450159</v>
      </c>
      <c r="D7" s="2" t="s">
        <v>2252</v>
      </c>
    </row>
    <row r="8" spans="1:4">
      <c r="A8" s="2" t="s">
        <v>2262</v>
      </c>
      <c r="B8" s="2" t="s">
        <v>2263</v>
      </c>
      <c r="C8" s="52">
        <v>15404230</v>
      </c>
      <c r="D8" s="2" t="s">
        <v>2252</v>
      </c>
    </row>
    <row r="9" spans="1:4">
      <c r="A9" s="2" t="s">
        <v>2264</v>
      </c>
      <c r="B9" s="2" t="s">
        <v>2265</v>
      </c>
      <c r="C9" s="52">
        <v>1039422713</v>
      </c>
      <c r="D9" s="2" t="s">
        <v>2252</v>
      </c>
    </row>
    <row r="10" spans="1:4">
      <c r="A10" s="2" t="s">
        <v>2266</v>
      </c>
      <c r="B10" s="2" t="s">
        <v>2267</v>
      </c>
      <c r="C10" s="7">
        <v>1040374984</v>
      </c>
      <c r="D10" s="2" t="s">
        <v>2268</v>
      </c>
    </row>
    <row r="11" spans="1:4">
      <c r="A11" s="2" t="s">
        <v>1773</v>
      </c>
      <c r="B11" s="2" t="s">
        <v>2269</v>
      </c>
      <c r="C11" s="52">
        <v>1017227949</v>
      </c>
      <c r="D11" s="2" t="s">
        <v>2252</v>
      </c>
    </row>
    <row r="12" spans="1:4">
      <c r="A12" s="2" t="s">
        <v>2270</v>
      </c>
      <c r="B12" s="2" t="s">
        <v>2271</v>
      </c>
      <c r="C12" s="7">
        <v>71739507</v>
      </c>
      <c r="D12" s="2" t="s">
        <v>2272</v>
      </c>
    </row>
    <row r="13" spans="1:4">
      <c r="A13" s="2" t="s">
        <v>2273</v>
      </c>
      <c r="B13" s="2" t="s">
        <v>2274</v>
      </c>
      <c r="C13" s="52">
        <v>98637813</v>
      </c>
      <c r="D13" s="2" t="s">
        <v>2275</v>
      </c>
    </row>
    <row r="14" spans="1:4">
      <c r="A14" s="2" t="s">
        <v>2276</v>
      </c>
      <c r="B14" s="2" t="s">
        <v>2277</v>
      </c>
      <c r="C14" s="52">
        <v>1152215927</v>
      </c>
      <c r="D14" s="2" t="s">
        <v>2275</v>
      </c>
    </row>
    <row r="15" spans="1:4">
      <c r="A15" s="2" t="s">
        <v>2278</v>
      </c>
      <c r="B15" s="2" t="s">
        <v>2279</v>
      </c>
      <c r="C15" s="7">
        <v>8348985</v>
      </c>
      <c r="D15" s="2" t="s">
        <v>2280</v>
      </c>
    </row>
    <row r="16" spans="1:4">
      <c r="A16" s="2" t="s">
        <v>2281</v>
      </c>
      <c r="B16" s="2" t="s">
        <v>2282</v>
      </c>
      <c r="C16" s="7">
        <v>71381534</v>
      </c>
      <c r="D16" s="2" t="s">
        <v>2283</v>
      </c>
    </row>
    <row r="17" spans="1:4">
      <c r="A17" s="2" t="s">
        <v>2284</v>
      </c>
      <c r="B17" s="2" t="s">
        <v>2285</v>
      </c>
      <c r="C17" s="7">
        <v>98559712</v>
      </c>
      <c r="D17" s="2" t="s">
        <v>2286</v>
      </c>
    </row>
    <row r="18" spans="1:4">
      <c r="A18" s="2" t="s">
        <v>2287</v>
      </c>
      <c r="B18" s="2" t="s">
        <v>2288</v>
      </c>
      <c r="C18" s="7">
        <v>1128478531</v>
      </c>
      <c r="D18" s="2" t="s">
        <v>2289</v>
      </c>
    </row>
    <row r="19" spans="1:4">
      <c r="A19" s="2" t="s">
        <v>2290</v>
      </c>
      <c r="B19" s="2" t="s">
        <v>2291</v>
      </c>
      <c r="C19" s="7">
        <v>98504012</v>
      </c>
      <c r="D19" s="2" t="s">
        <v>2292</v>
      </c>
    </row>
    <row r="20" spans="1:4">
      <c r="A20" s="2" t="s">
        <v>2293</v>
      </c>
      <c r="B20" s="2" t="s">
        <v>2294</v>
      </c>
      <c r="C20" s="7">
        <v>71140975</v>
      </c>
      <c r="D20" s="2" t="s">
        <v>2295</v>
      </c>
    </row>
    <row r="21" spans="1:4">
      <c r="A21" s="2" t="s">
        <v>2296</v>
      </c>
      <c r="B21" s="2" t="s">
        <v>2297</v>
      </c>
      <c r="C21" s="7">
        <v>1001138569</v>
      </c>
      <c r="D21" s="2" t="s">
        <v>2298</v>
      </c>
    </row>
    <row r="22" spans="1:4">
      <c r="A22" s="2" t="s">
        <v>2299</v>
      </c>
      <c r="B22" s="2" t="s">
        <v>2300</v>
      </c>
      <c r="C22" s="7">
        <v>1020418325</v>
      </c>
      <c r="D22" s="2" t="s">
        <v>2301</v>
      </c>
    </row>
    <row r="23" spans="1:4">
      <c r="A23" s="2" t="s">
        <v>2302</v>
      </c>
      <c r="B23" s="2" t="s">
        <v>2303</v>
      </c>
      <c r="C23" s="52">
        <v>1020418325</v>
      </c>
      <c r="D23" s="2" t="s">
        <v>2304</v>
      </c>
    </row>
    <row r="24" spans="1:4">
      <c r="A24" s="2" t="s">
        <v>1730</v>
      </c>
      <c r="B24" s="2" t="s">
        <v>2305</v>
      </c>
      <c r="C24" s="52">
        <v>71578229</v>
      </c>
      <c r="D24" s="2" t="s">
        <v>2306</v>
      </c>
    </row>
    <row r="25" spans="1:4">
      <c r="A25" s="2" t="s">
        <v>2307</v>
      </c>
      <c r="B25" s="2" t="s">
        <v>2308</v>
      </c>
      <c r="C25" s="52">
        <v>18400377</v>
      </c>
      <c r="D25" s="2" t="s">
        <v>2309</v>
      </c>
    </row>
    <row r="26" spans="1:4">
      <c r="A26" s="2" t="s">
        <v>2310</v>
      </c>
      <c r="B26" s="2" t="s">
        <v>2311</v>
      </c>
      <c r="C26" s="52">
        <v>1000206476</v>
      </c>
      <c r="D26" s="2" t="s">
        <v>2312</v>
      </c>
    </row>
    <row r="27" spans="1:4">
      <c r="A27" s="2" t="s">
        <v>2313</v>
      </c>
      <c r="B27" s="2" t="s">
        <v>2314</v>
      </c>
      <c r="C27" s="52">
        <v>71532003</v>
      </c>
      <c r="D27" s="2" t="s">
        <v>2315</v>
      </c>
    </row>
    <row r="28" spans="1:4">
      <c r="A28" s="2" t="s">
        <v>2316</v>
      </c>
      <c r="B28" s="2" t="s">
        <v>2317</v>
      </c>
      <c r="C28" s="52">
        <v>1007895746</v>
      </c>
      <c r="D28" s="2" t="s">
        <v>2318</v>
      </c>
    </row>
    <row r="29" spans="1:4">
      <c r="A29" s="2" t="s">
        <v>2319</v>
      </c>
      <c r="B29" s="2" t="s">
        <v>2320</v>
      </c>
      <c r="C29" s="52">
        <v>15048987</v>
      </c>
      <c r="D29" s="2" t="s">
        <v>2321</v>
      </c>
    </row>
    <row r="30" spans="1:4">
      <c r="A30" s="2" t="s">
        <v>2322</v>
      </c>
      <c r="B30" s="2" t="s">
        <v>2323</v>
      </c>
      <c r="C30" s="52">
        <v>70432099</v>
      </c>
      <c r="D30" s="2" t="s">
        <v>2324</v>
      </c>
    </row>
    <row r="31" spans="1:4">
      <c r="A31" s="2" t="s">
        <v>2325</v>
      </c>
      <c r="B31" s="2" t="s">
        <v>2326</v>
      </c>
      <c r="C31" s="52">
        <v>1001030721</v>
      </c>
      <c r="D31" s="2" t="s">
        <v>2327</v>
      </c>
    </row>
    <row r="32" spans="1:4">
      <c r="A32" s="2" t="s">
        <v>2328</v>
      </c>
      <c r="B32" s="2" t="s">
        <v>2329</v>
      </c>
      <c r="C32" s="52">
        <v>71940777</v>
      </c>
      <c r="D32" s="2" t="s">
        <v>2330</v>
      </c>
    </row>
    <row r="33" spans="1:4">
      <c r="A33" s="2" t="s">
        <v>2331</v>
      </c>
      <c r="B33" s="2" t="s">
        <v>2332</v>
      </c>
      <c r="C33" s="52">
        <v>71275763</v>
      </c>
      <c r="D33" s="2" t="s">
        <v>2333</v>
      </c>
    </row>
    <row r="34" spans="1:4">
      <c r="A34" s="2" t="s">
        <v>2334</v>
      </c>
      <c r="B34" s="2" t="s">
        <v>2326</v>
      </c>
      <c r="C34" s="52">
        <v>1001030721</v>
      </c>
      <c r="D34" s="2" t="s">
        <v>2327</v>
      </c>
    </row>
    <row r="35" spans="1:4">
      <c r="A35" s="2" t="s">
        <v>2335</v>
      </c>
      <c r="B35" s="2" t="s">
        <v>2336</v>
      </c>
      <c r="C35" s="52">
        <v>71683815</v>
      </c>
      <c r="D35" s="2" t="s">
        <v>2337</v>
      </c>
    </row>
    <row r="36" spans="1:4">
      <c r="A36" s="2" t="s">
        <v>2338</v>
      </c>
      <c r="B36" s="2" t="s">
        <v>2339</v>
      </c>
      <c r="C36" s="52">
        <v>71372293</v>
      </c>
      <c r="D36" s="2" t="s">
        <v>2340</v>
      </c>
    </row>
    <row r="37" spans="1:4">
      <c r="A37" s="2" t="s">
        <v>2341</v>
      </c>
      <c r="B37" s="2" t="s">
        <v>2342</v>
      </c>
      <c r="C37" s="52">
        <v>1000100560</v>
      </c>
      <c r="D37" s="2" t="s">
        <v>2343</v>
      </c>
    </row>
    <row r="38" spans="1:4">
      <c r="A38" s="2" t="s">
        <v>2344</v>
      </c>
      <c r="B38" s="2" t="s">
        <v>2345</v>
      </c>
      <c r="C38" s="52">
        <v>1152710529</v>
      </c>
      <c r="D38" s="2" t="s">
        <v>2346</v>
      </c>
    </row>
    <row r="39" spans="1:4">
      <c r="A39" s="2" t="s">
        <v>2347</v>
      </c>
      <c r="B39" s="2" t="s">
        <v>2348</v>
      </c>
      <c r="C39" s="52">
        <v>14280317</v>
      </c>
      <c r="D39" s="2" t="s">
        <v>2349</v>
      </c>
    </row>
    <row r="40" spans="1:4">
      <c r="A40" s="2" t="s">
        <v>2350</v>
      </c>
      <c r="B40" s="2" t="s">
        <v>2351</v>
      </c>
      <c r="C40" s="52">
        <v>70192995</v>
      </c>
      <c r="D40" s="2" t="s">
        <v>2352</v>
      </c>
    </row>
    <row r="41" spans="1:4">
      <c r="A41" s="2" t="s">
        <v>2353</v>
      </c>
      <c r="B41" s="2" t="s">
        <v>2354</v>
      </c>
      <c r="C41" s="52">
        <v>1152216210</v>
      </c>
      <c r="D41" s="2" t="s">
        <v>2355</v>
      </c>
    </row>
    <row r="42" spans="1:4">
      <c r="A42" s="2" t="s">
        <v>2293</v>
      </c>
      <c r="B42" s="2" t="s">
        <v>2356</v>
      </c>
      <c r="C42" s="7">
        <v>1041440515</v>
      </c>
      <c r="D42" s="2" t="s">
        <v>2357</v>
      </c>
    </row>
    <row r="43" spans="1:4" ht="15.75" customHeight="1">
      <c r="A43" s="2" t="s">
        <v>2358</v>
      </c>
      <c r="B43" s="2" t="s">
        <v>2359</v>
      </c>
      <c r="C43" s="53">
        <v>1017126675</v>
      </c>
      <c r="D43" s="2" t="s">
        <v>2360</v>
      </c>
    </row>
    <row r="44" spans="1:4">
      <c r="A44" s="2" t="s">
        <v>2361</v>
      </c>
      <c r="B44" s="2" t="s">
        <v>2362</v>
      </c>
      <c r="C44" s="52">
        <v>1037573267</v>
      </c>
      <c r="D44" s="2" t="s">
        <v>2363</v>
      </c>
    </row>
    <row r="45" spans="1:4">
      <c r="A45" s="2" t="s">
        <v>2046</v>
      </c>
      <c r="B45" s="2" t="s">
        <v>2364</v>
      </c>
      <c r="C45" s="52">
        <v>1001035789</v>
      </c>
      <c r="D45" s="2" t="s">
        <v>2365</v>
      </c>
    </row>
    <row r="46" spans="1:4">
      <c r="A46" s="2" t="s">
        <v>2366</v>
      </c>
      <c r="B46" s="2" t="s">
        <v>2367</v>
      </c>
      <c r="C46" s="52">
        <v>71525545</v>
      </c>
      <c r="D46" s="2" t="s">
        <v>2368</v>
      </c>
    </row>
    <row r="47" spans="1:4">
      <c r="A47" s="2" t="s">
        <v>2369</v>
      </c>
      <c r="B47" s="2" t="s">
        <v>2370</v>
      </c>
      <c r="C47" s="52">
        <v>15356288</v>
      </c>
      <c r="D47" s="2" t="s">
        <v>2371</v>
      </c>
    </row>
    <row r="48" spans="1:4">
      <c r="A48" s="2" t="s">
        <v>2121</v>
      </c>
      <c r="B48" s="2" t="s">
        <v>2372</v>
      </c>
      <c r="C48" s="7">
        <v>71399064</v>
      </c>
      <c r="D48" s="2" t="s">
        <v>2373</v>
      </c>
    </row>
    <row r="49" spans="1:4">
      <c r="A49" s="2" t="s">
        <v>2374</v>
      </c>
      <c r="B49" s="2" t="s">
        <v>2375</v>
      </c>
      <c r="C49" s="52">
        <v>97600354</v>
      </c>
      <c r="D49" s="2" t="s">
        <v>2373</v>
      </c>
    </row>
    <row r="50" spans="1:4">
      <c r="A50" s="2" t="s">
        <v>2376</v>
      </c>
      <c r="B50" s="2" t="s">
        <v>2377</v>
      </c>
      <c r="C50" s="7">
        <v>98498059</v>
      </c>
      <c r="D50" s="2" t="s">
        <v>2378</v>
      </c>
    </row>
    <row r="51" spans="1:4">
      <c r="A51" s="2" t="s">
        <v>2379</v>
      </c>
      <c r="B51" s="2" t="s">
        <v>2380</v>
      </c>
      <c r="C51" s="7">
        <v>98763347</v>
      </c>
      <c r="D51" s="2" t="s">
        <v>2381</v>
      </c>
    </row>
    <row r="52" spans="1:4">
      <c r="A52" s="2" t="s">
        <v>2382</v>
      </c>
      <c r="B52" s="2" t="s">
        <v>2383</v>
      </c>
      <c r="C52" s="52">
        <v>1017181618</v>
      </c>
      <c r="D52" s="2" t="s">
        <v>2384</v>
      </c>
    </row>
    <row r="53" spans="1:4">
      <c r="A53" s="2" t="s">
        <v>2385</v>
      </c>
      <c r="B53" s="2" t="s">
        <v>2386</v>
      </c>
      <c r="C53" s="7">
        <v>1001367879</v>
      </c>
      <c r="D53" s="2" t="s">
        <v>2387</v>
      </c>
    </row>
    <row r="54" spans="1:4">
      <c r="A54" s="2" t="s">
        <v>2388</v>
      </c>
      <c r="B54" s="2" t="s">
        <v>2389</v>
      </c>
      <c r="C54" s="7">
        <v>1007814097</v>
      </c>
      <c r="D54" s="2" t="s">
        <v>2390</v>
      </c>
    </row>
    <row r="55" spans="1:4">
      <c r="A55" s="2" t="s">
        <v>1921</v>
      </c>
      <c r="B55" s="2" t="s">
        <v>2375</v>
      </c>
      <c r="C55" s="7">
        <v>97600354</v>
      </c>
      <c r="D55" s="2" t="s">
        <v>2391</v>
      </c>
    </row>
    <row r="56" spans="1:4">
      <c r="A56" s="2" t="s">
        <v>2392</v>
      </c>
      <c r="B56" s="2" t="s">
        <v>2393</v>
      </c>
      <c r="C56" s="7">
        <v>1037545432</v>
      </c>
      <c r="D56" s="2" t="s">
        <v>2394</v>
      </c>
    </row>
    <row r="57" spans="1:4">
      <c r="A57" s="2" t="s">
        <v>2395</v>
      </c>
      <c r="B57" s="2" t="s">
        <v>2359</v>
      </c>
      <c r="C57" s="7">
        <v>1017126675</v>
      </c>
      <c r="D57" s="2" t="s">
        <v>2396</v>
      </c>
    </row>
    <row r="58" spans="1:4">
      <c r="A58" s="2" t="s">
        <v>2397</v>
      </c>
      <c r="B58" s="2" t="s">
        <v>2398</v>
      </c>
      <c r="C58" s="7">
        <v>8433512</v>
      </c>
      <c r="D58" s="2" t="s">
        <v>2399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tabColor rgb="FF00FF00"/>
    <outlinePr summaryBelow="0" summaryRight="0"/>
  </sheetPr>
  <dimension ref="A1:O956"/>
  <sheetViews>
    <sheetView tabSelected="1" workbookViewId="0"/>
  </sheetViews>
  <sheetFormatPr baseColWidth="10" defaultColWidth="12.5703125" defaultRowHeight="15.75" customHeight="1"/>
  <cols>
    <col min="1" max="1" width="17.28515625" customWidth="1"/>
  </cols>
  <sheetData>
    <row r="1" spans="1:15" ht="18.75">
      <c r="A1" s="54"/>
      <c r="B1" s="54"/>
      <c r="C1" s="54"/>
      <c r="D1" s="214" t="s">
        <v>2400</v>
      </c>
      <c r="E1" s="212"/>
      <c r="F1" s="212"/>
      <c r="G1" s="212"/>
      <c r="H1" s="212"/>
      <c r="I1" s="212"/>
      <c r="J1" s="212"/>
      <c r="K1" s="212"/>
      <c r="L1" s="215"/>
      <c r="M1" s="216"/>
      <c r="N1" s="54"/>
      <c r="O1" s="54"/>
    </row>
    <row r="2" spans="1:15" ht="15">
      <c r="A2" s="54"/>
      <c r="B2" s="54"/>
      <c r="C2" s="54"/>
      <c r="D2" s="54"/>
      <c r="E2" s="54"/>
      <c r="F2" s="55"/>
      <c r="G2" s="56"/>
      <c r="H2" s="57"/>
      <c r="I2" s="57"/>
      <c r="J2" s="57"/>
      <c r="K2" s="58"/>
      <c r="L2" s="217"/>
      <c r="M2" s="218"/>
      <c r="N2" s="54"/>
      <c r="O2" s="54"/>
    </row>
    <row r="3" spans="1:15" ht="15">
      <c r="A3" s="57"/>
      <c r="B3" s="57"/>
      <c r="C3" s="57"/>
      <c r="D3" s="57"/>
      <c r="E3" s="57"/>
      <c r="F3" s="57"/>
      <c r="G3" s="56"/>
      <c r="H3" s="57"/>
      <c r="I3" s="57"/>
      <c r="J3" s="57"/>
      <c r="K3" s="57"/>
      <c r="L3" s="57"/>
      <c r="M3" s="57"/>
      <c r="N3" s="54"/>
      <c r="O3" s="54"/>
    </row>
    <row r="4" spans="1:15" ht="15">
      <c r="A4" s="59"/>
      <c r="B4" s="60"/>
      <c r="C4" s="60"/>
      <c r="D4" s="60"/>
      <c r="E4" s="219" t="s">
        <v>2401</v>
      </c>
      <c r="F4" s="218"/>
      <c r="G4" s="61"/>
      <c r="H4" s="60"/>
      <c r="I4" s="60"/>
      <c r="J4" s="219" t="s">
        <v>2402</v>
      </c>
      <c r="K4" s="216"/>
      <c r="L4" s="216"/>
      <c r="M4" s="218"/>
      <c r="N4" s="54"/>
      <c r="O4" s="54"/>
    </row>
    <row r="5" spans="1:15" ht="15">
      <c r="A5" s="62" t="str">
        <f t="array" ref="A5:N956">'F(L)_Pn'!A1:N956</f>
        <v>U. NEG</v>
      </c>
      <c r="B5" s="63" t="str">
        <v>FACTURA</v>
      </c>
      <c r="C5" s="63" t="str">
        <v># INTERNO</v>
      </c>
      <c r="D5" s="63" t="str">
        <v>VALOR</v>
      </c>
      <c r="E5" s="63" t="str">
        <v>RMA</v>
      </c>
      <c r="F5" s="63" t="str">
        <v>VALOR</v>
      </c>
      <c r="G5" s="64" t="str">
        <v>TOTAL PAGAR</v>
      </c>
      <c r="H5" s="63" t="str">
        <v>C.PAG</v>
      </c>
      <c r="I5" s="63" t="str">
        <v>F.PAGO</v>
      </c>
      <c r="J5" s="63" t="str">
        <v>CLIENTE</v>
      </c>
      <c r="K5" s="63" t="str">
        <v>No. CHEQUE</v>
      </c>
      <c r="L5" s="65" t="str">
        <v>BANCO</v>
      </c>
      <c r="M5" s="63" t="str">
        <v>VALOR</v>
      </c>
      <c r="N5" s="54" t="str">
        <v>PLACA</v>
      </c>
      <c r="O5" s="54"/>
    </row>
    <row r="6" spans="1:15" ht="15" hidden="1">
      <c r="A6" s="66">
        <v>0</v>
      </c>
      <c r="B6" s="67" t="str">
        <f ca="1"/>
        <v>#N/A</v>
      </c>
      <c r="C6" s="68">
        <v>0</v>
      </c>
      <c r="D6" s="69">
        <v>0</v>
      </c>
      <c r="E6" s="70">
        <v>0</v>
      </c>
      <c r="F6" s="70">
        <v>0</v>
      </c>
      <c r="G6" s="69">
        <v>0</v>
      </c>
      <c r="H6" s="71">
        <v>0</v>
      </c>
      <c r="I6" s="71">
        <v>0</v>
      </c>
      <c r="J6" s="71">
        <v>0</v>
      </c>
      <c r="K6" s="71">
        <v>0</v>
      </c>
      <c r="L6" s="71">
        <v>0</v>
      </c>
      <c r="M6" s="71">
        <v>0</v>
      </c>
      <c r="N6" s="54" t="e">
        <v>#N/A</v>
      </c>
      <c r="O6" s="54"/>
    </row>
    <row r="7" spans="1:15" ht="15" hidden="1">
      <c r="A7" s="72">
        <v>0</v>
      </c>
      <c r="B7" s="67">
        <v>0</v>
      </c>
      <c r="C7" s="67">
        <v>0</v>
      </c>
      <c r="D7" s="73">
        <v>0</v>
      </c>
      <c r="E7" s="74">
        <v>0</v>
      </c>
      <c r="F7" s="74">
        <v>0</v>
      </c>
      <c r="G7" s="73">
        <v>0</v>
      </c>
      <c r="H7" s="75">
        <v>0</v>
      </c>
      <c r="I7" s="75">
        <v>0</v>
      </c>
      <c r="J7" s="75">
        <v>0</v>
      </c>
      <c r="K7" s="75">
        <v>0</v>
      </c>
      <c r="L7" s="75">
        <v>0</v>
      </c>
      <c r="M7" s="75">
        <v>0</v>
      </c>
      <c r="N7" s="54" t="str">
        <v/>
      </c>
      <c r="O7" s="54"/>
    </row>
    <row r="8" spans="1:15" ht="15" hidden="1">
      <c r="A8" s="72">
        <v>0</v>
      </c>
      <c r="B8" s="67">
        <v>0</v>
      </c>
      <c r="C8" s="67">
        <v>0</v>
      </c>
      <c r="D8" s="73">
        <v>0</v>
      </c>
      <c r="E8" s="74">
        <v>0</v>
      </c>
      <c r="F8" s="74">
        <v>0</v>
      </c>
      <c r="G8" s="73">
        <v>0</v>
      </c>
      <c r="H8" s="75">
        <v>0</v>
      </c>
      <c r="I8" s="75">
        <v>0</v>
      </c>
      <c r="J8" s="75">
        <v>0</v>
      </c>
      <c r="K8" s="75">
        <v>0</v>
      </c>
      <c r="L8" s="75">
        <v>0</v>
      </c>
      <c r="M8" s="75">
        <v>0</v>
      </c>
      <c r="N8" s="54" t="str">
        <v/>
      </c>
      <c r="O8" s="54"/>
    </row>
    <row r="9" spans="1:15" ht="15" hidden="1">
      <c r="A9" s="72">
        <v>0</v>
      </c>
      <c r="B9" s="67">
        <v>0</v>
      </c>
      <c r="C9" s="67">
        <v>0</v>
      </c>
      <c r="D9" s="73">
        <v>0</v>
      </c>
      <c r="E9" s="74">
        <v>0</v>
      </c>
      <c r="F9" s="74">
        <v>0</v>
      </c>
      <c r="G9" s="73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54" t="str">
        <v/>
      </c>
      <c r="O9" s="54"/>
    </row>
    <row r="10" spans="1:15" ht="15" hidden="1">
      <c r="A10" s="72">
        <v>0</v>
      </c>
      <c r="B10" s="67">
        <v>0</v>
      </c>
      <c r="C10" s="67">
        <v>0</v>
      </c>
      <c r="D10" s="73">
        <v>0</v>
      </c>
      <c r="E10" s="74">
        <v>0</v>
      </c>
      <c r="F10" s="74">
        <v>0</v>
      </c>
      <c r="G10" s="73">
        <v>0</v>
      </c>
      <c r="H10" s="75">
        <v>0</v>
      </c>
      <c r="I10" s="75">
        <v>0</v>
      </c>
      <c r="J10" s="75">
        <v>0</v>
      </c>
      <c r="K10" s="75">
        <v>0</v>
      </c>
      <c r="L10" s="75">
        <v>0</v>
      </c>
      <c r="M10" s="75">
        <v>0</v>
      </c>
      <c r="N10" s="54" t="str">
        <v/>
      </c>
      <c r="O10" s="54"/>
    </row>
    <row r="11" spans="1:15" ht="15" hidden="1">
      <c r="A11" s="72">
        <v>0</v>
      </c>
      <c r="B11" s="67">
        <v>0</v>
      </c>
      <c r="C11" s="67">
        <v>0</v>
      </c>
      <c r="D11" s="73">
        <v>0</v>
      </c>
      <c r="E11" s="74">
        <v>0</v>
      </c>
      <c r="F11" s="74">
        <v>0</v>
      </c>
      <c r="G11" s="73">
        <v>0</v>
      </c>
      <c r="H11" s="75">
        <v>0</v>
      </c>
      <c r="I11" s="75">
        <v>0</v>
      </c>
      <c r="J11" s="75">
        <v>0</v>
      </c>
      <c r="K11" s="75">
        <v>0</v>
      </c>
      <c r="L11" s="75">
        <v>0</v>
      </c>
      <c r="M11" s="75">
        <v>0</v>
      </c>
      <c r="N11" s="54" t="str">
        <v/>
      </c>
      <c r="O11" s="54"/>
    </row>
    <row r="12" spans="1:15" ht="15" hidden="1">
      <c r="A12" s="72">
        <v>0</v>
      </c>
      <c r="B12" s="67">
        <v>0</v>
      </c>
      <c r="C12" s="67">
        <v>0</v>
      </c>
      <c r="D12" s="73">
        <v>0</v>
      </c>
      <c r="E12" s="74">
        <v>0</v>
      </c>
      <c r="F12" s="74">
        <v>0</v>
      </c>
      <c r="G12" s="73">
        <v>0</v>
      </c>
      <c r="H12" s="75">
        <v>0</v>
      </c>
      <c r="I12" s="75">
        <v>0</v>
      </c>
      <c r="J12" s="75">
        <v>0</v>
      </c>
      <c r="K12" s="75">
        <v>0</v>
      </c>
      <c r="L12" s="75">
        <v>0</v>
      </c>
      <c r="M12" s="75">
        <v>0</v>
      </c>
      <c r="N12" s="54" t="str">
        <v/>
      </c>
      <c r="O12" s="54"/>
    </row>
    <row r="13" spans="1:15" ht="15" hidden="1">
      <c r="A13" s="72">
        <v>0</v>
      </c>
      <c r="B13" s="67">
        <v>0</v>
      </c>
      <c r="C13" s="67">
        <v>0</v>
      </c>
      <c r="D13" s="73">
        <v>0</v>
      </c>
      <c r="E13" s="74">
        <v>0</v>
      </c>
      <c r="F13" s="74">
        <v>0</v>
      </c>
      <c r="G13" s="73">
        <v>0</v>
      </c>
      <c r="H13" s="75">
        <v>0</v>
      </c>
      <c r="I13" s="75">
        <v>0</v>
      </c>
      <c r="J13" s="75">
        <v>0</v>
      </c>
      <c r="K13" s="75">
        <v>0</v>
      </c>
      <c r="L13" s="75">
        <v>0</v>
      </c>
      <c r="M13" s="75">
        <v>0</v>
      </c>
      <c r="N13" s="54" t="str">
        <v/>
      </c>
      <c r="O13" s="54"/>
    </row>
    <row r="14" spans="1:15" ht="15" hidden="1">
      <c r="A14" s="72">
        <v>0</v>
      </c>
      <c r="B14" s="67">
        <v>0</v>
      </c>
      <c r="C14" s="67">
        <v>0</v>
      </c>
      <c r="D14" s="73">
        <v>0</v>
      </c>
      <c r="E14" s="74">
        <v>0</v>
      </c>
      <c r="F14" s="74">
        <v>0</v>
      </c>
      <c r="G14" s="73">
        <v>0</v>
      </c>
      <c r="H14" s="75">
        <v>0</v>
      </c>
      <c r="I14" s="75">
        <v>0</v>
      </c>
      <c r="J14" s="75">
        <v>0</v>
      </c>
      <c r="K14" s="75">
        <v>0</v>
      </c>
      <c r="L14" s="75">
        <v>0</v>
      </c>
      <c r="M14" s="75">
        <v>0</v>
      </c>
      <c r="N14" s="54" t="str">
        <v/>
      </c>
      <c r="O14" s="54"/>
    </row>
    <row r="15" spans="1:15" ht="15" hidden="1">
      <c r="A15" s="72">
        <v>0</v>
      </c>
      <c r="B15" s="67">
        <v>0</v>
      </c>
      <c r="C15" s="67">
        <v>0</v>
      </c>
      <c r="D15" s="73">
        <v>0</v>
      </c>
      <c r="E15" s="74">
        <v>0</v>
      </c>
      <c r="F15" s="74">
        <v>0</v>
      </c>
      <c r="G15" s="73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54" t="str">
        <v/>
      </c>
      <c r="O15" s="54"/>
    </row>
    <row r="16" spans="1:15" ht="15" hidden="1">
      <c r="A16" s="72">
        <v>0</v>
      </c>
      <c r="B16" s="67">
        <v>0</v>
      </c>
      <c r="C16" s="67">
        <v>0</v>
      </c>
      <c r="D16" s="73">
        <v>0</v>
      </c>
      <c r="E16" s="74">
        <v>0</v>
      </c>
      <c r="F16" s="74">
        <v>0</v>
      </c>
      <c r="G16" s="73">
        <v>0</v>
      </c>
      <c r="H16" s="75">
        <v>0</v>
      </c>
      <c r="I16" s="75">
        <v>0</v>
      </c>
      <c r="J16" s="75">
        <v>0</v>
      </c>
      <c r="K16" s="75">
        <v>0</v>
      </c>
      <c r="L16" s="75">
        <v>0</v>
      </c>
      <c r="M16" s="75">
        <v>0</v>
      </c>
      <c r="N16" s="54" t="str">
        <v/>
      </c>
      <c r="O16" s="54"/>
    </row>
    <row r="17" spans="1:15" ht="15" hidden="1">
      <c r="A17" s="72">
        <v>0</v>
      </c>
      <c r="B17" s="67">
        <v>0</v>
      </c>
      <c r="C17" s="67">
        <v>0</v>
      </c>
      <c r="D17" s="73">
        <v>0</v>
      </c>
      <c r="E17" s="74">
        <v>0</v>
      </c>
      <c r="F17" s="74">
        <v>0</v>
      </c>
      <c r="G17" s="73">
        <v>0</v>
      </c>
      <c r="H17" s="75">
        <v>0</v>
      </c>
      <c r="I17" s="75">
        <v>0</v>
      </c>
      <c r="J17" s="75">
        <v>0</v>
      </c>
      <c r="K17" s="75">
        <v>0</v>
      </c>
      <c r="L17" s="75">
        <v>0</v>
      </c>
      <c r="M17" s="75">
        <v>0</v>
      </c>
      <c r="N17" s="54" t="str">
        <v/>
      </c>
      <c r="O17" s="54"/>
    </row>
    <row r="18" spans="1:15" ht="15" hidden="1">
      <c r="A18" s="72">
        <v>0</v>
      </c>
      <c r="B18" s="67">
        <v>0</v>
      </c>
      <c r="C18" s="67">
        <v>0</v>
      </c>
      <c r="D18" s="73">
        <v>0</v>
      </c>
      <c r="E18" s="74">
        <v>0</v>
      </c>
      <c r="F18" s="74">
        <v>0</v>
      </c>
      <c r="G18" s="73">
        <v>0</v>
      </c>
      <c r="H18" s="75">
        <v>0</v>
      </c>
      <c r="I18" s="75">
        <v>0</v>
      </c>
      <c r="J18" s="75">
        <v>0</v>
      </c>
      <c r="K18" s="75">
        <v>0</v>
      </c>
      <c r="L18" s="75">
        <v>0</v>
      </c>
      <c r="M18" s="75">
        <v>0</v>
      </c>
      <c r="N18" s="54" t="str">
        <v/>
      </c>
      <c r="O18" s="54"/>
    </row>
    <row r="19" spans="1:15" ht="15" hidden="1">
      <c r="A19" s="72">
        <v>0</v>
      </c>
      <c r="B19" s="67">
        <v>0</v>
      </c>
      <c r="C19" s="67">
        <v>0</v>
      </c>
      <c r="D19" s="73">
        <v>0</v>
      </c>
      <c r="E19" s="74">
        <v>0</v>
      </c>
      <c r="F19" s="74">
        <v>0</v>
      </c>
      <c r="G19" s="73">
        <v>0</v>
      </c>
      <c r="H19" s="75">
        <v>0</v>
      </c>
      <c r="I19" s="75">
        <v>0</v>
      </c>
      <c r="J19" s="75">
        <v>0</v>
      </c>
      <c r="K19" s="75">
        <v>0</v>
      </c>
      <c r="L19" s="75">
        <v>0</v>
      </c>
      <c r="M19" s="75">
        <v>0</v>
      </c>
      <c r="N19" s="54" t="str">
        <v/>
      </c>
      <c r="O19" s="54"/>
    </row>
    <row r="20" spans="1:15" ht="15" hidden="1">
      <c r="A20" s="72">
        <v>0</v>
      </c>
      <c r="B20" s="67">
        <v>0</v>
      </c>
      <c r="C20" s="67">
        <v>0</v>
      </c>
      <c r="D20" s="73">
        <v>0</v>
      </c>
      <c r="E20" s="74">
        <v>0</v>
      </c>
      <c r="F20" s="74">
        <v>0</v>
      </c>
      <c r="G20" s="73">
        <v>0</v>
      </c>
      <c r="H20" s="75">
        <v>0</v>
      </c>
      <c r="I20" s="75">
        <v>0</v>
      </c>
      <c r="J20" s="75">
        <v>0</v>
      </c>
      <c r="K20" s="75">
        <v>0</v>
      </c>
      <c r="L20" s="75">
        <v>0</v>
      </c>
      <c r="M20" s="75">
        <v>0</v>
      </c>
      <c r="N20" s="54" t="str">
        <v/>
      </c>
      <c r="O20" s="54"/>
    </row>
    <row r="21" spans="1:15" ht="15" hidden="1">
      <c r="A21" s="72">
        <v>0</v>
      </c>
      <c r="B21" s="67">
        <v>0</v>
      </c>
      <c r="C21" s="67">
        <v>0</v>
      </c>
      <c r="D21" s="73">
        <v>0</v>
      </c>
      <c r="E21" s="74">
        <v>0</v>
      </c>
      <c r="F21" s="74">
        <v>0</v>
      </c>
      <c r="G21" s="73">
        <v>0</v>
      </c>
      <c r="H21" s="75">
        <v>0</v>
      </c>
      <c r="I21" s="75">
        <v>0</v>
      </c>
      <c r="J21" s="75">
        <v>0</v>
      </c>
      <c r="K21" s="75">
        <v>0</v>
      </c>
      <c r="L21" s="75">
        <v>0</v>
      </c>
      <c r="M21" s="75">
        <v>0</v>
      </c>
      <c r="N21" s="54" t="str">
        <v/>
      </c>
      <c r="O21" s="54"/>
    </row>
    <row r="22" spans="1:15" ht="15" hidden="1">
      <c r="A22" s="72">
        <v>0</v>
      </c>
      <c r="B22" s="67">
        <v>0</v>
      </c>
      <c r="C22" s="67">
        <v>0</v>
      </c>
      <c r="D22" s="73">
        <v>0</v>
      </c>
      <c r="E22" s="74">
        <v>0</v>
      </c>
      <c r="F22" s="76">
        <v>0</v>
      </c>
      <c r="G22" s="73">
        <v>0</v>
      </c>
      <c r="H22" s="75">
        <v>0</v>
      </c>
      <c r="I22" s="75">
        <v>0</v>
      </c>
      <c r="J22" s="75">
        <v>0</v>
      </c>
      <c r="K22" s="75">
        <v>0</v>
      </c>
      <c r="L22" s="75">
        <v>0</v>
      </c>
      <c r="M22" s="75">
        <v>0</v>
      </c>
      <c r="N22" s="54" t="str">
        <v/>
      </c>
      <c r="O22" s="54"/>
    </row>
    <row r="23" spans="1:15" ht="15" hidden="1">
      <c r="A23" s="72">
        <v>0</v>
      </c>
      <c r="B23" s="67">
        <v>0</v>
      </c>
      <c r="C23" s="67">
        <v>0</v>
      </c>
      <c r="D23" s="73">
        <v>0</v>
      </c>
      <c r="E23" s="74">
        <v>0</v>
      </c>
      <c r="F23" s="74">
        <v>0</v>
      </c>
      <c r="G23" s="73">
        <v>0</v>
      </c>
      <c r="H23" s="75">
        <v>0</v>
      </c>
      <c r="I23" s="75">
        <v>0</v>
      </c>
      <c r="J23" s="75">
        <v>0</v>
      </c>
      <c r="K23" s="75">
        <v>0</v>
      </c>
      <c r="L23" s="75">
        <v>0</v>
      </c>
      <c r="M23" s="75">
        <v>0</v>
      </c>
      <c r="N23" s="54" t="str">
        <v/>
      </c>
      <c r="O23" s="54"/>
    </row>
    <row r="24" spans="1:15" ht="15" hidden="1">
      <c r="A24" s="72">
        <v>0</v>
      </c>
      <c r="B24" s="67">
        <v>0</v>
      </c>
      <c r="C24" s="67">
        <v>0</v>
      </c>
      <c r="D24" s="73">
        <v>0</v>
      </c>
      <c r="E24" s="74">
        <v>0</v>
      </c>
      <c r="F24" s="74">
        <v>0</v>
      </c>
      <c r="G24" s="73">
        <v>0</v>
      </c>
      <c r="H24" s="75">
        <v>0</v>
      </c>
      <c r="I24" s="75">
        <v>0</v>
      </c>
      <c r="J24" s="75">
        <v>0</v>
      </c>
      <c r="K24" s="75">
        <v>0</v>
      </c>
      <c r="L24" s="75">
        <v>0</v>
      </c>
      <c r="M24" s="75">
        <v>0</v>
      </c>
      <c r="N24" s="54" t="str">
        <v/>
      </c>
      <c r="O24" s="54"/>
    </row>
    <row r="25" spans="1:15" ht="15" hidden="1">
      <c r="A25" s="72">
        <v>0</v>
      </c>
      <c r="B25" s="67">
        <v>0</v>
      </c>
      <c r="C25" s="67">
        <v>0</v>
      </c>
      <c r="D25" s="73">
        <v>0</v>
      </c>
      <c r="E25" s="74">
        <v>0</v>
      </c>
      <c r="F25" s="74">
        <v>0</v>
      </c>
      <c r="G25" s="73">
        <v>0</v>
      </c>
      <c r="H25" s="75">
        <v>0</v>
      </c>
      <c r="I25" s="75">
        <v>0</v>
      </c>
      <c r="J25" s="75">
        <v>0</v>
      </c>
      <c r="K25" s="75">
        <v>0</v>
      </c>
      <c r="L25" s="75">
        <v>0</v>
      </c>
      <c r="M25" s="75">
        <v>0</v>
      </c>
      <c r="N25" s="54" t="str">
        <v/>
      </c>
      <c r="O25" s="54"/>
    </row>
    <row r="26" spans="1:15" ht="15" hidden="1">
      <c r="A26" s="72">
        <v>0</v>
      </c>
      <c r="B26" s="67">
        <v>0</v>
      </c>
      <c r="C26" s="67">
        <v>0</v>
      </c>
      <c r="D26" s="73">
        <v>0</v>
      </c>
      <c r="E26" s="74">
        <v>0</v>
      </c>
      <c r="F26" s="74">
        <v>0</v>
      </c>
      <c r="G26" s="73">
        <v>0</v>
      </c>
      <c r="H26" s="75">
        <v>0</v>
      </c>
      <c r="I26" s="75">
        <v>0</v>
      </c>
      <c r="J26" s="75">
        <v>0</v>
      </c>
      <c r="K26" s="75">
        <v>0</v>
      </c>
      <c r="L26" s="75">
        <v>0</v>
      </c>
      <c r="M26" s="75">
        <v>0</v>
      </c>
      <c r="N26" s="54" t="str">
        <v/>
      </c>
      <c r="O26" s="54"/>
    </row>
    <row r="27" spans="1:15" ht="15" hidden="1">
      <c r="A27" s="72">
        <v>0</v>
      </c>
      <c r="B27" s="67">
        <v>0</v>
      </c>
      <c r="C27" s="67">
        <v>0</v>
      </c>
      <c r="D27" s="73">
        <v>0</v>
      </c>
      <c r="E27" s="74">
        <v>0</v>
      </c>
      <c r="F27" s="74">
        <v>0</v>
      </c>
      <c r="G27" s="73">
        <v>0</v>
      </c>
      <c r="H27" s="75">
        <v>0</v>
      </c>
      <c r="I27" s="75">
        <v>0</v>
      </c>
      <c r="J27" s="75">
        <v>0</v>
      </c>
      <c r="K27" s="75">
        <v>0</v>
      </c>
      <c r="L27" s="75">
        <v>0</v>
      </c>
      <c r="M27" s="75">
        <v>0</v>
      </c>
      <c r="N27" s="54" t="str">
        <v/>
      </c>
      <c r="O27" s="54"/>
    </row>
    <row r="28" spans="1:15" ht="15" hidden="1">
      <c r="A28" s="72">
        <v>0</v>
      </c>
      <c r="B28" s="67">
        <v>0</v>
      </c>
      <c r="C28" s="67">
        <v>0</v>
      </c>
      <c r="D28" s="73">
        <v>0</v>
      </c>
      <c r="E28" s="74">
        <v>0</v>
      </c>
      <c r="F28" s="74">
        <v>0</v>
      </c>
      <c r="G28" s="73">
        <v>0</v>
      </c>
      <c r="H28" s="75">
        <v>0</v>
      </c>
      <c r="I28" s="75">
        <v>0</v>
      </c>
      <c r="J28" s="75">
        <v>0</v>
      </c>
      <c r="K28" s="75">
        <v>0</v>
      </c>
      <c r="L28" s="75">
        <v>0</v>
      </c>
      <c r="M28" s="75">
        <v>0</v>
      </c>
      <c r="N28" s="54" t="str">
        <v/>
      </c>
      <c r="O28" s="54"/>
    </row>
    <row r="29" spans="1:15" ht="15" hidden="1">
      <c r="A29" s="72">
        <v>0</v>
      </c>
      <c r="B29" s="67">
        <v>0</v>
      </c>
      <c r="C29" s="67">
        <v>0</v>
      </c>
      <c r="D29" s="73">
        <v>0</v>
      </c>
      <c r="E29" s="74">
        <v>0</v>
      </c>
      <c r="F29" s="74">
        <v>0</v>
      </c>
      <c r="G29" s="73">
        <v>0</v>
      </c>
      <c r="H29" s="75">
        <v>0</v>
      </c>
      <c r="I29" s="75">
        <v>0</v>
      </c>
      <c r="J29" s="75">
        <v>0</v>
      </c>
      <c r="K29" s="75">
        <v>0</v>
      </c>
      <c r="L29" s="75">
        <v>0</v>
      </c>
      <c r="M29" s="75">
        <v>0</v>
      </c>
      <c r="N29" s="54" t="str">
        <v/>
      </c>
      <c r="O29" s="54"/>
    </row>
    <row r="30" spans="1:15" ht="15" hidden="1">
      <c r="A30" s="72">
        <v>0</v>
      </c>
      <c r="B30" s="67">
        <v>0</v>
      </c>
      <c r="C30" s="67">
        <v>0</v>
      </c>
      <c r="D30" s="73">
        <v>0</v>
      </c>
      <c r="E30" s="74">
        <v>0</v>
      </c>
      <c r="F30" s="74">
        <v>0</v>
      </c>
      <c r="G30" s="73">
        <v>0</v>
      </c>
      <c r="H30" s="75">
        <v>0</v>
      </c>
      <c r="I30" s="75">
        <v>0</v>
      </c>
      <c r="J30" s="75">
        <v>0</v>
      </c>
      <c r="K30" s="75">
        <v>0</v>
      </c>
      <c r="L30" s="75">
        <v>0</v>
      </c>
      <c r="M30" s="75">
        <v>0</v>
      </c>
      <c r="N30" s="54" t="str">
        <v/>
      </c>
      <c r="O30" s="54"/>
    </row>
    <row r="31" spans="1:15" ht="15">
      <c r="A31" s="72">
        <v>0</v>
      </c>
      <c r="B31" s="67">
        <v>0</v>
      </c>
      <c r="C31" s="67">
        <v>0</v>
      </c>
      <c r="D31" s="73">
        <v>0</v>
      </c>
      <c r="E31" s="74">
        <v>0</v>
      </c>
      <c r="F31" s="74">
        <v>0</v>
      </c>
      <c r="G31" s="73">
        <v>0</v>
      </c>
      <c r="H31" s="75">
        <v>0</v>
      </c>
      <c r="I31" s="75">
        <v>0</v>
      </c>
      <c r="J31" s="75">
        <v>0</v>
      </c>
      <c r="K31" s="75">
        <v>0</v>
      </c>
      <c r="L31" s="75">
        <v>0</v>
      </c>
      <c r="M31" s="75">
        <v>0</v>
      </c>
      <c r="N31" s="54" t="str">
        <v/>
      </c>
      <c r="O31" s="54"/>
    </row>
    <row r="32" spans="1:15" ht="15" hidden="1">
      <c r="A32" s="72">
        <v>0</v>
      </c>
      <c r="B32" s="67">
        <v>0</v>
      </c>
      <c r="C32" s="67">
        <v>0</v>
      </c>
      <c r="D32" s="73">
        <v>0</v>
      </c>
      <c r="E32" s="74">
        <v>0</v>
      </c>
      <c r="F32" s="74">
        <v>0</v>
      </c>
      <c r="G32" s="73">
        <v>0</v>
      </c>
      <c r="H32" s="75">
        <v>0</v>
      </c>
      <c r="I32" s="75">
        <v>0</v>
      </c>
      <c r="J32" s="75">
        <v>0</v>
      </c>
      <c r="K32" s="75">
        <v>0</v>
      </c>
      <c r="L32" s="75">
        <v>0</v>
      </c>
      <c r="M32" s="75">
        <v>0</v>
      </c>
      <c r="N32" s="54" t="str">
        <v/>
      </c>
      <c r="O32" s="54"/>
    </row>
    <row r="33" spans="1:15" ht="15" hidden="1">
      <c r="A33" s="72">
        <v>0</v>
      </c>
      <c r="B33" s="67">
        <v>0</v>
      </c>
      <c r="C33" s="67">
        <v>0</v>
      </c>
      <c r="D33" s="73">
        <v>0</v>
      </c>
      <c r="E33" s="74">
        <v>0</v>
      </c>
      <c r="F33" s="74">
        <v>0</v>
      </c>
      <c r="G33" s="73">
        <v>0</v>
      </c>
      <c r="H33" s="75">
        <v>0</v>
      </c>
      <c r="I33" s="75">
        <v>0</v>
      </c>
      <c r="J33" s="75">
        <v>0</v>
      </c>
      <c r="K33" s="75">
        <v>0</v>
      </c>
      <c r="L33" s="75">
        <v>0</v>
      </c>
      <c r="M33" s="75">
        <v>0</v>
      </c>
      <c r="N33" s="54" t="str">
        <v/>
      </c>
      <c r="O33" s="54"/>
    </row>
    <row r="34" spans="1:15" ht="15" hidden="1">
      <c r="A34" s="72">
        <v>0</v>
      </c>
      <c r="B34" s="67">
        <v>0</v>
      </c>
      <c r="C34" s="67">
        <v>0</v>
      </c>
      <c r="D34" s="73">
        <v>0</v>
      </c>
      <c r="E34" s="74">
        <v>0</v>
      </c>
      <c r="F34" s="74">
        <v>0</v>
      </c>
      <c r="G34" s="73">
        <v>0</v>
      </c>
      <c r="H34" s="75">
        <v>0</v>
      </c>
      <c r="I34" s="75">
        <v>0</v>
      </c>
      <c r="J34" s="75">
        <v>0</v>
      </c>
      <c r="K34" s="75">
        <v>0</v>
      </c>
      <c r="L34" s="75">
        <v>0</v>
      </c>
      <c r="M34" s="75">
        <v>0</v>
      </c>
      <c r="N34" s="54" t="str">
        <v/>
      </c>
      <c r="O34" s="54"/>
    </row>
    <row r="35" spans="1:15" ht="15" hidden="1">
      <c r="A35" s="72">
        <v>0</v>
      </c>
      <c r="B35" s="67">
        <v>0</v>
      </c>
      <c r="C35" s="67">
        <v>0</v>
      </c>
      <c r="D35" s="73">
        <v>0</v>
      </c>
      <c r="E35" s="74">
        <v>0</v>
      </c>
      <c r="F35" s="74">
        <v>0</v>
      </c>
      <c r="G35" s="73">
        <v>0</v>
      </c>
      <c r="H35" s="75">
        <v>0</v>
      </c>
      <c r="I35" s="75">
        <v>0</v>
      </c>
      <c r="J35" s="75">
        <v>0</v>
      </c>
      <c r="K35" s="75">
        <v>0</v>
      </c>
      <c r="L35" s="75">
        <v>0</v>
      </c>
      <c r="M35" s="75">
        <v>0</v>
      </c>
      <c r="N35" s="54" t="str">
        <v/>
      </c>
      <c r="O35" s="54"/>
    </row>
    <row r="36" spans="1:15" ht="15" hidden="1">
      <c r="A36" s="72">
        <v>0</v>
      </c>
      <c r="B36" s="67">
        <v>0</v>
      </c>
      <c r="C36" s="67">
        <v>0</v>
      </c>
      <c r="D36" s="73">
        <v>0</v>
      </c>
      <c r="E36" s="74">
        <v>0</v>
      </c>
      <c r="F36" s="74">
        <v>0</v>
      </c>
      <c r="G36" s="73">
        <v>0</v>
      </c>
      <c r="H36" s="75">
        <v>0</v>
      </c>
      <c r="I36" s="75">
        <v>0</v>
      </c>
      <c r="J36" s="75">
        <v>0</v>
      </c>
      <c r="K36" s="75">
        <v>0</v>
      </c>
      <c r="L36" s="75">
        <v>0</v>
      </c>
      <c r="M36" s="75">
        <v>0</v>
      </c>
      <c r="N36" s="54" t="str">
        <v/>
      </c>
      <c r="O36" s="54"/>
    </row>
    <row r="37" spans="1:15" ht="15" hidden="1">
      <c r="A37" s="72">
        <v>0</v>
      </c>
      <c r="B37" s="67">
        <v>0</v>
      </c>
      <c r="C37" s="67">
        <v>0</v>
      </c>
      <c r="D37" s="73">
        <v>0</v>
      </c>
      <c r="E37" s="74">
        <v>0</v>
      </c>
      <c r="F37" s="74">
        <v>0</v>
      </c>
      <c r="G37" s="73">
        <v>0</v>
      </c>
      <c r="H37" s="75">
        <v>0</v>
      </c>
      <c r="I37" s="75">
        <v>0</v>
      </c>
      <c r="J37" s="75">
        <v>0</v>
      </c>
      <c r="K37" s="75">
        <v>0</v>
      </c>
      <c r="L37" s="75">
        <v>0</v>
      </c>
      <c r="M37" s="75">
        <v>0</v>
      </c>
      <c r="N37" s="54" t="str">
        <v/>
      </c>
      <c r="O37" s="54"/>
    </row>
    <row r="38" spans="1:15" ht="15" hidden="1">
      <c r="A38" s="72">
        <v>0</v>
      </c>
      <c r="B38" s="67">
        <v>0</v>
      </c>
      <c r="C38" s="67">
        <v>0</v>
      </c>
      <c r="D38" s="73">
        <v>0</v>
      </c>
      <c r="E38" s="74">
        <v>0</v>
      </c>
      <c r="F38" s="74">
        <v>0</v>
      </c>
      <c r="G38" s="73">
        <v>0</v>
      </c>
      <c r="H38" s="75">
        <v>0</v>
      </c>
      <c r="I38" s="75">
        <v>0</v>
      </c>
      <c r="J38" s="75">
        <v>0</v>
      </c>
      <c r="K38" s="75">
        <v>0</v>
      </c>
      <c r="L38" s="75">
        <v>0</v>
      </c>
      <c r="M38" s="75">
        <v>0</v>
      </c>
      <c r="N38" s="54" t="str">
        <v/>
      </c>
      <c r="O38" s="54"/>
    </row>
    <row r="39" spans="1:15" ht="15" hidden="1">
      <c r="A39" s="72">
        <v>0</v>
      </c>
      <c r="B39" s="67">
        <v>0</v>
      </c>
      <c r="C39" s="67">
        <v>0</v>
      </c>
      <c r="D39" s="73">
        <v>0</v>
      </c>
      <c r="E39" s="74">
        <v>0</v>
      </c>
      <c r="F39" s="74">
        <v>0</v>
      </c>
      <c r="G39" s="73">
        <v>0</v>
      </c>
      <c r="H39" s="75">
        <v>0</v>
      </c>
      <c r="I39" s="75">
        <v>0</v>
      </c>
      <c r="J39" s="75">
        <v>0</v>
      </c>
      <c r="K39" s="75">
        <v>0</v>
      </c>
      <c r="L39" s="75">
        <v>0</v>
      </c>
      <c r="M39" s="75">
        <v>0</v>
      </c>
      <c r="N39" s="54" t="str">
        <v/>
      </c>
      <c r="O39" s="54"/>
    </row>
    <row r="40" spans="1:15" ht="15" hidden="1">
      <c r="A40" s="72">
        <v>0</v>
      </c>
      <c r="B40" s="67">
        <v>0</v>
      </c>
      <c r="C40" s="67">
        <v>0</v>
      </c>
      <c r="D40" s="73">
        <v>0</v>
      </c>
      <c r="E40" s="74">
        <v>0</v>
      </c>
      <c r="F40" s="74">
        <v>0</v>
      </c>
      <c r="G40" s="73">
        <v>0</v>
      </c>
      <c r="H40" s="75">
        <v>0</v>
      </c>
      <c r="I40" s="75">
        <v>0</v>
      </c>
      <c r="J40" s="75">
        <v>0</v>
      </c>
      <c r="K40" s="75">
        <v>0</v>
      </c>
      <c r="L40" s="75">
        <v>0</v>
      </c>
      <c r="M40" s="75">
        <v>0</v>
      </c>
      <c r="N40" s="54" t="str">
        <v/>
      </c>
      <c r="O40" s="54"/>
    </row>
    <row r="41" spans="1:15" ht="15" hidden="1">
      <c r="A41" s="72">
        <v>0</v>
      </c>
      <c r="B41" s="67">
        <v>0</v>
      </c>
      <c r="C41" s="67">
        <v>0</v>
      </c>
      <c r="D41" s="73">
        <v>0</v>
      </c>
      <c r="E41" s="74">
        <v>0</v>
      </c>
      <c r="F41" s="76">
        <v>0</v>
      </c>
      <c r="G41" s="73">
        <v>0</v>
      </c>
      <c r="H41" s="75">
        <v>0</v>
      </c>
      <c r="I41" s="75">
        <v>0</v>
      </c>
      <c r="J41" s="75">
        <v>0</v>
      </c>
      <c r="K41" s="75">
        <v>0</v>
      </c>
      <c r="L41" s="75">
        <v>0</v>
      </c>
      <c r="M41" s="75">
        <v>0</v>
      </c>
      <c r="N41" s="54" t="str">
        <v/>
      </c>
      <c r="O41" s="54"/>
    </row>
    <row r="42" spans="1:15" ht="15" hidden="1">
      <c r="A42" s="72">
        <v>0</v>
      </c>
      <c r="B42" s="67">
        <v>0</v>
      </c>
      <c r="C42" s="67">
        <v>0</v>
      </c>
      <c r="D42" s="73">
        <v>0</v>
      </c>
      <c r="E42" s="74">
        <v>0</v>
      </c>
      <c r="F42" s="74">
        <v>0</v>
      </c>
      <c r="G42" s="73">
        <v>0</v>
      </c>
      <c r="H42" s="75">
        <v>0</v>
      </c>
      <c r="I42" s="75">
        <v>0</v>
      </c>
      <c r="J42" s="75">
        <v>0</v>
      </c>
      <c r="K42" s="75">
        <v>0</v>
      </c>
      <c r="L42" s="75">
        <v>0</v>
      </c>
      <c r="M42" s="75">
        <v>0</v>
      </c>
      <c r="N42" s="54" t="str">
        <v/>
      </c>
      <c r="O42" s="54"/>
    </row>
    <row r="43" spans="1:15" ht="15" hidden="1">
      <c r="A43" s="72">
        <v>0</v>
      </c>
      <c r="B43" s="67">
        <v>0</v>
      </c>
      <c r="C43" s="67">
        <v>0</v>
      </c>
      <c r="D43" s="73">
        <v>0</v>
      </c>
      <c r="E43" s="74">
        <v>0</v>
      </c>
      <c r="F43" s="74">
        <v>0</v>
      </c>
      <c r="G43" s="73">
        <v>0</v>
      </c>
      <c r="H43" s="75">
        <v>0</v>
      </c>
      <c r="I43" s="75">
        <v>0</v>
      </c>
      <c r="J43" s="75">
        <v>0</v>
      </c>
      <c r="K43" s="75">
        <v>0</v>
      </c>
      <c r="L43" s="75">
        <v>0</v>
      </c>
      <c r="M43" s="75">
        <v>0</v>
      </c>
      <c r="N43" s="54" t="str">
        <v/>
      </c>
      <c r="O43" s="54"/>
    </row>
    <row r="44" spans="1:15" ht="15" hidden="1">
      <c r="A44" s="72">
        <v>0</v>
      </c>
      <c r="B44" s="67">
        <v>0</v>
      </c>
      <c r="C44" s="67">
        <v>0</v>
      </c>
      <c r="D44" s="73">
        <v>0</v>
      </c>
      <c r="E44" s="74">
        <v>0</v>
      </c>
      <c r="F44" s="74">
        <v>0</v>
      </c>
      <c r="G44" s="73">
        <v>0</v>
      </c>
      <c r="H44" s="75">
        <v>0</v>
      </c>
      <c r="I44" s="75">
        <v>0</v>
      </c>
      <c r="J44" s="75">
        <v>0</v>
      </c>
      <c r="K44" s="75">
        <v>0</v>
      </c>
      <c r="L44" s="75">
        <v>0</v>
      </c>
      <c r="M44" s="75">
        <v>0</v>
      </c>
      <c r="N44" s="54" t="str">
        <v/>
      </c>
      <c r="O44" s="54"/>
    </row>
    <row r="45" spans="1:15" ht="15" hidden="1">
      <c r="A45" s="72">
        <v>0</v>
      </c>
      <c r="B45" s="67">
        <v>0</v>
      </c>
      <c r="C45" s="67">
        <v>0</v>
      </c>
      <c r="D45" s="73">
        <v>0</v>
      </c>
      <c r="E45" s="74">
        <v>0</v>
      </c>
      <c r="F45" s="74">
        <v>0</v>
      </c>
      <c r="G45" s="73">
        <v>0</v>
      </c>
      <c r="H45" s="75">
        <v>0</v>
      </c>
      <c r="I45" s="75">
        <v>0</v>
      </c>
      <c r="J45" s="75">
        <v>0</v>
      </c>
      <c r="K45" s="75">
        <v>0</v>
      </c>
      <c r="L45" s="75">
        <v>0</v>
      </c>
      <c r="M45" s="75">
        <v>0</v>
      </c>
      <c r="N45" s="54" t="str">
        <v/>
      </c>
      <c r="O45" s="54"/>
    </row>
    <row r="46" spans="1:15" ht="15">
      <c r="A46" s="72">
        <v>0</v>
      </c>
      <c r="B46" s="67">
        <v>0</v>
      </c>
      <c r="C46" s="67">
        <v>0</v>
      </c>
      <c r="D46" s="73">
        <v>0</v>
      </c>
      <c r="E46" s="74">
        <v>0</v>
      </c>
      <c r="F46" s="74">
        <v>0</v>
      </c>
      <c r="G46" s="73">
        <v>0</v>
      </c>
      <c r="H46" s="75">
        <v>0</v>
      </c>
      <c r="I46" s="75">
        <v>0</v>
      </c>
      <c r="J46" s="75">
        <v>0</v>
      </c>
      <c r="K46" s="75">
        <v>0</v>
      </c>
      <c r="L46" s="75">
        <v>0</v>
      </c>
      <c r="M46" s="75">
        <v>0</v>
      </c>
      <c r="N46" s="54" t="str">
        <v/>
      </c>
      <c r="O46" s="54"/>
    </row>
    <row r="47" spans="1:15" ht="15" hidden="1">
      <c r="A47" s="72">
        <v>0</v>
      </c>
      <c r="B47" s="67">
        <v>0</v>
      </c>
      <c r="C47" s="67">
        <v>0</v>
      </c>
      <c r="D47" s="73">
        <v>0</v>
      </c>
      <c r="E47" s="74">
        <v>0</v>
      </c>
      <c r="F47" s="74">
        <v>0</v>
      </c>
      <c r="G47" s="73">
        <v>0</v>
      </c>
      <c r="H47" s="75">
        <v>0</v>
      </c>
      <c r="I47" s="75">
        <v>0</v>
      </c>
      <c r="J47" s="75">
        <v>0</v>
      </c>
      <c r="K47" s="75">
        <v>0</v>
      </c>
      <c r="L47" s="75">
        <v>0</v>
      </c>
      <c r="M47" s="75">
        <v>0</v>
      </c>
      <c r="N47" s="54" t="str">
        <v/>
      </c>
      <c r="O47" s="54"/>
    </row>
    <row r="48" spans="1:15" ht="15" hidden="1">
      <c r="A48" s="72">
        <v>0</v>
      </c>
      <c r="B48" s="67">
        <v>0</v>
      </c>
      <c r="C48" s="67">
        <v>0</v>
      </c>
      <c r="D48" s="73">
        <v>0</v>
      </c>
      <c r="E48" s="74">
        <v>0</v>
      </c>
      <c r="F48" s="74">
        <v>0</v>
      </c>
      <c r="G48" s="73">
        <v>0</v>
      </c>
      <c r="H48" s="75">
        <v>0</v>
      </c>
      <c r="I48" s="75">
        <v>0</v>
      </c>
      <c r="J48" s="75">
        <v>0</v>
      </c>
      <c r="K48" s="75">
        <v>0</v>
      </c>
      <c r="L48" s="75">
        <v>0</v>
      </c>
      <c r="M48" s="75">
        <v>0</v>
      </c>
      <c r="N48" s="54" t="str">
        <v/>
      </c>
      <c r="O48" s="54"/>
    </row>
    <row r="49" spans="1:15" ht="15" hidden="1">
      <c r="A49" s="72">
        <v>0</v>
      </c>
      <c r="B49" s="67">
        <v>0</v>
      </c>
      <c r="C49" s="67">
        <v>0</v>
      </c>
      <c r="D49" s="73">
        <v>0</v>
      </c>
      <c r="E49" s="74">
        <v>0</v>
      </c>
      <c r="F49" s="74">
        <v>0</v>
      </c>
      <c r="G49" s="73">
        <v>0</v>
      </c>
      <c r="H49" s="75">
        <v>0</v>
      </c>
      <c r="I49" s="75">
        <v>0</v>
      </c>
      <c r="J49" s="75">
        <v>0</v>
      </c>
      <c r="K49" s="75">
        <v>0</v>
      </c>
      <c r="L49" s="75">
        <v>0</v>
      </c>
      <c r="M49" s="75">
        <v>0</v>
      </c>
      <c r="N49" s="54" t="str">
        <v/>
      </c>
      <c r="O49" s="54"/>
    </row>
    <row r="50" spans="1:15" ht="15" hidden="1">
      <c r="A50" s="72">
        <v>0</v>
      </c>
      <c r="B50" s="67">
        <v>0</v>
      </c>
      <c r="C50" s="67">
        <v>0</v>
      </c>
      <c r="D50" s="73">
        <v>0</v>
      </c>
      <c r="E50" s="74">
        <v>0</v>
      </c>
      <c r="F50" s="74">
        <v>0</v>
      </c>
      <c r="G50" s="73">
        <v>0</v>
      </c>
      <c r="H50" s="75">
        <v>0</v>
      </c>
      <c r="I50" s="75">
        <v>0</v>
      </c>
      <c r="J50" s="75">
        <v>0</v>
      </c>
      <c r="K50" s="75">
        <v>0</v>
      </c>
      <c r="L50" s="75">
        <v>0</v>
      </c>
      <c r="M50" s="75">
        <v>0</v>
      </c>
      <c r="N50" s="54" t="str">
        <v/>
      </c>
      <c r="O50" s="54"/>
    </row>
    <row r="51" spans="1:15" ht="15" hidden="1">
      <c r="A51" s="72">
        <v>0</v>
      </c>
      <c r="B51" s="67">
        <v>0</v>
      </c>
      <c r="C51" s="67">
        <v>0</v>
      </c>
      <c r="D51" s="73">
        <v>0</v>
      </c>
      <c r="E51" s="74">
        <v>0</v>
      </c>
      <c r="F51" s="74">
        <v>0</v>
      </c>
      <c r="G51" s="73">
        <v>0</v>
      </c>
      <c r="H51" s="75">
        <v>0</v>
      </c>
      <c r="I51" s="75">
        <v>0</v>
      </c>
      <c r="J51" s="75">
        <v>0</v>
      </c>
      <c r="K51" s="75">
        <v>0</v>
      </c>
      <c r="L51" s="75">
        <v>0</v>
      </c>
      <c r="M51" s="75">
        <v>0</v>
      </c>
      <c r="N51" s="54" t="str">
        <v/>
      </c>
      <c r="O51" s="54"/>
    </row>
    <row r="52" spans="1:15" ht="15" hidden="1">
      <c r="A52" s="72">
        <v>0</v>
      </c>
      <c r="B52" s="67">
        <v>0</v>
      </c>
      <c r="C52" s="67">
        <v>0</v>
      </c>
      <c r="D52" s="73">
        <v>0</v>
      </c>
      <c r="E52" s="74">
        <v>0</v>
      </c>
      <c r="F52" s="74">
        <v>0</v>
      </c>
      <c r="G52" s="73">
        <v>0</v>
      </c>
      <c r="H52" s="75">
        <v>0</v>
      </c>
      <c r="I52" s="75">
        <v>0</v>
      </c>
      <c r="J52" s="75">
        <v>0</v>
      </c>
      <c r="K52" s="75">
        <v>0</v>
      </c>
      <c r="L52" s="75">
        <v>0</v>
      </c>
      <c r="M52" s="75">
        <v>0</v>
      </c>
      <c r="N52" s="54" t="str">
        <v/>
      </c>
      <c r="O52" s="54"/>
    </row>
    <row r="53" spans="1:15" ht="15" hidden="1">
      <c r="A53" s="72">
        <v>0</v>
      </c>
      <c r="B53" s="67">
        <v>0</v>
      </c>
      <c r="C53" s="67">
        <v>0</v>
      </c>
      <c r="D53" s="73">
        <v>0</v>
      </c>
      <c r="E53" s="74">
        <v>0</v>
      </c>
      <c r="F53" s="74">
        <v>0</v>
      </c>
      <c r="G53" s="73">
        <v>0</v>
      </c>
      <c r="H53" s="75">
        <v>0</v>
      </c>
      <c r="I53" s="75">
        <v>0</v>
      </c>
      <c r="J53" s="75">
        <v>0</v>
      </c>
      <c r="K53" s="75">
        <v>0</v>
      </c>
      <c r="L53" s="75">
        <v>0</v>
      </c>
      <c r="M53" s="75">
        <v>0</v>
      </c>
      <c r="N53" s="54" t="str">
        <v/>
      </c>
      <c r="O53" s="54"/>
    </row>
    <row r="54" spans="1:15" ht="15" hidden="1">
      <c r="A54" s="72">
        <v>0</v>
      </c>
      <c r="B54" s="67">
        <v>0</v>
      </c>
      <c r="C54" s="67">
        <v>0</v>
      </c>
      <c r="D54" s="73">
        <v>0</v>
      </c>
      <c r="E54" s="74">
        <v>0</v>
      </c>
      <c r="F54" s="74">
        <v>0</v>
      </c>
      <c r="G54" s="73">
        <v>0</v>
      </c>
      <c r="H54" s="75">
        <v>0</v>
      </c>
      <c r="I54" s="75">
        <v>0</v>
      </c>
      <c r="J54" s="75">
        <v>0</v>
      </c>
      <c r="K54" s="75">
        <v>0</v>
      </c>
      <c r="L54" s="75">
        <v>0</v>
      </c>
      <c r="M54" s="75">
        <v>0</v>
      </c>
      <c r="N54" s="54" t="str">
        <v/>
      </c>
      <c r="O54" s="54"/>
    </row>
    <row r="55" spans="1:15" ht="15" hidden="1">
      <c r="A55" s="72">
        <v>0</v>
      </c>
      <c r="B55" s="67">
        <v>0</v>
      </c>
      <c r="C55" s="67">
        <v>0</v>
      </c>
      <c r="D55" s="73">
        <v>0</v>
      </c>
      <c r="E55" s="74">
        <v>0</v>
      </c>
      <c r="F55" s="74">
        <v>0</v>
      </c>
      <c r="G55" s="73">
        <v>0</v>
      </c>
      <c r="H55" s="75">
        <v>0</v>
      </c>
      <c r="I55" s="75">
        <v>0</v>
      </c>
      <c r="J55" s="75">
        <v>0</v>
      </c>
      <c r="K55" s="75">
        <v>0</v>
      </c>
      <c r="L55" s="75">
        <v>0</v>
      </c>
      <c r="M55" s="75">
        <v>0</v>
      </c>
      <c r="N55" s="54" t="str">
        <v/>
      </c>
      <c r="O55" s="54"/>
    </row>
    <row r="56" spans="1:15" ht="15" hidden="1">
      <c r="A56" s="72">
        <v>0</v>
      </c>
      <c r="B56" s="67">
        <v>0</v>
      </c>
      <c r="C56" s="67">
        <v>0</v>
      </c>
      <c r="D56" s="73">
        <v>0</v>
      </c>
      <c r="E56" s="74">
        <v>0</v>
      </c>
      <c r="F56" s="74">
        <v>0</v>
      </c>
      <c r="G56" s="73">
        <v>0</v>
      </c>
      <c r="H56" s="75">
        <v>0</v>
      </c>
      <c r="I56" s="75">
        <v>0</v>
      </c>
      <c r="J56" s="75">
        <v>0</v>
      </c>
      <c r="K56" s="75">
        <v>0</v>
      </c>
      <c r="L56" s="75">
        <v>0</v>
      </c>
      <c r="M56" s="75">
        <v>0</v>
      </c>
      <c r="N56" s="54" t="str">
        <v/>
      </c>
      <c r="O56" s="54"/>
    </row>
    <row r="57" spans="1:15" ht="15" hidden="1">
      <c r="A57" s="72">
        <v>0</v>
      </c>
      <c r="B57" s="67">
        <v>0</v>
      </c>
      <c r="C57" s="67">
        <v>0</v>
      </c>
      <c r="D57" s="73">
        <v>0</v>
      </c>
      <c r="E57" s="74">
        <v>0</v>
      </c>
      <c r="F57" s="74">
        <v>0</v>
      </c>
      <c r="G57" s="73">
        <v>0</v>
      </c>
      <c r="H57" s="75">
        <v>0</v>
      </c>
      <c r="I57" s="75">
        <v>0</v>
      </c>
      <c r="J57" s="75">
        <v>0</v>
      </c>
      <c r="K57" s="75">
        <v>0</v>
      </c>
      <c r="L57" s="75">
        <v>0</v>
      </c>
      <c r="M57" s="75">
        <v>0</v>
      </c>
      <c r="N57" s="54" t="str">
        <v/>
      </c>
      <c r="O57" s="54"/>
    </row>
    <row r="58" spans="1:15" ht="15" hidden="1">
      <c r="A58" s="72">
        <v>0</v>
      </c>
      <c r="B58" s="67">
        <v>0</v>
      </c>
      <c r="C58" s="67">
        <v>0</v>
      </c>
      <c r="D58" s="73">
        <v>0</v>
      </c>
      <c r="E58" s="74">
        <v>0</v>
      </c>
      <c r="F58" s="74">
        <v>0</v>
      </c>
      <c r="G58" s="73">
        <v>0</v>
      </c>
      <c r="H58" s="75">
        <v>0</v>
      </c>
      <c r="I58" s="75">
        <v>0</v>
      </c>
      <c r="J58" s="75">
        <v>0</v>
      </c>
      <c r="K58" s="75">
        <v>0</v>
      </c>
      <c r="L58" s="75">
        <v>0</v>
      </c>
      <c r="M58" s="75">
        <v>0</v>
      </c>
      <c r="N58" s="54" t="str">
        <v/>
      </c>
      <c r="O58" s="54"/>
    </row>
    <row r="59" spans="1:15" ht="15">
      <c r="A59" s="72">
        <v>0</v>
      </c>
      <c r="B59" s="67">
        <v>0</v>
      </c>
      <c r="C59" s="67">
        <v>0</v>
      </c>
      <c r="D59" s="73">
        <v>0</v>
      </c>
      <c r="E59" s="74">
        <v>0</v>
      </c>
      <c r="F59" s="74">
        <v>0</v>
      </c>
      <c r="G59" s="73">
        <v>0</v>
      </c>
      <c r="H59" s="75">
        <v>0</v>
      </c>
      <c r="I59" s="75">
        <v>0</v>
      </c>
      <c r="J59" s="75">
        <v>0</v>
      </c>
      <c r="K59" s="75">
        <v>0</v>
      </c>
      <c r="L59" s="75">
        <v>0</v>
      </c>
      <c r="M59" s="75">
        <v>0</v>
      </c>
      <c r="N59" s="54" t="str">
        <v/>
      </c>
      <c r="O59" s="54"/>
    </row>
    <row r="60" spans="1:15" ht="15" hidden="1">
      <c r="A60" s="72">
        <v>0</v>
      </c>
      <c r="B60" s="67">
        <v>0</v>
      </c>
      <c r="C60" s="67">
        <v>0</v>
      </c>
      <c r="D60" s="73">
        <v>0</v>
      </c>
      <c r="E60" s="74">
        <v>0</v>
      </c>
      <c r="F60" s="74">
        <v>0</v>
      </c>
      <c r="G60" s="73">
        <v>0</v>
      </c>
      <c r="H60" s="75">
        <v>0</v>
      </c>
      <c r="I60" s="75">
        <v>0</v>
      </c>
      <c r="J60" s="75">
        <v>0</v>
      </c>
      <c r="K60" s="75">
        <v>0</v>
      </c>
      <c r="L60" s="75">
        <v>0</v>
      </c>
      <c r="M60" s="75">
        <v>0</v>
      </c>
      <c r="N60" s="54" t="str">
        <v/>
      </c>
      <c r="O60" s="54"/>
    </row>
    <row r="61" spans="1:15" ht="15" hidden="1">
      <c r="A61" s="72">
        <v>0</v>
      </c>
      <c r="B61" s="67">
        <v>0</v>
      </c>
      <c r="C61" s="67">
        <v>0</v>
      </c>
      <c r="D61" s="73">
        <v>0</v>
      </c>
      <c r="E61" s="74">
        <v>0</v>
      </c>
      <c r="F61" s="74">
        <v>0</v>
      </c>
      <c r="G61" s="73">
        <v>0</v>
      </c>
      <c r="H61" s="75">
        <v>0</v>
      </c>
      <c r="I61" s="75">
        <v>0</v>
      </c>
      <c r="J61" s="75">
        <v>0</v>
      </c>
      <c r="K61" s="75">
        <v>0</v>
      </c>
      <c r="L61" s="75">
        <v>0</v>
      </c>
      <c r="M61" s="75">
        <v>0</v>
      </c>
      <c r="N61" s="54" t="str">
        <v/>
      </c>
      <c r="O61" s="54"/>
    </row>
    <row r="62" spans="1:15" ht="15" hidden="1">
      <c r="A62" s="72">
        <v>0</v>
      </c>
      <c r="B62" s="67">
        <v>0</v>
      </c>
      <c r="C62" s="67">
        <v>0</v>
      </c>
      <c r="D62" s="73">
        <v>0</v>
      </c>
      <c r="E62" s="74">
        <v>0</v>
      </c>
      <c r="F62" s="76">
        <v>0</v>
      </c>
      <c r="G62" s="73">
        <v>0</v>
      </c>
      <c r="H62" s="75">
        <v>0</v>
      </c>
      <c r="I62" s="75">
        <v>0</v>
      </c>
      <c r="J62" s="75">
        <v>0</v>
      </c>
      <c r="K62" s="75">
        <v>0</v>
      </c>
      <c r="L62" s="75">
        <v>0</v>
      </c>
      <c r="M62" s="75">
        <v>0</v>
      </c>
      <c r="N62" s="54" t="str">
        <v/>
      </c>
      <c r="O62" s="54"/>
    </row>
    <row r="63" spans="1:15" ht="15" hidden="1">
      <c r="A63" s="72">
        <v>0</v>
      </c>
      <c r="B63" s="67">
        <v>0</v>
      </c>
      <c r="C63" s="67">
        <v>0</v>
      </c>
      <c r="D63" s="73">
        <v>0</v>
      </c>
      <c r="E63" s="74">
        <v>0</v>
      </c>
      <c r="F63" s="74">
        <v>0</v>
      </c>
      <c r="G63" s="73">
        <v>0</v>
      </c>
      <c r="H63" s="75">
        <v>0</v>
      </c>
      <c r="I63" s="75">
        <v>0</v>
      </c>
      <c r="J63" s="75">
        <v>0</v>
      </c>
      <c r="K63" s="75">
        <v>0</v>
      </c>
      <c r="L63" s="75">
        <v>0</v>
      </c>
      <c r="M63" s="75">
        <v>0</v>
      </c>
      <c r="N63" s="54" t="str">
        <v/>
      </c>
      <c r="O63" s="54"/>
    </row>
    <row r="64" spans="1:15" ht="15" hidden="1">
      <c r="A64" s="72">
        <v>0</v>
      </c>
      <c r="B64" s="67">
        <v>0</v>
      </c>
      <c r="C64" s="67">
        <v>0</v>
      </c>
      <c r="D64" s="73">
        <v>0</v>
      </c>
      <c r="E64" s="74">
        <v>0</v>
      </c>
      <c r="F64" s="76">
        <v>0</v>
      </c>
      <c r="G64" s="73">
        <v>0</v>
      </c>
      <c r="H64" s="75">
        <v>0</v>
      </c>
      <c r="I64" s="75">
        <v>0</v>
      </c>
      <c r="J64" s="75">
        <v>0</v>
      </c>
      <c r="K64" s="75">
        <v>0</v>
      </c>
      <c r="L64" s="75">
        <v>0</v>
      </c>
      <c r="M64" s="75">
        <v>0</v>
      </c>
      <c r="N64" s="54" t="str">
        <v/>
      </c>
      <c r="O64" s="54"/>
    </row>
    <row r="65" spans="1:15" ht="15">
      <c r="A65" s="72">
        <v>0</v>
      </c>
      <c r="B65" s="67">
        <v>0</v>
      </c>
      <c r="C65" s="67">
        <v>0</v>
      </c>
      <c r="D65" s="73">
        <v>0</v>
      </c>
      <c r="E65" s="74">
        <v>0</v>
      </c>
      <c r="F65" s="74">
        <v>0</v>
      </c>
      <c r="G65" s="73">
        <v>0</v>
      </c>
      <c r="H65" s="75">
        <v>0</v>
      </c>
      <c r="I65" s="75">
        <v>0</v>
      </c>
      <c r="J65" s="75">
        <v>0</v>
      </c>
      <c r="K65" s="75">
        <v>0</v>
      </c>
      <c r="L65" s="75">
        <v>0</v>
      </c>
      <c r="M65" s="75">
        <v>0</v>
      </c>
      <c r="N65" s="54" t="str">
        <v/>
      </c>
      <c r="O65" s="54"/>
    </row>
    <row r="66" spans="1:15" ht="15">
      <c r="A66" s="72">
        <v>0</v>
      </c>
      <c r="B66" s="67">
        <v>0</v>
      </c>
      <c r="C66" s="67">
        <v>0</v>
      </c>
      <c r="D66" s="73">
        <v>0</v>
      </c>
      <c r="E66" s="74">
        <v>0</v>
      </c>
      <c r="F66" s="74">
        <v>0</v>
      </c>
      <c r="G66" s="73">
        <v>0</v>
      </c>
      <c r="H66" s="75">
        <v>0</v>
      </c>
      <c r="I66" s="75">
        <v>0</v>
      </c>
      <c r="J66" s="75">
        <v>0</v>
      </c>
      <c r="K66" s="75">
        <v>0</v>
      </c>
      <c r="L66" s="75">
        <v>0</v>
      </c>
      <c r="M66" s="75">
        <v>0</v>
      </c>
      <c r="N66" s="54" t="str">
        <v/>
      </c>
      <c r="O66" s="54"/>
    </row>
    <row r="67" spans="1:15" ht="15" hidden="1">
      <c r="A67" s="72">
        <v>0</v>
      </c>
      <c r="B67" s="67">
        <v>0</v>
      </c>
      <c r="C67" s="67">
        <v>0</v>
      </c>
      <c r="D67" s="73">
        <v>0</v>
      </c>
      <c r="E67" s="74">
        <v>0</v>
      </c>
      <c r="F67" s="74">
        <v>0</v>
      </c>
      <c r="G67" s="73">
        <v>0</v>
      </c>
      <c r="H67" s="75">
        <v>0</v>
      </c>
      <c r="I67" s="75">
        <v>0</v>
      </c>
      <c r="J67" s="75">
        <v>0</v>
      </c>
      <c r="K67" s="75">
        <v>0</v>
      </c>
      <c r="L67" s="75">
        <v>0</v>
      </c>
      <c r="M67" s="75">
        <v>0</v>
      </c>
      <c r="N67" s="54" t="str">
        <v/>
      </c>
      <c r="O67" s="54"/>
    </row>
    <row r="68" spans="1:15" ht="15" hidden="1">
      <c r="A68" s="72">
        <v>0</v>
      </c>
      <c r="B68" s="67">
        <v>0</v>
      </c>
      <c r="C68" s="67">
        <v>0</v>
      </c>
      <c r="D68" s="73">
        <v>0</v>
      </c>
      <c r="E68" s="74">
        <v>0</v>
      </c>
      <c r="F68" s="74">
        <v>0</v>
      </c>
      <c r="G68" s="73">
        <v>0</v>
      </c>
      <c r="H68" s="75">
        <v>0</v>
      </c>
      <c r="I68" s="75">
        <v>0</v>
      </c>
      <c r="J68" s="75">
        <v>0</v>
      </c>
      <c r="K68" s="75">
        <v>0</v>
      </c>
      <c r="L68" s="75">
        <v>0</v>
      </c>
      <c r="M68" s="75">
        <v>0</v>
      </c>
      <c r="N68" s="54" t="str">
        <v/>
      </c>
      <c r="O68" s="54"/>
    </row>
    <row r="69" spans="1:15" ht="15">
      <c r="A69" s="72">
        <v>0</v>
      </c>
      <c r="B69" s="67">
        <v>0</v>
      </c>
      <c r="C69" s="67">
        <v>0</v>
      </c>
      <c r="D69" s="73">
        <v>0</v>
      </c>
      <c r="E69" s="74">
        <v>0</v>
      </c>
      <c r="F69" s="74">
        <v>0</v>
      </c>
      <c r="G69" s="73">
        <v>0</v>
      </c>
      <c r="H69" s="75">
        <v>0</v>
      </c>
      <c r="I69" s="75">
        <v>0</v>
      </c>
      <c r="J69" s="75">
        <v>0</v>
      </c>
      <c r="K69" s="75">
        <v>0</v>
      </c>
      <c r="L69" s="75">
        <v>0</v>
      </c>
      <c r="M69" s="75">
        <v>0</v>
      </c>
      <c r="N69" s="54" t="str">
        <v/>
      </c>
      <c r="O69" s="54"/>
    </row>
    <row r="70" spans="1:15" ht="15" hidden="1">
      <c r="A70" s="72">
        <v>0</v>
      </c>
      <c r="B70" s="67">
        <v>0</v>
      </c>
      <c r="C70" s="67">
        <v>0</v>
      </c>
      <c r="D70" s="73">
        <v>0</v>
      </c>
      <c r="E70" s="74">
        <v>0</v>
      </c>
      <c r="F70" s="74">
        <v>0</v>
      </c>
      <c r="G70" s="73">
        <v>0</v>
      </c>
      <c r="H70" s="75">
        <v>0</v>
      </c>
      <c r="I70" s="75">
        <v>0</v>
      </c>
      <c r="J70" s="75">
        <v>0</v>
      </c>
      <c r="K70" s="75">
        <v>0</v>
      </c>
      <c r="L70" s="75">
        <v>0</v>
      </c>
      <c r="M70" s="75">
        <v>0</v>
      </c>
      <c r="N70" s="54" t="str">
        <v/>
      </c>
      <c r="O70" s="54"/>
    </row>
    <row r="71" spans="1:15" ht="15" hidden="1">
      <c r="A71" s="72">
        <v>0</v>
      </c>
      <c r="B71" s="67">
        <v>0</v>
      </c>
      <c r="C71" s="67">
        <v>0</v>
      </c>
      <c r="D71" s="73">
        <v>0</v>
      </c>
      <c r="E71" s="74">
        <v>0</v>
      </c>
      <c r="F71" s="74">
        <v>0</v>
      </c>
      <c r="G71" s="73">
        <v>0</v>
      </c>
      <c r="H71" s="75">
        <v>0</v>
      </c>
      <c r="I71" s="75">
        <v>0</v>
      </c>
      <c r="J71" s="75">
        <v>0</v>
      </c>
      <c r="K71" s="75">
        <v>0</v>
      </c>
      <c r="L71" s="75">
        <v>0</v>
      </c>
      <c r="M71" s="75">
        <v>0</v>
      </c>
      <c r="N71" s="54" t="str">
        <v/>
      </c>
      <c r="O71" s="54"/>
    </row>
    <row r="72" spans="1:15" ht="15" hidden="1">
      <c r="A72" s="72">
        <v>0</v>
      </c>
      <c r="B72" s="67">
        <v>0</v>
      </c>
      <c r="C72" s="67">
        <v>0</v>
      </c>
      <c r="D72" s="73">
        <v>0</v>
      </c>
      <c r="E72" s="74">
        <v>0</v>
      </c>
      <c r="F72" s="74">
        <v>0</v>
      </c>
      <c r="G72" s="73">
        <v>0</v>
      </c>
      <c r="H72" s="75">
        <v>0</v>
      </c>
      <c r="I72" s="75">
        <v>0</v>
      </c>
      <c r="J72" s="75">
        <v>0</v>
      </c>
      <c r="K72" s="75">
        <v>0</v>
      </c>
      <c r="L72" s="75">
        <v>0</v>
      </c>
      <c r="M72" s="75">
        <v>0</v>
      </c>
      <c r="N72" s="54" t="str">
        <v/>
      </c>
      <c r="O72" s="54"/>
    </row>
    <row r="73" spans="1:15" ht="15" hidden="1">
      <c r="A73" s="72">
        <v>0</v>
      </c>
      <c r="B73" s="67">
        <v>0</v>
      </c>
      <c r="C73" s="67">
        <v>0</v>
      </c>
      <c r="D73" s="73">
        <v>0</v>
      </c>
      <c r="E73" s="74">
        <v>0</v>
      </c>
      <c r="F73" s="74">
        <v>0</v>
      </c>
      <c r="G73" s="73">
        <v>0</v>
      </c>
      <c r="H73" s="75">
        <v>0</v>
      </c>
      <c r="I73" s="75">
        <v>0</v>
      </c>
      <c r="J73" s="75">
        <v>0</v>
      </c>
      <c r="K73" s="75">
        <v>0</v>
      </c>
      <c r="L73" s="75">
        <v>0</v>
      </c>
      <c r="M73" s="75">
        <v>0</v>
      </c>
      <c r="N73" s="54" t="str">
        <v/>
      </c>
      <c r="O73" s="54"/>
    </row>
    <row r="74" spans="1:15" ht="15" hidden="1">
      <c r="A74" s="72">
        <v>0</v>
      </c>
      <c r="B74" s="67">
        <v>0</v>
      </c>
      <c r="C74" s="67">
        <v>0</v>
      </c>
      <c r="D74" s="73">
        <v>0</v>
      </c>
      <c r="E74" s="74">
        <v>0</v>
      </c>
      <c r="F74" s="74">
        <v>0</v>
      </c>
      <c r="G74" s="73">
        <v>0</v>
      </c>
      <c r="H74" s="75">
        <v>0</v>
      </c>
      <c r="I74" s="75">
        <v>0</v>
      </c>
      <c r="J74" s="75">
        <v>0</v>
      </c>
      <c r="K74" s="75">
        <v>0</v>
      </c>
      <c r="L74" s="75">
        <v>0</v>
      </c>
      <c r="M74" s="75">
        <v>0</v>
      </c>
      <c r="N74" s="54" t="str">
        <v/>
      </c>
      <c r="O74" s="54"/>
    </row>
    <row r="75" spans="1:15" ht="15" hidden="1">
      <c r="A75" s="72">
        <v>0</v>
      </c>
      <c r="B75" s="67">
        <v>0</v>
      </c>
      <c r="C75" s="67">
        <v>0</v>
      </c>
      <c r="D75" s="73">
        <v>0</v>
      </c>
      <c r="E75" s="74">
        <v>0</v>
      </c>
      <c r="F75" s="74">
        <v>0</v>
      </c>
      <c r="G75" s="73">
        <v>0</v>
      </c>
      <c r="H75" s="75">
        <v>0</v>
      </c>
      <c r="I75" s="75">
        <v>0</v>
      </c>
      <c r="J75" s="75">
        <v>0</v>
      </c>
      <c r="K75" s="75">
        <v>0</v>
      </c>
      <c r="L75" s="75">
        <v>0</v>
      </c>
      <c r="M75" s="75">
        <v>0</v>
      </c>
      <c r="N75" s="54" t="str">
        <v/>
      </c>
      <c r="O75" s="54"/>
    </row>
    <row r="76" spans="1:15" ht="15" hidden="1">
      <c r="A76" s="72">
        <v>0</v>
      </c>
      <c r="B76" s="67">
        <v>0</v>
      </c>
      <c r="C76" s="67">
        <v>0</v>
      </c>
      <c r="D76" s="73">
        <v>0</v>
      </c>
      <c r="E76" s="74">
        <v>0</v>
      </c>
      <c r="F76" s="74">
        <v>0</v>
      </c>
      <c r="G76" s="73">
        <v>0</v>
      </c>
      <c r="H76" s="75">
        <v>0</v>
      </c>
      <c r="I76" s="75">
        <v>0</v>
      </c>
      <c r="J76" s="75">
        <v>0</v>
      </c>
      <c r="K76" s="75">
        <v>0</v>
      </c>
      <c r="L76" s="75">
        <v>0</v>
      </c>
      <c r="M76" s="75">
        <v>0</v>
      </c>
      <c r="N76" s="54" t="str">
        <v/>
      </c>
      <c r="O76" s="54"/>
    </row>
    <row r="77" spans="1:15" ht="15" hidden="1">
      <c r="A77" s="72">
        <v>0</v>
      </c>
      <c r="B77" s="67">
        <v>0</v>
      </c>
      <c r="C77" s="67">
        <v>0</v>
      </c>
      <c r="D77" s="73">
        <v>0</v>
      </c>
      <c r="E77" s="74">
        <v>0</v>
      </c>
      <c r="F77" s="74">
        <v>0</v>
      </c>
      <c r="G77" s="73">
        <v>0</v>
      </c>
      <c r="H77" s="75">
        <v>0</v>
      </c>
      <c r="I77" s="75">
        <v>0</v>
      </c>
      <c r="J77" s="75">
        <v>0</v>
      </c>
      <c r="K77" s="75">
        <v>0</v>
      </c>
      <c r="L77" s="75">
        <v>0</v>
      </c>
      <c r="M77" s="75">
        <v>0</v>
      </c>
      <c r="N77" s="54" t="str">
        <v/>
      </c>
      <c r="O77" s="54"/>
    </row>
    <row r="78" spans="1:15" ht="15" hidden="1">
      <c r="A78" s="72">
        <v>0</v>
      </c>
      <c r="B78" s="67">
        <v>0</v>
      </c>
      <c r="C78" s="67">
        <v>0</v>
      </c>
      <c r="D78" s="73">
        <v>0</v>
      </c>
      <c r="E78" s="74">
        <v>0</v>
      </c>
      <c r="F78" s="74">
        <v>0</v>
      </c>
      <c r="G78" s="73">
        <v>0</v>
      </c>
      <c r="H78" s="75">
        <v>0</v>
      </c>
      <c r="I78" s="75">
        <v>0</v>
      </c>
      <c r="J78" s="75">
        <v>0</v>
      </c>
      <c r="K78" s="75">
        <v>0</v>
      </c>
      <c r="L78" s="75">
        <v>0</v>
      </c>
      <c r="M78" s="75">
        <v>0</v>
      </c>
      <c r="N78" s="54" t="str">
        <v/>
      </c>
      <c r="O78" s="54"/>
    </row>
    <row r="79" spans="1:15" ht="15" hidden="1">
      <c r="A79" s="72">
        <v>0</v>
      </c>
      <c r="B79" s="67">
        <v>0</v>
      </c>
      <c r="C79" s="67">
        <v>0</v>
      </c>
      <c r="D79" s="73">
        <v>0</v>
      </c>
      <c r="E79" s="74">
        <v>0</v>
      </c>
      <c r="F79" s="74">
        <v>0</v>
      </c>
      <c r="G79" s="73">
        <v>0</v>
      </c>
      <c r="H79" s="75">
        <v>0</v>
      </c>
      <c r="I79" s="75">
        <v>0</v>
      </c>
      <c r="J79" s="75">
        <v>0</v>
      </c>
      <c r="K79" s="75">
        <v>0</v>
      </c>
      <c r="L79" s="75">
        <v>0</v>
      </c>
      <c r="M79" s="75">
        <v>0</v>
      </c>
      <c r="N79" s="54" t="str">
        <v/>
      </c>
      <c r="O79" s="54"/>
    </row>
    <row r="80" spans="1:15" ht="15" hidden="1">
      <c r="A80" s="72">
        <v>0</v>
      </c>
      <c r="B80" s="67">
        <v>0</v>
      </c>
      <c r="C80" s="67">
        <v>0</v>
      </c>
      <c r="D80" s="73">
        <v>0</v>
      </c>
      <c r="E80" s="74">
        <v>0</v>
      </c>
      <c r="F80" s="74">
        <v>0</v>
      </c>
      <c r="G80" s="73">
        <v>0</v>
      </c>
      <c r="H80" s="75">
        <v>0</v>
      </c>
      <c r="I80" s="75">
        <v>0</v>
      </c>
      <c r="J80" s="75">
        <v>0</v>
      </c>
      <c r="K80" s="75">
        <v>0</v>
      </c>
      <c r="L80" s="75">
        <v>0</v>
      </c>
      <c r="M80" s="75">
        <v>0</v>
      </c>
      <c r="N80" s="54" t="str">
        <v/>
      </c>
      <c r="O80" s="54"/>
    </row>
    <row r="81" spans="1:15" ht="15" hidden="1">
      <c r="A81" s="72">
        <v>0</v>
      </c>
      <c r="B81" s="67">
        <v>0</v>
      </c>
      <c r="C81" s="67">
        <v>0</v>
      </c>
      <c r="D81" s="73">
        <v>0</v>
      </c>
      <c r="E81" s="74">
        <v>0</v>
      </c>
      <c r="F81" s="74">
        <v>0</v>
      </c>
      <c r="G81" s="73">
        <v>0</v>
      </c>
      <c r="H81" s="75">
        <v>0</v>
      </c>
      <c r="I81" s="75">
        <v>0</v>
      </c>
      <c r="J81" s="75">
        <v>0</v>
      </c>
      <c r="K81" s="75">
        <v>0</v>
      </c>
      <c r="L81" s="75">
        <v>0</v>
      </c>
      <c r="M81" s="75">
        <v>0</v>
      </c>
      <c r="N81" s="54" t="str">
        <v/>
      </c>
      <c r="O81" s="54"/>
    </row>
    <row r="82" spans="1:15" ht="15" hidden="1">
      <c r="A82" s="72">
        <v>0</v>
      </c>
      <c r="B82" s="67">
        <v>0</v>
      </c>
      <c r="C82" s="67">
        <v>0</v>
      </c>
      <c r="D82" s="73">
        <v>0</v>
      </c>
      <c r="E82" s="74">
        <v>0</v>
      </c>
      <c r="F82" s="74">
        <v>0</v>
      </c>
      <c r="G82" s="73">
        <v>0</v>
      </c>
      <c r="H82" s="75">
        <v>0</v>
      </c>
      <c r="I82" s="75">
        <v>0</v>
      </c>
      <c r="J82" s="75">
        <v>0</v>
      </c>
      <c r="K82" s="75">
        <v>0</v>
      </c>
      <c r="L82" s="75">
        <v>0</v>
      </c>
      <c r="M82" s="75">
        <v>0</v>
      </c>
      <c r="N82" s="54" t="str">
        <v/>
      </c>
      <c r="O82" s="54"/>
    </row>
    <row r="83" spans="1:15" ht="15" hidden="1">
      <c r="A83" s="72">
        <v>0</v>
      </c>
      <c r="B83" s="67">
        <v>0</v>
      </c>
      <c r="C83" s="67">
        <v>0</v>
      </c>
      <c r="D83" s="73">
        <v>0</v>
      </c>
      <c r="E83" s="74">
        <v>0</v>
      </c>
      <c r="F83" s="74">
        <v>0</v>
      </c>
      <c r="G83" s="73">
        <v>0</v>
      </c>
      <c r="H83" s="75">
        <v>0</v>
      </c>
      <c r="I83" s="75">
        <v>0</v>
      </c>
      <c r="J83" s="75">
        <v>0</v>
      </c>
      <c r="K83" s="75">
        <v>0</v>
      </c>
      <c r="L83" s="75">
        <v>0</v>
      </c>
      <c r="M83" s="75">
        <v>0</v>
      </c>
      <c r="N83" s="54" t="str">
        <v/>
      </c>
      <c r="O83" s="54"/>
    </row>
    <row r="84" spans="1:15" ht="15" hidden="1">
      <c r="A84" s="72">
        <v>0</v>
      </c>
      <c r="B84" s="67">
        <v>0</v>
      </c>
      <c r="C84" s="67">
        <v>0</v>
      </c>
      <c r="D84" s="73">
        <v>0</v>
      </c>
      <c r="E84" s="74">
        <v>0</v>
      </c>
      <c r="F84" s="74">
        <v>0</v>
      </c>
      <c r="G84" s="73">
        <v>0</v>
      </c>
      <c r="H84" s="75">
        <v>0</v>
      </c>
      <c r="I84" s="75">
        <v>0</v>
      </c>
      <c r="J84" s="75">
        <v>0</v>
      </c>
      <c r="K84" s="75">
        <v>0</v>
      </c>
      <c r="L84" s="75">
        <v>0</v>
      </c>
      <c r="M84" s="75">
        <v>0</v>
      </c>
      <c r="N84" s="54" t="str">
        <v/>
      </c>
      <c r="O84" s="54"/>
    </row>
    <row r="85" spans="1:15" ht="15" hidden="1">
      <c r="A85" s="72">
        <v>0</v>
      </c>
      <c r="B85" s="67">
        <v>0</v>
      </c>
      <c r="C85" s="67">
        <v>0</v>
      </c>
      <c r="D85" s="73">
        <v>0</v>
      </c>
      <c r="E85" s="74">
        <v>0</v>
      </c>
      <c r="F85" s="76">
        <v>0</v>
      </c>
      <c r="G85" s="73">
        <v>0</v>
      </c>
      <c r="H85" s="75">
        <v>0</v>
      </c>
      <c r="I85" s="75">
        <v>0</v>
      </c>
      <c r="J85" s="75">
        <v>0</v>
      </c>
      <c r="K85" s="75">
        <v>0</v>
      </c>
      <c r="L85" s="75">
        <v>0</v>
      </c>
      <c r="M85" s="75">
        <v>0</v>
      </c>
      <c r="N85" s="54" t="str">
        <v/>
      </c>
      <c r="O85" s="54"/>
    </row>
    <row r="86" spans="1:15" ht="15" hidden="1">
      <c r="A86" s="72">
        <v>0</v>
      </c>
      <c r="B86" s="67">
        <v>0</v>
      </c>
      <c r="C86" s="67">
        <v>0</v>
      </c>
      <c r="D86" s="73">
        <v>0</v>
      </c>
      <c r="E86" s="74">
        <v>0</v>
      </c>
      <c r="F86" s="74">
        <v>0</v>
      </c>
      <c r="G86" s="73">
        <v>0</v>
      </c>
      <c r="H86" s="75">
        <v>0</v>
      </c>
      <c r="I86" s="75">
        <v>0</v>
      </c>
      <c r="J86" s="75">
        <v>0</v>
      </c>
      <c r="K86" s="75">
        <v>0</v>
      </c>
      <c r="L86" s="75">
        <v>0</v>
      </c>
      <c r="M86" s="75">
        <v>0</v>
      </c>
      <c r="N86" s="54" t="str">
        <v/>
      </c>
      <c r="O86" s="54"/>
    </row>
    <row r="87" spans="1:15" ht="15" hidden="1">
      <c r="A87" s="72">
        <v>0</v>
      </c>
      <c r="B87" s="67">
        <v>0</v>
      </c>
      <c r="C87" s="67">
        <v>0</v>
      </c>
      <c r="D87" s="73">
        <v>0</v>
      </c>
      <c r="E87" s="74">
        <v>0</v>
      </c>
      <c r="F87" s="74">
        <v>0</v>
      </c>
      <c r="G87" s="73">
        <v>0</v>
      </c>
      <c r="H87" s="75">
        <v>0</v>
      </c>
      <c r="I87" s="75">
        <v>0</v>
      </c>
      <c r="J87" s="75">
        <v>0</v>
      </c>
      <c r="K87" s="75">
        <v>0</v>
      </c>
      <c r="L87" s="75">
        <v>0</v>
      </c>
      <c r="M87" s="75">
        <v>0</v>
      </c>
      <c r="N87" s="54" t="str">
        <v/>
      </c>
      <c r="O87" s="54"/>
    </row>
    <row r="88" spans="1:15" ht="15" hidden="1">
      <c r="A88" s="72">
        <v>0</v>
      </c>
      <c r="B88" s="67">
        <v>0</v>
      </c>
      <c r="C88" s="67">
        <v>0</v>
      </c>
      <c r="D88" s="73">
        <v>0</v>
      </c>
      <c r="E88" s="74">
        <v>0</v>
      </c>
      <c r="F88" s="74">
        <v>0</v>
      </c>
      <c r="G88" s="73">
        <v>0</v>
      </c>
      <c r="H88" s="75">
        <v>0</v>
      </c>
      <c r="I88" s="75">
        <v>0</v>
      </c>
      <c r="J88" s="75">
        <v>0</v>
      </c>
      <c r="K88" s="75">
        <v>0</v>
      </c>
      <c r="L88" s="75">
        <v>0</v>
      </c>
      <c r="M88" s="75">
        <v>0</v>
      </c>
      <c r="N88" s="54" t="str">
        <v/>
      </c>
      <c r="O88" s="54"/>
    </row>
    <row r="89" spans="1:15" ht="15" hidden="1">
      <c r="A89" s="72">
        <v>0</v>
      </c>
      <c r="B89" s="67">
        <v>0</v>
      </c>
      <c r="C89" s="67">
        <v>0</v>
      </c>
      <c r="D89" s="73">
        <v>0</v>
      </c>
      <c r="E89" s="74">
        <v>0</v>
      </c>
      <c r="F89" s="74">
        <v>0</v>
      </c>
      <c r="G89" s="73">
        <v>0</v>
      </c>
      <c r="H89" s="75">
        <v>0</v>
      </c>
      <c r="I89" s="75">
        <v>0</v>
      </c>
      <c r="J89" s="75">
        <v>0</v>
      </c>
      <c r="K89" s="75">
        <v>0</v>
      </c>
      <c r="L89" s="75">
        <v>0</v>
      </c>
      <c r="M89" s="75">
        <v>0</v>
      </c>
      <c r="N89" s="54" t="str">
        <v/>
      </c>
      <c r="O89" s="54"/>
    </row>
    <row r="90" spans="1:15" ht="15">
      <c r="A90" s="72">
        <v>0</v>
      </c>
      <c r="B90" s="67">
        <v>0</v>
      </c>
      <c r="C90" s="67">
        <v>0</v>
      </c>
      <c r="D90" s="73">
        <v>0</v>
      </c>
      <c r="E90" s="74">
        <v>0</v>
      </c>
      <c r="F90" s="74">
        <v>0</v>
      </c>
      <c r="G90" s="73">
        <v>0</v>
      </c>
      <c r="H90" s="75">
        <v>0</v>
      </c>
      <c r="I90" s="75">
        <v>0</v>
      </c>
      <c r="J90" s="75">
        <v>0</v>
      </c>
      <c r="K90" s="75">
        <v>0</v>
      </c>
      <c r="L90" s="75">
        <v>0</v>
      </c>
      <c r="M90" s="75">
        <v>0</v>
      </c>
      <c r="N90" s="54" t="str">
        <v/>
      </c>
      <c r="O90" s="54"/>
    </row>
    <row r="91" spans="1:15" ht="15" hidden="1">
      <c r="A91" s="72">
        <v>0</v>
      </c>
      <c r="B91" s="67">
        <v>0</v>
      </c>
      <c r="C91" s="67">
        <v>0</v>
      </c>
      <c r="D91" s="73">
        <v>0</v>
      </c>
      <c r="E91" s="74">
        <v>0</v>
      </c>
      <c r="F91" s="74">
        <v>0</v>
      </c>
      <c r="G91" s="73">
        <v>0</v>
      </c>
      <c r="H91" s="75">
        <v>0</v>
      </c>
      <c r="I91" s="75">
        <v>0</v>
      </c>
      <c r="J91" s="75">
        <v>0</v>
      </c>
      <c r="K91" s="75">
        <v>0</v>
      </c>
      <c r="L91" s="75">
        <v>0</v>
      </c>
      <c r="M91" s="75">
        <v>0</v>
      </c>
      <c r="N91" s="54" t="str">
        <v/>
      </c>
      <c r="O91" s="54"/>
    </row>
    <row r="92" spans="1:15" ht="15" hidden="1">
      <c r="A92" s="72">
        <v>0</v>
      </c>
      <c r="B92" s="67">
        <v>0</v>
      </c>
      <c r="C92" s="67">
        <v>0</v>
      </c>
      <c r="D92" s="73">
        <v>0</v>
      </c>
      <c r="E92" s="74">
        <v>0</v>
      </c>
      <c r="F92" s="74">
        <v>0</v>
      </c>
      <c r="G92" s="73">
        <v>0</v>
      </c>
      <c r="H92" s="75">
        <v>0</v>
      </c>
      <c r="I92" s="75">
        <v>0</v>
      </c>
      <c r="J92" s="75">
        <v>0</v>
      </c>
      <c r="K92" s="75">
        <v>0</v>
      </c>
      <c r="L92" s="75">
        <v>0</v>
      </c>
      <c r="M92" s="75">
        <v>0</v>
      </c>
      <c r="N92" s="54" t="str">
        <v/>
      </c>
      <c r="O92" s="54"/>
    </row>
    <row r="93" spans="1:15" ht="15" hidden="1">
      <c r="A93" s="72">
        <v>0</v>
      </c>
      <c r="B93" s="67">
        <v>0</v>
      </c>
      <c r="C93" s="67">
        <v>0</v>
      </c>
      <c r="D93" s="73">
        <v>0</v>
      </c>
      <c r="E93" s="74">
        <v>0</v>
      </c>
      <c r="F93" s="74">
        <v>0</v>
      </c>
      <c r="G93" s="73">
        <v>0</v>
      </c>
      <c r="H93" s="75">
        <v>0</v>
      </c>
      <c r="I93" s="75">
        <v>0</v>
      </c>
      <c r="J93" s="75">
        <v>0</v>
      </c>
      <c r="K93" s="75">
        <v>0</v>
      </c>
      <c r="L93" s="75">
        <v>0</v>
      </c>
      <c r="M93" s="75">
        <v>0</v>
      </c>
      <c r="N93" s="54" t="str">
        <v/>
      </c>
      <c r="O93" s="54"/>
    </row>
    <row r="94" spans="1:15" ht="15" hidden="1">
      <c r="A94" s="72">
        <v>0</v>
      </c>
      <c r="B94" s="67">
        <v>0</v>
      </c>
      <c r="C94" s="67">
        <v>0</v>
      </c>
      <c r="D94" s="73">
        <v>0</v>
      </c>
      <c r="E94" s="74">
        <v>0</v>
      </c>
      <c r="F94" s="74">
        <v>0</v>
      </c>
      <c r="G94" s="73">
        <v>0</v>
      </c>
      <c r="H94" s="75">
        <v>0</v>
      </c>
      <c r="I94" s="75">
        <v>0</v>
      </c>
      <c r="J94" s="75">
        <v>0</v>
      </c>
      <c r="K94" s="75">
        <v>0</v>
      </c>
      <c r="L94" s="75">
        <v>0</v>
      </c>
      <c r="M94" s="75">
        <v>0</v>
      </c>
      <c r="N94" s="54" t="str">
        <v/>
      </c>
      <c r="O94" s="54"/>
    </row>
    <row r="95" spans="1:15" ht="15" hidden="1">
      <c r="A95" s="72">
        <v>0</v>
      </c>
      <c r="B95" s="67">
        <v>0</v>
      </c>
      <c r="C95" s="67">
        <v>0</v>
      </c>
      <c r="D95" s="73">
        <v>0</v>
      </c>
      <c r="E95" s="74">
        <v>0</v>
      </c>
      <c r="F95" s="74">
        <v>0</v>
      </c>
      <c r="G95" s="73">
        <v>0</v>
      </c>
      <c r="H95" s="75">
        <v>0</v>
      </c>
      <c r="I95" s="75">
        <v>0</v>
      </c>
      <c r="J95" s="75">
        <v>0</v>
      </c>
      <c r="K95" s="75">
        <v>0</v>
      </c>
      <c r="L95" s="75">
        <v>0</v>
      </c>
      <c r="M95" s="75">
        <v>0</v>
      </c>
      <c r="N95" s="54" t="str">
        <v/>
      </c>
      <c r="O95" s="54"/>
    </row>
    <row r="96" spans="1:15" ht="15" hidden="1">
      <c r="A96" s="72">
        <v>0</v>
      </c>
      <c r="B96" s="67">
        <v>0</v>
      </c>
      <c r="C96" s="67">
        <v>0</v>
      </c>
      <c r="D96" s="73">
        <v>0</v>
      </c>
      <c r="E96" s="74">
        <v>0</v>
      </c>
      <c r="F96" s="74">
        <v>0</v>
      </c>
      <c r="G96" s="73">
        <v>0</v>
      </c>
      <c r="H96" s="75">
        <v>0</v>
      </c>
      <c r="I96" s="75">
        <v>0</v>
      </c>
      <c r="J96" s="75">
        <v>0</v>
      </c>
      <c r="K96" s="75">
        <v>0</v>
      </c>
      <c r="L96" s="75">
        <v>0</v>
      </c>
      <c r="M96" s="75">
        <v>0</v>
      </c>
      <c r="N96" s="54" t="str">
        <v/>
      </c>
      <c r="O96" s="54"/>
    </row>
    <row r="97" spans="1:15" ht="15" hidden="1">
      <c r="A97" s="72">
        <v>0</v>
      </c>
      <c r="B97" s="67">
        <v>0</v>
      </c>
      <c r="C97" s="67">
        <v>0</v>
      </c>
      <c r="D97" s="73">
        <v>0</v>
      </c>
      <c r="E97" s="74">
        <v>0</v>
      </c>
      <c r="F97" s="74">
        <v>0</v>
      </c>
      <c r="G97" s="73">
        <v>0</v>
      </c>
      <c r="H97" s="75">
        <v>0</v>
      </c>
      <c r="I97" s="75">
        <v>0</v>
      </c>
      <c r="J97" s="75">
        <v>0</v>
      </c>
      <c r="K97" s="75">
        <v>0</v>
      </c>
      <c r="L97" s="75">
        <v>0</v>
      </c>
      <c r="M97" s="75">
        <v>0</v>
      </c>
      <c r="N97" s="54" t="str">
        <v/>
      </c>
      <c r="O97" s="54"/>
    </row>
    <row r="98" spans="1:15" ht="15" hidden="1">
      <c r="A98" s="72">
        <v>0</v>
      </c>
      <c r="B98" s="67">
        <v>0</v>
      </c>
      <c r="C98" s="67">
        <v>0</v>
      </c>
      <c r="D98" s="73">
        <v>0</v>
      </c>
      <c r="E98" s="74">
        <v>0</v>
      </c>
      <c r="F98" s="74">
        <v>0</v>
      </c>
      <c r="G98" s="73">
        <v>0</v>
      </c>
      <c r="H98" s="75">
        <v>0</v>
      </c>
      <c r="I98" s="75">
        <v>0</v>
      </c>
      <c r="J98" s="75">
        <v>0</v>
      </c>
      <c r="K98" s="75">
        <v>0</v>
      </c>
      <c r="L98" s="75">
        <v>0</v>
      </c>
      <c r="M98" s="75">
        <v>0</v>
      </c>
      <c r="N98" s="54" t="str">
        <v/>
      </c>
      <c r="O98" s="54"/>
    </row>
    <row r="99" spans="1:15" ht="15" hidden="1">
      <c r="A99" s="72">
        <v>0</v>
      </c>
      <c r="B99" s="67">
        <v>0</v>
      </c>
      <c r="C99" s="67">
        <v>0</v>
      </c>
      <c r="D99" s="73">
        <v>0</v>
      </c>
      <c r="E99" s="74">
        <v>0</v>
      </c>
      <c r="F99" s="74">
        <v>0</v>
      </c>
      <c r="G99" s="73">
        <v>0</v>
      </c>
      <c r="H99" s="75">
        <v>0</v>
      </c>
      <c r="I99" s="75">
        <v>0</v>
      </c>
      <c r="J99" s="75">
        <v>0</v>
      </c>
      <c r="K99" s="75">
        <v>0</v>
      </c>
      <c r="L99" s="75">
        <v>0</v>
      </c>
      <c r="M99" s="75">
        <v>0</v>
      </c>
      <c r="N99" s="54" t="str">
        <v/>
      </c>
      <c r="O99" s="54"/>
    </row>
    <row r="100" spans="1:15" ht="15" hidden="1">
      <c r="A100" s="72">
        <v>0</v>
      </c>
      <c r="B100" s="67">
        <v>0</v>
      </c>
      <c r="C100" s="67">
        <v>0</v>
      </c>
      <c r="D100" s="73">
        <v>0</v>
      </c>
      <c r="E100" s="74">
        <v>0</v>
      </c>
      <c r="F100" s="74">
        <v>0</v>
      </c>
      <c r="G100" s="73">
        <v>0</v>
      </c>
      <c r="H100" s="75">
        <v>0</v>
      </c>
      <c r="I100" s="75">
        <v>0</v>
      </c>
      <c r="J100" s="75">
        <v>0</v>
      </c>
      <c r="K100" s="75">
        <v>0</v>
      </c>
      <c r="L100" s="75">
        <v>0</v>
      </c>
      <c r="M100" s="75">
        <v>0</v>
      </c>
      <c r="N100" s="54" t="str">
        <v/>
      </c>
      <c r="O100" s="54"/>
    </row>
    <row r="101" spans="1:15" ht="15" hidden="1">
      <c r="A101" s="72">
        <v>0</v>
      </c>
      <c r="B101" s="67">
        <v>0</v>
      </c>
      <c r="C101" s="67">
        <v>0</v>
      </c>
      <c r="D101" s="73">
        <v>0</v>
      </c>
      <c r="E101" s="74">
        <v>0</v>
      </c>
      <c r="F101" s="74">
        <v>0</v>
      </c>
      <c r="G101" s="73">
        <v>0</v>
      </c>
      <c r="H101" s="75">
        <v>0</v>
      </c>
      <c r="I101" s="75">
        <v>0</v>
      </c>
      <c r="J101" s="75">
        <v>0</v>
      </c>
      <c r="K101" s="75">
        <v>0</v>
      </c>
      <c r="L101" s="75">
        <v>0</v>
      </c>
      <c r="M101" s="75">
        <v>0</v>
      </c>
      <c r="N101" s="54" t="str">
        <v/>
      </c>
      <c r="O101" s="54"/>
    </row>
    <row r="102" spans="1:15" ht="15" hidden="1">
      <c r="A102" s="72">
        <v>0</v>
      </c>
      <c r="B102" s="67">
        <v>0</v>
      </c>
      <c r="C102" s="67">
        <v>0</v>
      </c>
      <c r="D102" s="73">
        <v>0</v>
      </c>
      <c r="E102" s="74">
        <v>0</v>
      </c>
      <c r="F102" s="74">
        <v>0</v>
      </c>
      <c r="G102" s="73">
        <v>0</v>
      </c>
      <c r="H102" s="75">
        <v>0</v>
      </c>
      <c r="I102" s="75">
        <v>0</v>
      </c>
      <c r="J102" s="75">
        <v>0</v>
      </c>
      <c r="K102" s="75">
        <v>0</v>
      </c>
      <c r="L102" s="75">
        <v>0</v>
      </c>
      <c r="M102" s="75">
        <v>0</v>
      </c>
      <c r="N102" s="54" t="str">
        <v/>
      </c>
      <c r="O102" s="54"/>
    </row>
    <row r="103" spans="1:15" ht="15" hidden="1">
      <c r="A103" s="72">
        <v>0</v>
      </c>
      <c r="B103" s="67">
        <v>0</v>
      </c>
      <c r="C103" s="67">
        <v>0</v>
      </c>
      <c r="D103" s="73">
        <v>0</v>
      </c>
      <c r="E103" s="74">
        <v>0</v>
      </c>
      <c r="F103" s="74">
        <v>0</v>
      </c>
      <c r="G103" s="73">
        <v>0</v>
      </c>
      <c r="H103" s="75">
        <v>0</v>
      </c>
      <c r="I103" s="75">
        <v>0</v>
      </c>
      <c r="J103" s="75">
        <v>0</v>
      </c>
      <c r="K103" s="75">
        <v>0</v>
      </c>
      <c r="L103" s="75">
        <v>0</v>
      </c>
      <c r="M103" s="75">
        <v>0</v>
      </c>
      <c r="N103" s="54" t="str">
        <v/>
      </c>
      <c r="O103" s="54"/>
    </row>
    <row r="104" spans="1:15" ht="15" hidden="1">
      <c r="A104" s="72">
        <v>0</v>
      </c>
      <c r="B104" s="67">
        <v>0</v>
      </c>
      <c r="C104" s="67">
        <v>0</v>
      </c>
      <c r="D104" s="73">
        <v>0</v>
      </c>
      <c r="E104" s="74">
        <v>0</v>
      </c>
      <c r="F104" s="74">
        <v>0</v>
      </c>
      <c r="G104" s="73">
        <v>0</v>
      </c>
      <c r="H104" s="75">
        <v>0</v>
      </c>
      <c r="I104" s="75">
        <v>0</v>
      </c>
      <c r="J104" s="75">
        <v>0</v>
      </c>
      <c r="K104" s="75">
        <v>0</v>
      </c>
      <c r="L104" s="75">
        <v>0</v>
      </c>
      <c r="M104" s="75">
        <v>0</v>
      </c>
      <c r="N104" s="54" t="str">
        <v/>
      </c>
      <c r="O104" s="54"/>
    </row>
    <row r="105" spans="1:15" ht="15" hidden="1">
      <c r="A105" s="72">
        <v>0</v>
      </c>
      <c r="B105" s="67">
        <v>0</v>
      </c>
      <c r="C105" s="67">
        <v>0</v>
      </c>
      <c r="D105" s="73">
        <v>0</v>
      </c>
      <c r="E105" s="74">
        <v>0</v>
      </c>
      <c r="F105" s="74">
        <v>0</v>
      </c>
      <c r="G105" s="73">
        <v>0</v>
      </c>
      <c r="H105" s="75">
        <v>0</v>
      </c>
      <c r="I105" s="75">
        <v>0</v>
      </c>
      <c r="J105" s="75">
        <v>0</v>
      </c>
      <c r="K105" s="75">
        <v>0</v>
      </c>
      <c r="L105" s="75">
        <v>0</v>
      </c>
      <c r="M105" s="75">
        <v>0</v>
      </c>
      <c r="N105" s="32" t="str">
        <v/>
      </c>
    </row>
    <row r="106" spans="1:15" ht="15" hidden="1">
      <c r="A106" s="72">
        <v>0</v>
      </c>
      <c r="B106" s="67">
        <v>0</v>
      </c>
      <c r="C106" s="67">
        <v>0</v>
      </c>
      <c r="D106" s="73">
        <v>0</v>
      </c>
      <c r="E106" s="74">
        <v>0</v>
      </c>
      <c r="F106" s="74">
        <v>0</v>
      </c>
      <c r="G106" s="73">
        <v>0</v>
      </c>
      <c r="H106" s="75">
        <v>0</v>
      </c>
      <c r="I106" s="75">
        <v>0</v>
      </c>
      <c r="J106" s="75">
        <v>0</v>
      </c>
      <c r="K106" s="75">
        <v>0</v>
      </c>
      <c r="L106" s="75">
        <v>0</v>
      </c>
      <c r="M106" s="75">
        <v>0</v>
      </c>
      <c r="N106" s="32" t="str">
        <v/>
      </c>
    </row>
    <row r="107" spans="1:15" ht="15" hidden="1">
      <c r="A107" s="72">
        <v>0</v>
      </c>
      <c r="B107" s="67">
        <v>0</v>
      </c>
      <c r="C107" s="67">
        <v>0</v>
      </c>
      <c r="D107" s="73">
        <v>0</v>
      </c>
      <c r="E107" s="74">
        <v>0</v>
      </c>
      <c r="F107" s="74">
        <v>0</v>
      </c>
      <c r="G107" s="73">
        <v>0</v>
      </c>
      <c r="H107" s="75">
        <v>0</v>
      </c>
      <c r="I107" s="75">
        <v>0</v>
      </c>
      <c r="J107" s="75">
        <v>0</v>
      </c>
      <c r="K107" s="75">
        <v>0</v>
      </c>
      <c r="L107" s="75">
        <v>0</v>
      </c>
      <c r="M107" s="75">
        <v>0</v>
      </c>
      <c r="N107" s="32" t="str">
        <v/>
      </c>
    </row>
    <row r="108" spans="1:15" ht="15" hidden="1">
      <c r="A108" s="72">
        <v>0</v>
      </c>
      <c r="B108" s="67">
        <v>0</v>
      </c>
      <c r="C108" s="67">
        <v>0</v>
      </c>
      <c r="D108" s="73">
        <v>0</v>
      </c>
      <c r="E108" s="74">
        <v>0</v>
      </c>
      <c r="F108" s="74">
        <v>0</v>
      </c>
      <c r="G108" s="73">
        <v>0</v>
      </c>
      <c r="H108" s="75">
        <v>0</v>
      </c>
      <c r="I108" s="75">
        <v>0</v>
      </c>
      <c r="J108" s="75">
        <v>0</v>
      </c>
      <c r="K108" s="75">
        <v>0</v>
      </c>
      <c r="L108" s="75">
        <v>0</v>
      </c>
      <c r="M108" s="75">
        <v>0</v>
      </c>
      <c r="N108" s="32" t="str">
        <v/>
      </c>
    </row>
    <row r="109" spans="1:15" ht="15" hidden="1">
      <c r="A109" s="72">
        <v>0</v>
      </c>
      <c r="B109" s="67">
        <v>0</v>
      </c>
      <c r="C109" s="67">
        <v>0</v>
      </c>
      <c r="D109" s="73">
        <v>0</v>
      </c>
      <c r="E109" s="74">
        <v>0</v>
      </c>
      <c r="F109" s="74">
        <v>0</v>
      </c>
      <c r="G109" s="73">
        <v>0</v>
      </c>
      <c r="H109" s="75">
        <v>0</v>
      </c>
      <c r="I109" s="75">
        <v>0</v>
      </c>
      <c r="J109" s="75">
        <v>0</v>
      </c>
      <c r="K109" s="75">
        <v>0</v>
      </c>
      <c r="L109" s="75">
        <v>0</v>
      </c>
      <c r="M109" s="75">
        <v>0</v>
      </c>
      <c r="N109" s="32" t="str">
        <v/>
      </c>
    </row>
    <row r="110" spans="1:15" ht="15" hidden="1">
      <c r="A110" s="72">
        <v>0</v>
      </c>
      <c r="B110" s="67">
        <v>0</v>
      </c>
      <c r="C110" s="67">
        <v>0</v>
      </c>
      <c r="D110" s="73">
        <v>0</v>
      </c>
      <c r="E110" s="74">
        <v>0</v>
      </c>
      <c r="F110" s="74">
        <v>0</v>
      </c>
      <c r="G110" s="73">
        <v>0</v>
      </c>
      <c r="H110" s="75">
        <v>0</v>
      </c>
      <c r="I110" s="75">
        <v>0</v>
      </c>
      <c r="J110" s="75">
        <v>0</v>
      </c>
      <c r="K110" s="75">
        <v>0</v>
      </c>
      <c r="L110" s="75">
        <v>0</v>
      </c>
      <c r="M110" s="75">
        <v>0</v>
      </c>
      <c r="N110" s="32" t="str">
        <v/>
      </c>
    </row>
    <row r="111" spans="1:15" ht="15" hidden="1">
      <c r="A111" s="72">
        <v>0</v>
      </c>
      <c r="B111" s="67">
        <v>0</v>
      </c>
      <c r="C111" s="67">
        <v>0</v>
      </c>
      <c r="D111" s="73">
        <v>0</v>
      </c>
      <c r="E111" s="74">
        <v>0</v>
      </c>
      <c r="F111" s="74">
        <v>0</v>
      </c>
      <c r="G111" s="73">
        <v>0</v>
      </c>
      <c r="H111" s="75">
        <v>0</v>
      </c>
      <c r="I111" s="75">
        <v>0</v>
      </c>
      <c r="J111" s="75">
        <v>0</v>
      </c>
      <c r="K111" s="75">
        <v>0</v>
      </c>
      <c r="L111" s="75">
        <v>0</v>
      </c>
      <c r="M111" s="75">
        <v>0</v>
      </c>
      <c r="N111" s="32" t="str">
        <v/>
      </c>
    </row>
    <row r="112" spans="1:15" ht="15" hidden="1">
      <c r="A112" s="72">
        <v>0</v>
      </c>
      <c r="B112" s="67">
        <v>0</v>
      </c>
      <c r="C112" s="67">
        <v>0</v>
      </c>
      <c r="D112" s="73">
        <v>0</v>
      </c>
      <c r="E112" s="74">
        <v>0</v>
      </c>
      <c r="F112" s="74">
        <v>0</v>
      </c>
      <c r="G112" s="73">
        <v>0</v>
      </c>
      <c r="H112" s="75">
        <v>0</v>
      </c>
      <c r="I112" s="75">
        <v>0</v>
      </c>
      <c r="J112" s="75">
        <v>0</v>
      </c>
      <c r="K112" s="75">
        <v>0</v>
      </c>
      <c r="L112" s="75">
        <v>0</v>
      </c>
      <c r="M112" s="75">
        <v>0</v>
      </c>
      <c r="N112" s="32" t="str">
        <v/>
      </c>
    </row>
    <row r="113" spans="1:14" ht="15" hidden="1">
      <c r="A113" s="72">
        <v>0</v>
      </c>
      <c r="B113" s="67">
        <v>0</v>
      </c>
      <c r="C113" s="67">
        <v>0</v>
      </c>
      <c r="D113" s="73">
        <v>0</v>
      </c>
      <c r="E113" s="74">
        <v>0</v>
      </c>
      <c r="F113" s="74">
        <v>0</v>
      </c>
      <c r="G113" s="73">
        <v>0</v>
      </c>
      <c r="H113" s="75">
        <v>0</v>
      </c>
      <c r="I113" s="75">
        <v>0</v>
      </c>
      <c r="J113" s="75">
        <v>0</v>
      </c>
      <c r="K113" s="75">
        <v>0</v>
      </c>
      <c r="L113" s="75">
        <v>0</v>
      </c>
      <c r="M113" s="75">
        <v>0</v>
      </c>
      <c r="N113" s="32" t="str">
        <v/>
      </c>
    </row>
    <row r="114" spans="1:14" ht="15" hidden="1">
      <c r="A114" s="72">
        <v>0</v>
      </c>
      <c r="B114" s="67">
        <v>0</v>
      </c>
      <c r="C114" s="67">
        <v>0</v>
      </c>
      <c r="D114" s="73">
        <v>0</v>
      </c>
      <c r="E114" s="74">
        <v>0</v>
      </c>
      <c r="F114" s="74">
        <v>0</v>
      </c>
      <c r="G114" s="73">
        <v>0</v>
      </c>
      <c r="H114" s="75">
        <v>0</v>
      </c>
      <c r="I114" s="75">
        <v>0</v>
      </c>
      <c r="J114" s="75">
        <v>0</v>
      </c>
      <c r="K114" s="75">
        <v>0</v>
      </c>
      <c r="L114" s="75">
        <v>0</v>
      </c>
      <c r="M114" s="75">
        <v>0</v>
      </c>
      <c r="N114" s="32" t="str">
        <v/>
      </c>
    </row>
    <row r="115" spans="1:14" ht="15" hidden="1">
      <c r="A115" s="72">
        <v>0</v>
      </c>
      <c r="B115" s="67">
        <v>0</v>
      </c>
      <c r="C115" s="67">
        <v>0</v>
      </c>
      <c r="D115" s="73">
        <v>0</v>
      </c>
      <c r="E115" s="74">
        <v>0</v>
      </c>
      <c r="F115" s="74">
        <v>0</v>
      </c>
      <c r="G115" s="73">
        <v>0</v>
      </c>
      <c r="H115" s="75">
        <v>0</v>
      </c>
      <c r="I115" s="75">
        <v>0</v>
      </c>
      <c r="J115" s="75">
        <v>0</v>
      </c>
      <c r="K115" s="75">
        <v>0</v>
      </c>
      <c r="L115" s="75">
        <v>0</v>
      </c>
      <c r="M115" s="75">
        <v>0</v>
      </c>
      <c r="N115" s="32" t="str">
        <v/>
      </c>
    </row>
    <row r="116" spans="1:14" ht="15" hidden="1">
      <c r="A116" s="72">
        <v>0</v>
      </c>
      <c r="B116" s="67">
        <v>0</v>
      </c>
      <c r="C116" s="67">
        <v>0</v>
      </c>
      <c r="D116" s="73">
        <v>0</v>
      </c>
      <c r="E116" s="74">
        <v>0</v>
      </c>
      <c r="F116" s="74">
        <v>0</v>
      </c>
      <c r="G116" s="73">
        <v>0</v>
      </c>
      <c r="H116" s="75">
        <v>0</v>
      </c>
      <c r="I116" s="75">
        <v>0</v>
      </c>
      <c r="J116" s="75">
        <v>0</v>
      </c>
      <c r="K116" s="75">
        <v>0</v>
      </c>
      <c r="L116" s="75">
        <v>0</v>
      </c>
      <c r="M116" s="75">
        <v>0</v>
      </c>
      <c r="N116" s="32" t="str">
        <v/>
      </c>
    </row>
    <row r="117" spans="1:14" ht="15" hidden="1">
      <c r="A117" s="72">
        <v>0</v>
      </c>
      <c r="B117" s="67">
        <v>0</v>
      </c>
      <c r="C117" s="67">
        <v>0</v>
      </c>
      <c r="D117" s="73">
        <v>0</v>
      </c>
      <c r="E117" s="74">
        <v>0</v>
      </c>
      <c r="F117" s="74">
        <v>0</v>
      </c>
      <c r="G117" s="73">
        <v>0</v>
      </c>
      <c r="H117" s="75">
        <v>0</v>
      </c>
      <c r="I117" s="75">
        <v>0</v>
      </c>
      <c r="J117" s="75">
        <v>0</v>
      </c>
      <c r="K117" s="75">
        <v>0</v>
      </c>
      <c r="L117" s="75">
        <v>0</v>
      </c>
      <c r="M117" s="75">
        <v>0</v>
      </c>
      <c r="N117" s="32" t="str">
        <v/>
      </c>
    </row>
    <row r="118" spans="1:14" ht="15" hidden="1">
      <c r="A118" s="72">
        <v>0</v>
      </c>
      <c r="B118" s="67">
        <v>0</v>
      </c>
      <c r="C118" s="67">
        <v>0</v>
      </c>
      <c r="D118" s="73">
        <v>0</v>
      </c>
      <c r="E118" s="74">
        <v>0</v>
      </c>
      <c r="F118" s="74">
        <v>0</v>
      </c>
      <c r="G118" s="73">
        <v>0</v>
      </c>
      <c r="H118" s="75">
        <v>0</v>
      </c>
      <c r="I118" s="75">
        <v>0</v>
      </c>
      <c r="J118" s="75">
        <v>0</v>
      </c>
      <c r="K118" s="75">
        <v>0</v>
      </c>
      <c r="L118" s="75">
        <v>0</v>
      </c>
      <c r="M118" s="75">
        <v>0</v>
      </c>
      <c r="N118" s="32" t="str">
        <v/>
      </c>
    </row>
    <row r="119" spans="1:14" ht="15" hidden="1">
      <c r="A119" s="72">
        <v>0</v>
      </c>
      <c r="B119" s="67">
        <v>0</v>
      </c>
      <c r="C119" s="67">
        <v>0</v>
      </c>
      <c r="D119" s="73">
        <v>0</v>
      </c>
      <c r="E119" s="74">
        <v>0</v>
      </c>
      <c r="F119" s="74">
        <v>0</v>
      </c>
      <c r="G119" s="73">
        <v>0</v>
      </c>
      <c r="H119" s="75">
        <v>0</v>
      </c>
      <c r="I119" s="75">
        <v>0</v>
      </c>
      <c r="J119" s="75">
        <v>0</v>
      </c>
      <c r="K119" s="75">
        <v>0</v>
      </c>
      <c r="L119" s="75">
        <v>0</v>
      </c>
      <c r="M119" s="75">
        <v>0</v>
      </c>
      <c r="N119" s="32" t="str">
        <v/>
      </c>
    </row>
    <row r="120" spans="1:14" ht="15" hidden="1">
      <c r="A120" s="72">
        <v>0</v>
      </c>
      <c r="B120" s="67">
        <v>0</v>
      </c>
      <c r="C120" s="67">
        <v>0</v>
      </c>
      <c r="D120" s="73">
        <v>0</v>
      </c>
      <c r="E120" s="74">
        <v>0</v>
      </c>
      <c r="F120" s="74">
        <v>0</v>
      </c>
      <c r="G120" s="73">
        <v>0</v>
      </c>
      <c r="H120" s="75">
        <v>0</v>
      </c>
      <c r="I120" s="75">
        <v>0</v>
      </c>
      <c r="J120" s="75">
        <v>0</v>
      </c>
      <c r="K120" s="75">
        <v>0</v>
      </c>
      <c r="L120" s="75">
        <v>0</v>
      </c>
      <c r="M120" s="75">
        <v>0</v>
      </c>
      <c r="N120" s="32" t="str">
        <v/>
      </c>
    </row>
    <row r="121" spans="1:14" ht="15" hidden="1">
      <c r="A121" s="72">
        <v>0</v>
      </c>
      <c r="B121" s="67">
        <v>0</v>
      </c>
      <c r="C121" s="67">
        <v>0</v>
      </c>
      <c r="D121" s="73">
        <v>0</v>
      </c>
      <c r="E121" s="74">
        <v>0</v>
      </c>
      <c r="F121" s="74">
        <v>0</v>
      </c>
      <c r="G121" s="73">
        <v>0</v>
      </c>
      <c r="H121" s="75">
        <v>0</v>
      </c>
      <c r="I121" s="75">
        <v>0</v>
      </c>
      <c r="J121" s="75">
        <v>0</v>
      </c>
      <c r="K121" s="75">
        <v>0</v>
      </c>
      <c r="L121" s="75">
        <v>0</v>
      </c>
      <c r="M121" s="75">
        <v>0</v>
      </c>
      <c r="N121" s="32" t="str">
        <v/>
      </c>
    </row>
    <row r="122" spans="1:14" ht="15" hidden="1">
      <c r="A122" s="72">
        <v>0</v>
      </c>
      <c r="B122" s="67">
        <v>0</v>
      </c>
      <c r="C122" s="67">
        <v>0</v>
      </c>
      <c r="D122" s="73">
        <v>0</v>
      </c>
      <c r="E122" s="74">
        <v>0</v>
      </c>
      <c r="F122" s="74">
        <v>0</v>
      </c>
      <c r="G122" s="73">
        <v>0</v>
      </c>
      <c r="H122" s="75">
        <v>0</v>
      </c>
      <c r="I122" s="75">
        <v>0</v>
      </c>
      <c r="J122" s="75">
        <v>0</v>
      </c>
      <c r="K122" s="75">
        <v>0</v>
      </c>
      <c r="L122" s="75">
        <v>0</v>
      </c>
      <c r="M122" s="75">
        <v>0</v>
      </c>
      <c r="N122" s="32" t="str">
        <v/>
      </c>
    </row>
    <row r="123" spans="1:14" ht="15" hidden="1">
      <c r="A123" s="72">
        <v>0</v>
      </c>
      <c r="B123" s="67">
        <v>0</v>
      </c>
      <c r="C123" s="67">
        <v>0</v>
      </c>
      <c r="D123" s="73">
        <v>0</v>
      </c>
      <c r="E123" s="74">
        <v>0</v>
      </c>
      <c r="F123" s="74">
        <v>0</v>
      </c>
      <c r="G123" s="73">
        <v>0</v>
      </c>
      <c r="H123" s="75">
        <v>0</v>
      </c>
      <c r="I123" s="75">
        <v>0</v>
      </c>
      <c r="J123" s="75">
        <v>0</v>
      </c>
      <c r="K123" s="75">
        <v>0</v>
      </c>
      <c r="L123" s="75">
        <v>0</v>
      </c>
      <c r="M123" s="75">
        <v>0</v>
      </c>
      <c r="N123" s="32" t="str">
        <v/>
      </c>
    </row>
    <row r="124" spans="1:14" ht="15" hidden="1">
      <c r="A124" s="72">
        <v>0</v>
      </c>
      <c r="B124" s="67">
        <v>0</v>
      </c>
      <c r="C124" s="67">
        <v>0</v>
      </c>
      <c r="D124" s="73">
        <v>0</v>
      </c>
      <c r="E124" s="74">
        <v>0</v>
      </c>
      <c r="F124" s="74">
        <v>0</v>
      </c>
      <c r="G124" s="73">
        <v>0</v>
      </c>
      <c r="H124" s="75">
        <v>0</v>
      </c>
      <c r="I124" s="75">
        <v>0</v>
      </c>
      <c r="J124" s="75">
        <v>0</v>
      </c>
      <c r="K124" s="75">
        <v>0</v>
      </c>
      <c r="L124" s="75">
        <v>0</v>
      </c>
      <c r="M124" s="75">
        <v>0</v>
      </c>
      <c r="N124" s="32" t="str">
        <v/>
      </c>
    </row>
    <row r="125" spans="1:14" ht="15" hidden="1">
      <c r="A125" s="72">
        <v>0</v>
      </c>
      <c r="B125" s="67">
        <v>0</v>
      </c>
      <c r="C125" s="67">
        <v>0</v>
      </c>
      <c r="D125" s="73">
        <v>0</v>
      </c>
      <c r="E125" s="74">
        <v>0</v>
      </c>
      <c r="F125" s="74">
        <v>0</v>
      </c>
      <c r="G125" s="73">
        <v>0</v>
      </c>
      <c r="H125" s="75">
        <v>0</v>
      </c>
      <c r="I125" s="75">
        <v>0</v>
      </c>
      <c r="J125" s="75">
        <v>0</v>
      </c>
      <c r="K125" s="75">
        <v>0</v>
      </c>
      <c r="L125" s="75">
        <v>0</v>
      </c>
      <c r="M125" s="75">
        <v>0</v>
      </c>
      <c r="N125" s="32" t="str">
        <v/>
      </c>
    </row>
    <row r="126" spans="1:14" ht="15" hidden="1">
      <c r="A126" s="72">
        <v>0</v>
      </c>
      <c r="B126" s="67">
        <v>0</v>
      </c>
      <c r="C126" s="67">
        <v>0</v>
      </c>
      <c r="D126" s="73">
        <v>0</v>
      </c>
      <c r="E126" s="74">
        <v>0</v>
      </c>
      <c r="F126" s="74">
        <v>0</v>
      </c>
      <c r="G126" s="73">
        <v>0</v>
      </c>
      <c r="H126" s="75">
        <v>0</v>
      </c>
      <c r="I126" s="75">
        <v>0</v>
      </c>
      <c r="J126" s="75">
        <v>0</v>
      </c>
      <c r="K126" s="75">
        <v>0</v>
      </c>
      <c r="L126" s="75">
        <v>0</v>
      </c>
      <c r="M126" s="75">
        <v>0</v>
      </c>
      <c r="N126" s="32" t="str">
        <v/>
      </c>
    </row>
    <row r="127" spans="1:14" ht="15" hidden="1">
      <c r="A127" s="72">
        <v>0</v>
      </c>
      <c r="B127" s="67">
        <v>0</v>
      </c>
      <c r="C127" s="67">
        <v>0</v>
      </c>
      <c r="D127" s="73">
        <v>0</v>
      </c>
      <c r="E127" s="74">
        <v>0</v>
      </c>
      <c r="F127" s="74">
        <v>0</v>
      </c>
      <c r="G127" s="73">
        <v>0</v>
      </c>
      <c r="H127" s="75">
        <v>0</v>
      </c>
      <c r="I127" s="75">
        <v>0</v>
      </c>
      <c r="J127" s="75">
        <v>0</v>
      </c>
      <c r="K127" s="75">
        <v>0</v>
      </c>
      <c r="L127" s="75">
        <v>0</v>
      </c>
      <c r="M127" s="75">
        <v>0</v>
      </c>
      <c r="N127" s="32" t="str">
        <v/>
      </c>
    </row>
    <row r="128" spans="1:14" ht="15" hidden="1">
      <c r="A128" s="72">
        <v>0</v>
      </c>
      <c r="B128" s="67">
        <v>0</v>
      </c>
      <c r="C128" s="67">
        <v>0</v>
      </c>
      <c r="D128" s="73">
        <v>0</v>
      </c>
      <c r="E128" s="74">
        <v>0</v>
      </c>
      <c r="F128" s="74">
        <v>0</v>
      </c>
      <c r="G128" s="73">
        <v>0</v>
      </c>
      <c r="H128" s="75">
        <v>0</v>
      </c>
      <c r="I128" s="75">
        <v>0</v>
      </c>
      <c r="J128" s="75">
        <v>0</v>
      </c>
      <c r="K128" s="75">
        <v>0</v>
      </c>
      <c r="L128" s="75">
        <v>0</v>
      </c>
      <c r="M128" s="75">
        <v>0</v>
      </c>
      <c r="N128" s="32" t="str">
        <v/>
      </c>
    </row>
    <row r="129" spans="1:14" ht="15" hidden="1">
      <c r="A129" s="72">
        <v>0</v>
      </c>
      <c r="B129" s="67">
        <v>0</v>
      </c>
      <c r="C129" s="67">
        <v>0</v>
      </c>
      <c r="D129" s="73">
        <v>0</v>
      </c>
      <c r="E129" s="74">
        <v>0</v>
      </c>
      <c r="F129" s="74">
        <v>0</v>
      </c>
      <c r="G129" s="73">
        <v>0</v>
      </c>
      <c r="H129" s="75">
        <v>0</v>
      </c>
      <c r="I129" s="75">
        <v>0</v>
      </c>
      <c r="J129" s="75">
        <v>0</v>
      </c>
      <c r="K129" s="75">
        <v>0</v>
      </c>
      <c r="L129" s="75">
        <v>0</v>
      </c>
      <c r="M129" s="75">
        <v>0</v>
      </c>
      <c r="N129" s="32" t="str">
        <v/>
      </c>
    </row>
    <row r="130" spans="1:14" ht="15" hidden="1">
      <c r="A130" s="72">
        <v>0</v>
      </c>
      <c r="B130" s="67">
        <v>0</v>
      </c>
      <c r="C130" s="67">
        <v>0</v>
      </c>
      <c r="D130" s="73">
        <v>0</v>
      </c>
      <c r="E130" s="74">
        <v>0</v>
      </c>
      <c r="F130" s="74">
        <v>0</v>
      </c>
      <c r="G130" s="73">
        <v>0</v>
      </c>
      <c r="H130" s="75">
        <v>0</v>
      </c>
      <c r="I130" s="75">
        <v>0</v>
      </c>
      <c r="J130" s="75">
        <v>0</v>
      </c>
      <c r="K130" s="75">
        <v>0</v>
      </c>
      <c r="L130" s="75">
        <v>0</v>
      </c>
      <c r="M130" s="75">
        <v>0</v>
      </c>
      <c r="N130" s="32" t="str">
        <v/>
      </c>
    </row>
    <row r="131" spans="1:14" ht="15" hidden="1">
      <c r="A131" s="72">
        <v>0</v>
      </c>
      <c r="B131" s="67">
        <v>0</v>
      </c>
      <c r="C131" s="67">
        <v>0</v>
      </c>
      <c r="D131" s="73">
        <v>0</v>
      </c>
      <c r="E131" s="74">
        <v>0</v>
      </c>
      <c r="F131" s="74">
        <v>0</v>
      </c>
      <c r="G131" s="73">
        <v>0</v>
      </c>
      <c r="H131" s="75">
        <v>0</v>
      </c>
      <c r="I131" s="75">
        <v>0</v>
      </c>
      <c r="J131" s="75">
        <v>0</v>
      </c>
      <c r="K131" s="75">
        <v>0</v>
      </c>
      <c r="L131" s="75">
        <v>0</v>
      </c>
      <c r="M131" s="75">
        <v>0</v>
      </c>
      <c r="N131" s="32" t="str">
        <v/>
      </c>
    </row>
    <row r="132" spans="1:14" ht="15" hidden="1">
      <c r="A132" s="72">
        <v>0</v>
      </c>
      <c r="B132" s="67">
        <v>0</v>
      </c>
      <c r="C132" s="67">
        <v>0</v>
      </c>
      <c r="D132" s="73">
        <v>0</v>
      </c>
      <c r="E132" s="74">
        <v>0</v>
      </c>
      <c r="F132" s="74">
        <v>0</v>
      </c>
      <c r="G132" s="73">
        <v>0</v>
      </c>
      <c r="H132" s="75">
        <v>0</v>
      </c>
      <c r="I132" s="75">
        <v>0</v>
      </c>
      <c r="J132" s="75">
        <v>0</v>
      </c>
      <c r="K132" s="75">
        <v>0</v>
      </c>
      <c r="L132" s="75">
        <v>0</v>
      </c>
      <c r="M132" s="75">
        <v>0</v>
      </c>
      <c r="N132" s="32" t="str">
        <v/>
      </c>
    </row>
    <row r="133" spans="1:14" ht="15" hidden="1">
      <c r="A133" s="72">
        <v>0</v>
      </c>
      <c r="B133" s="67">
        <v>0</v>
      </c>
      <c r="C133" s="67">
        <v>0</v>
      </c>
      <c r="D133" s="73">
        <v>0</v>
      </c>
      <c r="E133" s="74">
        <v>0</v>
      </c>
      <c r="F133" s="74">
        <v>0</v>
      </c>
      <c r="G133" s="73">
        <v>0</v>
      </c>
      <c r="H133" s="75">
        <v>0</v>
      </c>
      <c r="I133" s="75">
        <v>0</v>
      </c>
      <c r="J133" s="75">
        <v>0</v>
      </c>
      <c r="K133" s="75">
        <v>0</v>
      </c>
      <c r="L133" s="75">
        <v>0</v>
      </c>
      <c r="M133" s="75">
        <v>0</v>
      </c>
      <c r="N133" s="32" t="str">
        <v/>
      </c>
    </row>
    <row r="134" spans="1:14" ht="15" hidden="1">
      <c r="A134" s="72">
        <v>0</v>
      </c>
      <c r="B134" s="67">
        <v>0</v>
      </c>
      <c r="C134" s="67">
        <v>0</v>
      </c>
      <c r="D134" s="73">
        <v>0</v>
      </c>
      <c r="E134" s="74">
        <v>0</v>
      </c>
      <c r="F134" s="74">
        <v>0</v>
      </c>
      <c r="G134" s="73">
        <v>0</v>
      </c>
      <c r="H134" s="75">
        <v>0</v>
      </c>
      <c r="I134" s="75">
        <v>0</v>
      </c>
      <c r="J134" s="75">
        <v>0</v>
      </c>
      <c r="K134" s="75">
        <v>0</v>
      </c>
      <c r="L134" s="75">
        <v>0</v>
      </c>
      <c r="M134" s="75">
        <v>0</v>
      </c>
      <c r="N134" s="32" t="str">
        <v/>
      </c>
    </row>
    <row r="135" spans="1:14" ht="15" hidden="1">
      <c r="A135" s="72">
        <v>0</v>
      </c>
      <c r="B135" s="67">
        <v>0</v>
      </c>
      <c r="C135" s="67">
        <v>0</v>
      </c>
      <c r="D135" s="73">
        <v>0</v>
      </c>
      <c r="E135" s="74">
        <v>0</v>
      </c>
      <c r="F135" s="74">
        <v>0</v>
      </c>
      <c r="G135" s="73">
        <v>0</v>
      </c>
      <c r="H135" s="75">
        <v>0</v>
      </c>
      <c r="I135" s="75">
        <v>0</v>
      </c>
      <c r="J135" s="75">
        <v>0</v>
      </c>
      <c r="K135" s="75">
        <v>0</v>
      </c>
      <c r="L135" s="75">
        <v>0</v>
      </c>
      <c r="M135" s="75">
        <v>0</v>
      </c>
      <c r="N135" s="32" t="str">
        <v/>
      </c>
    </row>
    <row r="136" spans="1:14" ht="15" hidden="1">
      <c r="A136" s="72">
        <v>0</v>
      </c>
      <c r="B136" s="67">
        <v>0</v>
      </c>
      <c r="C136" s="67">
        <v>0</v>
      </c>
      <c r="D136" s="73">
        <v>0</v>
      </c>
      <c r="E136" s="74">
        <v>0</v>
      </c>
      <c r="F136" s="74">
        <v>0</v>
      </c>
      <c r="G136" s="73">
        <v>0</v>
      </c>
      <c r="H136" s="75">
        <v>0</v>
      </c>
      <c r="I136" s="75">
        <v>0</v>
      </c>
      <c r="J136" s="75">
        <v>0</v>
      </c>
      <c r="K136" s="75">
        <v>0</v>
      </c>
      <c r="L136" s="75">
        <v>0</v>
      </c>
      <c r="M136" s="75">
        <v>0</v>
      </c>
      <c r="N136" s="32" t="str">
        <v/>
      </c>
    </row>
    <row r="137" spans="1:14" ht="15" hidden="1">
      <c r="A137" s="72">
        <v>0</v>
      </c>
      <c r="B137" s="67">
        <v>0</v>
      </c>
      <c r="C137" s="67">
        <v>0</v>
      </c>
      <c r="D137" s="73">
        <v>0</v>
      </c>
      <c r="E137" s="74">
        <v>0</v>
      </c>
      <c r="F137" s="74">
        <v>0</v>
      </c>
      <c r="G137" s="73">
        <v>0</v>
      </c>
      <c r="H137" s="75">
        <v>0</v>
      </c>
      <c r="I137" s="75">
        <v>0</v>
      </c>
      <c r="J137" s="75">
        <v>0</v>
      </c>
      <c r="K137" s="75">
        <v>0</v>
      </c>
      <c r="L137" s="75">
        <v>0</v>
      </c>
      <c r="M137" s="75">
        <v>0</v>
      </c>
      <c r="N137" s="32" t="str">
        <v/>
      </c>
    </row>
    <row r="138" spans="1:14" ht="15" hidden="1">
      <c r="A138" s="72">
        <v>0</v>
      </c>
      <c r="B138" s="67">
        <v>0</v>
      </c>
      <c r="C138" s="67">
        <v>0</v>
      </c>
      <c r="D138" s="73">
        <v>0</v>
      </c>
      <c r="E138" s="74">
        <v>0</v>
      </c>
      <c r="F138" s="74">
        <v>0</v>
      </c>
      <c r="G138" s="73">
        <v>0</v>
      </c>
      <c r="H138" s="75">
        <v>0</v>
      </c>
      <c r="I138" s="75">
        <v>0</v>
      </c>
      <c r="J138" s="75">
        <v>0</v>
      </c>
      <c r="K138" s="75">
        <v>0</v>
      </c>
      <c r="L138" s="75">
        <v>0</v>
      </c>
      <c r="M138" s="75">
        <v>0</v>
      </c>
      <c r="N138" s="32" t="str">
        <v/>
      </c>
    </row>
    <row r="139" spans="1:14" ht="15" hidden="1">
      <c r="A139" s="72">
        <v>0</v>
      </c>
      <c r="B139" s="67">
        <v>0</v>
      </c>
      <c r="C139" s="67">
        <v>0</v>
      </c>
      <c r="D139" s="73">
        <v>0</v>
      </c>
      <c r="E139" s="74">
        <v>0</v>
      </c>
      <c r="F139" s="74">
        <v>0</v>
      </c>
      <c r="G139" s="73">
        <v>0</v>
      </c>
      <c r="H139" s="75">
        <v>0</v>
      </c>
      <c r="I139" s="75">
        <v>0</v>
      </c>
      <c r="J139" s="75">
        <v>0</v>
      </c>
      <c r="K139" s="75">
        <v>0</v>
      </c>
      <c r="L139" s="75">
        <v>0</v>
      </c>
      <c r="M139" s="75">
        <v>0</v>
      </c>
      <c r="N139" s="32" t="str">
        <v/>
      </c>
    </row>
    <row r="140" spans="1:14" ht="15" hidden="1">
      <c r="A140" s="72">
        <v>0</v>
      </c>
      <c r="B140" s="67">
        <v>0</v>
      </c>
      <c r="C140" s="67">
        <v>0</v>
      </c>
      <c r="D140" s="73">
        <v>0</v>
      </c>
      <c r="E140" s="74">
        <v>0</v>
      </c>
      <c r="F140" s="74">
        <v>0</v>
      </c>
      <c r="G140" s="73">
        <v>0</v>
      </c>
      <c r="H140" s="75">
        <v>0</v>
      </c>
      <c r="I140" s="75">
        <v>0</v>
      </c>
      <c r="J140" s="75">
        <v>0</v>
      </c>
      <c r="K140" s="75">
        <v>0</v>
      </c>
      <c r="L140" s="75">
        <v>0</v>
      </c>
      <c r="M140" s="75">
        <v>0</v>
      </c>
      <c r="N140" s="32" t="str">
        <v/>
      </c>
    </row>
    <row r="141" spans="1:14" ht="15" hidden="1">
      <c r="A141" s="72">
        <v>0</v>
      </c>
      <c r="B141" s="67">
        <v>0</v>
      </c>
      <c r="C141" s="67">
        <v>0</v>
      </c>
      <c r="D141" s="73">
        <v>0</v>
      </c>
      <c r="E141" s="74">
        <v>0</v>
      </c>
      <c r="F141" s="74">
        <v>0</v>
      </c>
      <c r="G141" s="73">
        <v>0</v>
      </c>
      <c r="H141" s="75">
        <v>0</v>
      </c>
      <c r="I141" s="75">
        <v>0</v>
      </c>
      <c r="J141" s="75">
        <v>0</v>
      </c>
      <c r="K141" s="75">
        <v>0</v>
      </c>
      <c r="L141" s="75">
        <v>0</v>
      </c>
      <c r="M141" s="75">
        <v>0</v>
      </c>
      <c r="N141" s="32" t="str">
        <v/>
      </c>
    </row>
    <row r="142" spans="1:14" ht="15" hidden="1">
      <c r="A142" s="72">
        <v>0</v>
      </c>
      <c r="B142" s="67">
        <v>0</v>
      </c>
      <c r="C142" s="67">
        <v>0</v>
      </c>
      <c r="D142" s="73">
        <v>0</v>
      </c>
      <c r="E142" s="74">
        <v>0</v>
      </c>
      <c r="F142" s="74">
        <v>0</v>
      </c>
      <c r="G142" s="73">
        <v>0</v>
      </c>
      <c r="H142" s="75">
        <v>0</v>
      </c>
      <c r="I142" s="75">
        <v>0</v>
      </c>
      <c r="J142" s="75">
        <v>0</v>
      </c>
      <c r="K142" s="75">
        <v>0</v>
      </c>
      <c r="L142" s="75">
        <v>0</v>
      </c>
      <c r="M142" s="75">
        <v>0</v>
      </c>
      <c r="N142" s="32" t="str">
        <v/>
      </c>
    </row>
    <row r="143" spans="1:14" ht="15" hidden="1">
      <c r="A143" s="72">
        <v>0</v>
      </c>
      <c r="B143" s="67">
        <v>0</v>
      </c>
      <c r="C143" s="67">
        <v>0</v>
      </c>
      <c r="D143" s="73">
        <v>0</v>
      </c>
      <c r="E143" s="74">
        <v>0</v>
      </c>
      <c r="F143" s="74">
        <v>0</v>
      </c>
      <c r="G143" s="73">
        <v>0</v>
      </c>
      <c r="H143" s="75">
        <v>0</v>
      </c>
      <c r="I143" s="75">
        <v>0</v>
      </c>
      <c r="J143" s="75">
        <v>0</v>
      </c>
      <c r="K143" s="75">
        <v>0</v>
      </c>
      <c r="L143" s="75">
        <v>0</v>
      </c>
      <c r="M143" s="75">
        <v>0</v>
      </c>
      <c r="N143" s="32" t="str">
        <v/>
      </c>
    </row>
    <row r="144" spans="1:14" ht="15" hidden="1">
      <c r="A144" s="72">
        <v>0</v>
      </c>
      <c r="B144" s="67">
        <v>0</v>
      </c>
      <c r="C144" s="67">
        <v>0</v>
      </c>
      <c r="D144" s="73">
        <v>0</v>
      </c>
      <c r="E144" s="74">
        <v>0</v>
      </c>
      <c r="F144" s="74">
        <v>0</v>
      </c>
      <c r="G144" s="73">
        <v>0</v>
      </c>
      <c r="H144" s="75">
        <v>0</v>
      </c>
      <c r="I144" s="75">
        <v>0</v>
      </c>
      <c r="J144" s="75">
        <v>0</v>
      </c>
      <c r="K144" s="75">
        <v>0</v>
      </c>
      <c r="L144" s="75">
        <v>0</v>
      </c>
      <c r="M144" s="75">
        <v>0</v>
      </c>
      <c r="N144" s="32" t="str">
        <v/>
      </c>
    </row>
    <row r="145" spans="1:14" ht="15" hidden="1">
      <c r="A145" s="72">
        <v>0</v>
      </c>
      <c r="B145" s="67">
        <v>0</v>
      </c>
      <c r="C145" s="67">
        <v>0</v>
      </c>
      <c r="D145" s="73">
        <v>0</v>
      </c>
      <c r="E145" s="74">
        <v>0</v>
      </c>
      <c r="F145" s="74">
        <v>0</v>
      </c>
      <c r="G145" s="73">
        <v>0</v>
      </c>
      <c r="H145" s="75">
        <v>0</v>
      </c>
      <c r="I145" s="75">
        <v>0</v>
      </c>
      <c r="J145" s="75">
        <v>0</v>
      </c>
      <c r="K145" s="75">
        <v>0</v>
      </c>
      <c r="L145" s="75">
        <v>0</v>
      </c>
      <c r="M145" s="75">
        <v>0</v>
      </c>
      <c r="N145" s="32" t="str">
        <v/>
      </c>
    </row>
    <row r="146" spans="1:14" ht="15" hidden="1">
      <c r="A146" s="72">
        <v>0</v>
      </c>
      <c r="B146" s="67">
        <v>0</v>
      </c>
      <c r="C146" s="67">
        <v>0</v>
      </c>
      <c r="D146" s="73">
        <v>0</v>
      </c>
      <c r="E146" s="74">
        <v>0</v>
      </c>
      <c r="F146" s="74">
        <v>0</v>
      </c>
      <c r="G146" s="73">
        <v>0</v>
      </c>
      <c r="H146" s="75">
        <v>0</v>
      </c>
      <c r="I146" s="75">
        <v>0</v>
      </c>
      <c r="J146" s="75">
        <v>0</v>
      </c>
      <c r="K146" s="75">
        <v>0</v>
      </c>
      <c r="L146" s="75">
        <v>0</v>
      </c>
      <c r="M146" s="75">
        <v>0</v>
      </c>
      <c r="N146" s="32" t="str">
        <v/>
      </c>
    </row>
    <row r="147" spans="1:14" ht="15" hidden="1">
      <c r="A147" s="72">
        <v>0</v>
      </c>
      <c r="B147" s="67">
        <v>0</v>
      </c>
      <c r="C147" s="67">
        <v>0</v>
      </c>
      <c r="D147" s="73">
        <v>0</v>
      </c>
      <c r="E147" s="74">
        <v>0</v>
      </c>
      <c r="F147" s="74">
        <v>0</v>
      </c>
      <c r="G147" s="73">
        <v>0</v>
      </c>
      <c r="H147" s="75">
        <v>0</v>
      </c>
      <c r="I147" s="75">
        <v>0</v>
      </c>
      <c r="J147" s="75">
        <v>0</v>
      </c>
      <c r="K147" s="75">
        <v>0</v>
      </c>
      <c r="L147" s="75">
        <v>0</v>
      </c>
      <c r="M147" s="75">
        <v>0</v>
      </c>
      <c r="N147" s="32" t="str">
        <v/>
      </c>
    </row>
    <row r="148" spans="1:14" ht="15" hidden="1">
      <c r="A148" s="72">
        <v>0</v>
      </c>
      <c r="B148" s="67">
        <v>0</v>
      </c>
      <c r="C148" s="67">
        <v>0</v>
      </c>
      <c r="D148" s="73">
        <v>0</v>
      </c>
      <c r="E148" s="74">
        <v>0</v>
      </c>
      <c r="F148" s="74">
        <v>0</v>
      </c>
      <c r="G148" s="73">
        <v>0</v>
      </c>
      <c r="H148" s="75">
        <v>0</v>
      </c>
      <c r="I148" s="75">
        <v>0</v>
      </c>
      <c r="J148" s="75">
        <v>0</v>
      </c>
      <c r="K148" s="75">
        <v>0</v>
      </c>
      <c r="L148" s="75">
        <v>0</v>
      </c>
      <c r="M148" s="75">
        <v>0</v>
      </c>
      <c r="N148" s="32" t="str">
        <v/>
      </c>
    </row>
    <row r="149" spans="1:14" ht="15" hidden="1">
      <c r="A149" s="72">
        <v>0</v>
      </c>
      <c r="B149" s="67">
        <v>0</v>
      </c>
      <c r="C149" s="67">
        <v>0</v>
      </c>
      <c r="D149" s="73">
        <v>0</v>
      </c>
      <c r="E149" s="74">
        <v>0</v>
      </c>
      <c r="F149" s="74">
        <v>0</v>
      </c>
      <c r="G149" s="73">
        <v>0</v>
      </c>
      <c r="H149" s="75">
        <v>0</v>
      </c>
      <c r="I149" s="75">
        <v>0</v>
      </c>
      <c r="J149" s="75">
        <v>0</v>
      </c>
      <c r="K149" s="75">
        <v>0</v>
      </c>
      <c r="L149" s="75">
        <v>0</v>
      </c>
      <c r="M149" s="75">
        <v>0</v>
      </c>
      <c r="N149" s="32" t="str">
        <v/>
      </c>
    </row>
    <row r="150" spans="1:14" ht="15" hidden="1">
      <c r="A150" s="72">
        <v>0</v>
      </c>
      <c r="B150" s="67">
        <v>0</v>
      </c>
      <c r="C150" s="67">
        <v>0</v>
      </c>
      <c r="D150" s="73">
        <v>0</v>
      </c>
      <c r="E150" s="74">
        <v>0</v>
      </c>
      <c r="F150" s="74">
        <v>0</v>
      </c>
      <c r="G150" s="73">
        <v>0</v>
      </c>
      <c r="H150" s="75">
        <v>0</v>
      </c>
      <c r="I150" s="75">
        <v>0</v>
      </c>
      <c r="J150" s="75">
        <v>0</v>
      </c>
      <c r="K150" s="75">
        <v>0</v>
      </c>
      <c r="L150" s="75">
        <v>0</v>
      </c>
      <c r="M150" s="75">
        <v>0</v>
      </c>
      <c r="N150" s="32" t="str">
        <v/>
      </c>
    </row>
    <row r="151" spans="1:14" ht="15" hidden="1">
      <c r="A151" s="72">
        <v>0</v>
      </c>
      <c r="B151" s="67">
        <v>0</v>
      </c>
      <c r="C151" s="67">
        <v>0</v>
      </c>
      <c r="D151" s="73">
        <v>0</v>
      </c>
      <c r="E151" s="74">
        <v>0</v>
      </c>
      <c r="F151" s="74">
        <v>0</v>
      </c>
      <c r="G151" s="73">
        <v>0</v>
      </c>
      <c r="H151" s="75">
        <v>0</v>
      </c>
      <c r="I151" s="75">
        <v>0</v>
      </c>
      <c r="J151" s="75">
        <v>0</v>
      </c>
      <c r="K151" s="75">
        <v>0</v>
      </c>
      <c r="L151" s="75">
        <v>0</v>
      </c>
      <c r="M151" s="75">
        <v>0</v>
      </c>
      <c r="N151" s="32" t="str">
        <v/>
      </c>
    </row>
    <row r="152" spans="1:14" ht="15" hidden="1">
      <c r="A152" s="72">
        <v>0</v>
      </c>
      <c r="B152" s="67">
        <v>0</v>
      </c>
      <c r="C152" s="67">
        <v>0</v>
      </c>
      <c r="D152" s="73">
        <v>0</v>
      </c>
      <c r="E152" s="74">
        <v>0</v>
      </c>
      <c r="F152" s="74">
        <v>0</v>
      </c>
      <c r="G152" s="73">
        <v>0</v>
      </c>
      <c r="H152" s="75">
        <v>0</v>
      </c>
      <c r="I152" s="75">
        <v>0</v>
      </c>
      <c r="J152" s="75">
        <v>0</v>
      </c>
      <c r="K152" s="75">
        <v>0</v>
      </c>
      <c r="L152" s="75">
        <v>0</v>
      </c>
      <c r="M152" s="75">
        <v>0</v>
      </c>
      <c r="N152" s="32" t="str">
        <v/>
      </c>
    </row>
    <row r="153" spans="1:14" ht="15" hidden="1">
      <c r="A153" s="72">
        <v>0</v>
      </c>
      <c r="B153" s="67">
        <v>0</v>
      </c>
      <c r="C153" s="67">
        <v>0</v>
      </c>
      <c r="D153" s="73">
        <v>0</v>
      </c>
      <c r="E153" s="74">
        <v>0</v>
      </c>
      <c r="F153" s="74">
        <v>0</v>
      </c>
      <c r="G153" s="73">
        <v>0</v>
      </c>
      <c r="H153" s="75">
        <v>0</v>
      </c>
      <c r="I153" s="75">
        <v>0</v>
      </c>
      <c r="J153" s="75">
        <v>0</v>
      </c>
      <c r="K153" s="75">
        <v>0</v>
      </c>
      <c r="L153" s="75">
        <v>0</v>
      </c>
      <c r="M153" s="75">
        <v>0</v>
      </c>
      <c r="N153" s="32" t="str">
        <v/>
      </c>
    </row>
    <row r="154" spans="1:14" ht="15" hidden="1">
      <c r="A154" s="72">
        <v>0</v>
      </c>
      <c r="B154" s="67">
        <v>0</v>
      </c>
      <c r="C154" s="67">
        <v>0</v>
      </c>
      <c r="D154" s="73">
        <v>0</v>
      </c>
      <c r="E154" s="74">
        <v>0</v>
      </c>
      <c r="F154" s="74">
        <v>0</v>
      </c>
      <c r="G154" s="73">
        <v>0</v>
      </c>
      <c r="H154" s="75">
        <v>0</v>
      </c>
      <c r="I154" s="75">
        <v>0</v>
      </c>
      <c r="J154" s="75">
        <v>0</v>
      </c>
      <c r="K154" s="75">
        <v>0</v>
      </c>
      <c r="L154" s="75">
        <v>0</v>
      </c>
      <c r="M154" s="75">
        <v>0</v>
      </c>
      <c r="N154" s="32" t="str">
        <v/>
      </c>
    </row>
    <row r="155" spans="1:14" ht="15" hidden="1">
      <c r="A155" s="72">
        <v>0</v>
      </c>
      <c r="B155" s="67">
        <v>0</v>
      </c>
      <c r="C155" s="67">
        <v>0</v>
      </c>
      <c r="D155" s="73">
        <v>0</v>
      </c>
      <c r="E155" s="74">
        <v>0</v>
      </c>
      <c r="F155" s="74">
        <v>0</v>
      </c>
      <c r="G155" s="73">
        <v>0</v>
      </c>
      <c r="H155" s="75">
        <v>0</v>
      </c>
      <c r="I155" s="75">
        <v>0</v>
      </c>
      <c r="J155" s="75">
        <v>0</v>
      </c>
      <c r="K155" s="75">
        <v>0</v>
      </c>
      <c r="L155" s="75">
        <v>0</v>
      </c>
      <c r="M155" s="75">
        <v>0</v>
      </c>
      <c r="N155" s="32" t="str">
        <v/>
      </c>
    </row>
    <row r="156" spans="1:14" ht="15" hidden="1">
      <c r="A156" s="72">
        <v>0</v>
      </c>
      <c r="B156" s="67">
        <v>0</v>
      </c>
      <c r="C156" s="67">
        <v>0</v>
      </c>
      <c r="D156" s="73">
        <v>0</v>
      </c>
      <c r="E156" s="74">
        <v>0</v>
      </c>
      <c r="F156" s="74">
        <v>0</v>
      </c>
      <c r="G156" s="73">
        <v>0</v>
      </c>
      <c r="H156" s="75">
        <v>0</v>
      </c>
      <c r="I156" s="75">
        <v>0</v>
      </c>
      <c r="J156" s="75">
        <v>0</v>
      </c>
      <c r="K156" s="75">
        <v>0</v>
      </c>
      <c r="L156" s="75">
        <v>0</v>
      </c>
      <c r="M156" s="75">
        <v>0</v>
      </c>
      <c r="N156" s="32" t="str">
        <v/>
      </c>
    </row>
    <row r="157" spans="1:14" ht="15" hidden="1">
      <c r="A157" s="72">
        <v>0</v>
      </c>
      <c r="B157" s="67">
        <v>0</v>
      </c>
      <c r="C157" s="67">
        <v>0</v>
      </c>
      <c r="D157" s="73">
        <v>0</v>
      </c>
      <c r="E157" s="74">
        <v>0</v>
      </c>
      <c r="F157" s="74">
        <v>0</v>
      </c>
      <c r="G157" s="73">
        <v>0</v>
      </c>
      <c r="H157" s="75">
        <v>0</v>
      </c>
      <c r="I157" s="75">
        <v>0</v>
      </c>
      <c r="J157" s="75">
        <v>0</v>
      </c>
      <c r="K157" s="75">
        <v>0</v>
      </c>
      <c r="L157" s="75">
        <v>0</v>
      </c>
      <c r="M157" s="75">
        <v>0</v>
      </c>
      <c r="N157" s="32" t="str">
        <v/>
      </c>
    </row>
    <row r="158" spans="1:14" ht="15" hidden="1">
      <c r="A158" s="72">
        <v>0</v>
      </c>
      <c r="B158" s="67">
        <v>0</v>
      </c>
      <c r="C158" s="67">
        <v>0</v>
      </c>
      <c r="D158" s="73">
        <v>0</v>
      </c>
      <c r="E158" s="74">
        <v>0</v>
      </c>
      <c r="F158" s="74">
        <v>0</v>
      </c>
      <c r="G158" s="73">
        <v>0</v>
      </c>
      <c r="H158" s="75">
        <v>0</v>
      </c>
      <c r="I158" s="75">
        <v>0</v>
      </c>
      <c r="J158" s="75">
        <v>0</v>
      </c>
      <c r="K158" s="75">
        <v>0</v>
      </c>
      <c r="L158" s="75">
        <v>0</v>
      </c>
      <c r="M158" s="75">
        <v>0</v>
      </c>
      <c r="N158" s="32" t="str">
        <v/>
      </c>
    </row>
    <row r="159" spans="1:14" ht="15" hidden="1">
      <c r="A159" s="72">
        <v>0</v>
      </c>
      <c r="B159" s="67">
        <v>0</v>
      </c>
      <c r="C159" s="67">
        <v>0</v>
      </c>
      <c r="D159" s="73">
        <v>0</v>
      </c>
      <c r="E159" s="74">
        <v>0</v>
      </c>
      <c r="F159" s="74">
        <v>0</v>
      </c>
      <c r="G159" s="73">
        <v>0</v>
      </c>
      <c r="H159" s="75">
        <v>0</v>
      </c>
      <c r="I159" s="75">
        <v>0</v>
      </c>
      <c r="J159" s="75">
        <v>0</v>
      </c>
      <c r="K159" s="75">
        <v>0</v>
      </c>
      <c r="L159" s="75">
        <v>0</v>
      </c>
      <c r="M159" s="75">
        <v>0</v>
      </c>
      <c r="N159" s="32" t="str">
        <v/>
      </c>
    </row>
    <row r="160" spans="1:14" ht="15" hidden="1">
      <c r="A160" s="72">
        <v>0</v>
      </c>
      <c r="B160" s="67">
        <v>0</v>
      </c>
      <c r="C160" s="67">
        <v>0</v>
      </c>
      <c r="D160" s="73">
        <v>0</v>
      </c>
      <c r="E160" s="74">
        <v>0</v>
      </c>
      <c r="F160" s="74">
        <v>0</v>
      </c>
      <c r="G160" s="73">
        <v>0</v>
      </c>
      <c r="H160" s="75">
        <v>0</v>
      </c>
      <c r="I160" s="75">
        <v>0</v>
      </c>
      <c r="J160" s="75">
        <v>0</v>
      </c>
      <c r="K160" s="75">
        <v>0</v>
      </c>
      <c r="L160" s="75">
        <v>0</v>
      </c>
      <c r="M160" s="75">
        <v>0</v>
      </c>
      <c r="N160" s="32" t="str">
        <v/>
      </c>
    </row>
    <row r="161" spans="1:14" ht="15" hidden="1">
      <c r="A161" s="72">
        <v>0</v>
      </c>
      <c r="B161" s="67">
        <v>0</v>
      </c>
      <c r="C161" s="67">
        <v>0</v>
      </c>
      <c r="D161" s="73">
        <v>0</v>
      </c>
      <c r="E161" s="74">
        <v>0</v>
      </c>
      <c r="F161" s="74">
        <v>0</v>
      </c>
      <c r="G161" s="73">
        <v>0</v>
      </c>
      <c r="H161" s="75">
        <v>0</v>
      </c>
      <c r="I161" s="75">
        <v>0</v>
      </c>
      <c r="J161" s="75">
        <v>0</v>
      </c>
      <c r="K161" s="75">
        <v>0</v>
      </c>
      <c r="L161" s="75">
        <v>0</v>
      </c>
      <c r="M161" s="75">
        <v>0</v>
      </c>
      <c r="N161" s="32" t="str">
        <v/>
      </c>
    </row>
    <row r="162" spans="1:14" ht="15" hidden="1">
      <c r="A162" s="72">
        <v>0</v>
      </c>
      <c r="B162" s="67">
        <v>0</v>
      </c>
      <c r="C162" s="67">
        <v>0</v>
      </c>
      <c r="D162" s="73">
        <v>0</v>
      </c>
      <c r="E162" s="74">
        <v>0</v>
      </c>
      <c r="F162" s="74">
        <v>0</v>
      </c>
      <c r="G162" s="73">
        <v>0</v>
      </c>
      <c r="H162" s="75">
        <v>0</v>
      </c>
      <c r="I162" s="75">
        <v>0</v>
      </c>
      <c r="J162" s="75">
        <v>0</v>
      </c>
      <c r="K162" s="75">
        <v>0</v>
      </c>
      <c r="L162" s="75">
        <v>0</v>
      </c>
      <c r="M162" s="75">
        <v>0</v>
      </c>
      <c r="N162" s="32" t="str">
        <v/>
      </c>
    </row>
    <row r="163" spans="1:14" ht="15" hidden="1">
      <c r="A163" s="72">
        <v>0</v>
      </c>
      <c r="B163" s="67">
        <v>0</v>
      </c>
      <c r="C163" s="67">
        <v>0</v>
      </c>
      <c r="D163" s="73">
        <v>0</v>
      </c>
      <c r="E163" s="74">
        <v>0</v>
      </c>
      <c r="F163" s="74">
        <v>0</v>
      </c>
      <c r="G163" s="73">
        <v>0</v>
      </c>
      <c r="H163" s="75">
        <v>0</v>
      </c>
      <c r="I163" s="75">
        <v>0</v>
      </c>
      <c r="J163" s="75">
        <v>0</v>
      </c>
      <c r="K163" s="75">
        <v>0</v>
      </c>
      <c r="L163" s="75">
        <v>0</v>
      </c>
      <c r="M163" s="75">
        <v>0</v>
      </c>
      <c r="N163" s="32" t="str">
        <v/>
      </c>
    </row>
    <row r="164" spans="1:14" ht="15" hidden="1">
      <c r="A164" s="72">
        <v>0</v>
      </c>
      <c r="B164" s="67">
        <v>0</v>
      </c>
      <c r="C164" s="67">
        <v>0</v>
      </c>
      <c r="D164" s="73">
        <v>0</v>
      </c>
      <c r="E164" s="74">
        <v>0</v>
      </c>
      <c r="F164" s="74">
        <v>0</v>
      </c>
      <c r="G164" s="73">
        <v>0</v>
      </c>
      <c r="H164" s="75">
        <v>0</v>
      </c>
      <c r="I164" s="75">
        <v>0</v>
      </c>
      <c r="J164" s="75">
        <v>0</v>
      </c>
      <c r="K164" s="75">
        <v>0</v>
      </c>
      <c r="L164" s="75">
        <v>0</v>
      </c>
      <c r="M164" s="75">
        <v>0</v>
      </c>
      <c r="N164" s="32" t="str">
        <v/>
      </c>
    </row>
    <row r="165" spans="1:14" ht="15" hidden="1">
      <c r="A165" s="72">
        <v>0</v>
      </c>
      <c r="B165" s="67">
        <v>0</v>
      </c>
      <c r="C165" s="67">
        <v>0</v>
      </c>
      <c r="D165" s="73">
        <v>0</v>
      </c>
      <c r="E165" s="74">
        <v>0</v>
      </c>
      <c r="F165" s="74">
        <v>0</v>
      </c>
      <c r="G165" s="73">
        <v>0</v>
      </c>
      <c r="H165" s="75">
        <v>0</v>
      </c>
      <c r="I165" s="75">
        <v>0</v>
      </c>
      <c r="J165" s="75">
        <v>0</v>
      </c>
      <c r="K165" s="75">
        <v>0</v>
      </c>
      <c r="L165" s="75">
        <v>0</v>
      </c>
      <c r="M165" s="75">
        <v>0</v>
      </c>
      <c r="N165" s="32" t="str">
        <v/>
      </c>
    </row>
    <row r="166" spans="1:14" ht="15" hidden="1">
      <c r="A166" s="72">
        <v>0</v>
      </c>
      <c r="B166" s="67">
        <v>0</v>
      </c>
      <c r="C166" s="67">
        <v>0</v>
      </c>
      <c r="D166" s="73">
        <v>0</v>
      </c>
      <c r="E166" s="74">
        <v>0</v>
      </c>
      <c r="F166" s="74">
        <v>0</v>
      </c>
      <c r="G166" s="73">
        <v>0</v>
      </c>
      <c r="H166" s="75">
        <v>0</v>
      </c>
      <c r="I166" s="75">
        <v>0</v>
      </c>
      <c r="J166" s="75">
        <v>0</v>
      </c>
      <c r="K166" s="75">
        <v>0</v>
      </c>
      <c r="L166" s="75">
        <v>0</v>
      </c>
      <c r="M166" s="75">
        <v>0</v>
      </c>
      <c r="N166" s="32" t="str">
        <v/>
      </c>
    </row>
    <row r="167" spans="1:14" ht="15" hidden="1">
      <c r="A167" s="72">
        <v>0</v>
      </c>
      <c r="B167" s="67">
        <v>0</v>
      </c>
      <c r="C167" s="67">
        <v>0</v>
      </c>
      <c r="D167" s="73">
        <v>0</v>
      </c>
      <c r="E167" s="74">
        <v>0</v>
      </c>
      <c r="F167" s="74">
        <v>0</v>
      </c>
      <c r="G167" s="73">
        <v>0</v>
      </c>
      <c r="H167" s="75">
        <v>0</v>
      </c>
      <c r="I167" s="75">
        <v>0</v>
      </c>
      <c r="J167" s="75">
        <v>0</v>
      </c>
      <c r="K167" s="75">
        <v>0</v>
      </c>
      <c r="L167" s="75">
        <v>0</v>
      </c>
      <c r="M167" s="75">
        <v>0</v>
      </c>
      <c r="N167" s="32" t="str">
        <v/>
      </c>
    </row>
    <row r="168" spans="1:14" ht="15" hidden="1">
      <c r="A168" s="72">
        <v>0</v>
      </c>
      <c r="B168" s="67">
        <v>0</v>
      </c>
      <c r="C168" s="67">
        <v>0</v>
      </c>
      <c r="D168" s="73">
        <v>0</v>
      </c>
      <c r="E168" s="74">
        <v>0</v>
      </c>
      <c r="F168" s="74">
        <v>0</v>
      </c>
      <c r="G168" s="73">
        <v>0</v>
      </c>
      <c r="H168" s="75">
        <v>0</v>
      </c>
      <c r="I168" s="75">
        <v>0</v>
      </c>
      <c r="J168" s="75">
        <v>0</v>
      </c>
      <c r="K168" s="75">
        <v>0</v>
      </c>
      <c r="L168" s="75">
        <v>0</v>
      </c>
      <c r="M168" s="75">
        <v>0</v>
      </c>
      <c r="N168" s="32" t="str">
        <v/>
      </c>
    </row>
    <row r="169" spans="1:14" ht="15" hidden="1">
      <c r="A169" s="72">
        <v>0</v>
      </c>
      <c r="B169" s="67">
        <v>0</v>
      </c>
      <c r="C169" s="67">
        <v>0</v>
      </c>
      <c r="D169" s="73">
        <v>0</v>
      </c>
      <c r="E169" s="74">
        <v>0</v>
      </c>
      <c r="F169" s="74">
        <v>0</v>
      </c>
      <c r="G169" s="73">
        <v>0</v>
      </c>
      <c r="H169" s="75">
        <v>0</v>
      </c>
      <c r="I169" s="75">
        <v>0</v>
      </c>
      <c r="J169" s="75">
        <v>0</v>
      </c>
      <c r="K169" s="75">
        <v>0</v>
      </c>
      <c r="L169" s="75">
        <v>0</v>
      </c>
      <c r="M169" s="75">
        <v>0</v>
      </c>
      <c r="N169" s="32" t="str">
        <v/>
      </c>
    </row>
    <row r="170" spans="1:14" ht="15" hidden="1">
      <c r="A170" s="72">
        <v>0</v>
      </c>
      <c r="B170" s="67">
        <v>0</v>
      </c>
      <c r="C170" s="67">
        <v>0</v>
      </c>
      <c r="D170" s="73">
        <v>0</v>
      </c>
      <c r="E170" s="74">
        <v>0</v>
      </c>
      <c r="F170" s="74">
        <v>0</v>
      </c>
      <c r="G170" s="73">
        <v>0</v>
      </c>
      <c r="H170" s="75">
        <v>0</v>
      </c>
      <c r="I170" s="75">
        <v>0</v>
      </c>
      <c r="J170" s="75">
        <v>0</v>
      </c>
      <c r="K170" s="75">
        <v>0</v>
      </c>
      <c r="L170" s="75">
        <v>0</v>
      </c>
      <c r="M170" s="75">
        <v>0</v>
      </c>
      <c r="N170" s="32" t="str">
        <v/>
      </c>
    </row>
    <row r="171" spans="1:14" ht="15" hidden="1">
      <c r="A171" s="72">
        <v>0</v>
      </c>
      <c r="B171" s="67">
        <v>0</v>
      </c>
      <c r="C171" s="67">
        <v>0</v>
      </c>
      <c r="D171" s="73">
        <v>0</v>
      </c>
      <c r="E171" s="74">
        <v>0</v>
      </c>
      <c r="F171" s="74">
        <v>0</v>
      </c>
      <c r="G171" s="73">
        <v>0</v>
      </c>
      <c r="H171" s="75">
        <v>0</v>
      </c>
      <c r="I171" s="75">
        <v>0</v>
      </c>
      <c r="J171" s="75">
        <v>0</v>
      </c>
      <c r="K171" s="75">
        <v>0</v>
      </c>
      <c r="L171" s="75">
        <v>0</v>
      </c>
      <c r="M171" s="75">
        <v>0</v>
      </c>
      <c r="N171" s="32" t="str">
        <v/>
      </c>
    </row>
    <row r="172" spans="1:14" ht="15" hidden="1">
      <c r="A172" s="72">
        <v>0</v>
      </c>
      <c r="B172" s="67">
        <v>0</v>
      </c>
      <c r="C172" s="67">
        <v>0</v>
      </c>
      <c r="D172" s="73">
        <v>0</v>
      </c>
      <c r="E172" s="74">
        <v>0</v>
      </c>
      <c r="F172" s="74">
        <v>0</v>
      </c>
      <c r="G172" s="73">
        <v>0</v>
      </c>
      <c r="H172" s="75">
        <v>0</v>
      </c>
      <c r="I172" s="75">
        <v>0</v>
      </c>
      <c r="J172" s="75">
        <v>0</v>
      </c>
      <c r="K172" s="75">
        <v>0</v>
      </c>
      <c r="L172" s="75">
        <v>0</v>
      </c>
      <c r="M172" s="75">
        <v>0</v>
      </c>
      <c r="N172" s="32" t="str">
        <v/>
      </c>
    </row>
    <row r="173" spans="1:14" ht="15" hidden="1">
      <c r="A173" s="72">
        <v>0</v>
      </c>
      <c r="B173" s="67">
        <v>0</v>
      </c>
      <c r="C173" s="67">
        <v>0</v>
      </c>
      <c r="D173" s="73">
        <v>0</v>
      </c>
      <c r="E173" s="74">
        <v>0</v>
      </c>
      <c r="F173" s="74">
        <v>0</v>
      </c>
      <c r="G173" s="73">
        <v>0</v>
      </c>
      <c r="H173" s="75">
        <v>0</v>
      </c>
      <c r="I173" s="75">
        <v>0</v>
      </c>
      <c r="J173" s="75">
        <v>0</v>
      </c>
      <c r="K173" s="75">
        <v>0</v>
      </c>
      <c r="L173" s="75">
        <v>0</v>
      </c>
      <c r="M173" s="75">
        <v>0</v>
      </c>
      <c r="N173" s="32" t="str">
        <v/>
      </c>
    </row>
    <row r="174" spans="1:14" ht="15" hidden="1">
      <c r="A174" s="72">
        <v>0</v>
      </c>
      <c r="B174" s="67">
        <v>0</v>
      </c>
      <c r="C174" s="67">
        <v>0</v>
      </c>
      <c r="D174" s="73">
        <v>0</v>
      </c>
      <c r="E174" s="74">
        <v>0</v>
      </c>
      <c r="F174" s="74">
        <v>0</v>
      </c>
      <c r="G174" s="73">
        <v>0</v>
      </c>
      <c r="H174" s="75">
        <v>0</v>
      </c>
      <c r="I174" s="75">
        <v>0</v>
      </c>
      <c r="J174" s="75">
        <v>0</v>
      </c>
      <c r="K174" s="75">
        <v>0</v>
      </c>
      <c r="L174" s="75">
        <v>0</v>
      </c>
      <c r="M174" s="75">
        <v>0</v>
      </c>
      <c r="N174" s="32" t="str">
        <v/>
      </c>
    </row>
    <row r="175" spans="1:14" ht="15" hidden="1">
      <c r="A175" s="72">
        <v>0</v>
      </c>
      <c r="B175" s="67">
        <v>0</v>
      </c>
      <c r="C175" s="67">
        <v>0</v>
      </c>
      <c r="D175" s="73">
        <v>0</v>
      </c>
      <c r="E175" s="74">
        <v>0</v>
      </c>
      <c r="F175" s="74">
        <v>0</v>
      </c>
      <c r="G175" s="73">
        <v>0</v>
      </c>
      <c r="H175" s="75">
        <v>0</v>
      </c>
      <c r="I175" s="75">
        <v>0</v>
      </c>
      <c r="J175" s="75">
        <v>0</v>
      </c>
      <c r="K175" s="75">
        <v>0</v>
      </c>
      <c r="L175" s="75">
        <v>0</v>
      </c>
      <c r="M175" s="75">
        <v>0</v>
      </c>
      <c r="N175" s="32" t="str">
        <v/>
      </c>
    </row>
    <row r="176" spans="1:14" ht="15" hidden="1">
      <c r="A176" s="72">
        <v>0</v>
      </c>
      <c r="B176" s="67">
        <v>0</v>
      </c>
      <c r="C176" s="67">
        <v>0</v>
      </c>
      <c r="D176" s="73">
        <v>0</v>
      </c>
      <c r="E176" s="74">
        <v>0</v>
      </c>
      <c r="F176" s="74">
        <v>0</v>
      </c>
      <c r="G176" s="73">
        <v>0</v>
      </c>
      <c r="H176" s="75">
        <v>0</v>
      </c>
      <c r="I176" s="75">
        <v>0</v>
      </c>
      <c r="J176" s="75">
        <v>0</v>
      </c>
      <c r="K176" s="75">
        <v>0</v>
      </c>
      <c r="L176" s="75">
        <v>0</v>
      </c>
      <c r="M176" s="75">
        <v>0</v>
      </c>
      <c r="N176" s="32" t="str">
        <v/>
      </c>
    </row>
    <row r="177" spans="1:14" ht="15" hidden="1">
      <c r="A177" s="72">
        <v>0</v>
      </c>
      <c r="B177" s="67">
        <v>0</v>
      </c>
      <c r="C177" s="67">
        <v>0</v>
      </c>
      <c r="D177" s="73">
        <v>0</v>
      </c>
      <c r="E177" s="74">
        <v>0</v>
      </c>
      <c r="F177" s="74">
        <v>0</v>
      </c>
      <c r="G177" s="73">
        <v>0</v>
      </c>
      <c r="H177" s="75">
        <v>0</v>
      </c>
      <c r="I177" s="75">
        <v>0</v>
      </c>
      <c r="J177" s="75">
        <v>0</v>
      </c>
      <c r="K177" s="75">
        <v>0</v>
      </c>
      <c r="L177" s="75">
        <v>0</v>
      </c>
      <c r="M177" s="75">
        <v>0</v>
      </c>
      <c r="N177" s="32" t="str">
        <v/>
      </c>
    </row>
    <row r="178" spans="1:14" ht="12.75">
      <c r="A178" s="32">
        <v>0</v>
      </c>
      <c r="B178" s="32">
        <v>0</v>
      </c>
      <c r="C178" s="32">
        <v>0</v>
      </c>
      <c r="D178" s="32">
        <v>0</v>
      </c>
      <c r="E178" s="32">
        <v>0</v>
      </c>
      <c r="F178" s="32">
        <v>0</v>
      </c>
      <c r="G178" s="32">
        <v>0</v>
      </c>
      <c r="H178" s="32">
        <v>0</v>
      </c>
      <c r="I178" s="32">
        <v>0</v>
      </c>
      <c r="J178" s="32">
        <v>0</v>
      </c>
      <c r="K178" s="32">
        <v>0</v>
      </c>
      <c r="L178" s="32">
        <v>0</v>
      </c>
      <c r="M178" s="32">
        <v>0</v>
      </c>
      <c r="N178" s="32" t="str">
        <v/>
      </c>
    </row>
    <row r="179" spans="1:14" ht="12.75">
      <c r="A179" s="32">
        <v>0</v>
      </c>
      <c r="B179" s="32">
        <v>0</v>
      </c>
      <c r="C179" s="32">
        <v>0</v>
      </c>
      <c r="D179" s="32">
        <v>0</v>
      </c>
      <c r="E179" s="32">
        <v>0</v>
      </c>
      <c r="F179" s="32">
        <v>0</v>
      </c>
      <c r="G179" s="32">
        <v>0</v>
      </c>
      <c r="H179" s="32">
        <v>0</v>
      </c>
      <c r="I179" s="32">
        <v>0</v>
      </c>
      <c r="J179" s="32">
        <v>0</v>
      </c>
      <c r="K179" s="32">
        <v>0</v>
      </c>
      <c r="L179" s="32">
        <v>0</v>
      </c>
      <c r="M179" s="32">
        <v>0</v>
      </c>
      <c r="N179" s="32" t="str">
        <v/>
      </c>
    </row>
    <row r="180" spans="1:14" ht="12.75">
      <c r="A180" s="32">
        <v>0</v>
      </c>
      <c r="B180" s="32">
        <v>0</v>
      </c>
      <c r="C180" s="32">
        <v>0</v>
      </c>
      <c r="D180" s="32">
        <v>0</v>
      </c>
      <c r="E180" s="32">
        <v>0</v>
      </c>
      <c r="F180" s="32">
        <v>0</v>
      </c>
      <c r="G180" s="32">
        <v>0</v>
      </c>
      <c r="H180" s="32">
        <v>0</v>
      </c>
      <c r="I180" s="32">
        <v>0</v>
      </c>
      <c r="J180" s="32">
        <v>0</v>
      </c>
      <c r="K180" s="32">
        <v>0</v>
      </c>
      <c r="L180" s="32">
        <v>0</v>
      </c>
      <c r="M180" s="32">
        <v>0</v>
      </c>
      <c r="N180" s="32" t="str">
        <v/>
      </c>
    </row>
    <row r="181" spans="1:14" ht="12.75">
      <c r="A181" s="32">
        <v>0</v>
      </c>
      <c r="B181" s="32">
        <v>0</v>
      </c>
      <c r="C181" s="32">
        <v>0</v>
      </c>
      <c r="D181" s="32">
        <v>0</v>
      </c>
      <c r="E181" s="32">
        <v>0</v>
      </c>
      <c r="F181" s="32">
        <v>0</v>
      </c>
      <c r="G181" s="32">
        <v>0</v>
      </c>
      <c r="H181" s="32">
        <v>0</v>
      </c>
      <c r="I181" s="32">
        <v>0</v>
      </c>
      <c r="J181" s="32">
        <v>0</v>
      </c>
      <c r="K181" s="32">
        <v>0</v>
      </c>
      <c r="L181" s="32">
        <v>0</v>
      </c>
      <c r="M181" s="32">
        <v>0</v>
      </c>
      <c r="N181" s="32" t="str">
        <v/>
      </c>
    </row>
    <row r="182" spans="1:14" ht="12.75">
      <c r="A182" s="32">
        <v>0</v>
      </c>
      <c r="B182" s="32">
        <v>0</v>
      </c>
      <c r="C182" s="32">
        <v>0</v>
      </c>
      <c r="D182" s="32">
        <v>0</v>
      </c>
      <c r="E182" s="32">
        <v>0</v>
      </c>
      <c r="F182" s="32">
        <v>0</v>
      </c>
      <c r="G182" s="32">
        <v>0</v>
      </c>
      <c r="H182" s="32">
        <v>0</v>
      </c>
      <c r="I182" s="32">
        <v>0</v>
      </c>
      <c r="J182" s="32">
        <v>0</v>
      </c>
      <c r="K182" s="32">
        <v>0</v>
      </c>
      <c r="L182" s="32">
        <v>0</v>
      </c>
      <c r="M182" s="32">
        <v>0</v>
      </c>
      <c r="N182" s="32" t="str">
        <v/>
      </c>
    </row>
    <row r="183" spans="1:14" ht="12.75">
      <c r="A183" s="32">
        <v>0</v>
      </c>
      <c r="B183" s="32">
        <v>0</v>
      </c>
      <c r="C183" s="32">
        <v>0</v>
      </c>
      <c r="D183" s="32">
        <v>0</v>
      </c>
      <c r="E183" s="32">
        <v>0</v>
      </c>
      <c r="F183" s="32">
        <v>0</v>
      </c>
      <c r="G183" s="32">
        <v>0</v>
      </c>
      <c r="H183" s="32">
        <v>0</v>
      </c>
      <c r="I183" s="32">
        <v>0</v>
      </c>
      <c r="J183" s="32">
        <v>0</v>
      </c>
      <c r="K183" s="32">
        <v>0</v>
      </c>
      <c r="L183" s="32">
        <v>0</v>
      </c>
      <c r="M183" s="32">
        <v>0</v>
      </c>
      <c r="N183" s="32" t="str">
        <v/>
      </c>
    </row>
    <row r="184" spans="1:14" ht="12.75">
      <c r="A184" s="32">
        <v>0</v>
      </c>
      <c r="B184" s="32">
        <v>0</v>
      </c>
      <c r="C184" s="32">
        <v>0</v>
      </c>
      <c r="D184" s="32">
        <v>0</v>
      </c>
      <c r="E184" s="32">
        <v>0</v>
      </c>
      <c r="F184" s="32">
        <v>0</v>
      </c>
      <c r="G184" s="32">
        <v>0</v>
      </c>
      <c r="H184" s="32">
        <v>0</v>
      </c>
      <c r="I184" s="32">
        <v>0</v>
      </c>
      <c r="J184" s="32">
        <v>0</v>
      </c>
      <c r="K184" s="32">
        <v>0</v>
      </c>
      <c r="L184" s="32">
        <v>0</v>
      </c>
      <c r="M184" s="32">
        <v>0</v>
      </c>
      <c r="N184" s="32" t="str">
        <v/>
      </c>
    </row>
    <row r="185" spans="1:14" ht="12.75">
      <c r="A185" s="32">
        <v>0</v>
      </c>
      <c r="B185" s="32">
        <v>0</v>
      </c>
      <c r="C185" s="32">
        <v>0</v>
      </c>
      <c r="D185" s="32">
        <v>0</v>
      </c>
      <c r="E185" s="32">
        <v>0</v>
      </c>
      <c r="F185" s="32">
        <v>0</v>
      </c>
      <c r="G185" s="32">
        <v>0</v>
      </c>
      <c r="H185" s="32">
        <v>0</v>
      </c>
      <c r="I185" s="32">
        <v>0</v>
      </c>
      <c r="J185" s="32">
        <v>0</v>
      </c>
      <c r="K185" s="32">
        <v>0</v>
      </c>
      <c r="L185" s="32">
        <v>0</v>
      </c>
      <c r="M185" s="32">
        <v>0</v>
      </c>
      <c r="N185" s="32" t="str">
        <v/>
      </c>
    </row>
    <row r="186" spans="1:14" ht="12.75">
      <c r="A186" s="32">
        <v>0</v>
      </c>
      <c r="B186" s="32">
        <v>0</v>
      </c>
      <c r="C186" s="32">
        <v>0</v>
      </c>
      <c r="D186" s="32">
        <v>0</v>
      </c>
      <c r="E186" s="32">
        <v>0</v>
      </c>
      <c r="F186" s="32">
        <v>0</v>
      </c>
      <c r="G186" s="32">
        <v>0</v>
      </c>
      <c r="H186" s="32">
        <v>0</v>
      </c>
      <c r="I186" s="32">
        <v>0</v>
      </c>
      <c r="J186" s="32">
        <v>0</v>
      </c>
      <c r="K186" s="32">
        <v>0</v>
      </c>
      <c r="L186" s="32">
        <v>0</v>
      </c>
      <c r="M186" s="32">
        <v>0</v>
      </c>
      <c r="N186" s="32" t="str">
        <v/>
      </c>
    </row>
    <row r="187" spans="1:14" ht="12.75">
      <c r="A187" s="32">
        <v>0</v>
      </c>
      <c r="B187" s="32">
        <v>0</v>
      </c>
      <c r="C187" s="32">
        <v>0</v>
      </c>
      <c r="D187" s="32">
        <v>0</v>
      </c>
      <c r="E187" s="32">
        <v>0</v>
      </c>
      <c r="F187" s="32">
        <v>0</v>
      </c>
      <c r="G187" s="32">
        <v>0</v>
      </c>
      <c r="H187" s="32">
        <v>0</v>
      </c>
      <c r="I187" s="32">
        <v>0</v>
      </c>
      <c r="J187" s="32">
        <v>0</v>
      </c>
      <c r="K187" s="32">
        <v>0</v>
      </c>
      <c r="L187" s="32">
        <v>0</v>
      </c>
      <c r="M187" s="32">
        <v>0</v>
      </c>
      <c r="N187" s="32" t="str">
        <v/>
      </c>
    </row>
    <row r="188" spans="1:14" ht="12.75">
      <c r="A188" s="32">
        <v>0</v>
      </c>
      <c r="B188" s="32">
        <v>0</v>
      </c>
      <c r="C188" s="32">
        <v>0</v>
      </c>
      <c r="D188" s="32">
        <v>0</v>
      </c>
      <c r="E188" s="32">
        <v>0</v>
      </c>
      <c r="F188" s="32">
        <v>0</v>
      </c>
      <c r="G188" s="32">
        <v>0</v>
      </c>
      <c r="H188" s="32">
        <v>0</v>
      </c>
      <c r="I188" s="32">
        <v>0</v>
      </c>
      <c r="J188" s="32">
        <v>0</v>
      </c>
      <c r="K188" s="32">
        <v>0</v>
      </c>
      <c r="L188" s="32">
        <v>0</v>
      </c>
      <c r="M188" s="32">
        <v>0</v>
      </c>
      <c r="N188" s="32" t="str">
        <v/>
      </c>
    </row>
    <row r="189" spans="1:14" ht="12.75">
      <c r="A189" s="32">
        <v>0</v>
      </c>
      <c r="B189" s="32">
        <v>0</v>
      </c>
      <c r="C189" s="32">
        <v>0</v>
      </c>
      <c r="D189" s="32">
        <v>0</v>
      </c>
      <c r="E189" s="32">
        <v>0</v>
      </c>
      <c r="F189" s="32">
        <v>0</v>
      </c>
      <c r="G189" s="32">
        <v>0</v>
      </c>
      <c r="H189" s="32">
        <v>0</v>
      </c>
      <c r="I189" s="32">
        <v>0</v>
      </c>
      <c r="J189" s="32">
        <v>0</v>
      </c>
      <c r="K189" s="32">
        <v>0</v>
      </c>
      <c r="L189" s="32">
        <v>0</v>
      </c>
      <c r="M189" s="32">
        <v>0</v>
      </c>
      <c r="N189" s="32" t="str">
        <v/>
      </c>
    </row>
    <row r="190" spans="1:14" ht="12.75">
      <c r="A190" s="32">
        <v>0</v>
      </c>
      <c r="B190" s="32">
        <v>0</v>
      </c>
      <c r="C190" s="32">
        <v>0</v>
      </c>
      <c r="D190" s="32">
        <v>0</v>
      </c>
      <c r="E190" s="32">
        <v>0</v>
      </c>
      <c r="F190" s="32">
        <v>0</v>
      </c>
      <c r="G190" s="32">
        <v>0</v>
      </c>
      <c r="H190" s="32">
        <v>0</v>
      </c>
      <c r="I190" s="32">
        <v>0</v>
      </c>
      <c r="J190" s="32">
        <v>0</v>
      </c>
      <c r="K190" s="32">
        <v>0</v>
      </c>
      <c r="L190" s="32">
        <v>0</v>
      </c>
      <c r="M190" s="32">
        <v>0</v>
      </c>
      <c r="N190" s="32" t="str">
        <v/>
      </c>
    </row>
    <row r="191" spans="1:14" ht="12.75">
      <c r="A191" s="32">
        <v>0</v>
      </c>
      <c r="B191" s="32">
        <v>0</v>
      </c>
      <c r="C191" s="32">
        <v>0</v>
      </c>
      <c r="D191" s="32">
        <v>0</v>
      </c>
      <c r="E191" s="32">
        <v>0</v>
      </c>
      <c r="F191" s="32">
        <v>0</v>
      </c>
      <c r="G191" s="32">
        <v>0</v>
      </c>
      <c r="H191" s="32">
        <v>0</v>
      </c>
      <c r="I191" s="32">
        <v>0</v>
      </c>
      <c r="J191" s="32">
        <v>0</v>
      </c>
      <c r="K191" s="32">
        <v>0</v>
      </c>
      <c r="L191" s="32">
        <v>0</v>
      </c>
      <c r="M191" s="32">
        <v>0</v>
      </c>
      <c r="N191" s="32" t="str">
        <v/>
      </c>
    </row>
    <row r="192" spans="1:14" ht="12.75">
      <c r="A192" s="32">
        <v>0</v>
      </c>
      <c r="B192" s="32">
        <v>0</v>
      </c>
      <c r="C192" s="32">
        <v>0</v>
      </c>
      <c r="D192" s="32">
        <v>0</v>
      </c>
      <c r="E192" s="32">
        <v>0</v>
      </c>
      <c r="F192" s="32">
        <v>0</v>
      </c>
      <c r="G192" s="32">
        <v>0</v>
      </c>
      <c r="H192" s="32">
        <v>0</v>
      </c>
      <c r="I192" s="32">
        <v>0</v>
      </c>
      <c r="J192" s="32">
        <v>0</v>
      </c>
      <c r="K192" s="32">
        <v>0</v>
      </c>
      <c r="L192" s="32">
        <v>0</v>
      </c>
      <c r="M192" s="32">
        <v>0</v>
      </c>
      <c r="N192" s="32" t="str">
        <v/>
      </c>
    </row>
    <row r="193" spans="1:14" ht="12.75">
      <c r="A193" s="32">
        <v>0</v>
      </c>
      <c r="B193" s="32">
        <v>0</v>
      </c>
      <c r="C193" s="32">
        <v>0</v>
      </c>
      <c r="D193" s="32">
        <v>0</v>
      </c>
      <c r="E193" s="32">
        <v>0</v>
      </c>
      <c r="F193" s="32">
        <v>0</v>
      </c>
      <c r="G193" s="32">
        <v>0</v>
      </c>
      <c r="H193" s="32">
        <v>0</v>
      </c>
      <c r="I193" s="32">
        <v>0</v>
      </c>
      <c r="J193" s="32">
        <v>0</v>
      </c>
      <c r="K193" s="32">
        <v>0</v>
      </c>
      <c r="L193" s="32">
        <v>0</v>
      </c>
      <c r="M193" s="32">
        <v>0</v>
      </c>
      <c r="N193" s="32" t="str">
        <v/>
      </c>
    </row>
    <row r="194" spans="1:14" ht="12.75">
      <c r="A194" s="32">
        <v>0</v>
      </c>
      <c r="B194" s="32">
        <v>0</v>
      </c>
      <c r="C194" s="32">
        <v>0</v>
      </c>
      <c r="D194" s="32">
        <v>0</v>
      </c>
      <c r="E194" s="32">
        <v>0</v>
      </c>
      <c r="F194" s="32">
        <v>0</v>
      </c>
      <c r="G194" s="32">
        <v>0</v>
      </c>
      <c r="H194" s="32">
        <v>0</v>
      </c>
      <c r="I194" s="32">
        <v>0</v>
      </c>
      <c r="J194" s="32">
        <v>0</v>
      </c>
      <c r="K194" s="32">
        <v>0</v>
      </c>
      <c r="L194" s="32">
        <v>0</v>
      </c>
      <c r="M194" s="32">
        <v>0</v>
      </c>
      <c r="N194" s="32" t="str">
        <v/>
      </c>
    </row>
    <row r="195" spans="1:14" ht="12.75">
      <c r="A195" s="32">
        <v>0</v>
      </c>
      <c r="B195" s="32">
        <v>0</v>
      </c>
      <c r="C195" s="32">
        <v>0</v>
      </c>
      <c r="D195" s="32">
        <v>0</v>
      </c>
      <c r="E195" s="32">
        <v>0</v>
      </c>
      <c r="F195" s="32">
        <v>0</v>
      </c>
      <c r="G195" s="32">
        <v>0</v>
      </c>
      <c r="H195" s="32">
        <v>0</v>
      </c>
      <c r="I195" s="32">
        <v>0</v>
      </c>
      <c r="J195" s="32">
        <v>0</v>
      </c>
      <c r="K195" s="32">
        <v>0</v>
      </c>
      <c r="L195" s="32">
        <v>0</v>
      </c>
      <c r="M195" s="32">
        <v>0</v>
      </c>
      <c r="N195" s="32" t="str">
        <v/>
      </c>
    </row>
    <row r="196" spans="1:14" ht="12.75">
      <c r="A196" s="32">
        <v>0</v>
      </c>
      <c r="B196" s="32">
        <v>0</v>
      </c>
      <c r="C196" s="32">
        <v>0</v>
      </c>
      <c r="D196" s="32">
        <v>0</v>
      </c>
      <c r="E196" s="32">
        <v>0</v>
      </c>
      <c r="F196" s="32">
        <v>0</v>
      </c>
      <c r="G196" s="32">
        <v>0</v>
      </c>
      <c r="H196" s="32">
        <v>0</v>
      </c>
      <c r="I196" s="32">
        <v>0</v>
      </c>
      <c r="J196" s="32">
        <v>0</v>
      </c>
      <c r="K196" s="32">
        <v>0</v>
      </c>
      <c r="L196" s="32">
        <v>0</v>
      </c>
      <c r="M196" s="32">
        <v>0</v>
      </c>
      <c r="N196" s="32" t="str">
        <v/>
      </c>
    </row>
    <row r="197" spans="1:14" ht="12.75">
      <c r="A197" s="32">
        <v>0</v>
      </c>
      <c r="B197" s="32">
        <v>0</v>
      </c>
      <c r="C197" s="32">
        <v>0</v>
      </c>
      <c r="D197" s="32">
        <v>0</v>
      </c>
      <c r="E197" s="32">
        <v>0</v>
      </c>
      <c r="F197" s="32">
        <v>0</v>
      </c>
      <c r="G197" s="32">
        <v>0</v>
      </c>
      <c r="H197" s="32">
        <v>0</v>
      </c>
      <c r="I197" s="32">
        <v>0</v>
      </c>
      <c r="J197" s="32">
        <v>0</v>
      </c>
      <c r="K197" s="32">
        <v>0</v>
      </c>
      <c r="L197" s="32">
        <v>0</v>
      </c>
      <c r="M197" s="32">
        <v>0</v>
      </c>
      <c r="N197" s="32" t="str">
        <v/>
      </c>
    </row>
    <row r="198" spans="1:14" ht="12.75">
      <c r="A198" s="32">
        <v>0</v>
      </c>
      <c r="B198" s="32">
        <v>0</v>
      </c>
      <c r="C198" s="32">
        <v>0</v>
      </c>
      <c r="D198" s="32">
        <v>0</v>
      </c>
      <c r="E198" s="32">
        <v>0</v>
      </c>
      <c r="F198" s="32">
        <v>0</v>
      </c>
      <c r="G198" s="32">
        <v>0</v>
      </c>
      <c r="H198" s="32">
        <v>0</v>
      </c>
      <c r="I198" s="32">
        <v>0</v>
      </c>
      <c r="J198" s="32">
        <v>0</v>
      </c>
      <c r="K198" s="32">
        <v>0</v>
      </c>
      <c r="L198" s="32">
        <v>0</v>
      </c>
      <c r="M198" s="32">
        <v>0</v>
      </c>
      <c r="N198" s="32" t="str">
        <v/>
      </c>
    </row>
    <row r="199" spans="1:14" ht="12.75">
      <c r="A199" s="32">
        <v>0</v>
      </c>
      <c r="B199" s="32">
        <v>0</v>
      </c>
      <c r="C199" s="32">
        <v>0</v>
      </c>
      <c r="D199" s="32">
        <v>0</v>
      </c>
      <c r="E199" s="32">
        <v>0</v>
      </c>
      <c r="F199" s="32">
        <v>0</v>
      </c>
      <c r="G199" s="32">
        <v>0</v>
      </c>
      <c r="H199" s="32">
        <v>0</v>
      </c>
      <c r="I199" s="32">
        <v>0</v>
      </c>
      <c r="J199" s="32">
        <v>0</v>
      </c>
      <c r="K199" s="32">
        <v>0</v>
      </c>
      <c r="L199" s="32">
        <v>0</v>
      </c>
      <c r="M199" s="32">
        <v>0</v>
      </c>
      <c r="N199" s="32" t="str">
        <v/>
      </c>
    </row>
    <row r="200" spans="1:14" ht="12.75">
      <c r="A200" s="32">
        <v>0</v>
      </c>
      <c r="B200" s="32">
        <v>0</v>
      </c>
      <c r="C200" s="32">
        <v>0</v>
      </c>
      <c r="D200" s="32">
        <v>0</v>
      </c>
      <c r="E200" s="32">
        <v>0</v>
      </c>
      <c r="F200" s="32">
        <v>0</v>
      </c>
      <c r="G200" s="32">
        <v>0</v>
      </c>
      <c r="H200" s="32">
        <v>0</v>
      </c>
      <c r="I200" s="32">
        <v>0</v>
      </c>
      <c r="J200" s="32">
        <v>0</v>
      </c>
      <c r="K200" s="32">
        <v>0</v>
      </c>
      <c r="L200" s="32">
        <v>0</v>
      </c>
      <c r="M200" s="32">
        <v>0</v>
      </c>
      <c r="N200" s="32" t="str">
        <v/>
      </c>
    </row>
    <row r="201" spans="1:14" ht="12.75">
      <c r="A201" s="32">
        <v>0</v>
      </c>
      <c r="B201" s="32">
        <v>0</v>
      </c>
      <c r="C201" s="32">
        <v>0</v>
      </c>
      <c r="D201" s="32">
        <v>0</v>
      </c>
      <c r="E201" s="32">
        <v>0</v>
      </c>
      <c r="F201" s="32">
        <v>0</v>
      </c>
      <c r="G201" s="32">
        <v>0</v>
      </c>
      <c r="H201" s="32">
        <v>0</v>
      </c>
      <c r="I201" s="32">
        <v>0</v>
      </c>
      <c r="J201" s="32">
        <v>0</v>
      </c>
      <c r="K201" s="32">
        <v>0</v>
      </c>
      <c r="L201" s="32">
        <v>0</v>
      </c>
      <c r="M201" s="32">
        <v>0</v>
      </c>
      <c r="N201" s="32" t="str">
        <v/>
      </c>
    </row>
    <row r="202" spans="1:14" ht="12.75">
      <c r="A202" s="32">
        <v>0</v>
      </c>
      <c r="B202" s="32">
        <v>0</v>
      </c>
      <c r="C202" s="32">
        <v>0</v>
      </c>
      <c r="D202" s="32">
        <v>0</v>
      </c>
      <c r="E202" s="32">
        <v>0</v>
      </c>
      <c r="F202" s="32">
        <v>0</v>
      </c>
      <c r="G202" s="32">
        <v>0</v>
      </c>
      <c r="H202" s="32">
        <v>0</v>
      </c>
      <c r="I202" s="32">
        <v>0</v>
      </c>
      <c r="J202" s="32">
        <v>0</v>
      </c>
      <c r="K202" s="32">
        <v>0</v>
      </c>
      <c r="L202" s="32">
        <v>0</v>
      </c>
      <c r="M202" s="32">
        <v>0</v>
      </c>
      <c r="N202" s="32" t="str">
        <v/>
      </c>
    </row>
    <row r="203" spans="1:14" ht="12.75">
      <c r="A203" s="32">
        <v>0</v>
      </c>
      <c r="B203" s="32">
        <v>0</v>
      </c>
      <c r="C203" s="32">
        <v>0</v>
      </c>
      <c r="D203" s="32">
        <v>0</v>
      </c>
      <c r="E203" s="32">
        <v>0</v>
      </c>
      <c r="F203" s="32">
        <v>0</v>
      </c>
      <c r="G203" s="32">
        <v>0</v>
      </c>
      <c r="H203" s="32">
        <v>0</v>
      </c>
      <c r="I203" s="32">
        <v>0</v>
      </c>
      <c r="J203" s="32">
        <v>0</v>
      </c>
      <c r="K203" s="32">
        <v>0</v>
      </c>
      <c r="L203" s="32">
        <v>0</v>
      </c>
      <c r="M203" s="32">
        <v>0</v>
      </c>
      <c r="N203" s="32" t="str">
        <v/>
      </c>
    </row>
    <row r="204" spans="1:14" ht="12.75">
      <c r="A204" s="32">
        <v>0</v>
      </c>
      <c r="B204" s="32">
        <v>0</v>
      </c>
      <c r="C204" s="32">
        <v>0</v>
      </c>
      <c r="D204" s="32">
        <v>0</v>
      </c>
      <c r="E204" s="32">
        <v>0</v>
      </c>
      <c r="F204" s="32">
        <v>0</v>
      </c>
      <c r="G204" s="32">
        <v>0</v>
      </c>
      <c r="H204" s="32">
        <v>0</v>
      </c>
      <c r="I204" s="32">
        <v>0</v>
      </c>
      <c r="J204" s="32">
        <v>0</v>
      </c>
      <c r="K204" s="32">
        <v>0</v>
      </c>
      <c r="L204" s="32">
        <v>0</v>
      </c>
      <c r="M204" s="32">
        <v>0</v>
      </c>
      <c r="N204" s="32" t="str">
        <v/>
      </c>
    </row>
    <row r="205" spans="1:14" ht="12.75">
      <c r="A205" s="32">
        <v>0</v>
      </c>
      <c r="B205" s="32">
        <v>0</v>
      </c>
      <c r="C205" s="32">
        <v>0</v>
      </c>
      <c r="D205" s="32">
        <v>0</v>
      </c>
      <c r="E205" s="32">
        <v>0</v>
      </c>
      <c r="F205" s="32">
        <v>0</v>
      </c>
      <c r="G205" s="32">
        <v>0</v>
      </c>
      <c r="H205" s="32">
        <v>0</v>
      </c>
      <c r="I205" s="32">
        <v>0</v>
      </c>
      <c r="J205" s="32">
        <v>0</v>
      </c>
      <c r="K205" s="32">
        <v>0</v>
      </c>
      <c r="L205" s="32">
        <v>0</v>
      </c>
      <c r="M205" s="32">
        <v>0</v>
      </c>
      <c r="N205" s="32" t="str">
        <v/>
      </c>
    </row>
    <row r="206" spans="1:14" ht="12.75">
      <c r="A206" s="32">
        <v>0</v>
      </c>
      <c r="B206" s="32">
        <v>0</v>
      </c>
      <c r="C206" s="32">
        <v>0</v>
      </c>
      <c r="D206" s="32">
        <v>0</v>
      </c>
      <c r="E206" s="32">
        <v>0</v>
      </c>
      <c r="F206" s="32">
        <v>0</v>
      </c>
      <c r="G206" s="32">
        <v>0</v>
      </c>
      <c r="H206" s="32">
        <v>0</v>
      </c>
      <c r="I206" s="32">
        <v>0</v>
      </c>
      <c r="J206" s="32">
        <v>0</v>
      </c>
      <c r="K206" s="32">
        <v>0</v>
      </c>
      <c r="L206" s="32">
        <v>0</v>
      </c>
      <c r="M206" s="32">
        <v>0</v>
      </c>
      <c r="N206" s="32" t="str">
        <v/>
      </c>
    </row>
    <row r="207" spans="1:14" ht="12.75">
      <c r="A207" s="32">
        <v>0</v>
      </c>
      <c r="B207" s="32">
        <v>0</v>
      </c>
      <c r="C207" s="32">
        <v>0</v>
      </c>
      <c r="D207" s="32">
        <v>0</v>
      </c>
      <c r="E207" s="32">
        <v>0</v>
      </c>
      <c r="F207" s="32">
        <v>0</v>
      </c>
      <c r="G207" s="32">
        <v>0</v>
      </c>
      <c r="H207" s="32">
        <v>0</v>
      </c>
      <c r="I207" s="32">
        <v>0</v>
      </c>
      <c r="J207" s="32">
        <v>0</v>
      </c>
      <c r="K207" s="32">
        <v>0</v>
      </c>
      <c r="L207" s="32">
        <v>0</v>
      </c>
      <c r="M207" s="32">
        <v>0</v>
      </c>
      <c r="N207" s="32" t="str">
        <v/>
      </c>
    </row>
    <row r="208" spans="1:14" ht="12.75">
      <c r="A208" s="32">
        <v>0</v>
      </c>
      <c r="B208" s="32">
        <v>0</v>
      </c>
      <c r="C208" s="32">
        <v>0</v>
      </c>
      <c r="D208" s="32">
        <v>0</v>
      </c>
      <c r="E208" s="32">
        <v>0</v>
      </c>
      <c r="F208" s="32">
        <v>0</v>
      </c>
      <c r="G208" s="32">
        <v>0</v>
      </c>
      <c r="H208" s="32">
        <v>0</v>
      </c>
      <c r="I208" s="32">
        <v>0</v>
      </c>
      <c r="J208" s="32">
        <v>0</v>
      </c>
      <c r="K208" s="32">
        <v>0</v>
      </c>
      <c r="L208" s="32">
        <v>0</v>
      </c>
      <c r="M208" s="32">
        <v>0</v>
      </c>
      <c r="N208" s="32" t="str">
        <v/>
      </c>
    </row>
    <row r="209" spans="1:14" ht="12.75">
      <c r="A209" s="32">
        <v>0</v>
      </c>
      <c r="B209" s="32">
        <v>0</v>
      </c>
      <c r="C209" s="32">
        <v>0</v>
      </c>
      <c r="D209" s="32">
        <v>0</v>
      </c>
      <c r="E209" s="32">
        <v>0</v>
      </c>
      <c r="F209" s="32">
        <v>0</v>
      </c>
      <c r="G209" s="32">
        <v>0</v>
      </c>
      <c r="H209" s="32">
        <v>0</v>
      </c>
      <c r="I209" s="32">
        <v>0</v>
      </c>
      <c r="J209" s="32">
        <v>0</v>
      </c>
      <c r="K209" s="32">
        <v>0</v>
      </c>
      <c r="L209" s="32">
        <v>0</v>
      </c>
      <c r="M209" s="32">
        <v>0</v>
      </c>
      <c r="N209" s="32" t="str">
        <v/>
      </c>
    </row>
    <row r="210" spans="1:14" ht="12.75">
      <c r="A210" s="32">
        <v>0</v>
      </c>
      <c r="B210" s="32">
        <v>0</v>
      </c>
      <c r="C210" s="32">
        <v>0</v>
      </c>
      <c r="D210" s="32">
        <v>0</v>
      </c>
      <c r="E210" s="32">
        <v>0</v>
      </c>
      <c r="F210" s="32">
        <v>0</v>
      </c>
      <c r="G210" s="32">
        <v>0</v>
      </c>
      <c r="H210" s="32">
        <v>0</v>
      </c>
      <c r="I210" s="32">
        <v>0</v>
      </c>
      <c r="J210" s="32">
        <v>0</v>
      </c>
      <c r="K210" s="32">
        <v>0</v>
      </c>
      <c r="L210" s="32">
        <v>0</v>
      </c>
      <c r="M210" s="32">
        <v>0</v>
      </c>
      <c r="N210" s="32" t="str">
        <v/>
      </c>
    </row>
    <row r="211" spans="1:14" ht="12.75">
      <c r="A211" s="32">
        <v>0</v>
      </c>
      <c r="B211" s="32">
        <v>0</v>
      </c>
      <c r="C211" s="32">
        <v>0</v>
      </c>
      <c r="D211" s="32">
        <v>0</v>
      </c>
      <c r="E211" s="32">
        <v>0</v>
      </c>
      <c r="F211" s="32">
        <v>0</v>
      </c>
      <c r="G211" s="32">
        <v>0</v>
      </c>
      <c r="H211" s="32">
        <v>0</v>
      </c>
      <c r="I211" s="32">
        <v>0</v>
      </c>
      <c r="J211" s="32">
        <v>0</v>
      </c>
      <c r="K211" s="32">
        <v>0</v>
      </c>
      <c r="L211" s="32">
        <v>0</v>
      </c>
      <c r="M211" s="32">
        <v>0</v>
      </c>
      <c r="N211" s="32" t="str">
        <v/>
      </c>
    </row>
    <row r="212" spans="1:14" ht="12.75">
      <c r="A212" s="32">
        <v>0</v>
      </c>
      <c r="B212" s="32">
        <v>0</v>
      </c>
      <c r="C212" s="32">
        <v>0</v>
      </c>
      <c r="D212" s="32">
        <v>0</v>
      </c>
      <c r="E212" s="32">
        <v>0</v>
      </c>
      <c r="F212" s="32">
        <v>0</v>
      </c>
      <c r="G212" s="32">
        <v>0</v>
      </c>
      <c r="H212" s="32">
        <v>0</v>
      </c>
      <c r="I212" s="32">
        <v>0</v>
      </c>
      <c r="J212" s="32">
        <v>0</v>
      </c>
      <c r="K212" s="32">
        <v>0</v>
      </c>
      <c r="L212" s="32">
        <v>0</v>
      </c>
      <c r="M212" s="32">
        <v>0</v>
      </c>
      <c r="N212" s="32" t="str">
        <v/>
      </c>
    </row>
    <row r="213" spans="1:14" ht="12.75">
      <c r="A213" s="32">
        <v>0</v>
      </c>
      <c r="B213" s="32">
        <v>0</v>
      </c>
      <c r="C213" s="32">
        <v>0</v>
      </c>
      <c r="D213" s="32">
        <v>0</v>
      </c>
      <c r="E213" s="32">
        <v>0</v>
      </c>
      <c r="F213" s="32">
        <v>0</v>
      </c>
      <c r="G213" s="32">
        <v>0</v>
      </c>
      <c r="H213" s="32">
        <v>0</v>
      </c>
      <c r="I213" s="32">
        <v>0</v>
      </c>
      <c r="J213" s="32">
        <v>0</v>
      </c>
      <c r="K213" s="32">
        <v>0</v>
      </c>
      <c r="L213" s="32">
        <v>0</v>
      </c>
      <c r="M213" s="32">
        <v>0</v>
      </c>
      <c r="N213" s="32" t="str">
        <v/>
      </c>
    </row>
    <row r="214" spans="1:14" ht="12.75">
      <c r="A214" s="32">
        <v>0</v>
      </c>
      <c r="B214" s="32">
        <v>0</v>
      </c>
      <c r="C214" s="32">
        <v>0</v>
      </c>
      <c r="D214" s="32">
        <v>0</v>
      </c>
      <c r="E214" s="32">
        <v>0</v>
      </c>
      <c r="F214" s="32">
        <v>0</v>
      </c>
      <c r="G214" s="32">
        <v>0</v>
      </c>
      <c r="H214" s="32">
        <v>0</v>
      </c>
      <c r="I214" s="32">
        <v>0</v>
      </c>
      <c r="J214" s="32">
        <v>0</v>
      </c>
      <c r="K214" s="32">
        <v>0</v>
      </c>
      <c r="L214" s="32">
        <v>0</v>
      </c>
      <c r="M214" s="32">
        <v>0</v>
      </c>
      <c r="N214" s="32" t="str">
        <v/>
      </c>
    </row>
    <row r="215" spans="1:14" ht="12.75">
      <c r="A215" s="32">
        <v>0</v>
      </c>
      <c r="B215" s="32">
        <v>0</v>
      </c>
      <c r="C215" s="32">
        <v>0</v>
      </c>
      <c r="D215" s="32">
        <v>0</v>
      </c>
      <c r="E215" s="32">
        <v>0</v>
      </c>
      <c r="F215" s="32">
        <v>0</v>
      </c>
      <c r="G215" s="32">
        <v>0</v>
      </c>
      <c r="H215" s="32">
        <v>0</v>
      </c>
      <c r="I215" s="32">
        <v>0</v>
      </c>
      <c r="J215" s="32">
        <v>0</v>
      </c>
      <c r="K215" s="32">
        <v>0</v>
      </c>
      <c r="L215" s="32">
        <v>0</v>
      </c>
      <c r="M215" s="32">
        <v>0</v>
      </c>
      <c r="N215" s="32" t="str">
        <v/>
      </c>
    </row>
    <row r="216" spans="1:14" ht="12.75">
      <c r="A216" s="32">
        <v>0</v>
      </c>
      <c r="B216" s="32">
        <v>0</v>
      </c>
      <c r="C216" s="32">
        <v>0</v>
      </c>
      <c r="D216" s="32">
        <v>0</v>
      </c>
      <c r="E216" s="32">
        <v>0</v>
      </c>
      <c r="F216" s="32">
        <v>0</v>
      </c>
      <c r="G216" s="32">
        <v>0</v>
      </c>
      <c r="H216" s="32">
        <v>0</v>
      </c>
      <c r="I216" s="32">
        <v>0</v>
      </c>
      <c r="J216" s="32">
        <v>0</v>
      </c>
      <c r="K216" s="32">
        <v>0</v>
      </c>
      <c r="L216" s="32">
        <v>0</v>
      </c>
      <c r="M216" s="32">
        <v>0</v>
      </c>
      <c r="N216" s="32" t="str">
        <v/>
      </c>
    </row>
    <row r="217" spans="1:14" ht="12.75">
      <c r="A217" s="32">
        <v>0</v>
      </c>
      <c r="B217" s="32">
        <v>0</v>
      </c>
      <c r="C217" s="32">
        <v>0</v>
      </c>
      <c r="D217" s="32">
        <v>0</v>
      </c>
      <c r="E217" s="32">
        <v>0</v>
      </c>
      <c r="F217" s="32">
        <v>0</v>
      </c>
      <c r="G217" s="32">
        <v>0</v>
      </c>
      <c r="H217" s="32">
        <v>0</v>
      </c>
      <c r="I217" s="32">
        <v>0</v>
      </c>
      <c r="J217" s="32">
        <v>0</v>
      </c>
      <c r="K217" s="32">
        <v>0</v>
      </c>
      <c r="L217" s="32">
        <v>0</v>
      </c>
      <c r="M217" s="32">
        <v>0</v>
      </c>
      <c r="N217" s="32" t="str">
        <v/>
      </c>
    </row>
    <row r="218" spans="1:14" ht="12.75">
      <c r="A218" s="32">
        <v>0</v>
      </c>
      <c r="B218" s="32">
        <v>0</v>
      </c>
      <c r="C218" s="32">
        <v>0</v>
      </c>
      <c r="D218" s="32">
        <v>0</v>
      </c>
      <c r="E218" s="32">
        <v>0</v>
      </c>
      <c r="F218" s="32">
        <v>0</v>
      </c>
      <c r="G218" s="32">
        <v>0</v>
      </c>
      <c r="H218" s="32">
        <v>0</v>
      </c>
      <c r="I218" s="32">
        <v>0</v>
      </c>
      <c r="J218" s="32">
        <v>0</v>
      </c>
      <c r="K218" s="32">
        <v>0</v>
      </c>
      <c r="L218" s="32">
        <v>0</v>
      </c>
      <c r="M218" s="32">
        <v>0</v>
      </c>
      <c r="N218" s="32" t="str">
        <v/>
      </c>
    </row>
    <row r="219" spans="1:14" ht="12.75">
      <c r="A219" s="32">
        <v>0</v>
      </c>
      <c r="B219" s="32">
        <v>0</v>
      </c>
      <c r="C219" s="32">
        <v>0</v>
      </c>
      <c r="D219" s="32">
        <v>0</v>
      </c>
      <c r="E219" s="32">
        <v>0</v>
      </c>
      <c r="F219" s="32">
        <v>0</v>
      </c>
      <c r="G219" s="32">
        <v>0</v>
      </c>
      <c r="H219" s="32">
        <v>0</v>
      </c>
      <c r="I219" s="32">
        <v>0</v>
      </c>
      <c r="J219" s="32">
        <v>0</v>
      </c>
      <c r="K219" s="32">
        <v>0</v>
      </c>
      <c r="L219" s="32">
        <v>0</v>
      </c>
      <c r="M219" s="32">
        <v>0</v>
      </c>
      <c r="N219" s="32" t="str">
        <v/>
      </c>
    </row>
    <row r="220" spans="1:14" ht="12.75">
      <c r="A220" s="32">
        <v>0</v>
      </c>
      <c r="B220" s="32">
        <v>0</v>
      </c>
      <c r="C220" s="32">
        <v>0</v>
      </c>
      <c r="D220" s="32">
        <v>0</v>
      </c>
      <c r="E220" s="32">
        <v>0</v>
      </c>
      <c r="F220" s="32">
        <v>0</v>
      </c>
      <c r="G220" s="32">
        <v>0</v>
      </c>
      <c r="H220" s="32">
        <v>0</v>
      </c>
      <c r="I220" s="32">
        <v>0</v>
      </c>
      <c r="J220" s="32">
        <v>0</v>
      </c>
      <c r="K220" s="32">
        <v>0</v>
      </c>
      <c r="L220" s="32">
        <v>0</v>
      </c>
      <c r="M220" s="32">
        <v>0</v>
      </c>
      <c r="N220" s="32" t="str">
        <v/>
      </c>
    </row>
    <row r="221" spans="1:14" ht="12.75">
      <c r="A221" s="32">
        <v>0</v>
      </c>
      <c r="B221" s="32">
        <v>0</v>
      </c>
      <c r="C221" s="32">
        <v>0</v>
      </c>
      <c r="D221" s="32">
        <v>0</v>
      </c>
      <c r="E221" s="32">
        <v>0</v>
      </c>
      <c r="F221" s="32">
        <v>0</v>
      </c>
      <c r="G221" s="32">
        <v>0</v>
      </c>
      <c r="H221" s="32">
        <v>0</v>
      </c>
      <c r="I221" s="32">
        <v>0</v>
      </c>
      <c r="J221" s="32">
        <v>0</v>
      </c>
      <c r="K221" s="32">
        <v>0</v>
      </c>
      <c r="L221" s="32">
        <v>0</v>
      </c>
      <c r="M221" s="32">
        <v>0</v>
      </c>
      <c r="N221" s="32" t="str">
        <v/>
      </c>
    </row>
    <row r="222" spans="1:14" ht="12.75">
      <c r="A222" s="32">
        <v>0</v>
      </c>
      <c r="B222" s="32">
        <v>0</v>
      </c>
      <c r="C222" s="32">
        <v>0</v>
      </c>
      <c r="D222" s="32">
        <v>0</v>
      </c>
      <c r="E222" s="32">
        <v>0</v>
      </c>
      <c r="F222" s="32">
        <v>0</v>
      </c>
      <c r="G222" s="32">
        <v>0</v>
      </c>
      <c r="H222" s="32">
        <v>0</v>
      </c>
      <c r="I222" s="32">
        <v>0</v>
      </c>
      <c r="J222" s="32">
        <v>0</v>
      </c>
      <c r="K222" s="32">
        <v>0</v>
      </c>
      <c r="L222" s="32">
        <v>0</v>
      </c>
      <c r="M222" s="32">
        <v>0</v>
      </c>
      <c r="N222" s="32" t="str">
        <v/>
      </c>
    </row>
    <row r="223" spans="1:14" ht="12.75">
      <c r="A223" s="32">
        <v>0</v>
      </c>
      <c r="B223" s="32">
        <v>0</v>
      </c>
      <c r="C223" s="32">
        <v>0</v>
      </c>
      <c r="D223" s="32">
        <v>0</v>
      </c>
      <c r="E223" s="32">
        <v>0</v>
      </c>
      <c r="F223" s="32">
        <v>0</v>
      </c>
      <c r="G223" s="32">
        <v>0</v>
      </c>
      <c r="H223" s="32">
        <v>0</v>
      </c>
      <c r="I223" s="32">
        <v>0</v>
      </c>
      <c r="J223" s="32">
        <v>0</v>
      </c>
      <c r="K223" s="32">
        <v>0</v>
      </c>
      <c r="L223" s="32">
        <v>0</v>
      </c>
      <c r="M223" s="32">
        <v>0</v>
      </c>
      <c r="N223" s="32" t="str">
        <v/>
      </c>
    </row>
    <row r="224" spans="1:14" ht="12.75">
      <c r="A224" s="32">
        <v>0</v>
      </c>
      <c r="B224" s="32">
        <v>0</v>
      </c>
      <c r="C224" s="32">
        <v>0</v>
      </c>
      <c r="D224" s="32">
        <v>0</v>
      </c>
      <c r="E224" s="32">
        <v>0</v>
      </c>
      <c r="F224" s="32">
        <v>0</v>
      </c>
      <c r="G224" s="32">
        <v>0</v>
      </c>
      <c r="H224" s="32">
        <v>0</v>
      </c>
      <c r="I224" s="32">
        <v>0</v>
      </c>
      <c r="J224" s="32">
        <v>0</v>
      </c>
      <c r="K224" s="32">
        <v>0</v>
      </c>
      <c r="L224" s="32">
        <v>0</v>
      </c>
      <c r="M224" s="32">
        <v>0</v>
      </c>
      <c r="N224" s="32" t="str">
        <v/>
      </c>
    </row>
    <row r="225" spans="1:14" ht="12.75">
      <c r="A225" s="32">
        <v>0</v>
      </c>
      <c r="B225" s="32">
        <v>0</v>
      </c>
      <c r="C225" s="32">
        <v>0</v>
      </c>
      <c r="D225" s="32">
        <v>0</v>
      </c>
      <c r="E225" s="32">
        <v>0</v>
      </c>
      <c r="F225" s="32">
        <v>0</v>
      </c>
      <c r="G225" s="32">
        <v>0</v>
      </c>
      <c r="H225" s="32">
        <v>0</v>
      </c>
      <c r="I225" s="32">
        <v>0</v>
      </c>
      <c r="J225" s="32">
        <v>0</v>
      </c>
      <c r="K225" s="32">
        <v>0</v>
      </c>
      <c r="L225" s="32">
        <v>0</v>
      </c>
      <c r="M225" s="32">
        <v>0</v>
      </c>
      <c r="N225" s="32" t="str">
        <v/>
      </c>
    </row>
    <row r="226" spans="1:14" ht="12.75">
      <c r="A226" s="32">
        <v>0</v>
      </c>
      <c r="B226" s="32">
        <v>0</v>
      </c>
      <c r="C226" s="32">
        <v>0</v>
      </c>
      <c r="D226" s="32">
        <v>0</v>
      </c>
      <c r="E226" s="32">
        <v>0</v>
      </c>
      <c r="F226" s="32">
        <v>0</v>
      </c>
      <c r="G226" s="32">
        <v>0</v>
      </c>
      <c r="H226" s="32">
        <v>0</v>
      </c>
      <c r="I226" s="32">
        <v>0</v>
      </c>
      <c r="J226" s="32">
        <v>0</v>
      </c>
      <c r="K226" s="32">
        <v>0</v>
      </c>
      <c r="L226" s="32">
        <v>0</v>
      </c>
      <c r="M226" s="32">
        <v>0</v>
      </c>
      <c r="N226" s="32" t="str">
        <v/>
      </c>
    </row>
    <row r="227" spans="1:14" ht="12.75">
      <c r="A227" s="32">
        <v>0</v>
      </c>
      <c r="B227" s="32">
        <v>0</v>
      </c>
      <c r="C227" s="32">
        <v>0</v>
      </c>
      <c r="D227" s="32">
        <v>0</v>
      </c>
      <c r="E227" s="32">
        <v>0</v>
      </c>
      <c r="F227" s="32">
        <v>0</v>
      </c>
      <c r="G227" s="32">
        <v>0</v>
      </c>
      <c r="H227" s="32">
        <v>0</v>
      </c>
      <c r="I227" s="32">
        <v>0</v>
      </c>
      <c r="J227" s="32">
        <v>0</v>
      </c>
      <c r="K227" s="32">
        <v>0</v>
      </c>
      <c r="L227" s="32">
        <v>0</v>
      </c>
      <c r="M227" s="32">
        <v>0</v>
      </c>
      <c r="N227" s="32" t="str">
        <v/>
      </c>
    </row>
    <row r="228" spans="1:14" ht="12.75">
      <c r="A228" s="32">
        <v>0</v>
      </c>
      <c r="B228" s="32">
        <v>0</v>
      </c>
      <c r="C228" s="32">
        <v>0</v>
      </c>
      <c r="D228" s="32">
        <v>0</v>
      </c>
      <c r="E228" s="32">
        <v>0</v>
      </c>
      <c r="F228" s="32">
        <v>0</v>
      </c>
      <c r="G228" s="32">
        <v>0</v>
      </c>
      <c r="H228" s="32">
        <v>0</v>
      </c>
      <c r="I228" s="32">
        <v>0</v>
      </c>
      <c r="J228" s="32">
        <v>0</v>
      </c>
      <c r="K228" s="32">
        <v>0</v>
      </c>
      <c r="L228" s="32">
        <v>0</v>
      </c>
      <c r="M228" s="32">
        <v>0</v>
      </c>
      <c r="N228" s="32" t="str">
        <v/>
      </c>
    </row>
    <row r="229" spans="1:14" ht="12.75">
      <c r="A229" s="32">
        <v>0</v>
      </c>
      <c r="B229" s="32">
        <v>0</v>
      </c>
      <c r="C229" s="32">
        <v>0</v>
      </c>
      <c r="D229" s="32">
        <v>0</v>
      </c>
      <c r="E229" s="32">
        <v>0</v>
      </c>
      <c r="F229" s="32">
        <v>0</v>
      </c>
      <c r="G229" s="32">
        <v>0</v>
      </c>
      <c r="H229" s="32">
        <v>0</v>
      </c>
      <c r="I229" s="32">
        <v>0</v>
      </c>
      <c r="J229" s="32">
        <v>0</v>
      </c>
      <c r="K229" s="32">
        <v>0</v>
      </c>
      <c r="L229" s="32">
        <v>0</v>
      </c>
      <c r="M229" s="32">
        <v>0</v>
      </c>
      <c r="N229" s="32" t="str">
        <v/>
      </c>
    </row>
    <row r="230" spans="1:14" ht="12.75">
      <c r="A230" s="32">
        <v>0</v>
      </c>
      <c r="B230" s="32">
        <v>0</v>
      </c>
      <c r="C230" s="32">
        <v>0</v>
      </c>
      <c r="D230" s="32">
        <v>0</v>
      </c>
      <c r="E230" s="32">
        <v>0</v>
      </c>
      <c r="F230" s="32">
        <v>0</v>
      </c>
      <c r="G230" s="32">
        <v>0</v>
      </c>
      <c r="H230" s="32">
        <v>0</v>
      </c>
      <c r="I230" s="32">
        <v>0</v>
      </c>
      <c r="J230" s="32">
        <v>0</v>
      </c>
      <c r="K230" s="32">
        <v>0</v>
      </c>
      <c r="L230" s="32">
        <v>0</v>
      </c>
      <c r="M230" s="32">
        <v>0</v>
      </c>
      <c r="N230" s="32" t="str">
        <v/>
      </c>
    </row>
    <row r="231" spans="1:14" ht="12.75">
      <c r="A231" s="32">
        <v>0</v>
      </c>
      <c r="B231" s="32">
        <v>0</v>
      </c>
      <c r="C231" s="32">
        <v>0</v>
      </c>
      <c r="D231" s="32">
        <v>0</v>
      </c>
      <c r="E231" s="32">
        <v>0</v>
      </c>
      <c r="F231" s="32">
        <v>0</v>
      </c>
      <c r="G231" s="32">
        <v>0</v>
      </c>
      <c r="H231" s="32">
        <v>0</v>
      </c>
      <c r="I231" s="32">
        <v>0</v>
      </c>
      <c r="J231" s="32">
        <v>0</v>
      </c>
      <c r="K231" s="32">
        <v>0</v>
      </c>
      <c r="L231" s="32">
        <v>0</v>
      </c>
      <c r="M231" s="32">
        <v>0</v>
      </c>
      <c r="N231" s="32" t="str">
        <v/>
      </c>
    </row>
    <row r="232" spans="1:14" ht="12.75">
      <c r="A232" s="32">
        <v>0</v>
      </c>
      <c r="B232" s="32">
        <v>0</v>
      </c>
      <c r="C232" s="32">
        <v>0</v>
      </c>
      <c r="D232" s="32">
        <v>0</v>
      </c>
      <c r="E232" s="32">
        <v>0</v>
      </c>
      <c r="F232" s="32">
        <v>0</v>
      </c>
      <c r="G232" s="32">
        <v>0</v>
      </c>
      <c r="H232" s="32">
        <v>0</v>
      </c>
      <c r="I232" s="32">
        <v>0</v>
      </c>
      <c r="J232" s="32">
        <v>0</v>
      </c>
      <c r="K232" s="32">
        <v>0</v>
      </c>
      <c r="L232" s="32">
        <v>0</v>
      </c>
      <c r="M232" s="32">
        <v>0</v>
      </c>
      <c r="N232" s="32" t="str">
        <v/>
      </c>
    </row>
    <row r="233" spans="1:14" ht="12.75">
      <c r="A233" s="32">
        <v>0</v>
      </c>
      <c r="B233" s="32">
        <v>0</v>
      </c>
      <c r="C233" s="32">
        <v>0</v>
      </c>
      <c r="D233" s="32">
        <v>0</v>
      </c>
      <c r="E233" s="32">
        <v>0</v>
      </c>
      <c r="F233" s="32">
        <v>0</v>
      </c>
      <c r="G233" s="32">
        <v>0</v>
      </c>
      <c r="H233" s="32">
        <v>0</v>
      </c>
      <c r="I233" s="32">
        <v>0</v>
      </c>
      <c r="J233" s="32">
        <v>0</v>
      </c>
      <c r="K233" s="32">
        <v>0</v>
      </c>
      <c r="L233" s="32">
        <v>0</v>
      </c>
      <c r="M233" s="32">
        <v>0</v>
      </c>
      <c r="N233" s="32" t="str">
        <v/>
      </c>
    </row>
    <row r="234" spans="1:14" ht="12.75">
      <c r="A234" s="32">
        <v>0</v>
      </c>
      <c r="B234" s="32">
        <v>0</v>
      </c>
      <c r="C234" s="32">
        <v>0</v>
      </c>
      <c r="D234" s="32">
        <v>0</v>
      </c>
      <c r="E234" s="32">
        <v>0</v>
      </c>
      <c r="F234" s="32">
        <v>0</v>
      </c>
      <c r="G234" s="32">
        <v>0</v>
      </c>
      <c r="H234" s="32">
        <v>0</v>
      </c>
      <c r="I234" s="32">
        <v>0</v>
      </c>
      <c r="J234" s="32">
        <v>0</v>
      </c>
      <c r="K234" s="32">
        <v>0</v>
      </c>
      <c r="L234" s="32">
        <v>0</v>
      </c>
      <c r="M234" s="32">
        <v>0</v>
      </c>
      <c r="N234" s="32" t="str">
        <v/>
      </c>
    </row>
    <row r="235" spans="1:14" ht="12.75">
      <c r="A235" s="32">
        <v>0</v>
      </c>
      <c r="B235" s="32">
        <v>0</v>
      </c>
      <c r="C235" s="32">
        <v>0</v>
      </c>
      <c r="D235" s="32">
        <v>0</v>
      </c>
      <c r="E235" s="32">
        <v>0</v>
      </c>
      <c r="F235" s="32">
        <v>0</v>
      </c>
      <c r="G235" s="32">
        <v>0</v>
      </c>
      <c r="H235" s="32">
        <v>0</v>
      </c>
      <c r="I235" s="32">
        <v>0</v>
      </c>
      <c r="J235" s="32">
        <v>0</v>
      </c>
      <c r="K235" s="32">
        <v>0</v>
      </c>
      <c r="L235" s="32">
        <v>0</v>
      </c>
      <c r="M235" s="32">
        <v>0</v>
      </c>
      <c r="N235" s="32" t="str">
        <v/>
      </c>
    </row>
    <row r="236" spans="1:14" ht="12.75">
      <c r="A236" s="32">
        <v>0</v>
      </c>
      <c r="B236" s="32">
        <v>0</v>
      </c>
      <c r="C236" s="32">
        <v>0</v>
      </c>
      <c r="D236" s="32">
        <v>0</v>
      </c>
      <c r="E236" s="32">
        <v>0</v>
      </c>
      <c r="F236" s="32">
        <v>0</v>
      </c>
      <c r="G236" s="32">
        <v>0</v>
      </c>
      <c r="H236" s="32">
        <v>0</v>
      </c>
      <c r="I236" s="32">
        <v>0</v>
      </c>
      <c r="J236" s="32">
        <v>0</v>
      </c>
      <c r="K236" s="32">
        <v>0</v>
      </c>
      <c r="L236" s="32">
        <v>0</v>
      </c>
      <c r="M236" s="32">
        <v>0</v>
      </c>
      <c r="N236" s="32" t="str">
        <v/>
      </c>
    </row>
    <row r="237" spans="1:14" ht="12.75">
      <c r="A237" s="32">
        <v>0</v>
      </c>
      <c r="B237" s="32">
        <v>0</v>
      </c>
      <c r="C237" s="32">
        <v>0</v>
      </c>
      <c r="D237" s="32">
        <v>0</v>
      </c>
      <c r="E237" s="32">
        <v>0</v>
      </c>
      <c r="F237" s="32">
        <v>0</v>
      </c>
      <c r="G237" s="32">
        <v>0</v>
      </c>
      <c r="H237" s="32">
        <v>0</v>
      </c>
      <c r="I237" s="32">
        <v>0</v>
      </c>
      <c r="J237" s="32">
        <v>0</v>
      </c>
      <c r="K237" s="32">
        <v>0</v>
      </c>
      <c r="L237" s="32">
        <v>0</v>
      </c>
      <c r="M237" s="32">
        <v>0</v>
      </c>
      <c r="N237" s="32" t="str">
        <v/>
      </c>
    </row>
    <row r="238" spans="1:14" ht="12.75">
      <c r="A238" s="32">
        <v>0</v>
      </c>
      <c r="B238" s="32">
        <v>0</v>
      </c>
      <c r="C238" s="32">
        <v>0</v>
      </c>
      <c r="D238" s="32">
        <v>0</v>
      </c>
      <c r="E238" s="32">
        <v>0</v>
      </c>
      <c r="F238" s="32">
        <v>0</v>
      </c>
      <c r="G238" s="32">
        <v>0</v>
      </c>
      <c r="H238" s="32">
        <v>0</v>
      </c>
      <c r="I238" s="32">
        <v>0</v>
      </c>
      <c r="J238" s="32">
        <v>0</v>
      </c>
      <c r="K238" s="32">
        <v>0</v>
      </c>
      <c r="L238" s="32">
        <v>0</v>
      </c>
      <c r="M238" s="32">
        <v>0</v>
      </c>
      <c r="N238" s="32" t="str">
        <v/>
      </c>
    </row>
    <row r="239" spans="1:14" ht="12.75">
      <c r="A239" s="32">
        <v>0</v>
      </c>
      <c r="B239" s="32">
        <v>0</v>
      </c>
      <c r="C239" s="32">
        <v>0</v>
      </c>
      <c r="D239" s="32">
        <v>0</v>
      </c>
      <c r="E239" s="32">
        <v>0</v>
      </c>
      <c r="F239" s="32">
        <v>0</v>
      </c>
      <c r="G239" s="32">
        <v>0</v>
      </c>
      <c r="H239" s="32">
        <v>0</v>
      </c>
      <c r="I239" s="32">
        <v>0</v>
      </c>
      <c r="J239" s="32">
        <v>0</v>
      </c>
      <c r="K239" s="32">
        <v>0</v>
      </c>
      <c r="L239" s="32">
        <v>0</v>
      </c>
      <c r="M239" s="32">
        <v>0</v>
      </c>
      <c r="N239" s="32" t="str">
        <v/>
      </c>
    </row>
    <row r="240" spans="1:14" ht="12.75">
      <c r="A240" s="32">
        <v>0</v>
      </c>
      <c r="B240" s="32">
        <v>0</v>
      </c>
      <c r="C240" s="32">
        <v>0</v>
      </c>
      <c r="D240" s="32">
        <v>0</v>
      </c>
      <c r="E240" s="32">
        <v>0</v>
      </c>
      <c r="F240" s="32">
        <v>0</v>
      </c>
      <c r="G240" s="32">
        <v>0</v>
      </c>
      <c r="H240" s="32">
        <v>0</v>
      </c>
      <c r="I240" s="32">
        <v>0</v>
      </c>
      <c r="J240" s="32">
        <v>0</v>
      </c>
      <c r="K240" s="32">
        <v>0</v>
      </c>
      <c r="L240" s="32">
        <v>0</v>
      </c>
      <c r="M240" s="32">
        <v>0</v>
      </c>
      <c r="N240" s="32" t="str">
        <v/>
      </c>
    </row>
    <row r="241" spans="1:14" ht="12.75">
      <c r="A241" s="32">
        <v>0</v>
      </c>
      <c r="B241" s="32">
        <v>0</v>
      </c>
      <c r="C241" s="32">
        <v>0</v>
      </c>
      <c r="D241" s="32">
        <v>0</v>
      </c>
      <c r="E241" s="32">
        <v>0</v>
      </c>
      <c r="F241" s="32">
        <v>0</v>
      </c>
      <c r="G241" s="32">
        <v>0</v>
      </c>
      <c r="H241" s="32">
        <v>0</v>
      </c>
      <c r="I241" s="32">
        <v>0</v>
      </c>
      <c r="J241" s="32">
        <v>0</v>
      </c>
      <c r="K241" s="32">
        <v>0</v>
      </c>
      <c r="L241" s="32">
        <v>0</v>
      </c>
      <c r="M241" s="32">
        <v>0</v>
      </c>
      <c r="N241" s="32" t="str">
        <v/>
      </c>
    </row>
    <row r="242" spans="1:14" ht="12.75">
      <c r="A242" s="32">
        <v>0</v>
      </c>
      <c r="B242" s="32">
        <v>0</v>
      </c>
      <c r="C242" s="32">
        <v>0</v>
      </c>
      <c r="D242" s="32">
        <v>0</v>
      </c>
      <c r="E242" s="32">
        <v>0</v>
      </c>
      <c r="F242" s="32">
        <v>0</v>
      </c>
      <c r="G242" s="32">
        <v>0</v>
      </c>
      <c r="H242" s="32">
        <v>0</v>
      </c>
      <c r="I242" s="32">
        <v>0</v>
      </c>
      <c r="J242" s="32">
        <v>0</v>
      </c>
      <c r="K242" s="32">
        <v>0</v>
      </c>
      <c r="L242" s="32">
        <v>0</v>
      </c>
      <c r="M242" s="32">
        <v>0</v>
      </c>
      <c r="N242" s="32" t="str">
        <v/>
      </c>
    </row>
    <row r="243" spans="1:14" ht="12.75">
      <c r="A243" s="32">
        <v>0</v>
      </c>
      <c r="B243" s="32">
        <v>0</v>
      </c>
      <c r="C243" s="32">
        <v>0</v>
      </c>
      <c r="D243" s="32">
        <v>0</v>
      </c>
      <c r="E243" s="32">
        <v>0</v>
      </c>
      <c r="F243" s="32">
        <v>0</v>
      </c>
      <c r="G243" s="32">
        <v>0</v>
      </c>
      <c r="H243" s="32">
        <v>0</v>
      </c>
      <c r="I243" s="32">
        <v>0</v>
      </c>
      <c r="J243" s="32">
        <v>0</v>
      </c>
      <c r="K243" s="32">
        <v>0</v>
      </c>
      <c r="L243" s="32">
        <v>0</v>
      </c>
      <c r="M243" s="32">
        <v>0</v>
      </c>
      <c r="N243" s="32" t="str">
        <v/>
      </c>
    </row>
    <row r="244" spans="1:14" ht="12.75">
      <c r="A244" s="32">
        <v>0</v>
      </c>
      <c r="B244" s="32">
        <v>0</v>
      </c>
      <c r="C244" s="32">
        <v>0</v>
      </c>
      <c r="D244" s="32">
        <v>0</v>
      </c>
      <c r="E244" s="32">
        <v>0</v>
      </c>
      <c r="F244" s="32">
        <v>0</v>
      </c>
      <c r="G244" s="32">
        <v>0</v>
      </c>
      <c r="H244" s="32">
        <v>0</v>
      </c>
      <c r="I244" s="32">
        <v>0</v>
      </c>
      <c r="J244" s="32">
        <v>0</v>
      </c>
      <c r="K244" s="32">
        <v>0</v>
      </c>
      <c r="L244" s="32">
        <v>0</v>
      </c>
      <c r="M244" s="32">
        <v>0</v>
      </c>
      <c r="N244" s="32" t="str">
        <v/>
      </c>
    </row>
    <row r="245" spans="1:14" ht="12.75">
      <c r="A245" s="32">
        <v>0</v>
      </c>
      <c r="B245" s="32">
        <v>0</v>
      </c>
      <c r="C245" s="32">
        <v>0</v>
      </c>
      <c r="D245" s="32">
        <v>0</v>
      </c>
      <c r="E245" s="32">
        <v>0</v>
      </c>
      <c r="F245" s="32">
        <v>0</v>
      </c>
      <c r="G245" s="32">
        <v>0</v>
      </c>
      <c r="H245" s="32">
        <v>0</v>
      </c>
      <c r="I245" s="32">
        <v>0</v>
      </c>
      <c r="J245" s="32">
        <v>0</v>
      </c>
      <c r="K245" s="32">
        <v>0</v>
      </c>
      <c r="L245" s="32">
        <v>0</v>
      </c>
      <c r="M245" s="32">
        <v>0</v>
      </c>
      <c r="N245" s="32" t="str">
        <v/>
      </c>
    </row>
    <row r="246" spans="1:14" ht="12.75">
      <c r="A246" s="32">
        <v>0</v>
      </c>
      <c r="B246" s="32">
        <v>0</v>
      </c>
      <c r="C246" s="32">
        <v>0</v>
      </c>
      <c r="D246" s="32">
        <v>0</v>
      </c>
      <c r="E246" s="32">
        <v>0</v>
      </c>
      <c r="F246" s="32">
        <v>0</v>
      </c>
      <c r="G246" s="32">
        <v>0</v>
      </c>
      <c r="H246" s="32">
        <v>0</v>
      </c>
      <c r="I246" s="32">
        <v>0</v>
      </c>
      <c r="J246" s="32">
        <v>0</v>
      </c>
      <c r="K246" s="32">
        <v>0</v>
      </c>
      <c r="L246" s="32">
        <v>0</v>
      </c>
      <c r="M246" s="32">
        <v>0</v>
      </c>
      <c r="N246" s="32" t="str">
        <v/>
      </c>
    </row>
    <row r="247" spans="1:14" ht="12.75">
      <c r="A247" s="32">
        <v>0</v>
      </c>
      <c r="B247" s="32">
        <v>0</v>
      </c>
      <c r="C247" s="32">
        <v>0</v>
      </c>
      <c r="D247" s="32">
        <v>0</v>
      </c>
      <c r="E247" s="32">
        <v>0</v>
      </c>
      <c r="F247" s="32">
        <v>0</v>
      </c>
      <c r="G247" s="32">
        <v>0</v>
      </c>
      <c r="H247" s="32">
        <v>0</v>
      </c>
      <c r="I247" s="32">
        <v>0</v>
      </c>
      <c r="J247" s="32">
        <v>0</v>
      </c>
      <c r="K247" s="32">
        <v>0</v>
      </c>
      <c r="L247" s="32">
        <v>0</v>
      </c>
      <c r="M247" s="32">
        <v>0</v>
      </c>
      <c r="N247" s="32" t="str">
        <v/>
      </c>
    </row>
    <row r="248" spans="1:14" ht="12.75">
      <c r="A248" s="32">
        <v>0</v>
      </c>
      <c r="B248" s="32">
        <v>0</v>
      </c>
      <c r="C248" s="32">
        <v>0</v>
      </c>
      <c r="D248" s="32">
        <v>0</v>
      </c>
      <c r="E248" s="32">
        <v>0</v>
      </c>
      <c r="F248" s="32">
        <v>0</v>
      </c>
      <c r="G248" s="32">
        <v>0</v>
      </c>
      <c r="H248" s="32">
        <v>0</v>
      </c>
      <c r="I248" s="32">
        <v>0</v>
      </c>
      <c r="J248" s="32">
        <v>0</v>
      </c>
      <c r="K248" s="32">
        <v>0</v>
      </c>
      <c r="L248" s="32">
        <v>0</v>
      </c>
      <c r="M248" s="32">
        <v>0</v>
      </c>
      <c r="N248" s="32" t="str">
        <v/>
      </c>
    </row>
    <row r="249" spans="1:14" ht="12.75">
      <c r="A249" s="32">
        <v>0</v>
      </c>
      <c r="B249" s="32">
        <v>0</v>
      </c>
      <c r="C249" s="32">
        <v>0</v>
      </c>
      <c r="D249" s="32">
        <v>0</v>
      </c>
      <c r="E249" s="32">
        <v>0</v>
      </c>
      <c r="F249" s="32">
        <v>0</v>
      </c>
      <c r="G249" s="32">
        <v>0</v>
      </c>
      <c r="H249" s="32">
        <v>0</v>
      </c>
      <c r="I249" s="32">
        <v>0</v>
      </c>
      <c r="J249" s="32">
        <v>0</v>
      </c>
      <c r="K249" s="32">
        <v>0</v>
      </c>
      <c r="L249" s="32">
        <v>0</v>
      </c>
      <c r="M249" s="32">
        <v>0</v>
      </c>
      <c r="N249" s="32" t="str">
        <v/>
      </c>
    </row>
    <row r="250" spans="1:14" ht="12.75">
      <c r="A250" s="32">
        <v>0</v>
      </c>
      <c r="B250" s="32">
        <v>0</v>
      </c>
      <c r="C250" s="32">
        <v>0</v>
      </c>
      <c r="D250" s="32">
        <v>0</v>
      </c>
      <c r="E250" s="32">
        <v>0</v>
      </c>
      <c r="F250" s="32">
        <v>0</v>
      </c>
      <c r="G250" s="32">
        <v>0</v>
      </c>
      <c r="H250" s="32">
        <v>0</v>
      </c>
      <c r="I250" s="32">
        <v>0</v>
      </c>
      <c r="J250" s="32">
        <v>0</v>
      </c>
      <c r="K250" s="32">
        <v>0</v>
      </c>
      <c r="L250" s="32">
        <v>0</v>
      </c>
      <c r="M250" s="32">
        <v>0</v>
      </c>
      <c r="N250" s="32" t="str">
        <v/>
      </c>
    </row>
    <row r="251" spans="1:14" ht="12.75">
      <c r="A251" s="32">
        <v>0</v>
      </c>
      <c r="B251" s="32">
        <v>0</v>
      </c>
      <c r="C251" s="32">
        <v>0</v>
      </c>
      <c r="D251" s="32">
        <v>0</v>
      </c>
      <c r="E251" s="32">
        <v>0</v>
      </c>
      <c r="F251" s="32">
        <v>0</v>
      </c>
      <c r="G251" s="32">
        <v>0</v>
      </c>
      <c r="H251" s="32">
        <v>0</v>
      </c>
      <c r="I251" s="32">
        <v>0</v>
      </c>
      <c r="J251" s="32">
        <v>0</v>
      </c>
      <c r="K251" s="32">
        <v>0</v>
      </c>
      <c r="L251" s="32">
        <v>0</v>
      </c>
      <c r="M251" s="32">
        <v>0</v>
      </c>
      <c r="N251" s="32" t="str">
        <v/>
      </c>
    </row>
    <row r="252" spans="1:14" ht="12.75">
      <c r="A252" s="32">
        <v>0</v>
      </c>
      <c r="B252" s="32">
        <v>0</v>
      </c>
      <c r="C252" s="32">
        <v>0</v>
      </c>
      <c r="D252" s="32">
        <v>0</v>
      </c>
      <c r="E252" s="32">
        <v>0</v>
      </c>
      <c r="F252" s="32">
        <v>0</v>
      </c>
      <c r="G252" s="32">
        <v>0</v>
      </c>
      <c r="H252" s="32">
        <v>0</v>
      </c>
      <c r="I252" s="32">
        <v>0</v>
      </c>
      <c r="J252" s="32">
        <v>0</v>
      </c>
      <c r="K252" s="32">
        <v>0</v>
      </c>
      <c r="L252" s="32">
        <v>0</v>
      </c>
      <c r="M252" s="32">
        <v>0</v>
      </c>
      <c r="N252" s="32" t="str">
        <v/>
      </c>
    </row>
    <row r="253" spans="1:14" ht="12.75">
      <c r="A253" s="32">
        <v>0</v>
      </c>
      <c r="B253" s="32">
        <v>0</v>
      </c>
      <c r="C253" s="32">
        <v>0</v>
      </c>
      <c r="D253" s="32">
        <v>0</v>
      </c>
      <c r="E253" s="32">
        <v>0</v>
      </c>
      <c r="F253" s="32">
        <v>0</v>
      </c>
      <c r="G253" s="32">
        <v>0</v>
      </c>
      <c r="H253" s="32">
        <v>0</v>
      </c>
      <c r="I253" s="32">
        <v>0</v>
      </c>
      <c r="J253" s="32">
        <v>0</v>
      </c>
      <c r="K253" s="32">
        <v>0</v>
      </c>
      <c r="L253" s="32">
        <v>0</v>
      </c>
      <c r="M253" s="32">
        <v>0</v>
      </c>
      <c r="N253" s="32" t="str">
        <v/>
      </c>
    </row>
    <row r="254" spans="1:14" ht="12.75">
      <c r="A254" s="32">
        <v>0</v>
      </c>
      <c r="B254" s="32">
        <v>0</v>
      </c>
      <c r="C254" s="32">
        <v>0</v>
      </c>
      <c r="D254" s="32">
        <v>0</v>
      </c>
      <c r="E254" s="32">
        <v>0</v>
      </c>
      <c r="F254" s="32">
        <v>0</v>
      </c>
      <c r="G254" s="32">
        <v>0</v>
      </c>
      <c r="H254" s="32">
        <v>0</v>
      </c>
      <c r="I254" s="32">
        <v>0</v>
      </c>
      <c r="J254" s="32">
        <v>0</v>
      </c>
      <c r="K254" s="32">
        <v>0</v>
      </c>
      <c r="L254" s="32">
        <v>0</v>
      </c>
      <c r="M254" s="32">
        <v>0</v>
      </c>
      <c r="N254" s="32" t="str">
        <v/>
      </c>
    </row>
    <row r="255" spans="1:14" ht="12.75">
      <c r="A255" s="32">
        <v>0</v>
      </c>
      <c r="B255" s="32">
        <v>0</v>
      </c>
      <c r="C255" s="32">
        <v>0</v>
      </c>
      <c r="D255" s="32">
        <v>0</v>
      </c>
      <c r="E255" s="32">
        <v>0</v>
      </c>
      <c r="F255" s="32">
        <v>0</v>
      </c>
      <c r="G255" s="32">
        <v>0</v>
      </c>
      <c r="H255" s="32">
        <v>0</v>
      </c>
      <c r="I255" s="32">
        <v>0</v>
      </c>
      <c r="J255" s="32">
        <v>0</v>
      </c>
      <c r="K255" s="32">
        <v>0</v>
      </c>
      <c r="L255" s="32">
        <v>0</v>
      </c>
      <c r="M255" s="32">
        <v>0</v>
      </c>
      <c r="N255" s="32" t="str">
        <v/>
      </c>
    </row>
    <row r="256" spans="1:14" ht="12.75">
      <c r="A256" s="32">
        <v>0</v>
      </c>
      <c r="B256" s="32">
        <v>0</v>
      </c>
      <c r="C256" s="32">
        <v>0</v>
      </c>
      <c r="D256" s="32">
        <v>0</v>
      </c>
      <c r="E256" s="32">
        <v>0</v>
      </c>
      <c r="F256" s="32">
        <v>0</v>
      </c>
      <c r="G256" s="32">
        <v>0</v>
      </c>
      <c r="H256" s="32">
        <v>0</v>
      </c>
      <c r="I256" s="32">
        <v>0</v>
      </c>
      <c r="J256" s="32">
        <v>0</v>
      </c>
      <c r="K256" s="32">
        <v>0</v>
      </c>
      <c r="L256" s="32">
        <v>0</v>
      </c>
      <c r="M256" s="32">
        <v>0</v>
      </c>
      <c r="N256" s="32" t="str">
        <v/>
      </c>
    </row>
    <row r="257" spans="1:14" ht="12.75">
      <c r="A257" s="32">
        <v>0</v>
      </c>
      <c r="B257" s="32">
        <v>0</v>
      </c>
      <c r="C257" s="32">
        <v>0</v>
      </c>
      <c r="D257" s="32">
        <v>0</v>
      </c>
      <c r="E257" s="32">
        <v>0</v>
      </c>
      <c r="F257" s="32">
        <v>0</v>
      </c>
      <c r="G257" s="32">
        <v>0</v>
      </c>
      <c r="H257" s="32">
        <v>0</v>
      </c>
      <c r="I257" s="32">
        <v>0</v>
      </c>
      <c r="J257" s="32">
        <v>0</v>
      </c>
      <c r="K257" s="32">
        <v>0</v>
      </c>
      <c r="L257" s="32">
        <v>0</v>
      </c>
      <c r="M257" s="32">
        <v>0</v>
      </c>
      <c r="N257" s="32" t="str">
        <v/>
      </c>
    </row>
    <row r="258" spans="1:14" ht="12.75">
      <c r="A258" s="32">
        <v>0</v>
      </c>
      <c r="B258" s="32">
        <v>0</v>
      </c>
      <c r="C258" s="32">
        <v>0</v>
      </c>
      <c r="D258" s="32">
        <v>0</v>
      </c>
      <c r="E258" s="32">
        <v>0</v>
      </c>
      <c r="F258" s="32">
        <v>0</v>
      </c>
      <c r="G258" s="32">
        <v>0</v>
      </c>
      <c r="H258" s="32">
        <v>0</v>
      </c>
      <c r="I258" s="32">
        <v>0</v>
      </c>
      <c r="J258" s="32">
        <v>0</v>
      </c>
      <c r="K258" s="32">
        <v>0</v>
      </c>
      <c r="L258" s="32">
        <v>0</v>
      </c>
      <c r="M258" s="32">
        <v>0</v>
      </c>
      <c r="N258" s="32" t="str">
        <v/>
      </c>
    </row>
    <row r="259" spans="1:14" ht="12.75">
      <c r="A259" s="32">
        <v>0</v>
      </c>
      <c r="B259" s="32">
        <v>0</v>
      </c>
      <c r="C259" s="32">
        <v>0</v>
      </c>
      <c r="D259" s="32">
        <v>0</v>
      </c>
      <c r="E259" s="32">
        <v>0</v>
      </c>
      <c r="F259" s="32">
        <v>0</v>
      </c>
      <c r="G259" s="32">
        <v>0</v>
      </c>
      <c r="H259" s="32">
        <v>0</v>
      </c>
      <c r="I259" s="32">
        <v>0</v>
      </c>
      <c r="J259" s="32">
        <v>0</v>
      </c>
      <c r="K259" s="32">
        <v>0</v>
      </c>
      <c r="L259" s="32">
        <v>0</v>
      </c>
      <c r="M259" s="32">
        <v>0</v>
      </c>
      <c r="N259" s="32" t="str">
        <v/>
      </c>
    </row>
    <row r="260" spans="1:14" ht="12.75">
      <c r="A260" s="32">
        <v>0</v>
      </c>
      <c r="B260" s="32">
        <v>0</v>
      </c>
      <c r="C260" s="32">
        <v>0</v>
      </c>
      <c r="D260" s="32">
        <v>0</v>
      </c>
      <c r="E260" s="32">
        <v>0</v>
      </c>
      <c r="F260" s="32">
        <v>0</v>
      </c>
      <c r="G260" s="32">
        <v>0</v>
      </c>
      <c r="H260" s="32">
        <v>0</v>
      </c>
      <c r="I260" s="32">
        <v>0</v>
      </c>
      <c r="J260" s="32">
        <v>0</v>
      </c>
      <c r="K260" s="32">
        <v>0</v>
      </c>
      <c r="L260" s="32">
        <v>0</v>
      </c>
      <c r="M260" s="32">
        <v>0</v>
      </c>
      <c r="N260" s="32" t="str">
        <v/>
      </c>
    </row>
    <row r="261" spans="1:14" ht="12.75">
      <c r="A261" s="32">
        <v>0</v>
      </c>
      <c r="B261" s="32">
        <v>0</v>
      </c>
      <c r="C261" s="32">
        <v>0</v>
      </c>
      <c r="D261" s="32">
        <v>0</v>
      </c>
      <c r="E261" s="32">
        <v>0</v>
      </c>
      <c r="F261" s="32">
        <v>0</v>
      </c>
      <c r="G261" s="32">
        <v>0</v>
      </c>
      <c r="H261" s="32">
        <v>0</v>
      </c>
      <c r="I261" s="32">
        <v>0</v>
      </c>
      <c r="J261" s="32">
        <v>0</v>
      </c>
      <c r="K261" s="32">
        <v>0</v>
      </c>
      <c r="L261" s="32">
        <v>0</v>
      </c>
      <c r="M261" s="32">
        <v>0</v>
      </c>
      <c r="N261" s="32" t="str">
        <v/>
      </c>
    </row>
    <row r="262" spans="1:14" ht="12.75">
      <c r="A262" s="32">
        <v>0</v>
      </c>
      <c r="B262" s="32">
        <v>0</v>
      </c>
      <c r="C262" s="32">
        <v>0</v>
      </c>
      <c r="D262" s="32">
        <v>0</v>
      </c>
      <c r="E262" s="32">
        <v>0</v>
      </c>
      <c r="F262" s="32">
        <v>0</v>
      </c>
      <c r="G262" s="32">
        <v>0</v>
      </c>
      <c r="H262" s="32">
        <v>0</v>
      </c>
      <c r="I262" s="32">
        <v>0</v>
      </c>
      <c r="J262" s="32">
        <v>0</v>
      </c>
      <c r="K262" s="32">
        <v>0</v>
      </c>
      <c r="L262" s="32">
        <v>0</v>
      </c>
      <c r="M262" s="32">
        <v>0</v>
      </c>
      <c r="N262" s="32" t="str">
        <v/>
      </c>
    </row>
    <row r="263" spans="1:14" ht="12.75">
      <c r="A263" s="32">
        <v>0</v>
      </c>
      <c r="B263" s="32">
        <v>0</v>
      </c>
      <c r="C263" s="32">
        <v>0</v>
      </c>
      <c r="D263" s="32">
        <v>0</v>
      </c>
      <c r="E263" s="32">
        <v>0</v>
      </c>
      <c r="F263" s="32">
        <v>0</v>
      </c>
      <c r="G263" s="32">
        <v>0</v>
      </c>
      <c r="H263" s="32">
        <v>0</v>
      </c>
      <c r="I263" s="32">
        <v>0</v>
      </c>
      <c r="J263" s="32">
        <v>0</v>
      </c>
      <c r="K263" s="32">
        <v>0</v>
      </c>
      <c r="L263" s="32">
        <v>0</v>
      </c>
      <c r="M263" s="32">
        <v>0</v>
      </c>
      <c r="N263" s="32" t="str">
        <v/>
      </c>
    </row>
    <row r="264" spans="1:14" ht="12.75">
      <c r="A264" s="32">
        <v>0</v>
      </c>
      <c r="B264" s="32">
        <v>0</v>
      </c>
      <c r="C264" s="32">
        <v>0</v>
      </c>
      <c r="D264" s="32">
        <v>0</v>
      </c>
      <c r="E264" s="32">
        <v>0</v>
      </c>
      <c r="F264" s="32">
        <v>0</v>
      </c>
      <c r="G264" s="32">
        <v>0</v>
      </c>
      <c r="H264" s="32">
        <v>0</v>
      </c>
      <c r="I264" s="32">
        <v>0</v>
      </c>
      <c r="J264" s="32">
        <v>0</v>
      </c>
      <c r="K264" s="32">
        <v>0</v>
      </c>
      <c r="L264" s="32">
        <v>0</v>
      </c>
      <c r="M264" s="32">
        <v>0</v>
      </c>
      <c r="N264" s="32" t="str">
        <v/>
      </c>
    </row>
    <row r="265" spans="1:14" ht="12.75">
      <c r="A265" s="32">
        <v>0</v>
      </c>
      <c r="B265" s="32">
        <v>0</v>
      </c>
      <c r="C265" s="32">
        <v>0</v>
      </c>
      <c r="D265" s="32">
        <v>0</v>
      </c>
      <c r="E265" s="32">
        <v>0</v>
      </c>
      <c r="F265" s="32">
        <v>0</v>
      </c>
      <c r="G265" s="32">
        <v>0</v>
      </c>
      <c r="H265" s="32">
        <v>0</v>
      </c>
      <c r="I265" s="32">
        <v>0</v>
      </c>
      <c r="J265" s="32">
        <v>0</v>
      </c>
      <c r="K265" s="32">
        <v>0</v>
      </c>
      <c r="L265" s="32">
        <v>0</v>
      </c>
      <c r="M265" s="32">
        <v>0</v>
      </c>
      <c r="N265" s="32" t="str">
        <v/>
      </c>
    </row>
    <row r="266" spans="1:14" ht="12.75">
      <c r="A266" s="32">
        <v>0</v>
      </c>
      <c r="B266" s="32">
        <v>0</v>
      </c>
      <c r="C266" s="32">
        <v>0</v>
      </c>
      <c r="D266" s="32">
        <v>0</v>
      </c>
      <c r="E266" s="32">
        <v>0</v>
      </c>
      <c r="F266" s="32">
        <v>0</v>
      </c>
      <c r="G266" s="32">
        <v>0</v>
      </c>
      <c r="H266" s="32">
        <v>0</v>
      </c>
      <c r="I266" s="32">
        <v>0</v>
      </c>
      <c r="J266" s="32">
        <v>0</v>
      </c>
      <c r="K266" s="32">
        <v>0</v>
      </c>
      <c r="L266" s="32">
        <v>0</v>
      </c>
      <c r="M266" s="32">
        <v>0</v>
      </c>
      <c r="N266" s="32" t="str">
        <v/>
      </c>
    </row>
    <row r="267" spans="1:14" ht="12.75">
      <c r="A267" s="32">
        <v>0</v>
      </c>
      <c r="B267" s="32">
        <v>0</v>
      </c>
      <c r="C267" s="32">
        <v>0</v>
      </c>
      <c r="D267" s="32">
        <v>0</v>
      </c>
      <c r="E267" s="32">
        <v>0</v>
      </c>
      <c r="F267" s="32">
        <v>0</v>
      </c>
      <c r="G267" s="32">
        <v>0</v>
      </c>
      <c r="H267" s="32">
        <v>0</v>
      </c>
      <c r="I267" s="32">
        <v>0</v>
      </c>
      <c r="J267" s="32">
        <v>0</v>
      </c>
      <c r="K267" s="32">
        <v>0</v>
      </c>
      <c r="L267" s="32">
        <v>0</v>
      </c>
      <c r="M267" s="32">
        <v>0</v>
      </c>
      <c r="N267" s="32" t="str">
        <v/>
      </c>
    </row>
    <row r="268" spans="1:14" ht="12.75">
      <c r="A268" s="32">
        <v>0</v>
      </c>
      <c r="B268" s="32">
        <v>0</v>
      </c>
      <c r="C268" s="32">
        <v>0</v>
      </c>
      <c r="D268" s="32">
        <v>0</v>
      </c>
      <c r="E268" s="32">
        <v>0</v>
      </c>
      <c r="F268" s="32">
        <v>0</v>
      </c>
      <c r="G268" s="32">
        <v>0</v>
      </c>
      <c r="H268" s="32">
        <v>0</v>
      </c>
      <c r="I268" s="32">
        <v>0</v>
      </c>
      <c r="J268" s="32">
        <v>0</v>
      </c>
      <c r="K268" s="32">
        <v>0</v>
      </c>
      <c r="L268" s="32">
        <v>0</v>
      </c>
      <c r="M268" s="32">
        <v>0</v>
      </c>
      <c r="N268" s="32" t="str">
        <v/>
      </c>
    </row>
    <row r="269" spans="1:14" ht="12.75">
      <c r="A269" s="32">
        <v>0</v>
      </c>
      <c r="B269" s="32">
        <v>0</v>
      </c>
      <c r="C269" s="32">
        <v>0</v>
      </c>
      <c r="D269" s="32">
        <v>0</v>
      </c>
      <c r="E269" s="32">
        <v>0</v>
      </c>
      <c r="F269" s="32">
        <v>0</v>
      </c>
      <c r="G269" s="32">
        <v>0</v>
      </c>
      <c r="H269" s="32">
        <v>0</v>
      </c>
      <c r="I269" s="32">
        <v>0</v>
      </c>
      <c r="J269" s="32">
        <v>0</v>
      </c>
      <c r="K269" s="32">
        <v>0</v>
      </c>
      <c r="L269" s="32">
        <v>0</v>
      </c>
      <c r="M269" s="32">
        <v>0</v>
      </c>
      <c r="N269" s="32" t="str">
        <v/>
      </c>
    </row>
    <row r="270" spans="1:14" ht="12.75">
      <c r="A270" s="32">
        <v>0</v>
      </c>
      <c r="B270" s="32">
        <v>0</v>
      </c>
      <c r="C270" s="32">
        <v>0</v>
      </c>
      <c r="D270" s="32">
        <v>0</v>
      </c>
      <c r="E270" s="32">
        <v>0</v>
      </c>
      <c r="F270" s="32">
        <v>0</v>
      </c>
      <c r="G270" s="32">
        <v>0</v>
      </c>
      <c r="H270" s="32">
        <v>0</v>
      </c>
      <c r="I270" s="32">
        <v>0</v>
      </c>
      <c r="J270" s="32">
        <v>0</v>
      </c>
      <c r="K270" s="32">
        <v>0</v>
      </c>
      <c r="L270" s="32">
        <v>0</v>
      </c>
      <c r="M270" s="32">
        <v>0</v>
      </c>
      <c r="N270" s="32" t="str">
        <v/>
      </c>
    </row>
    <row r="271" spans="1:14" ht="12.75">
      <c r="A271" s="32">
        <v>0</v>
      </c>
      <c r="B271" s="32">
        <v>0</v>
      </c>
      <c r="C271" s="32">
        <v>0</v>
      </c>
      <c r="D271" s="32">
        <v>0</v>
      </c>
      <c r="E271" s="32">
        <v>0</v>
      </c>
      <c r="F271" s="32">
        <v>0</v>
      </c>
      <c r="G271" s="32">
        <v>0</v>
      </c>
      <c r="H271" s="32">
        <v>0</v>
      </c>
      <c r="I271" s="32">
        <v>0</v>
      </c>
      <c r="J271" s="32">
        <v>0</v>
      </c>
      <c r="K271" s="32">
        <v>0</v>
      </c>
      <c r="L271" s="32">
        <v>0</v>
      </c>
      <c r="M271" s="32">
        <v>0</v>
      </c>
      <c r="N271" s="32" t="str">
        <v/>
      </c>
    </row>
    <row r="272" spans="1:14" ht="12.75">
      <c r="A272" s="32">
        <v>0</v>
      </c>
      <c r="B272" s="32">
        <v>0</v>
      </c>
      <c r="C272" s="32">
        <v>0</v>
      </c>
      <c r="D272" s="32">
        <v>0</v>
      </c>
      <c r="E272" s="32">
        <v>0</v>
      </c>
      <c r="F272" s="32">
        <v>0</v>
      </c>
      <c r="G272" s="32">
        <v>0</v>
      </c>
      <c r="H272" s="32">
        <v>0</v>
      </c>
      <c r="I272" s="32">
        <v>0</v>
      </c>
      <c r="J272" s="32">
        <v>0</v>
      </c>
      <c r="K272" s="32">
        <v>0</v>
      </c>
      <c r="L272" s="32">
        <v>0</v>
      </c>
      <c r="M272" s="32">
        <v>0</v>
      </c>
      <c r="N272" s="32" t="str">
        <v/>
      </c>
    </row>
    <row r="273" spans="1:14" ht="12.75">
      <c r="A273" s="32">
        <v>0</v>
      </c>
      <c r="B273" s="32">
        <v>0</v>
      </c>
      <c r="C273" s="32">
        <v>0</v>
      </c>
      <c r="D273" s="32">
        <v>0</v>
      </c>
      <c r="E273" s="32">
        <v>0</v>
      </c>
      <c r="F273" s="32">
        <v>0</v>
      </c>
      <c r="G273" s="32">
        <v>0</v>
      </c>
      <c r="H273" s="32">
        <v>0</v>
      </c>
      <c r="I273" s="32">
        <v>0</v>
      </c>
      <c r="J273" s="32">
        <v>0</v>
      </c>
      <c r="K273" s="32">
        <v>0</v>
      </c>
      <c r="L273" s="32">
        <v>0</v>
      </c>
      <c r="M273" s="32">
        <v>0</v>
      </c>
      <c r="N273" s="32" t="str">
        <v/>
      </c>
    </row>
    <row r="274" spans="1:14" ht="12.75">
      <c r="A274" s="32">
        <v>0</v>
      </c>
      <c r="B274" s="32">
        <v>0</v>
      </c>
      <c r="C274" s="32">
        <v>0</v>
      </c>
      <c r="D274" s="32">
        <v>0</v>
      </c>
      <c r="E274" s="32">
        <v>0</v>
      </c>
      <c r="F274" s="32">
        <v>0</v>
      </c>
      <c r="G274" s="32">
        <v>0</v>
      </c>
      <c r="H274" s="32">
        <v>0</v>
      </c>
      <c r="I274" s="32">
        <v>0</v>
      </c>
      <c r="J274" s="32">
        <v>0</v>
      </c>
      <c r="K274" s="32">
        <v>0</v>
      </c>
      <c r="L274" s="32">
        <v>0</v>
      </c>
      <c r="M274" s="32">
        <v>0</v>
      </c>
      <c r="N274" s="32" t="str">
        <v/>
      </c>
    </row>
    <row r="275" spans="1:14" ht="12.75">
      <c r="A275" s="32">
        <v>0</v>
      </c>
      <c r="B275" s="32">
        <v>0</v>
      </c>
      <c r="C275" s="32">
        <v>0</v>
      </c>
      <c r="D275" s="32">
        <v>0</v>
      </c>
      <c r="E275" s="32">
        <v>0</v>
      </c>
      <c r="F275" s="32">
        <v>0</v>
      </c>
      <c r="G275" s="32">
        <v>0</v>
      </c>
      <c r="H275" s="32">
        <v>0</v>
      </c>
      <c r="I275" s="32">
        <v>0</v>
      </c>
      <c r="J275" s="32">
        <v>0</v>
      </c>
      <c r="K275" s="32">
        <v>0</v>
      </c>
      <c r="L275" s="32">
        <v>0</v>
      </c>
      <c r="M275" s="32">
        <v>0</v>
      </c>
      <c r="N275" s="32" t="str">
        <v/>
      </c>
    </row>
    <row r="276" spans="1:14" ht="12.75">
      <c r="A276" s="32">
        <v>0</v>
      </c>
      <c r="B276" s="32">
        <v>0</v>
      </c>
      <c r="C276" s="32">
        <v>0</v>
      </c>
      <c r="D276" s="32">
        <v>0</v>
      </c>
      <c r="E276" s="32">
        <v>0</v>
      </c>
      <c r="F276" s="32">
        <v>0</v>
      </c>
      <c r="G276" s="32">
        <v>0</v>
      </c>
      <c r="H276" s="32">
        <v>0</v>
      </c>
      <c r="I276" s="32">
        <v>0</v>
      </c>
      <c r="J276" s="32">
        <v>0</v>
      </c>
      <c r="K276" s="32">
        <v>0</v>
      </c>
      <c r="L276" s="32">
        <v>0</v>
      </c>
      <c r="M276" s="32">
        <v>0</v>
      </c>
      <c r="N276" s="32" t="str">
        <v/>
      </c>
    </row>
    <row r="277" spans="1:14" ht="12.75">
      <c r="A277" s="32">
        <v>0</v>
      </c>
      <c r="B277" s="32">
        <v>0</v>
      </c>
      <c r="C277" s="32">
        <v>0</v>
      </c>
      <c r="D277" s="32">
        <v>0</v>
      </c>
      <c r="E277" s="32">
        <v>0</v>
      </c>
      <c r="F277" s="32">
        <v>0</v>
      </c>
      <c r="G277" s="32">
        <v>0</v>
      </c>
      <c r="H277" s="32">
        <v>0</v>
      </c>
      <c r="I277" s="32">
        <v>0</v>
      </c>
      <c r="J277" s="32">
        <v>0</v>
      </c>
      <c r="K277" s="32">
        <v>0</v>
      </c>
      <c r="L277" s="32">
        <v>0</v>
      </c>
      <c r="M277" s="32">
        <v>0</v>
      </c>
      <c r="N277" s="32" t="str">
        <v/>
      </c>
    </row>
    <row r="278" spans="1:14" ht="12.75">
      <c r="A278" s="32">
        <v>0</v>
      </c>
      <c r="B278" s="32">
        <v>0</v>
      </c>
      <c r="C278" s="32">
        <v>0</v>
      </c>
      <c r="D278" s="32">
        <v>0</v>
      </c>
      <c r="E278" s="32">
        <v>0</v>
      </c>
      <c r="F278" s="32">
        <v>0</v>
      </c>
      <c r="G278" s="32">
        <v>0</v>
      </c>
      <c r="H278" s="32">
        <v>0</v>
      </c>
      <c r="I278" s="32">
        <v>0</v>
      </c>
      <c r="J278" s="32">
        <v>0</v>
      </c>
      <c r="K278" s="32">
        <v>0</v>
      </c>
      <c r="L278" s="32">
        <v>0</v>
      </c>
      <c r="M278" s="32">
        <v>0</v>
      </c>
      <c r="N278" s="32" t="str">
        <v/>
      </c>
    </row>
    <row r="279" spans="1:14" ht="12.75">
      <c r="A279" s="32">
        <v>0</v>
      </c>
      <c r="B279" s="32">
        <v>0</v>
      </c>
      <c r="C279" s="32">
        <v>0</v>
      </c>
      <c r="D279" s="32">
        <v>0</v>
      </c>
      <c r="E279" s="32">
        <v>0</v>
      </c>
      <c r="F279" s="32">
        <v>0</v>
      </c>
      <c r="G279" s="32">
        <v>0</v>
      </c>
      <c r="H279" s="32">
        <v>0</v>
      </c>
      <c r="I279" s="32">
        <v>0</v>
      </c>
      <c r="J279" s="32">
        <v>0</v>
      </c>
      <c r="K279" s="32">
        <v>0</v>
      </c>
      <c r="L279" s="32">
        <v>0</v>
      </c>
      <c r="M279" s="32">
        <v>0</v>
      </c>
      <c r="N279" s="32" t="str">
        <v/>
      </c>
    </row>
    <row r="280" spans="1:14" ht="12.75">
      <c r="A280" s="32">
        <v>0</v>
      </c>
      <c r="B280" s="32">
        <v>0</v>
      </c>
      <c r="C280" s="32">
        <v>0</v>
      </c>
      <c r="D280" s="32">
        <v>0</v>
      </c>
      <c r="E280" s="32">
        <v>0</v>
      </c>
      <c r="F280" s="32">
        <v>0</v>
      </c>
      <c r="G280" s="32">
        <v>0</v>
      </c>
      <c r="H280" s="32">
        <v>0</v>
      </c>
      <c r="I280" s="32">
        <v>0</v>
      </c>
      <c r="J280" s="32">
        <v>0</v>
      </c>
      <c r="K280" s="32">
        <v>0</v>
      </c>
      <c r="L280" s="32">
        <v>0</v>
      </c>
      <c r="M280" s="32">
        <v>0</v>
      </c>
      <c r="N280" s="32" t="str">
        <v/>
      </c>
    </row>
    <row r="281" spans="1:14" ht="12.75">
      <c r="A281" s="32">
        <v>0</v>
      </c>
      <c r="B281" s="32">
        <v>0</v>
      </c>
      <c r="C281" s="32">
        <v>0</v>
      </c>
      <c r="D281" s="32">
        <v>0</v>
      </c>
      <c r="E281" s="32">
        <v>0</v>
      </c>
      <c r="F281" s="32">
        <v>0</v>
      </c>
      <c r="G281" s="32">
        <v>0</v>
      </c>
      <c r="H281" s="32">
        <v>0</v>
      </c>
      <c r="I281" s="32">
        <v>0</v>
      </c>
      <c r="J281" s="32">
        <v>0</v>
      </c>
      <c r="K281" s="32">
        <v>0</v>
      </c>
      <c r="L281" s="32">
        <v>0</v>
      </c>
      <c r="M281" s="32">
        <v>0</v>
      </c>
      <c r="N281" s="32" t="str">
        <v/>
      </c>
    </row>
    <row r="282" spans="1:14" ht="12.75">
      <c r="A282" s="32">
        <v>0</v>
      </c>
      <c r="B282" s="32">
        <v>0</v>
      </c>
      <c r="C282" s="32">
        <v>0</v>
      </c>
      <c r="D282" s="32">
        <v>0</v>
      </c>
      <c r="E282" s="32">
        <v>0</v>
      </c>
      <c r="F282" s="32">
        <v>0</v>
      </c>
      <c r="G282" s="32">
        <v>0</v>
      </c>
      <c r="H282" s="32">
        <v>0</v>
      </c>
      <c r="I282" s="32">
        <v>0</v>
      </c>
      <c r="J282" s="32">
        <v>0</v>
      </c>
      <c r="K282" s="32">
        <v>0</v>
      </c>
      <c r="L282" s="32">
        <v>0</v>
      </c>
      <c r="M282" s="32">
        <v>0</v>
      </c>
      <c r="N282" s="32" t="str">
        <v/>
      </c>
    </row>
    <row r="283" spans="1:14" ht="12.75">
      <c r="A283" s="32">
        <v>0</v>
      </c>
      <c r="B283" s="32">
        <v>0</v>
      </c>
      <c r="C283" s="32">
        <v>0</v>
      </c>
      <c r="D283" s="32">
        <v>0</v>
      </c>
      <c r="E283" s="32">
        <v>0</v>
      </c>
      <c r="F283" s="32">
        <v>0</v>
      </c>
      <c r="G283" s="32">
        <v>0</v>
      </c>
      <c r="H283" s="32">
        <v>0</v>
      </c>
      <c r="I283" s="32">
        <v>0</v>
      </c>
      <c r="J283" s="32">
        <v>0</v>
      </c>
      <c r="K283" s="32">
        <v>0</v>
      </c>
      <c r="L283" s="32">
        <v>0</v>
      </c>
      <c r="M283" s="32">
        <v>0</v>
      </c>
      <c r="N283" s="32" t="str">
        <v/>
      </c>
    </row>
    <row r="284" spans="1:14" ht="12.75">
      <c r="A284" s="32">
        <v>0</v>
      </c>
      <c r="B284" s="32">
        <v>0</v>
      </c>
      <c r="C284" s="32">
        <v>0</v>
      </c>
      <c r="D284" s="32">
        <v>0</v>
      </c>
      <c r="E284" s="32">
        <v>0</v>
      </c>
      <c r="F284" s="32">
        <v>0</v>
      </c>
      <c r="G284" s="32">
        <v>0</v>
      </c>
      <c r="H284" s="32">
        <v>0</v>
      </c>
      <c r="I284" s="32">
        <v>0</v>
      </c>
      <c r="J284" s="32">
        <v>0</v>
      </c>
      <c r="K284" s="32">
        <v>0</v>
      </c>
      <c r="L284" s="32">
        <v>0</v>
      </c>
      <c r="M284" s="32">
        <v>0</v>
      </c>
      <c r="N284" s="32" t="str">
        <v/>
      </c>
    </row>
    <row r="285" spans="1:14" ht="12.75">
      <c r="A285" s="32">
        <v>0</v>
      </c>
      <c r="B285" s="32">
        <v>0</v>
      </c>
      <c r="C285" s="32">
        <v>0</v>
      </c>
      <c r="D285" s="32">
        <v>0</v>
      </c>
      <c r="E285" s="32">
        <v>0</v>
      </c>
      <c r="F285" s="32">
        <v>0</v>
      </c>
      <c r="G285" s="32">
        <v>0</v>
      </c>
      <c r="H285" s="32">
        <v>0</v>
      </c>
      <c r="I285" s="32">
        <v>0</v>
      </c>
      <c r="J285" s="32">
        <v>0</v>
      </c>
      <c r="K285" s="32">
        <v>0</v>
      </c>
      <c r="L285" s="32">
        <v>0</v>
      </c>
      <c r="M285" s="32">
        <v>0</v>
      </c>
      <c r="N285" s="32" t="str">
        <v/>
      </c>
    </row>
    <row r="286" spans="1:14" ht="12.75">
      <c r="A286" s="32">
        <v>0</v>
      </c>
      <c r="B286" s="32">
        <v>0</v>
      </c>
      <c r="C286" s="32">
        <v>0</v>
      </c>
      <c r="D286" s="32">
        <v>0</v>
      </c>
      <c r="E286" s="32">
        <v>0</v>
      </c>
      <c r="F286" s="32">
        <v>0</v>
      </c>
      <c r="G286" s="32">
        <v>0</v>
      </c>
      <c r="H286" s="32">
        <v>0</v>
      </c>
      <c r="I286" s="32">
        <v>0</v>
      </c>
      <c r="J286" s="32">
        <v>0</v>
      </c>
      <c r="K286" s="32">
        <v>0</v>
      </c>
      <c r="L286" s="32">
        <v>0</v>
      </c>
      <c r="M286" s="32">
        <v>0</v>
      </c>
      <c r="N286" s="32" t="str">
        <v/>
      </c>
    </row>
    <row r="287" spans="1:14" ht="12.75">
      <c r="A287" s="32">
        <v>0</v>
      </c>
      <c r="B287" s="32">
        <v>0</v>
      </c>
      <c r="C287" s="32">
        <v>0</v>
      </c>
      <c r="D287" s="32">
        <v>0</v>
      </c>
      <c r="E287" s="32">
        <v>0</v>
      </c>
      <c r="F287" s="32">
        <v>0</v>
      </c>
      <c r="G287" s="32">
        <v>0</v>
      </c>
      <c r="H287" s="32">
        <v>0</v>
      </c>
      <c r="I287" s="32">
        <v>0</v>
      </c>
      <c r="J287" s="32">
        <v>0</v>
      </c>
      <c r="K287" s="32">
        <v>0</v>
      </c>
      <c r="L287" s="32">
        <v>0</v>
      </c>
      <c r="M287" s="32">
        <v>0</v>
      </c>
      <c r="N287" s="32" t="str">
        <v/>
      </c>
    </row>
    <row r="288" spans="1:14" ht="12.75">
      <c r="A288" s="32">
        <v>0</v>
      </c>
      <c r="B288" s="32">
        <v>0</v>
      </c>
      <c r="C288" s="32">
        <v>0</v>
      </c>
      <c r="D288" s="32">
        <v>0</v>
      </c>
      <c r="E288" s="32">
        <v>0</v>
      </c>
      <c r="F288" s="32">
        <v>0</v>
      </c>
      <c r="G288" s="32">
        <v>0</v>
      </c>
      <c r="H288" s="32">
        <v>0</v>
      </c>
      <c r="I288" s="32">
        <v>0</v>
      </c>
      <c r="J288" s="32">
        <v>0</v>
      </c>
      <c r="K288" s="32">
        <v>0</v>
      </c>
      <c r="L288" s="32">
        <v>0</v>
      </c>
      <c r="M288" s="32">
        <v>0</v>
      </c>
      <c r="N288" s="32" t="str">
        <v/>
      </c>
    </row>
    <row r="289" spans="1:14" ht="12.75">
      <c r="A289" s="32">
        <v>0</v>
      </c>
      <c r="B289" s="32">
        <v>0</v>
      </c>
      <c r="C289" s="32">
        <v>0</v>
      </c>
      <c r="D289" s="32">
        <v>0</v>
      </c>
      <c r="E289" s="32">
        <v>0</v>
      </c>
      <c r="F289" s="32">
        <v>0</v>
      </c>
      <c r="G289" s="32">
        <v>0</v>
      </c>
      <c r="H289" s="32">
        <v>0</v>
      </c>
      <c r="I289" s="32">
        <v>0</v>
      </c>
      <c r="J289" s="32">
        <v>0</v>
      </c>
      <c r="K289" s="32">
        <v>0</v>
      </c>
      <c r="L289" s="32">
        <v>0</v>
      </c>
      <c r="M289" s="32">
        <v>0</v>
      </c>
      <c r="N289" s="32" t="str">
        <v/>
      </c>
    </row>
    <row r="290" spans="1:14" ht="12.75">
      <c r="A290" s="32">
        <v>0</v>
      </c>
      <c r="B290" s="32">
        <v>0</v>
      </c>
      <c r="C290" s="32">
        <v>0</v>
      </c>
      <c r="D290" s="32">
        <v>0</v>
      </c>
      <c r="E290" s="32">
        <v>0</v>
      </c>
      <c r="F290" s="32">
        <v>0</v>
      </c>
      <c r="G290" s="32">
        <v>0</v>
      </c>
      <c r="H290" s="32">
        <v>0</v>
      </c>
      <c r="I290" s="32">
        <v>0</v>
      </c>
      <c r="J290" s="32">
        <v>0</v>
      </c>
      <c r="K290" s="32">
        <v>0</v>
      </c>
      <c r="L290" s="32">
        <v>0</v>
      </c>
      <c r="M290" s="32">
        <v>0</v>
      </c>
      <c r="N290" s="32" t="str">
        <v/>
      </c>
    </row>
    <row r="291" spans="1:14" ht="12.75">
      <c r="A291" s="32">
        <v>0</v>
      </c>
      <c r="B291" s="32">
        <v>0</v>
      </c>
      <c r="C291" s="32">
        <v>0</v>
      </c>
      <c r="D291" s="32">
        <v>0</v>
      </c>
      <c r="E291" s="32">
        <v>0</v>
      </c>
      <c r="F291" s="32">
        <v>0</v>
      </c>
      <c r="G291" s="32">
        <v>0</v>
      </c>
      <c r="H291" s="32">
        <v>0</v>
      </c>
      <c r="I291" s="32">
        <v>0</v>
      </c>
      <c r="J291" s="32">
        <v>0</v>
      </c>
      <c r="K291" s="32">
        <v>0</v>
      </c>
      <c r="L291" s="32">
        <v>0</v>
      </c>
      <c r="M291" s="32">
        <v>0</v>
      </c>
      <c r="N291" s="32" t="str">
        <v/>
      </c>
    </row>
    <row r="292" spans="1:14" ht="12.75">
      <c r="A292" s="32">
        <v>0</v>
      </c>
      <c r="B292" s="32">
        <v>0</v>
      </c>
      <c r="C292" s="32">
        <v>0</v>
      </c>
      <c r="D292" s="32">
        <v>0</v>
      </c>
      <c r="E292" s="32">
        <v>0</v>
      </c>
      <c r="F292" s="32">
        <v>0</v>
      </c>
      <c r="G292" s="32">
        <v>0</v>
      </c>
      <c r="H292" s="32">
        <v>0</v>
      </c>
      <c r="I292" s="32">
        <v>0</v>
      </c>
      <c r="J292" s="32">
        <v>0</v>
      </c>
      <c r="K292" s="32">
        <v>0</v>
      </c>
      <c r="L292" s="32">
        <v>0</v>
      </c>
      <c r="M292" s="32">
        <v>0</v>
      </c>
      <c r="N292" s="32" t="str">
        <v/>
      </c>
    </row>
    <row r="293" spans="1:14" ht="12.75">
      <c r="A293" s="32">
        <v>0</v>
      </c>
      <c r="B293" s="32">
        <v>0</v>
      </c>
      <c r="C293" s="32">
        <v>0</v>
      </c>
      <c r="D293" s="32">
        <v>0</v>
      </c>
      <c r="E293" s="32">
        <v>0</v>
      </c>
      <c r="F293" s="32">
        <v>0</v>
      </c>
      <c r="G293" s="32">
        <v>0</v>
      </c>
      <c r="H293" s="32">
        <v>0</v>
      </c>
      <c r="I293" s="32">
        <v>0</v>
      </c>
      <c r="J293" s="32">
        <v>0</v>
      </c>
      <c r="K293" s="32">
        <v>0</v>
      </c>
      <c r="L293" s="32">
        <v>0</v>
      </c>
      <c r="M293" s="32">
        <v>0</v>
      </c>
      <c r="N293" s="32" t="str">
        <v/>
      </c>
    </row>
    <row r="294" spans="1:14" ht="12.75">
      <c r="A294" s="32">
        <v>0</v>
      </c>
      <c r="B294" s="32">
        <v>0</v>
      </c>
      <c r="C294" s="32">
        <v>0</v>
      </c>
      <c r="D294" s="32">
        <v>0</v>
      </c>
      <c r="E294" s="32">
        <v>0</v>
      </c>
      <c r="F294" s="32">
        <v>0</v>
      </c>
      <c r="G294" s="32">
        <v>0</v>
      </c>
      <c r="H294" s="32">
        <v>0</v>
      </c>
      <c r="I294" s="32">
        <v>0</v>
      </c>
      <c r="J294" s="32">
        <v>0</v>
      </c>
      <c r="K294" s="32">
        <v>0</v>
      </c>
      <c r="L294" s="32">
        <v>0</v>
      </c>
      <c r="M294" s="32">
        <v>0</v>
      </c>
      <c r="N294" s="32" t="str">
        <v/>
      </c>
    </row>
    <row r="295" spans="1:14" ht="12.75">
      <c r="A295" s="32">
        <v>0</v>
      </c>
      <c r="B295" s="32">
        <v>0</v>
      </c>
      <c r="C295" s="32">
        <v>0</v>
      </c>
      <c r="D295" s="32">
        <v>0</v>
      </c>
      <c r="E295" s="32">
        <v>0</v>
      </c>
      <c r="F295" s="32">
        <v>0</v>
      </c>
      <c r="G295" s="32">
        <v>0</v>
      </c>
      <c r="H295" s="32">
        <v>0</v>
      </c>
      <c r="I295" s="32">
        <v>0</v>
      </c>
      <c r="J295" s="32">
        <v>0</v>
      </c>
      <c r="K295" s="32">
        <v>0</v>
      </c>
      <c r="L295" s="32">
        <v>0</v>
      </c>
      <c r="M295" s="32">
        <v>0</v>
      </c>
      <c r="N295" s="32" t="str">
        <v/>
      </c>
    </row>
    <row r="296" spans="1:14" ht="12.75">
      <c r="A296" s="32">
        <v>0</v>
      </c>
      <c r="B296" s="32">
        <v>0</v>
      </c>
      <c r="C296" s="32">
        <v>0</v>
      </c>
      <c r="D296" s="32">
        <v>0</v>
      </c>
      <c r="E296" s="32">
        <v>0</v>
      </c>
      <c r="F296" s="32">
        <v>0</v>
      </c>
      <c r="G296" s="32">
        <v>0</v>
      </c>
      <c r="H296" s="32">
        <v>0</v>
      </c>
      <c r="I296" s="32">
        <v>0</v>
      </c>
      <c r="J296" s="32">
        <v>0</v>
      </c>
      <c r="K296" s="32">
        <v>0</v>
      </c>
      <c r="L296" s="32">
        <v>0</v>
      </c>
      <c r="M296" s="32">
        <v>0</v>
      </c>
      <c r="N296" s="32" t="str">
        <v/>
      </c>
    </row>
    <row r="297" spans="1:14" ht="12.75">
      <c r="A297" s="32">
        <v>0</v>
      </c>
      <c r="B297" s="32">
        <v>0</v>
      </c>
      <c r="C297" s="32">
        <v>0</v>
      </c>
      <c r="D297" s="32">
        <v>0</v>
      </c>
      <c r="E297" s="32">
        <v>0</v>
      </c>
      <c r="F297" s="32">
        <v>0</v>
      </c>
      <c r="G297" s="32">
        <v>0</v>
      </c>
      <c r="H297" s="32">
        <v>0</v>
      </c>
      <c r="I297" s="32">
        <v>0</v>
      </c>
      <c r="J297" s="32">
        <v>0</v>
      </c>
      <c r="K297" s="32">
        <v>0</v>
      </c>
      <c r="L297" s="32">
        <v>0</v>
      </c>
      <c r="M297" s="32">
        <v>0</v>
      </c>
      <c r="N297" s="32" t="str">
        <v/>
      </c>
    </row>
    <row r="298" spans="1:14" ht="12.75">
      <c r="A298" s="32">
        <v>0</v>
      </c>
      <c r="B298" s="32">
        <v>0</v>
      </c>
      <c r="C298" s="32">
        <v>0</v>
      </c>
      <c r="D298" s="32">
        <v>0</v>
      </c>
      <c r="E298" s="32">
        <v>0</v>
      </c>
      <c r="F298" s="32">
        <v>0</v>
      </c>
      <c r="G298" s="32">
        <v>0</v>
      </c>
      <c r="H298" s="32">
        <v>0</v>
      </c>
      <c r="I298" s="32">
        <v>0</v>
      </c>
      <c r="J298" s="32">
        <v>0</v>
      </c>
      <c r="K298" s="32">
        <v>0</v>
      </c>
      <c r="L298" s="32">
        <v>0</v>
      </c>
      <c r="M298" s="32">
        <v>0</v>
      </c>
      <c r="N298" s="32" t="str">
        <v/>
      </c>
    </row>
    <row r="299" spans="1:14" ht="12.75">
      <c r="A299" s="32">
        <v>0</v>
      </c>
      <c r="B299" s="32">
        <v>0</v>
      </c>
      <c r="C299" s="32">
        <v>0</v>
      </c>
      <c r="D299" s="32">
        <v>0</v>
      </c>
      <c r="E299" s="32">
        <v>0</v>
      </c>
      <c r="F299" s="32">
        <v>0</v>
      </c>
      <c r="G299" s="32">
        <v>0</v>
      </c>
      <c r="H299" s="32">
        <v>0</v>
      </c>
      <c r="I299" s="32">
        <v>0</v>
      </c>
      <c r="J299" s="32">
        <v>0</v>
      </c>
      <c r="K299" s="32">
        <v>0</v>
      </c>
      <c r="L299" s="32">
        <v>0</v>
      </c>
      <c r="M299" s="32">
        <v>0</v>
      </c>
      <c r="N299" s="32" t="str">
        <v/>
      </c>
    </row>
    <row r="300" spans="1:14" ht="12.75">
      <c r="A300" s="32">
        <v>0</v>
      </c>
      <c r="B300" s="32">
        <v>0</v>
      </c>
      <c r="C300" s="32">
        <v>0</v>
      </c>
      <c r="D300" s="32">
        <v>0</v>
      </c>
      <c r="E300" s="32">
        <v>0</v>
      </c>
      <c r="F300" s="32">
        <v>0</v>
      </c>
      <c r="G300" s="32">
        <v>0</v>
      </c>
      <c r="H300" s="32">
        <v>0</v>
      </c>
      <c r="I300" s="32">
        <v>0</v>
      </c>
      <c r="J300" s="32">
        <v>0</v>
      </c>
      <c r="K300" s="32">
        <v>0</v>
      </c>
      <c r="L300" s="32">
        <v>0</v>
      </c>
      <c r="M300" s="32">
        <v>0</v>
      </c>
      <c r="N300" s="32" t="str">
        <v/>
      </c>
    </row>
    <row r="301" spans="1:14" ht="12.75">
      <c r="A301" s="32">
        <v>0</v>
      </c>
      <c r="B301" s="32">
        <v>0</v>
      </c>
      <c r="C301" s="32">
        <v>0</v>
      </c>
      <c r="D301" s="32">
        <v>0</v>
      </c>
      <c r="E301" s="32">
        <v>0</v>
      </c>
      <c r="F301" s="32">
        <v>0</v>
      </c>
      <c r="G301" s="32">
        <v>0</v>
      </c>
      <c r="H301" s="32">
        <v>0</v>
      </c>
      <c r="I301" s="32">
        <v>0</v>
      </c>
      <c r="J301" s="32">
        <v>0</v>
      </c>
      <c r="K301" s="32">
        <v>0</v>
      </c>
      <c r="L301" s="32">
        <v>0</v>
      </c>
      <c r="M301" s="32">
        <v>0</v>
      </c>
      <c r="N301" s="32" t="str">
        <v/>
      </c>
    </row>
    <row r="302" spans="1:14" ht="12.75">
      <c r="A302" s="32">
        <v>0</v>
      </c>
      <c r="B302" s="32">
        <v>0</v>
      </c>
      <c r="C302" s="32">
        <v>0</v>
      </c>
      <c r="D302" s="32">
        <v>0</v>
      </c>
      <c r="E302" s="32">
        <v>0</v>
      </c>
      <c r="F302" s="32">
        <v>0</v>
      </c>
      <c r="G302" s="32">
        <v>0</v>
      </c>
      <c r="H302" s="32">
        <v>0</v>
      </c>
      <c r="I302" s="32">
        <v>0</v>
      </c>
      <c r="J302" s="32">
        <v>0</v>
      </c>
      <c r="K302" s="32">
        <v>0</v>
      </c>
      <c r="L302" s="32">
        <v>0</v>
      </c>
      <c r="M302" s="32">
        <v>0</v>
      </c>
      <c r="N302" s="32" t="str">
        <v/>
      </c>
    </row>
    <row r="303" spans="1:14" ht="12.75">
      <c r="A303" s="32">
        <v>0</v>
      </c>
      <c r="B303" s="32">
        <v>0</v>
      </c>
      <c r="C303" s="32">
        <v>0</v>
      </c>
      <c r="D303" s="32">
        <v>0</v>
      </c>
      <c r="E303" s="32">
        <v>0</v>
      </c>
      <c r="F303" s="32">
        <v>0</v>
      </c>
      <c r="G303" s="32">
        <v>0</v>
      </c>
      <c r="H303" s="32">
        <v>0</v>
      </c>
      <c r="I303" s="32">
        <v>0</v>
      </c>
      <c r="J303" s="32">
        <v>0</v>
      </c>
      <c r="K303" s="32">
        <v>0</v>
      </c>
      <c r="L303" s="32">
        <v>0</v>
      </c>
      <c r="M303" s="32">
        <v>0</v>
      </c>
      <c r="N303" s="32" t="str">
        <v/>
      </c>
    </row>
    <row r="304" spans="1:14" ht="12.75">
      <c r="A304" s="32">
        <v>0</v>
      </c>
      <c r="B304" s="32">
        <v>0</v>
      </c>
      <c r="C304" s="32">
        <v>0</v>
      </c>
      <c r="D304" s="32">
        <v>0</v>
      </c>
      <c r="E304" s="32">
        <v>0</v>
      </c>
      <c r="F304" s="32">
        <v>0</v>
      </c>
      <c r="G304" s="32">
        <v>0</v>
      </c>
      <c r="H304" s="32">
        <v>0</v>
      </c>
      <c r="I304" s="32">
        <v>0</v>
      </c>
      <c r="J304" s="32">
        <v>0</v>
      </c>
      <c r="K304" s="32">
        <v>0</v>
      </c>
      <c r="L304" s="32">
        <v>0</v>
      </c>
      <c r="M304" s="32">
        <v>0</v>
      </c>
      <c r="N304" s="32" t="str">
        <v/>
      </c>
    </row>
    <row r="305" spans="1:14" ht="12.75">
      <c r="A305" s="32">
        <v>0</v>
      </c>
      <c r="B305" s="32">
        <v>0</v>
      </c>
      <c r="C305" s="32">
        <v>0</v>
      </c>
      <c r="D305" s="32">
        <v>0</v>
      </c>
      <c r="E305" s="32">
        <v>0</v>
      </c>
      <c r="F305" s="32">
        <v>0</v>
      </c>
      <c r="G305" s="32">
        <v>0</v>
      </c>
      <c r="H305" s="32">
        <v>0</v>
      </c>
      <c r="I305" s="32">
        <v>0</v>
      </c>
      <c r="J305" s="32">
        <v>0</v>
      </c>
      <c r="K305" s="32">
        <v>0</v>
      </c>
      <c r="L305" s="32">
        <v>0</v>
      </c>
      <c r="M305" s="32">
        <v>0</v>
      </c>
      <c r="N305" s="32" t="str">
        <v/>
      </c>
    </row>
    <row r="306" spans="1:14" ht="12.75">
      <c r="A306" s="32">
        <v>0</v>
      </c>
      <c r="B306" s="32">
        <v>0</v>
      </c>
      <c r="C306" s="32">
        <v>0</v>
      </c>
      <c r="D306" s="32">
        <v>0</v>
      </c>
      <c r="E306" s="32">
        <v>0</v>
      </c>
      <c r="F306" s="32">
        <v>0</v>
      </c>
      <c r="G306" s="32">
        <v>0</v>
      </c>
      <c r="H306" s="32">
        <v>0</v>
      </c>
      <c r="I306" s="32">
        <v>0</v>
      </c>
      <c r="J306" s="32">
        <v>0</v>
      </c>
      <c r="K306" s="32">
        <v>0</v>
      </c>
      <c r="L306" s="32">
        <v>0</v>
      </c>
      <c r="M306" s="32">
        <v>0</v>
      </c>
      <c r="N306" s="32" t="str">
        <v/>
      </c>
    </row>
    <row r="307" spans="1:14" ht="12.75">
      <c r="A307" s="32">
        <v>0</v>
      </c>
      <c r="B307" s="32">
        <v>0</v>
      </c>
      <c r="C307" s="32">
        <v>0</v>
      </c>
      <c r="D307" s="32">
        <v>0</v>
      </c>
      <c r="E307" s="32">
        <v>0</v>
      </c>
      <c r="F307" s="32">
        <v>0</v>
      </c>
      <c r="G307" s="32">
        <v>0</v>
      </c>
      <c r="H307" s="32">
        <v>0</v>
      </c>
      <c r="I307" s="32">
        <v>0</v>
      </c>
      <c r="J307" s="32">
        <v>0</v>
      </c>
      <c r="K307" s="32">
        <v>0</v>
      </c>
      <c r="L307" s="32">
        <v>0</v>
      </c>
      <c r="M307" s="32">
        <v>0</v>
      </c>
      <c r="N307" s="32" t="str">
        <v/>
      </c>
    </row>
    <row r="308" spans="1:14" ht="12.75">
      <c r="A308" s="32">
        <v>0</v>
      </c>
      <c r="B308" s="32">
        <v>0</v>
      </c>
      <c r="C308" s="32">
        <v>0</v>
      </c>
      <c r="D308" s="32">
        <v>0</v>
      </c>
      <c r="E308" s="32">
        <v>0</v>
      </c>
      <c r="F308" s="32">
        <v>0</v>
      </c>
      <c r="G308" s="32">
        <v>0</v>
      </c>
      <c r="H308" s="32">
        <v>0</v>
      </c>
      <c r="I308" s="32">
        <v>0</v>
      </c>
      <c r="J308" s="32">
        <v>0</v>
      </c>
      <c r="K308" s="32">
        <v>0</v>
      </c>
      <c r="L308" s="32">
        <v>0</v>
      </c>
      <c r="M308" s="32">
        <v>0</v>
      </c>
      <c r="N308" s="32" t="str">
        <v/>
      </c>
    </row>
    <row r="309" spans="1:14" ht="12.75">
      <c r="A309" s="32">
        <v>0</v>
      </c>
      <c r="B309" s="32">
        <v>0</v>
      </c>
      <c r="C309" s="32">
        <v>0</v>
      </c>
      <c r="D309" s="32">
        <v>0</v>
      </c>
      <c r="E309" s="32">
        <v>0</v>
      </c>
      <c r="F309" s="32">
        <v>0</v>
      </c>
      <c r="G309" s="32">
        <v>0</v>
      </c>
      <c r="H309" s="32">
        <v>0</v>
      </c>
      <c r="I309" s="32">
        <v>0</v>
      </c>
      <c r="J309" s="32">
        <v>0</v>
      </c>
      <c r="K309" s="32">
        <v>0</v>
      </c>
      <c r="L309" s="32">
        <v>0</v>
      </c>
      <c r="M309" s="32">
        <v>0</v>
      </c>
      <c r="N309" s="32" t="str">
        <v/>
      </c>
    </row>
    <row r="310" spans="1:14" ht="12.75">
      <c r="A310" s="32">
        <v>0</v>
      </c>
      <c r="B310" s="32">
        <v>0</v>
      </c>
      <c r="C310" s="32">
        <v>0</v>
      </c>
      <c r="D310" s="32">
        <v>0</v>
      </c>
      <c r="E310" s="32">
        <v>0</v>
      </c>
      <c r="F310" s="32">
        <v>0</v>
      </c>
      <c r="G310" s="32">
        <v>0</v>
      </c>
      <c r="H310" s="32">
        <v>0</v>
      </c>
      <c r="I310" s="32">
        <v>0</v>
      </c>
      <c r="J310" s="32">
        <v>0</v>
      </c>
      <c r="K310" s="32">
        <v>0</v>
      </c>
      <c r="L310" s="32">
        <v>0</v>
      </c>
      <c r="M310" s="32">
        <v>0</v>
      </c>
      <c r="N310" s="32" t="str">
        <v/>
      </c>
    </row>
    <row r="311" spans="1:14" ht="12.75">
      <c r="A311" s="32">
        <v>0</v>
      </c>
      <c r="B311" s="32">
        <v>0</v>
      </c>
      <c r="C311" s="32">
        <v>0</v>
      </c>
      <c r="D311" s="32">
        <v>0</v>
      </c>
      <c r="E311" s="32">
        <v>0</v>
      </c>
      <c r="F311" s="32">
        <v>0</v>
      </c>
      <c r="G311" s="32">
        <v>0</v>
      </c>
      <c r="H311" s="32">
        <v>0</v>
      </c>
      <c r="I311" s="32">
        <v>0</v>
      </c>
      <c r="J311" s="32">
        <v>0</v>
      </c>
      <c r="K311" s="32">
        <v>0</v>
      </c>
      <c r="L311" s="32">
        <v>0</v>
      </c>
      <c r="M311" s="32">
        <v>0</v>
      </c>
      <c r="N311" s="32" t="str">
        <v/>
      </c>
    </row>
    <row r="312" spans="1:14" ht="12.75">
      <c r="A312" s="32">
        <v>0</v>
      </c>
      <c r="B312" s="32">
        <v>0</v>
      </c>
      <c r="C312" s="32">
        <v>0</v>
      </c>
      <c r="D312" s="32">
        <v>0</v>
      </c>
      <c r="E312" s="32">
        <v>0</v>
      </c>
      <c r="F312" s="32">
        <v>0</v>
      </c>
      <c r="G312" s="32">
        <v>0</v>
      </c>
      <c r="H312" s="32">
        <v>0</v>
      </c>
      <c r="I312" s="32">
        <v>0</v>
      </c>
      <c r="J312" s="32">
        <v>0</v>
      </c>
      <c r="K312" s="32">
        <v>0</v>
      </c>
      <c r="L312" s="32">
        <v>0</v>
      </c>
      <c r="M312" s="32">
        <v>0</v>
      </c>
      <c r="N312" s="32" t="str">
        <v/>
      </c>
    </row>
    <row r="313" spans="1:14" ht="12.75">
      <c r="A313" s="32">
        <v>0</v>
      </c>
      <c r="B313" s="32">
        <v>0</v>
      </c>
      <c r="C313" s="32">
        <v>0</v>
      </c>
      <c r="D313" s="32">
        <v>0</v>
      </c>
      <c r="E313" s="32">
        <v>0</v>
      </c>
      <c r="F313" s="32">
        <v>0</v>
      </c>
      <c r="G313" s="32">
        <v>0</v>
      </c>
      <c r="H313" s="32">
        <v>0</v>
      </c>
      <c r="I313" s="32">
        <v>0</v>
      </c>
      <c r="J313" s="32">
        <v>0</v>
      </c>
      <c r="K313" s="32">
        <v>0</v>
      </c>
      <c r="L313" s="32">
        <v>0</v>
      </c>
      <c r="M313" s="32">
        <v>0</v>
      </c>
      <c r="N313" s="32" t="str">
        <v/>
      </c>
    </row>
    <row r="314" spans="1:14" ht="12.75">
      <c r="A314" s="32">
        <v>0</v>
      </c>
      <c r="B314" s="32">
        <v>0</v>
      </c>
      <c r="C314" s="32">
        <v>0</v>
      </c>
      <c r="D314" s="32">
        <v>0</v>
      </c>
      <c r="E314" s="32">
        <v>0</v>
      </c>
      <c r="F314" s="32">
        <v>0</v>
      </c>
      <c r="G314" s="32">
        <v>0</v>
      </c>
      <c r="H314" s="32">
        <v>0</v>
      </c>
      <c r="I314" s="32">
        <v>0</v>
      </c>
      <c r="J314" s="32">
        <v>0</v>
      </c>
      <c r="K314" s="32">
        <v>0</v>
      </c>
      <c r="L314" s="32">
        <v>0</v>
      </c>
      <c r="M314" s="32">
        <v>0</v>
      </c>
      <c r="N314" s="32" t="str">
        <v/>
      </c>
    </row>
    <row r="315" spans="1:14" ht="12.75">
      <c r="A315" s="32">
        <v>0</v>
      </c>
      <c r="B315" s="32">
        <v>0</v>
      </c>
      <c r="C315" s="32">
        <v>0</v>
      </c>
      <c r="D315" s="32">
        <v>0</v>
      </c>
      <c r="E315" s="32">
        <v>0</v>
      </c>
      <c r="F315" s="32">
        <v>0</v>
      </c>
      <c r="G315" s="32">
        <v>0</v>
      </c>
      <c r="H315" s="32">
        <v>0</v>
      </c>
      <c r="I315" s="32">
        <v>0</v>
      </c>
      <c r="J315" s="32">
        <v>0</v>
      </c>
      <c r="K315" s="32">
        <v>0</v>
      </c>
      <c r="L315" s="32">
        <v>0</v>
      </c>
      <c r="M315" s="32">
        <v>0</v>
      </c>
      <c r="N315" s="32" t="str">
        <v/>
      </c>
    </row>
    <row r="316" spans="1:14" ht="12.75">
      <c r="A316" s="32">
        <v>0</v>
      </c>
      <c r="B316" s="32">
        <v>0</v>
      </c>
      <c r="C316" s="32">
        <v>0</v>
      </c>
      <c r="D316" s="32">
        <v>0</v>
      </c>
      <c r="E316" s="32">
        <v>0</v>
      </c>
      <c r="F316" s="32">
        <v>0</v>
      </c>
      <c r="G316" s="32">
        <v>0</v>
      </c>
      <c r="H316" s="32">
        <v>0</v>
      </c>
      <c r="I316" s="32">
        <v>0</v>
      </c>
      <c r="J316" s="32">
        <v>0</v>
      </c>
      <c r="K316" s="32">
        <v>0</v>
      </c>
      <c r="L316" s="32">
        <v>0</v>
      </c>
      <c r="M316" s="32">
        <v>0</v>
      </c>
      <c r="N316" s="32" t="str">
        <v/>
      </c>
    </row>
    <row r="317" spans="1:14" ht="12.75">
      <c r="A317" s="32">
        <v>0</v>
      </c>
      <c r="B317" s="32">
        <v>0</v>
      </c>
      <c r="C317" s="32">
        <v>0</v>
      </c>
      <c r="D317" s="32">
        <v>0</v>
      </c>
      <c r="E317" s="32">
        <v>0</v>
      </c>
      <c r="F317" s="32">
        <v>0</v>
      </c>
      <c r="G317" s="32">
        <v>0</v>
      </c>
      <c r="H317" s="32">
        <v>0</v>
      </c>
      <c r="I317" s="32">
        <v>0</v>
      </c>
      <c r="J317" s="32">
        <v>0</v>
      </c>
      <c r="K317" s="32">
        <v>0</v>
      </c>
      <c r="L317" s="32">
        <v>0</v>
      </c>
      <c r="M317" s="32">
        <v>0</v>
      </c>
      <c r="N317" s="32" t="str">
        <v/>
      </c>
    </row>
    <row r="318" spans="1:14" ht="12.75">
      <c r="A318" s="32">
        <v>0</v>
      </c>
      <c r="B318" s="32">
        <v>0</v>
      </c>
      <c r="C318" s="32">
        <v>0</v>
      </c>
      <c r="D318" s="32">
        <v>0</v>
      </c>
      <c r="E318" s="32">
        <v>0</v>
      </c>
      <c r="F318" s="32">
        <v>0</v>
      </c>
      <c r="G318" s="32">
        <v>0</v>
      </c>
      <c r="H318" s="32">
        <v>0</v>
      </c>
      <c r="I318" s="32">
        <v>0</v>
      </c>
      <c r="J318" s="32">
        <v>0</v>
      </c>
      <c r="K318" s="32">
        <v>0</v>
      </c>
      <c r="L318" s="32">
        <v>0</v>
      </c>
      <c r="M318" s="32">
        <v>0</v>
      </c>
      <c r="N318" s="32" t="str">
        <v/>
      </c>
    </row>
    <row r="319" spans="1:14" ht="12.75">
      <c r="A319" s="32">
        <v>0</v>
      </c>
      <c r="B319" s="32">
        <v>0</v>
      </c>
      <c r="C319" s="32">
        <v>0</v>
      </c>
      <c r="D319" s="32">
        <v>0</v>
      </c>
      <c r="E319" s="32">
        <v>0</v>
      </c>
      <c r="F319" s="32">
        <v>0</v>
      </c>
      <c r="G319" s="32">
        <v>0</v>
      </c>
      <c r="H319" s="32">
        <v>0</v>
      </c>
      <c r="I319" s="32">
        <v>0</v>
      </c>
      <c r="J319" s="32">
        <v>0</v>
      </c>
      <c r="K319" s="32">
        <v>0</v>
      </c>
      <c r="L319" s="32">
        <v>0</v>
      </c>
      <c r="M319" s="32">
        <v>0</v>
      </c>
      <c r="N319" s="32" t="str">
        <v/>
      </c>
    </row>
    <row r="320" spans="1:14" ht="12.75">
      <c r="A320" s="32">
        <v>0</v>
      </c>
      <c r="B320" s="32">
        <v>0</v>
      </c>
      <c r="C320" s="32">
        <v>0</v>
      </c>
      <c r="D320" s="32">
        <v>0</v>
      </c>
      <c r="E320" s="32">
        <v>0</v>
      </c>
      <c r="F320" s="32">
        <v>0</v>
      </c>
      <c r="G320" s="32">
        <v>0</v>
      </c>
      <c r="H320" s="32">
        <v>0</v>
      </c>
      <c r="I320" s="32">
        <v>0</v>
      </c>
      <c r="J320" s="32">
        <v>0</v>
      </c>
      <c r="K320" s="32">
        <v>0</v>
      </c>
      <c r="L320" s="32">
        <v>0</v>
      </c>
      <c r="M320" s="32">
        <v>0</v>
      </c>
      <c r="N320" s="32" t="str">
        <v/>
      </c>
    </row>
    <row r="321" spans="1:14" ht="12.75">
      <c r="A321" s="32">
        <v>0</v>
      </c>
      <c r="B321" s="32">
        <v>0</v>
      </c>
      <c r="C321" s="32">
        <v>0</v>
      </c>
      <c r="D321" s="32">
        <v>0</v>
      </c>
      <c r="E321" s="32">
        <v>0</v>
      </c>
      <c r="F321" s="32">
        <v>0</v>
      </c>
      <c r="G321" s="32">
        <v>0</v>
      </c>
      <c r="H321" s="32">
        <v>0</v>
      </c>
      <c r="I321" s="32">
        <v>0</v>
      </c>
      <c r="J321" s="32">
        <v>0</v>
      </c>
      <c r="K321" s="32">
        <v>0</v>
      </c>
      <c r="L321" s="32">
        <v>0</v>
      </c>
      <c r="M321" s="32">
        <v>0</v>
      </c>
      <c r="N321" s="32" t="str">
        <v/>
      </c>
    </row>
    <row r="322" spans="1:14" ht="12.75">
      <c r="A322" s="32">
        <v>0</v>
      </c>
      <c r="B322" s="32">
        <v>0</v>
      </c>
      <c r="C322" s="32">
        <v>0</v>
      </c>
      <c r="D322" s="32">
        <v>0</v>
      </c>
      <c r="E322" s="32">
        <v>0</v>
      </c>
      <c r="F322" s="32">
        <v>0</v>
      </c>
      <c r="G322" s="32">
        <v>0</v>
      </c>
      <c r="H322" s="32">
        <v>0</v>
      </c>
      <c r="I322" s="32">
        <v>0</v>
      </c>
      <c r="J322" s="32">
        <v>0</v>
      </c>
      <c r="K322" s="32">
        <v>0</v>
      </c>
      <c r="L322" s="32">
        <v>0</v>
      </c>
      <c r="M322" s="32">
        <v>0</v>
      </c>
      <c r="N322" s="32" t="str">
        <v/>
      </c>
    </row>
    <row r="323" spans="1:14" ht="12.75">
      <c r="A323" s="32">
        <v>0</v>
      </c>
      <c r="B323" s="32">
        <v>0</v>
      </c>
      <c r="C323" s="32">
        <v>0</v>
      </c>
      <c r="D323" s="32">
        <v>0</v>
      </c>
      <c r="E323" s="32">
        <v>0</v>
      </c>
      <c r="F323" s="32">
        <v>0</v>
      </c>
      <c r="G323" s="32">
        <v>0</v>
      </c>
      <c r="H323" s="32">
        <v>0</v>
      </c>
      <c r="I323" s="32">
        <v>0</v>
      </c>
      <c r="J323" s="32">
        <v>0</v>
      </c>
      <c r="K323" s="32">
        <v>0</v>
      </c>
      <c r="L323" s="32">
        <v>0</v>
      </c>
      <c r="M323" s="32">
        <v>0</v>
      </c>
      <c r="N323" s="32" t="str">
        <v/>
      </c>
    </row>
    <row r="324" spans="1:14" ht="12.75">
      <c r="A324" s="32">
        <v>0</v>
      </c>
      <c r="B324" s="32">
        <v>0</v>
      </c>
      <c r="C324" s="32">
        <v>0</v>
      </c>
      <c r="D324" s="32">
        <v>0</v>
      </c>
      <c r="E324" s="32">
        <v>0</v>
      </c>
      <c r="F324" s="32">
        <v>0</v>
      </c>
      <c r="G324" s="32">
        <v>0</v>
      </c>
      <c r="H324" s="32">
        <v>0</v>
      </c>
      <c r="I324" s="32">
        <v>0</v>
      </c>
      <c r="J324" s="32">
        <v>0</v>
      </c>
      <c r="K324" s="32">
        <v>0</v>
      </c>
      <c r="L324" s="32">
        <v>0</v>
      </c>
      <c r="M324" s="32">
        <v>0</v>
      </c>
      <c r="N324" s="32" t="str">
        <v/>
      </c>
    </row>
    <row r="325" spans="1:14" ht="12.75">
      <c r="A325" s="32">
        <v>0</v>
      </c>
      <c r="B325" s="32">
        <v>0</v>
      </c>
      <c r="C325" s="32">
        <v>0</v>
      </c>
      <c r="D325" s="32">
        <v>0</v>
      </c>
      <c r="E325" s="32">
        <v>0</v>
      </c>
      <c r="F325" s="32">
        <v>0</v>
      </c>
      <c r="G325" s="32">
        <v>0</v>
      </c>
      <c r="H325" s="32">
        <v>0</v>
      </c>
      <c r="I325" s="32">
        <v>0</v>
      </c>
      <c r="J325" s="32">
        <v>0</v>
      </c>
      <c r="K325" s="32">
        <v>0</v>
      </c>
      <c r="L325" s="32">
        <v>0</v>
      </c>
      <c r="M325" s="32">
        <v>0</v>
      </c>
      <c r="N325" s="32" t="str">
        <v/>
      </c>
    </row>
    <row r="326" spans="1:14" ht="12.75">
      <c r="A326" s="32">
        <v>0</v>
      </c>
      <c r="B326" s="32">
        <v>0</v>
      </c>
      <c r="C326" s="32">
        <v>0</v>
      </c>
      <c r="D326" s="32">
        <v>0</v>
      </c>
      <c r="E326" s="32">
        <v>0</v>
      </c>
      <c r="F326" s="32">
        <v>0</v>
      </c>
      <c r="G326" s="32">
        <v>0</v>
      </c>
      <c r="H326" s="32">
        <v>0</v>
      </c>
      <c r="I326" s="32">
        <v>0</v>
      </c>
      <c r="J326" s="32">
        <v>0</v>
      </c>
      <c r="K326" s="32">
        <v>0</v>
      </c>
      <c r="L326" s="32">
        <v>0</v>
      </c>
      <c r="M326" s="32">
        <v>0</v>
      </c>
      <c r="N326" s="32" t="str">
        <v/>
      </c>
    </row>
    <row r="327" spans="1:14" ht="12.75">
      <c r="A327" s="32">
        <v>0</v>
      </c>
      <c r="B327" s="32">
        <v>0</v>
      </c>
      <c r="C327" s="32">
        <v>0</v>
      </c>
      <c r="D327" s="32">
        <v>0</v>
      </c>
      <c r="E327" s="32">
        <v>0</v>
      </c>
      <c r="F327" s="32">
        <v>0</v>
      </c>
      <c r="G327" s="32">
        <v>0</v>
      </c>
      <c r="H327" s="32">
        <v>0</v>
      </c>
      <c r="I327" s="32">
        <v>0</v>
      </c>
      <c r="J327" s="32">
        <v>0</v>
      </c>
      <c r="K327" s="32">
        <v>0</v>
      </c>
      <c r="L327" s="32">
        <v>0</v>
      </c>
      <c r="M327" s="32">
        <v>0</v>
      </c>
      <c r="N327" s="32" t="str">
        <v/>
      </c>
    </row>
    <row r="328" spans="1:14" ht="12.75">
      <c r="A328" s="32">
        <v>0</v>
      </c>
      <c r="B328" s="32">
        <v>0</v>
      </c>
      <c r="C328" s="32">
        <v>0</v>
      </c>
      <c r="D328" s="32">
        <v>0</v>
      </c>
      <c r="E328" s="32">
        <v>0</v>
      </c>
      <c r="F328" s="32">
        <v>0</v>
      </c>
      <c r="G328" s="32">
        <v>0</v>
      </c>
      <c r="H328" s="32">
        <v>0</v>
      </c>
      <c r="I328" s="32">
        <v>0</v>
      </c>
      <c r="J328" s="32">
        <v>0</v>
      </c>
      <c r="K328" s="32">
        <v>0</v>
      </c>
      <c r="L328" s="32">
        <v>0</v>
      </c>
      <c r="M328" s="32">
        <v>0</v>
      </c>
      <c r="N328" s="32" t="str">
        <v/>
      </c>
    </row>
    <row r="329" spans="1:14" ht="12.75">
      <c r="A329" s="32">
        <v>0</v>
      </c>
      <c r="B329" s="32">
        <v>0</v>
      </c>
      <c r="C329" s="32">
        <v>0</v>
      </c>
      <c r="D329" s="32">
        <v>0</v>
      </c>
      <c r="E329" s="32">
        <v>0</v>
      </c>
      <c r="F329" s="32">
        <v>0</v>
      </c>
      <c r="G329" s="32">
        <v>0</v>
      </c>
      <c r="H329" s="32">
        <v>0</v>
      </c>
      <c r="I329" s="32">
        <v>0</v>
      </c>
      <c r="J329" s="32">
        <v>0</v>
      </c>
      <c r="K329" s="32">
        <v>0</v>
      </c>
      <c r="L329" s="32">
        <v>0</v>
      </c>
      <c r="M329" s="32">
        <v>0</v>
      </c>
      <c r="N329" s="32" t="str">
        <v/>
      </c>
    </row>
    <row r="330" spans="1:14" ht="12.75">
      <c r="A330" s="32">
        <v>0</v>
      </c>
      <c r="B330" s="32">
        <v>0</v>
      </c>
      <c r="C330" s="32">
        <v>0</v>
      </c>
      <c r="D330" s="32">
        <v>0</v>
      </c>
      <c r="E330" s="32">
        <v>0</v>
      </c>
      <c r="F330" s="32">
        <v>0</v>
      </c>
      <c r="G330" s="32">
        <v>0</v>
      </c>
      <c r="H330" s="32">
        <v>0</v>
      </c>
      <c r="I330" s="32">
        <v>0</v>
      </c>
      <c r="J330" s="32">
        <v>0</v>
      </c>
      <c r="K330" s="32">
        <v>0</v>
      </c>
      <c r="L330" s="32">
        <v>0</v>
      </c>
      <c r="M330" s="32">
        <v>0</v>
      </c>
      <c r="N330" s="32" t="str">
        <v/>
      </c>
    </row>
    <row r="331" spans="1:14" ht="12.75">
      <c r="A331" s="32">
        <v>0</v>
      </c>
      <c r="B331" s="32">
        <v>0</v>
      </c>
      <c r="C331" s="32">
        <v>0</v>
      </c>
      <c r="D331" s="32">
        <v>0</v>
      </c>
      <c r="E331" s="32">
        <v>0</v>
      </c>
      <c r="F331" s="32">
        <v>0</v>
      </c>
      <c r="G331" s="32">
        <v>0</v>
      </c>
      <c r="H331" s="32">
        <v>0</v>
      </c>
      <c r="I331" s="32">
        <v>0</v>
      </c>
      <c r="J331" s="32">
        <v>0</v>
      </c>
      <c r="K331" s="32">
        <v>0</v>
      </c>
      <c r="L331" s="32">
        <v>0</v>
      </c>
      <c r="M331" s="32">
        <v>0</v>
      </c>
      <c r="N331" s="32" t="str">
        <v/>
      </c>
    </row>
    <row r="332" spans="1:14" ht="12.75">
      <c r="A332" s="32">
        <v>0</v>
      </c>
      <c r="B332" s="32">
        <v>0</v>
      </c>
      <c r="C332" s="32">
        <v>0</v>
      </c>
      <c r="D332" s="32">
        <v>0</v>
      </c>
      <c r="E332" s="32">
        <v>0</v>
      </c>
      <c r="F332" s="32">
        <v>0</v>
      </c>
      <c r="G332" s="32">
        <v>0</v>
      </c>
      <c r="H332" s="32">
        <v>0</v>
      </c>
      <c r="I332" s="32">
        <v>0</v>
      </c>
      <c r="J332" s="32">
        <v>0</v>
      </c>
      <c r="K332" s="32">
        <v>0</v>
      </c>
      <c r="L332" s="32">
        <v>0</v>
      </c>
      <c r="M332" s="32">
        <v>0</v>
      </c>
      <c r="N332" s="32" t="str">
        <v/>
      </c>
    </row>
    <row r="333" spans="1:14" ht="12.75">
      <c r="A333" s="32">
        <v>0</v>
      </c>
      <c r="B333" s="32">
        <v>0</v>
      </c>
      <c r="C333" s="32">
        <v>0</v>
      </c>
      <c r="D333" s="32">
        <v>0</v>
      </c>
      <c r="E333" s="32">
        <v>0</v>
      </c>
      <c r="F333" s="32">
        <v>0</v>
      </c>
      <c r="G333" s="32">
        <v>0</v>
      </c>
      <c r="H333" s="32">
        <v>0</v>
      </c>
      <c r="I333" s="32">
        <v>0</v>
      </c>
      <c r="J333" s="32">
        <v>0</v>
      </c>
      <c r="K333" s="32">
        <v>0</v>
      </c>
      <c r="L333" s="32">
        <v>0</v>
      </c>
      <c r="M333" s="32">
        <v>0</v>
      </c>
      <c r="N333" s="32" t="str">
        <v/>
      </c>
    </row>
    <row r="334" spans="1:14" ht="12.75">
      <c r="A334" s="32">
        <v>0</v>
      </c>
      <c r="B334" s="32">
        <v>0</v>
      </c>
      <c r="C334" s="32">
        <v>0</v>
      </c>
      <c r="D334" s="32">
        <v>0</v>
      </c>
      <c r="E334" s="32">
        <v>0</v>
      </c>
      <c r="F334" s="32">
        <v>0</v>
      </c>
      <c r="G334" s="32">
        <v>0</v>
      </c>
      <c r="H334" s="32">
        <v>0</v>
      </c>
      <c r="I334" s="32">
        <v>0</v>
      </c>
      <c r="J334" s="32">
        <v>0</v>
      </c>
      <c r="K334" s="32">
        <v>0</v>
      </c>
      <c r="L334" s="32">
        <v>0</v>
      </c>
      <c r="M334" s="32">
        <v>0</v>
      </c>
      <c r="N334" s="32" t="str">
        <v/>
      </c>
    </row>
    <row r="335" spans="1:14" ht="12.75">
      <c r="A335" s="32">
        <v>0</v>
      </c>
      <c r="B335" s="32">
        <v>0</v>
      </c>
      <c r="C335" s="32">
        <v>0</v>
      </c>
      <c r="D335" s="32">
        <v>0</v>
      </c>
      <c r="E335" s="32">
        <v>0</v>
      </c>
      <c r="F335" s="32">
        <v>0</v>
      </c>
      <c r="G335" s="32">
        <v>0</v>
      </c>
      <c r="H335" s="32">
        <v>0</v>
      </c>
      <c r="I335" s="32">
        <v>0</v>
      </c>
      <c r="J335" s="32">
        <v>0</v>
      </c>
      <c r="K335" s="32">
        <v>0</v>
      </c>
      <c r="L335" s="32">
        <v>0</v>
      </c>
      <c r="M335" s="32">
        <v>0</v>
      </c>
      <c r="N335" s="32" t="str">
        <v/>
      </c>
    </row>
    <row r="336" spans="1:14" ht="12.75">
      <c r="A336" s="32">
        <v>0</v>
      </c>
      <c r="B336" s="32">
        <v>0</v>
      </c>
      <c r="C336" s="32">
        <v>0</v>
      </c>
      <c r="D336" s="32">
        <v>0</v>
      </c>
      <c r="E336" s="32">
        <v>0</v>
      </c>
      <c r="F336" s="32">
        <v>0</v>
      </c>
      <c r="G336" s="32">
        <v>0</v>
      </c>
      <c r="H336" s="32">
        <v>0</v>
      </c>
      <c r="I336" s="32">
        <v>0</v>
      </c>
      <c r="J336" s="32">
        <v>0</v>
      </c>
      <c r="K336" s="32">
        <v>0</v>
      </c>
      <c r="L336" s="32">
        <v>0</v>
      </c>
      <c r="M336" s="32">
        <v>0</v>
      </c>
      <c r="N336" s="32" t="str">
        <v/>
      </c>
    </row>
    <row r="337" spans="1:14" ht="12.75">
      <c r="A337" s="32">
        <v>0</v>
      </c>
      <c r="B337" s="32">
        <v>0</v>
      </c>
      <c r="C337" s="32">
        <v>0</v>
      </c>
      <c r="D337" s="32">
        <v>0</v>
      </c>
      <c r="E337" s="32">
        <v>0</v>
      </c>
      <c r="F337" s="32">
        <v>0</v>
      </c>
      <c r="G337" s="32">
        <v>0</v>
      </c>
      <c r="H337" s="32">
        <v>0</v>
      </c>
      <c r="I337" s="32">
        <v>0</v>
      </c>
      <c r="J337" s="32">
        <v>0</v>
      </c>
      <c r="K337" s="32">
        <v>0</v>
      </c>
      <c r="L337" s="32">
        <v>0</v>
      </c>
      <c r="M337" s="32">
        <v>0</v>
      </c>
      <c r="N337" s="32" t="str">
        <v/>
      </c>
    </row>
    <row r="338" spans="1:14" ht="12.75">
      <c r="A338" s="32">
        <v>0</v>
      </c>
      <c r="B338" s="32">
        <v>0</v>
      </c>
      <c r="C338" s="32">
        <v>0</v>
      </c>
      <c r="D338" s="32">
        <v>0</v>
      </c>
      <c r="E338" s="32">
        <v>0</v>
      </c>
      <c r="F338" s="32">
        <v>0</v>
      </c>
      <c r="G338" s="32">
        <v>0</v>
      </c>
      <c r="H338" s="32">
        <v>0</v>
      </c>
      <c r="I338" s="32">
        <v>0</v>
      </c>
      <c r="J338" s="32">
        <v>0</v>
      </c>
      <c r="K338" s="32">
        <v>0</v>
      </c>
      <c r="L338" s="32">
        <v>0</v>
      </c>
      <c r="M338" s="32">
        <v>0</v>
      </c>
      <c r="N338" s="32" t="str">
        <v/>
      </c>
    </row>
    <row r="339" spans="1:14" ht="12.75">
      <c r="A339" s="32">
        <v>0</v>
      </c>
      <c r="B339" s="32">
        <v>0</v>
      </c>
      <c r="C339" s="32">
        <v>0</v>
      </c>
      <c r="D339" s="32">
        <v>0</v>
      </c>
      <c r="E339" s="32">
        <v>0</v>
      </c>
      <c r="F339" s="32">
        <v>0</v>
      </c>
      <c r="G339" s="32">
        <v>0</v>
      </c>
      <c r="H339" s="32">
        <v>0</v>
      </c>
      <c r="I339" s="32">
        <v>0</v>
      </c>
      <c r="J339" s="32">
        <v>0</v>
      </c>
      <c r="K339" s="32">
        <v>0</v>
      </c>
      <c r="L339" s="32">
        <v>0</v>
      </c>
      <c r="M339" s="32">
        <v>0</v>
      </c>
      <c r="N339" s="32" t="str">
        <v/>
      </c>
    </row>
    <row r="340" spans="1:14" ht="12.75">
      <c r="A340" s="32">
        <v>0</v>
      </c>
      <c r="B340" s="32">
        <v>0</v>
      </c>
      <c r="C340" s="32">
        <v>0</v>
      </c>
      <c r="D340" s="32">
        <v>0</v>
      </c>
      <c r="E340" s="32">
        <v>0</v>
      </c>
      <c r="F340" s="32">
        <v>0</v>
      </c>
      <c r="G340" s="32">
        <v>0</v>
      </c>
      <c r="H340" s="32">
        <v>0</v>
      </c>
      <c r="I340" s="32">
        <v>0</v>
      </c>
      <c r="J340" s="32">
        <v>0</v>
      </c>
      <c r="K340" s="32">
        <v>0</v>
      </c>
      <c r="L340" s="32">
        <v>0</v>
      </c>
      <c r="M340" s="32">
        <v>0</v>
      </c>
      <c r="N340" s="32" t="str">
        <v/>
      </c>
    </row>
    <row r="341" spans="1:14" ht="12.75">
      <c r="A341" s="32">
        <v>0</v>
      </c>
      <c r="B341" s="32">
        <v>0</v>
      </c>
      <c r="C341" s="32">
        <v>0</v>
      </c>
      <c r="D341" s="32">
        <v>0</v>
      </c>
      <c r="E341" s="32">
        <v>0</v>
      </c>
      <c r="F341" s="32">
        <v>0</v>
      </c>
      <c r="G341" s="32">
        <v>0</v>
      </c>
      <c r="H341" s="32">
        <v>0</v>
      </c>
      <c r="I341" s="32">
        <v>0</v>
      </c>
      <c r="J341" s="32">
        <v>0</v>
      </c>
      <c r="K341" s="32">
        <v>0</v>
      </c>
      <c r="L341" s="32">
        <v>0</v>
      </c>
      <c r="M341" s="32">
        <v>0</v>
      </c>
      <c r="N341" s="32" t="str">
        <v/>
      </c>
    </row>
    <row r="342" spans="1:14" ht="12.75">
      <c r="A342" s="32">
        <v>0</v>
      </c>
      <c r="B342" s="32">
        <v>0</v>
      </c>
      <c r="C342" s="32">
        <v>0</v>
      </c>
      <c r="D342" s="32">
        <v>0</v>
      </c>
      <c r="E342" s="32">
        <v>0</v>
      </c>
      <c r="F342" s="32">
        <v>0</v>
      </c>
      <c r="G342" s="32">
        <v>0</v>
      </c>
      <c r="H342" s="32">
        <v>0</v>
      </c>
      <c r="I342" s="32">
        <v>0</v>
      </c>
      <c r="J342" s="32">
        <v>0</v>
      </c>
      <c r="K342" s="32">
        <v>0</v>
      </c>
      <c r="L342" s="32">
        <v>0</v>
      </c>
      <c r="M342" s="32">
        <v>0</v>
      </c>
      <c r="N342" s="32" t="str">
        <v/>
      </c>
    </row>
    <row r="343" spans="1:14" ht="12.75">
      <c r="A343" s="32">
        <v>0</v>
      </c>
      <c r="B343" s="32">
        <v>0</v>
      </c>
      <c r="C343" s="32">
        <v>0</v>
      </c>
      <c r="D343" s="32">
        <v>0</v>
      </c>
      <c r="E343" s="32">
        <v>0</v>
      </c>
      <c r="F343" s="32">
        <v>0</v>
      </c>
      <c r="G343" s="32">
        <v>0</v>
      </c>
      <c r="H343" s="32">
        <v>0</v>
      </c>
      <c r="I343" s="32">
        <v>0</v>
      </c>
      <c r="J343" s="32">
        <v>0</v>
      </c>
      <c r="K343" s="32">
        <v>0</v>
      </c>
      <c r="L343" s="32">
        <v>0</v>
      </c>
      <c r="M343" s="32">
        <v>0</v>
      </c>
      <c r="N343" s="32" t="str">
        <v/>
      </c>
    </row>
    <row r="344" spans="1:14" ht="12.75">
      <c r="A344" s="32">
        <v>0</v>
      </c>
      <c r="B344" s="32">
        <v>0</v>
      </c>
      <c r="C344" s="32">
        <v>0</v>
      </c>
      <c r="D344" s="32">
        <v>0</v>
      </c>
      <c r="E344" s="32">
        <v>0</v>
      </c>
      <c r="F344" s="32">
        <v>0</v>
      </c>
      <c r="G344" s="32">
        <v>0</v>
      </c>
      <c r="H344" s="32">
        <v>0</v>
      </c>
      <c r="I344" s="32">
        <v>0</v>
      </c>
      <c r="J344" s="32">
        <v>0</v>
      </c>
      <c r="K344" s="32">
        <v>0</v>
      </c>
      <c r="L344" s="32">
        <v>0</v>
      </c>
      <c r="M344" s="32">
        <v>0</v>
      </c>
      <c r="N344" s="32" t="str">
        <v/>
      </c>
    </row>
    <row r="345" spans="1:14" ht="12.75">
      <c r="A345" s="32">
        <v>0</v>
      </c>
      <c r="B345" s="32">
        <v>0</v>
      </c>
      <c r="C345" s="32">
        <v>0</v>
      </c>
      <c r="D345" s="32">
        <v>0</v>
      </c>
      <c r="E345" s="32">
        <v>0</v>
      </c>
      <c r="F345" s="32">
        <v>0</v>
      </c>
      <c r="G345" s="32">
        <v>0</v>
      </c>
      <c r="H345" s="32">
        <v>0</v>
      </c>
      <c r="I345" s="32">
        <v>0</v>
      </c>
      <c r="J345" s="32">
        <v>0</v>
      </c>
      <c r="K345" s="32">
        <v>0</v>
      </c>
      <c r="L345" s="32">
        <v>0</v>
      </c>
      <c r="M345" s="32">
        <v>0</v>
      </c>
      <c r="N345" s="32" t="str">
        <v/>
      </c>
    </row>
    <row r="346" spans="1:14" ht="12.75">
      <c r="A346" s="32">
        <v>0</v>
      </c>
      <c r="B346" s="32">
        <v>0</v>
      </c>
      <c r="C346" s="32">
        <v>0</v>
      </c>
      <c r="D346" s="32">
        <v>0</v>
      </c>
      <c r="E346" s="32">
        <v>0</v>
      </c>
      <c r="F346" s="32">
        <v>0</v>
      </c>
      <c r="G346" s="32">
        <v>0</v>
      </c>
      <c r="H346" s="32">
        <v>0</v>
      </c>
      <c r="I346" s="32">
        <v>0</v>
      </c>
      <c r="J346" s="32">
        <v>0</v>
      </c>
      <c r="K346" s="32">
        <v>0</v>
      </c>
      <c r="L346" s="32">
        <v>0</v>
      </c>
      <c r="M346" s="32">
        <v>0</v>
      </c>
      <c r="N346" s="32" t="str">
        <v/>
      </c>
    </row>
    <row r="347" spans="1:14" ht="12.75">
      <c r="A347" s="32">
        <v>0</v>
      </c>
      <c r="B347" s="32">
        <v>0</v>
      </c>
      <c r="C347" s="32">
        <v>0</v>
      </c>
      <c r="D347" s="32">
        <v>0</v>
      </c>
      <c r="E347" s="32">
        <v>0</v>
      </c>
      <c r="F347" s="32">
        <v>0</v>
      </c>
      <c r="G347" s="32">
        <v>0</v>
      </c>
      <c r="H347" s="32">
        <v>0</v>
      </c>
      <c r="I347" s="32">
        <v>0</v>
      </c>
      <c r="J347" s="32">
        <v>0</v>
      </c>
      <c r="K347" s="32">
        <v>0</v>
      </c>
      <c r="L347" s="32">
        <v>0</v>
      </c>
      <c r="M347" s="32">
        <v>0</v>
      </c>
      <c r="N347" s="32" t="str">
        <v/>
      </c>
    </row>
    <row r="348" spans="1:14" ht="12.75">
      <c r="A348" s="32">
        <v>0</v>
      </c>
      <c r="B348" s="32">
        <v>0</v>
      </c>
      <c r="C348" s="32">
        <v>0</v>
      </c>
      <c r="D348" s="32">
        <v>0</v>
      </c>
      <c r="E348" s="32">
        <v>0</v>
      </c>
      <c r="F348" s="32">
        <v>0</v>
      </c>
      <c r="G348" s="32">
        <v>0</v>
      </c>
      <c r="H348" s="32">
        <v>0</v>
      </c>
      <c r="I348" s="32">
        <v>0</v>
      </c>
      <c r="J348" s="32">
        <v>0</v>
      </c>
      <c r="K348" s="32">
        <v>0</v>
      </c>
      <c r="L348" s="32">
        <v>0</v>
      </c>
      <c r="M348" s="32">
        <v>0</v>
      </c>
      <c r="N348" s="32" t="str">
        <v/>
      </c>
    </row>
    <row r="349" spans="1:14" ht="12.75">
      <c r="A349" s="32">
        <v>0</v>
      </c>
      <c r="B349" s="32">
        <v>0</v>
      </c>
      <c r="C349" s="32">
        <v>0</v>
      </c>
      <c r="D349" s="32">
        <v>0</v>
      </c>
      <c r="E349" s="32">
        <v>0</v>
      </c>
      <c r="F349" s="32">
        <v>0</v>
      </c>
      <c r="G349" s="32">
        <v>0</v>
      </c>
      <c r="H349" s="32">
        <v>0</v>
      </c>
      <c r="I349" s="32">
        <v>0</v>
      </c>
      <c r="J349" s="32">
        <v>0</v>
      </c>
      <c r="K349" s="32">
        <v>0</v>
      </c>
      <c r="L349" s="32">
        <v>0</v>
      </c>
      <c r="M349" s="32">
        <v>0</v>
      </c>
      <c r="N349" s="32" t="str">
        <v/>
      </c>
    </row>
    <row r="350" spans="1:14" ht="12.75">
      <c r="A350" s="32">
        <v>0</v>
      </c>
      <c r="B350" s="32">
        <v>0</v>
      </c>
      <c r="C350" s="32">
        <v>0</v>
      </c>
      <c r="D350" s="32">
        <v>0</v>
      </c>
      <c r="E350" s="32">
        <v>0</v>
      </c>
      <c r="F350" s="32">
        <v>0</v>
      </c>
      <c r="G350" s="32">
        <v>0</v>
      </c>
      <c r="H350" s="32">
        <v>0</v>
      </c>
      <c r="I350" s="32">
        <v>0</v>
      </c>
      <c r="J350" s="32">
        <v>0</v>
      </c>
      <c r="K350" s="32">
        <v>0</v>
      </c>
      <c r="L350" s="32">
        <v>0</v>
      </c>
      <c r="M350" s="32">
        <v>0</v>
      </c>
      <c r="N350" s="32" t="str">
        <v/>
      </c>
    </row>
    <row r="351" spans="1:14" ht="12.75">
      <c r="A351" s="32">
        <v>0</v>
      </c>
      <c r="B351" s="32">
        <v>0</v>
      </c>
      <c r="C351" s="32">
        <v>0</v>
      </c>
      <c r="D351" s="32">
        <v>0</v>
      </c>
      <c r="E351" s="32">
        <v>0</v>
      </c>
      <c r="F351" s="32">
        <v>0</v>
      </c>
      <c r="G351" s="32">
        <v>0</v>
      </c>
      <c r="H351" s="32">
        <v>0</v>
      </c>
      <c r="I351" s="32">
        <v>0</v>
      </c>
      <c r="J351" s="32">
        <v>0</v>
      </c>
      <c r="K351" s="32">
        <v>0</v>
      </c>
      <c r="L351" s="32">
        <v>0</v>
      </c>
      <c r="M351" s="32">
        <v>0</v>
      </c>
      <c r="N351" s="32" t="str">
        <v/>
      </c>
    </row>
    <row r="352" spans="1:14" ht="12.75">
      <c r="A352" s="32">
        <v>0</v>
      </c>
      <c r="B352" s="32">
        <v>0</v>
      </c>
      <c r="C352" s="32">
        <v>0</v>
      </c>
      <c r="D352" s="32">
        <v>0</v>
      </c>
      <c r="E352" s="32">
        <v>0</v>
      </c>
      <c r="F352" s="32">
        <v>0</v>
      </c>
      <c r="G352" s="32">
        <v>0</v>
      </c>
      <c r="H352" s="32">
        <v>0</v>
      </c>
      <c r="I352" s="32">
        <v>0</v>
      </c>
      <c r="J352" s="32">
        <v>0</v>
      </c>
      <c r="K352" s="32">
        <v>0</v>
      </c>
      <c r="L352" s="32">
        <v>0</v>
      </c>
      <c r="M352" s="32">
        <v>0</v>
      </c>
      <c r="N352" s="32" t="str">
        <v/>
      </c>
    </row>
    <row r="353" spans="1:14" ht="12.75">
      <c r="A353" s="32">
        <v>0</v>
      </c>
      <c r="B353" s="32">
        <v>0</v>
      </c>
      <c r="C353" s="32">
        <v>0</v>
      </c>
      <c r="D353" s="32">
        <v>0</v>
      </c>
      <c r="E353" s="32">
        <v>0</v>
      </c>
      <c r="F353" s="32">
        <v>0</v>
      </c>
      <c r="G353" s="32">
        <v>0</v>
      </c>
      <c r="H353" s="32">
        <v>0</v>
      </c>
      <c r="I353" s="32">
        <v>0</v>
      </c>
      <c r="J353" s="32">
        <v>0</v>
      </c>
      <c r="K353" s="32">
        <v>0</v>
      </c>
      <c r="L353" s="32">
        <v>0</v>
      </c>
      <c r="M353" s="32">
        <v>0</v>
      </c>
      <c r="N353" s="32" t="str">
        <v/>
      </c>
    </row>
    <row r="354" spans="1:14" ht="12.75">
      <c r="A354" s="32">
        <v>0</v>
      </c>
      <c r="B354" s="32">
        <v>0</v>
      </c>
      <c r="C354" s="32">
        <v>0</v>
      </c>
      <c r="D354" s="32">
        <v>0</v>
      </c>
      <c r="E354" s="32">
        <v>0</v>
      </c>
      <c r="F354" s="32">
        <v>0</v>
      </c>
      <c r="G354" s="32">
        <v>0</v>
      </c>
      <c r="H354" s="32">
        <v>0</v>
      </c>
      <c r="I354" s="32">
        <v>0</v>
      </c>
      <c r="J354" s="32">
        <v>0</v>
      </c>
      <c r="K354" s="32">
        <v>0</v>
      </c>
      <c r="L354" s="32">
        <v>0</v>
      </c>
      <c r="M354" s="32">
        <v>0</v>
      </c>
      <c r="N354" s="32" t="str">
        <v/>
      </c>
    </row>
    <row r="355" spans="1:14" ht="12.75">
      <c r="A355" s="32">
        <v>0</v>
      </c>
      <c r="B355" s="32">
        <v>0</v>
      </c>
      <c r="C355" s="32">
        <v>0</v>
      </c>
      <c r="D355" s="32">
        <v>0</v>
      </c>
      <c r="E355" s="32">
        <v>0</v>
      </c>
      <c r="F355" s="32">
        <v>0</v>
      </c>
      <c r="G355" s="32">
        <v>0</v>
      </c>
      <c r="H355" s="32">
        <v>0</v>
      </c>
      <c r="I355" s="32">
        <v>0</v>
      </c>
      <c r="J355" s="32">
        <v>0</v>
      </c>
      <c r="K355" s="32">
        <v>0</v>
      </c>
      <c r="L355" s="32">
        <v>0</v>
      </c>
      <c r="M355" s="32">
        <v>0</v>
      </c>
      <c r="N355" s="32" t="str">
        <v/>
      </c>
    </row>
    <row r="356" spans="1:14" ht="12.75">
      <c r="A356" s="32">
        <v>0</v>
      </c>
      <c r="B356" s="32">
        <v>0</v>
      </c>
      <c r="C356" s="32">
        <v>0</v>
      </c>
      <c r="D356" s="32">
        <v>0</v>
      </c>
      <c r="E356" s="32">
        <v>0</v>
      </c>
      <c r="F356" s="32">
        <v>0</v>
      </c>
      <c r="G356" s="32">
        <v>0</v>
      </c>
      <c r="H356" s="32">
        <v>0</v>
      </c>
      <c r="I356" s="32">
        <v>0</v>
      </c>
      <c r="J356" s="32">
        <v>0</v>
      </c>
      <c r="K356" s="32">
        <v>0</v>
      </c>
      <c r="L356" s="32">
        <v>0</v>
      </c>
      <c r="M356" s="32">
        <v>0</v>
      </c>
      <c r="N356" s="32" t="str">
        <v/>
      </c>
    </row>
    <row r="357" spans="1:14" ht="12.75">
      <c r="A357" s="32">
        <v>0</v>
      </c>
      <c r="B357" s="32">
        <v>0</v>
      </c>
      <c r="C357" s="32">
        <v>0</v>
      </c>
      <c r="D357" s="32">
        <v>0</v>
      </c>
      <c r="E357" s="32">
        <v>0</v>
      </c>
      <c r="F357" s="32">
        <v>0</v>
      </c>
      <c r="G357" s="32">
        <v>0</v>
      </c>
      <c r="H357" s="32">
        <v>0</v>
      </c>
      <c r="I357" s="32">
        <v>0</v>
      </c>
      <c r="J357" s="32">
        <v>0</v>
      </c>
      <c r="K357" s="32">
        <v>0</v>
      </c>
      <c r="L357" s="32">
        <v>0</v>
      </c>
      <c r="M357" s="32">
        <v>0</v>
      </c>
      <c r="N357" s="32" t="str">
        <v/>
      </c>
    </row>
    <row r="358" spans="1:14" ht="12.75">
      <c r="A358" s="32">
        <v>0</v>
      </c>
      <c r="B358" s="32">
        <v>0</v>
      </c>
      <c r="C358" s="32">
        <v>0</v>
      </c>
      <c r="D358" s="32">
        <v>0</v>
      </c>
      <c r="E358" s="32">
        <v>0</v>
      </c>
      <c r="F358" s="32">
        <v>0</v>
      </c>
      <c r="G358" s="32">
        <v>0</v>
      </c>
      <c r="H358" s="32">
        <v>0</v>
      </c>
      <c r="I358" s="32">
        <v>0</v>
      </c>
      <c r="J358" s="32">
        <v>0</v>
      </c>
      <c r="K358" s="32">
        <v>0</v>
      </c>
      <c r="L358" s="32">
        <v>0</v>
      </c>
      <c r="M358" s="32">
        <v>0</v>
      </c>
      <c r="N358" s="32" t="str">
        <v/>
      </c>
    </row>
    <row r="359" spans="1:14" ht="12.75">
      <c r="A359" s="32">
        <v>0</v>
      </c>
      <c r="B359" s="32">
        <v>0</v>
      </c>
      <c r="C359" s="32">
        <v>0</v>
      </c>
      <c r="D359" s="32">
        <v>0</v>
      </c>
      <c r="E359" s="32">
        <v>0</v>
      </c>
      <c r="F359" s="32">
        <v>0</v>
      </c>
      <c r="G359" s="32">
        <v>0</v>
      </c>
      <c r="H359" s="32">
        <v>0</v>
      </c>
      <c r="I359" s="32">
        <v>0</v>
      </c>
      <c r="J359" s="32">
        <v>0</v>
      </c>
      <c r="K359" s="32">
        <v>0</v>
      </c>
      <c r="L359" s="32">
        <v>0</v>
      </c>
      <c r="M359" s="32">
        <v>0</v>
      </c>
      <c r="N359" s="32" t="str">
        <v/>
      </c>
    </row>
    <row r="360" spans="1:14" ht="12.75">
      <c r="A360" s="32">
        <v>0</v>
      </c>
      <c r="B360" s="32">
        <v>0</v>
      </c>
      <c r="C360" s="32">
        <v>0</v>
      </c>
      <c r="D360" s="32">
        <v>0</v>
      </c>
      <c r="E360" s="32">
        <v>0</v>
      </c>
      <c r="F360" s="32">
        <v>0</v>
      </c>
      <c r="G360" s="32">
        <v>0</v>
      </c>
      <c r="H360" s="32">
        <v>0</v>
      </c>
      <c r="I360" s="32">
        <v>0</v>
      </c>
      <c r="J360" s="32">
        <v>0</v>
      </c>
      <c r="K360" s="32">
        <v>0</v>
      </c>
      <c r="L360" s="32">
        <v>0</v>
      </c>
      <c r="M360" s="32">
        <v>0</v>
      </c>
      <c r="N360" s="32" t="str">
        <v/>
      </c>
    </row>
    <row r="361" spans="1:14" ht="12.75">
      <c r="A361" s="32">
        <v>0</v>
      </c>
      <c r="B361" s="32">
        <v>0</v>
      </c>
      <c r="C361" s="32">
        <v>0</v>
      </c>
      <c r="D361" s="32">
        <v>0</v>
      </c>
      <c r="E361" s="32">
        <v>0</v>
      </c>
      <c r="F361" s="32">
        <v>0</v>
      </c>
      <c r="G361" s="32">
        <v>0</v>
      </c>
      <c r="H361" s="32">
        <v>0</v>
      </c>
      <c r="I361" s="32">
        <v>0</v>
      </c>
      <c r="J361" s="32">
        <v>0</v>
      </c>
      <c r="K361" s="32">
        <v>0</v>
      </c>
      <c r="L361" s="32">
        <v>0</v>
      </c>
      <c r="M361" s="32">
        <v>0</v>
      </c>
      <c r="N361" s="32" t="str">
        <v/>
      </c>
    </row>
    <row r="362" spans="1:14" ht="12.75">
      <c r="A362" s="32">
        <v>0</v>
      </c>
      <c r="B362" s="32">
        <v>0</v>
      </c>
      <c r="C362" s="32">
        <v>0</v>
      </c>
      <c r="D362" s="32">
        <v>0</v>
      </c>
      <c r="E362" s="32">
        <v>0</v>
      </c>
      <c r="F362" s="32">
        <v>0</v>
      </c>
      <c r="G362" s="32">
        <v>0</v>
      </c>
      <c r="H362" s="32">
        <v>0</v>
      </c>
      <c r="I362" s="32">
        <v>0</v>
      </c>
      <c r="J362" s="32">
        <v>0</v>
      </c>
      <c r="K362" s="32">
        <v>0</v>
      </c>
      <c r="L362" s="32">
        <v>0</v>
      </c>
      <c r="M362" s="32">
        <v>0</v>
      </c>
      <c r="N362" s="32" t="str">
        <v/>
      </c>
    </row>
    <row r="363" spans="1:14" ht="12.75">
      <c r="A363" s="32">
        <v>0</v>
      </c>
      <c r="B363" s="32">
        <v>0</v>
      </c>
      <c r="C363" s="32">
        <v>0</v>
      </c>
      <c r="D363" s="32">
        <v>0</v>
      </c>
      <c r="E363" s="32">
        <v>0</v>
      </c>
      <c r="F363" s="32">
        <v>0</v>
      </c>
      <c r="G363" s="32">
        <v>0</v>
      </c>
      <c r="H363" s="32">
        <v>0</v>
      </c>
      <c r="I363" s="32">
        <v>0</v>
      </c>
      <c r="J363" s="32">
        <v>0</v>
      </c>
      <c r="K363" s="32">
        <v>0</v>
      </c>
      <c r="L363" s="32">
        <v>0</v>
      </c>
      <c r="M363" s="32">
        <v>0</v>
      </c>
      <c r="N363" s="32" t="str">
        <v/>
      </c>
    </row>
    <row r="364" spans="1:14" ht="12.75">
      <c r="A364" s="32">
        <v>0</v>
      </c>
      <c r="B364" s="32">
        <v>0</v>
      </c>
      <c r="C364" s="32">
        <v>0</v>
      </c>
      <c r="D364" s="32">
        <v>0</v>
      </c>
      <c r="E364" s="32">
        <v>0</v>
      </c>
      <c r="F364" s="32">
        <v>0</v>
      </c>
      <c r="G364" s="32">
        <v>0</v>
      </c>
      <c r="H364" s="32">
        <v>0</v>
      </c>
      <c r="I364" s="32">
        <v>0</v>
      </c>
      <c r="J364" s="32">
        <v>0</v>
      </c>
      <c r="K364" s="32">
        <v>0</v>
      </c>
      <c r="L364" s="32">
        <v>0</v>
      </c>
      <c r="M364" s="32">
        <v>0</v>
      </c>
      <c r="N364" s="32" t="str">
        <v/>
      </c>
    </row>
    <row r="365" spans="1:14" ht="12.75">
      <c r="A365" s="32">
        <v>0</v>
      </c>
      <c r="B365" s="32">
        <v>0</v>
      </c>
      <c r="C365" s="32">
        <v>0</v>
      </c>
      <c r="D365" s="32">
        <v>0</v>
      </c>
      <c r="E365" s="32">
        <v>0</v>
      </c>
      <c r="F365" s="32">
        <v>0</v>
      </c>
      <c r="G365" s="32">
        <v>0</v>
      </c>
      <c r="H365" s="32">
        <v>0</v>
      </c>
      <c r="I365" s="32">
        <v>0</v>
      </c>
      <c r="J365" s="32">
        <v>0</v>
      </c>
      <c r="K365" s="32">
        <v>0</v>
      </c>
      <c r="L365" s="32">
        <v>0</v>
      </c>
      <c r="M365" s="32">
        <v>0</v>
      </c>
      <c r="N365" s="32" t="str">
        <v/>
      </c>
    </row>
    <row r="366" spans="1:14" ht="12.75">
      <c r="A366" s="32">
        <v>0</v>
      </c>
      <c r="B366" s="32">
        <v>0</v>
      </c>
      <c r="C366" s="32">
        <v>0</v>
      </c>
      <c r="D366" s="32">
        <v>0</v>
      </c>
      <c r="E366" s="32">
        <v>0</v>
      </c>
      <c r="F366" s="32">
        <v>0</v>
      </c>
      <c r="G366" s="32">
        <v>0</v>
      </c>
      <c r="H366" s="32">
        <v>0</v>
      </c>
      <c r="I366" s="32">
        <v>0</v>
      </c>
      <c r="J366" s="32">
        <v>0</v>
      </c>
      <c r="K366" s="32">
        <v>0</v>
      </c>
      <c r="L366" s="32">
        <v>0</v>
      </c>
      <c r="M366" s="32">
        <v>0</v>
      </c>
      <c r="N366" s="32" t="str">
        <v/>
      </c>
    </row>
    <row r="367" spans="1:14" ht="12.75">
      <c r="A367" s="32">
        <v>0</v>
      </c>
      <c r="B367" s="32">
        <v>0</v>
      </c>
      <c r="C367" s="32">
        <v>0</v>
      </c>
      <c r="D367" s="32">
        <v>0</v>
      </c>
      <c r="E367" s="32">
        <v>0</v>
      </c>
      <c r="F367" s="32">
        <v>0</v>
      </c>
      <c r="G367" s="32">
        <v>0</v>
      </c>
      <c r="H367" s="32">
        <v>0</v>
      </c>
      <c r="I367" s="32">
        <v>0</v>
      </c>
      <c r="J367" s="32">
        <v>0</v>
      </c>
      <c r="K367" s="32">
        <v>0</v>
      </c>
      <c r="L367" s="32">
        <v>0</v>
      </c>
      <c r="M367" s="32">
        <v>0</v>
      </c>
      <c r="N367" s="32" t="str">
        <v/>
      </c>
    </row>
    <row r="368" spans="1:14" ht="12.75">
      <c r="A368" s="32">
        <v>0</v>
      </c>
      <c r="B368" s="32">
        <v>0</v>
      </c>
      <c r="C368" s="32">
        <v>0</v>
      </c>
      <c r="D368" s="32">
        <v>0</v>
      </c>
      <c r="E368" s="32">
        <v>0</v>
      </c>
      <c r="F368" s="32">
        <v>0</v>
      </c>
      <c r="G368" s="32">
        <v>0</v>
      </c>
      <c r="H368" s="32">
        <v>0</v>
      </c>
      <c r="I368" s="32">
        <v>0</v>
      </c>
      <c r="J368" s="32">
        <v>0</v>
      </c>
      <c r="K368" s="32">
        <v>0</v>
      </c>
      <c r="L368" s="32">
        <v>0</v>
      </c>
      <c r="M368" s="32">
        <v>0</v>
      </c>
      <c r="N368" s="32" t="str">
        <v/>
      </c>
    </row>
    <row r="369" spans="1:14" ht="12.75">
      <c r="A369" s="32">
        <v>0</v>
      </c>
      <c r="B369" s="32">
        <v>0</v>
      </c>
      <c r="C369" s="32">
        <v>0</v>
      </c>
      <c r="D369" s="32">
        <v>0</v>
      </c>
      <c r="E369" s="32">
        <v>0</v>
      </c>
      <c r="F369" s="32">
        <v>0</v>
      </c>
      <c r="G369" s="32">
        <v>0</v>
      </c>
      <c r="H369" s="32">
        <v>0</v>
      </c>
      <c r="I369" s="32">
        <v>0</v>
      </c>
      <c r="J369" s="32">
        <v>0</v>
      </c>
      <c r="K369" s="32">
        <v>0</v>
      </c>
      <c r="L369" s="32">
        <v>0</v>
      </c>
      <c r="M369" s="32">
        <v>0</v>
      </c>
      <c r="N369" s="32" t="str">
        <v/>
      </c>
    </row>
    <row r="370" spans="1:14" ht="12.75">
      <c r="A370" s="32">
        <v>0</v>
      </c>
      <c r="B370" s="32">
        <v>0</v>
      </c>
      <c r="C370" s="32">
        <v>0</v>
      </c>
      <c r="D370" s="32">
        <v>0</v>
      </c>
      <c r="E370" s="32">
        <v>0</v>
      </c>
      <c r="F370" s="32">
        <v>0</v>
      </c>
      <c r="G370" s="32">
        <v>0</v>
      </c>
      <c r="H370" s="32">
        <v>0</v>
      </c>
      <c r="I370" s="32">
        <v>0</v>
      </c>
      <c r="J370" s="32">
        <v>0</v>
      </c>
      <c r="K370" s="32">
        <v>0</v>
      </c>
      <c r="L370" s="32">
        <v>0</v>
      </c>
      <c r="M370" s="32">
        <v>0</v>
      </c>
      <c r="N370" s="32" t="str">
        <v/>
      </c>
    </row>
    <row r="371" spans="1:14" ht="12.75">
      <c r="A371" s="32">
        <v>0</v>
      </c>
      <c r="B371" s="32">
        <v>0</v>
      </c>
      <c r="C371" s="32">
        <v>0</v>
      </c>
      <c r="D371" s="32">
        <v>0</v>
      </c>
      <c r="E371" s="32">
        <v>0</v>
      </c>
      <c r="F371" s="32">
        <v>0</v>
      </c>
      <c r="G371" s="32">
        <v>0</v>
      </c>
      <c r="H371" s="32">
        <v>0</v>
      </c>
      <c r="I371" s="32">
        <v>0</v>
      </c>
      <c r="J371" s="32">
        <v>0</v>
      </c>
      <c r="K371" s="32">
        <v>0</v>
      </c>
      <c r="L371" s="32">
        <v>0</v>
      </c>
      <c r="M371" s="32">
        <v>0</v>
      </c>
      <c r="N371" s="32" t="str">
        <v/>
      </c>
    </row>
    <row r="372" spans="1:14" ht="12.75">
      <c r="A372" s="32">
        <v>0</v>
      </c>
      <c r="B372" s="32">
        <v>0</v>
      </c>
      <c r="C372" s="32">
        <v>0</v>
      </c>
      <c r="D372" s="32">
        <v>0</v>
      </c>
      <c r="E372" s="32">
        <v>0</v>
      </c>
      <c r="F372" s="32">
        <v>0</v>
      </c>
      <c r="G372" s="32">
        <v>0</v>
      </c>
      <c r="H372" s="32">
        <v>0</v>
      </c>
      <c r="I372" s="32">
        <v>0</v>
      </c>
      <c r="J372" s="32">
        <v>0</v>
      </c>
      <c r="K372" s="32">
        <v>0</v>
      </c>
      <c r="L372" s="32">
        <v>0</v>
      </c>
      <c r="M372" s="32">
        <v>0</v>
      </c>
      <c r="N372" s="32" t="str">
        <v/>
      </c>
    </row>
    <row r="373" spans="1:14" ht="12.75">
      <c r="A373" s="32">
        <v>0</v>
      </c>
      <c r="B373" s="32">
        <v>0</v>
      </c>
      <c r="C373" s="32">
        <v>0</v>
      </c>
      <c r="D373" s="32">
        <v>0</v>
      </c>
      <c r="E373" s="32">
        <v>0</v>
      </c>
      <c r="F373" s="32">
        <v>0</v>
      </c>
      <c r="G373" s="32">
        <v>0</v>
      </c>
      <c r="H373" s="32">
        <v>0</v>
      </c>
      <c r="I373" s="32">
        <v>0</v>
      </c>
      <c r="J373" s="32">
        <v>0</v>
      </c>
      <c r="K373" s="32">
        <v>0</v>
      </c>
      <c r="L373" s="32">
        <v>0</v>
      </c>
      <c r="M373" s="32">
        <v>0</v>
      </c>
      <c r="N373" s="32" t="str">
        <v/>
      </c>
    </row>
    <row r="374" spans="1:14" ht="12.75">
      <c r="A374" s="32">
        <v>0</v>
      </c>
      <c r="B374" s="32">
        <v>0</v>
      </c>
      <c r="C374" s="32">
        <v>0</v>
      </c>
      <c r="D374" s="32">
        <v>0</v>
      </c>
      <c r="E374" s="32">
        <v>0</v>
      </c>
      <c r="F374" s="32">
        <v>0</v>
      </c>
      <c r="G374" s="32">
        <v>0</v>
      </c>
      <c r="H374" s="32">
        <v>0</v>
      </c>
      <c r="I374" s="32">
        <v>0</v>
      </c>
      <c r="J374" s="32">
        <v>0</v>
      </c>
      <c r="K374" s="32">
        <v>0</v>
      </c>
      <c r="L374" s="32">
        <v>0</v>
      </c>
      <c r="M374" s="32">
        <v>0</v>
      </c>
      <c r="N374" s="32" t="str">
        <v/>
      </c>
    </row>
    <row r="375" spans="1:14" ht="12.75">
      <c r="A375" s="32">
        <v>0</v>
      </c>
      <c r="B375" s="32">
        <v>0</v>
      </c>
      <c r="C375" s="32">
        <v>0</v>
      </c>
      <c r="D375" s="32">
        <v>0</v>
      </c>
      <c r="E375" s="32">
        <v>0</v>
      </c>
      <c r="F375" s="32">
        <v>0</v>
      </c>
      <c r="G375" s="32">
        <v>0</v>
      </c>
      <c r="H375" s="32">
        <v>0</v>
      </c>
      <c r="I375" s="32">
        <v>0</v>
      </c>
      <c r="J375" s="32">
        <v>0</v>
      </c>
      <c r="K375" s="32">
        <v>0</v>
      </c>
      <c r="L375" s="32">
        <v>0</v>
      </c>
      <c r="M375" s="32">
        <v>0</v>
      </c>
      <c r="N375" s="32" t="str">
        <v/>
      </c>
    </row>
    <row r="376" spans="1:14" ht="12.75">
      <c r="A376" s="32">
        <v>0</v>
      </c>
      <c r="B376" s="32">
        <v>0</v>
      </c>
      <c r="C376" s="32">
        <v>0</v>
      </c>
      <c r="D376" s="32">
        <v>0</v>
      </c>
      <c r="E376" s="32">
        <v>0</v>
      </c>
      <c r="F376" s="32">
        <v>0</v>
      </c>
      <c r="G376" s="32">
        <v>0</v>
      </c>
      <c r="H376" s="32">
        <v>0</v>
      </c>
      <c r="I376" s="32">
        <v>0</v>
      </c>
      <c r="J376" s="32">
        <v>0</v>
      </c>
      <c r="K376" s="32">
        <v>0</v>
      </c>
      <c r="L376" s="32">
        <v>0</v>
      </c>
      <c r="M376" s="32">
        <v>0</v>
      </c>
      <c r="N376" s="32" t="str">
        <v/>
      </c>
    </row>
    <row r="377" spans="1:14" ht="12.75">
      <c r="A377" s="32">
        <v>0</v>
      </c>
      <c r="B377" s="32">
        <v>0</v>
      </c>
      <c r="C377" s="32">
        <v>0</v>
      </c>
      <c r="D377" s="32">
        <v>0</v>
      </c>
      <c r="E377" s="32">
        <v>0</v>
      </c>
      <c r="F377" s="32">
        <v>0</v>
      </c>
      <c r="G377" s="32">
        <v>0</v>
      </c>
      <c r="H377" s="32">
        <v>0</v>
      </c>
      <c r="I377" s="32">
        <v>0</v>
      </c>
      <c r="J377" s="32">
        <v>0</v>
      </c>
      <c r="K377" s="32">
        <v>0</v>
      </c>
      <c r="L377" s="32">
        <v>0</v>
      </c>
      <c r="M377" s="32">
        <v>0</v>
      </c>
      <c r="N377" s="32" t="str">
        <v/>
      </c>
    </row>
    <row r="378" spans="1:14" ht="12.75">
      <c r="A378" s="32">
        <v>0</v>
      </c>
      <c r="B378" s="32">
        <v>0</v>
      </c>
      <c r="C378" s="32">
        <v>0</v>
      </c>
      <c r="D378" s="32">
        <v>0</v>
      </c>
      <c r="E378" s="32">
        <v>0</v>
      </c>
      <c r="F378" s="32">
        <v>0</v>
      </c>
      <c r="G378" s="32">
        <v>0</v>
      </c>
      <c r="H378" s="32">
        <v>0</v>
      </c>
      <c r="I378" s="32">
        <v>0</v>
      </c>
      <c r="J378" s="32">
        <v>0</v>
      </c>
      <c r="K378" s="32">
        <v>0</v>
      </c>
      <c r="L378" s="32">
        <v>0</v>
      </c>
      <c r="M378" s="32">
        <v>0</v>
      </c>
      <c r="N378" s="32" t="str">
        <v/>
      </c>
    </row>
    <row r="379" spans="1:14" ht="12.75">
      <c r="A379" s="32">
        <v>0</v>
      </c>
      <c r="B379" s="32">
        <v>0</v>
      </c>
      <c r="C379" s="32">
        <v>0</v>
      </c>
      <c r="D379" s="32">
        <v>0</v>
      </c>
      <c r="E379" s="32">
        <v>0</v>
      </c>
      <c r="F379" s="32">
        <v>0</v>
      </c>
      <c r="G379" s="32">
        <v>0</v>
      </c>
      <c r="H379" s="32">
        <v>0</v>
      </c>
      <c r="I379" s="32">
        <v>0</v>
      </c>
      <c r="J379" s="32">
        <v>0</v>
      </c>
      <c r="K379" s="32">
        <v>0</v>
      </c>
      <c r="L379" s="32">
        <v>0</v>
      </c>
      <c r="M379" s="32">
        <v>0</v>
      </c>
      <c r="N379" s="32" t="str">
        <v/>
      </c>
    </row>
    <row r="380" spans="1:14" ht="12.75">
      <c r="A380" s="32">
        <v>0</v>
      </c>
      <c r="B380" s="32">
        <v>0</v>
      </c>
      <c r="C380" s="32">
        <v>0</v>
      </c>
      <c r="D380" s="32">
        <v>0</v>
      </c>
      <c r="E380" s="32">
        <v>0</v>
      </c>
      <c r="F380" s="32">
        <v>0</v>
      </c>
      <c r="G380" s="32">
        <v>0</v>
      </c>
      <c r="H380" s="32">
        <v>0</v>
      </c>
      <c r="I380" s="32">
        <v>0</v>
      </c>
      <c r="J380" s="32">
        <v>0</v>
      </c>
      <c r="K380" s="32">
        <v>0</v>
      </c>
      <c r="L380" s="32">
        <v>0</v>
      </c>
      <c r="M380" s="32">
        <v>0</v>
      </c>
      <c r="N380" s="32" t="str">
        <v/>
      </c>
    </row>
    <row r="381" spans="1:14" ht="12.75">
      <c r="A381" s="32">
        <v>0</v>
      </c>
      <c r="B381" s="32">
        <v>0</v>
      </c>
      <c r="C381" s="32">
        <v>0</v>
      </c>
      <c r="D381" s="32">
        <v>0</v>
      </c>
      <c r="E381" s="32">
        <v>0</v>
      </c>
      <c r="F381" s="32">
        <v>0</v>
      </c>
      <c r="G381" s="32">
        <v>0</v>
      </c>
      <c r="H381" s="32">
        <v>0</v>
      </c>
      <c r="I381" s="32">
        <v>0</v>
      </c>
      <c r="J381" s="32">
        <v>0</v>
      </c>
      <c r="K381" s="32">
        <v>0</v>
      </c>
      <c r="L381" s="32">
        <v>0</v>
      </c>
      <c r="M381" s="32">
        <v>0</v>
      </c>
      <c r="N381" s="32" t="str">
        <v/>
      </c>
    </row>
    <row r="382" spans="1:14" ht="12.75">
      <c r="A382" s="32">
        <v>0</v>
      </c>
      <c r="B382" s="32">
        <v>0</v>
      </c>
      <c r="C382" s="32">
        <v>0</v>
      </c>
      <c r="D382" s="32">
        <v>0</v>
      </c>
      <c r="E382" s="32">
        <v>0</v>
      </c>
      <c r="F382" s="32">
        <v>0</v>
      </c>
      <c r="G382" s="32">
        <v>0</v>
      </c>
      <c r="H382" s="32">
        <v>0</v>
      </c>
      <c r="I382" s="32">
        <v>0</v>
      </c>
      <c r="J382" s="32">
        <v>0</v>
      </c>
      <c r="K382" s="32">
        <v>0</v>
      </c>
      <c r="L382" s="32">
        <v>0</v>
      </c>
      <c r="M382" s="32">
        <v>0</v>
      </c>
      <c r="N382" s="32" t="str">
        <v/>
      </c>
    </row>
    <row r="383" spans="1:14" ht="12.75">
      <c r="A383" s="32">
        <v>0</v>
      </c>
      <c r="B383" s="32">
        <v>0</v>
      </c>
      <c r="C383" s="32">
        <v>0</v>
      </c>
      <c r="D383" s="32">
        <v>0</v>
      </c>
      <c r="E383" s="32">
        <v>0</v>
      </c>
      <c r="F383" s="32">
        <v>0</v>
      </c>
      <c r="G383" s="32">
        <v>0</v>
      </c>
      <c r="H383" s="32">
        <v>0</v>
      </c>
      <c r="I383" s="32">
        <v>0</v>
      </c>
      <c r="J383" s="32">
        <v>0</v>
      </c>
      <c r="K383" s="32">
        <v>0</v>
      </c>
      <c r="L383" s="32">
        <v>0</v>
      </c>
      <c r="M383" s="32">
        <v>0</v>
      </c>
      <c r="N383" s="32" t="str">
        <v/>
      </c>
    </row>
    <row r="384" spans="1:14" ht="12.75">
      <c r="A384" s="32">
        <v>0</v>
      </c>
      <c r="B384" s="32">
        <v>0</v>
      </c>
      <c r="C384" s="32">
        <v>0</v>
      </c>
      <c r="D384" s="32">
        <v>0</v>
      </c>
      <c r="E384" s="32">
        <v>0</v>
      </c>
      <c r="F384" s="32">
        <v>0</v>
      </c>
      <c r="G384" s="32">
        <v>0</v>
      </c>
      <c r="H384" s="32">
        <v>0</v>
      </c>
      <c r="I384" s="32">
        <v>0</v>
      </c>
      <c r="J384" s="32">
        <v>0</v>
      </c>
      <c r="K384" s="32">
        <v>0</v>
      </c>
      <c r="L384" s="32">
        <v>0</v>
      </c>
      <c r="M384" s="32">
        <v>0</v>
      </c>
      <c r="N384" s="32" t="str">
        <v/>
      </c>
    </row>
    <row r="385" spans="1:14" ht="12.75">
      <c r="A385" s="32">
        <v>0</v>
      </c>
      <c r="B385" s="32">
        <v>0</v>
      </c>
      <c r="C385" s="32">
        <v>0</v>
      </c>
      <c r="D385" s="32">
        <v>0</v>
      </c>
      <c r="E385" s="32">
        <v>0</v>
      </c>
      <c r="F385" s="32">
        <v>0</v>
      </c>
      <c r="G385" s="32">
        <v>0</v>
      </c>
      <c r="H385" s="32">
        <v>0</v>
      </c>
      <c r="I385" s="32">
        <v>0</v>
      </c>
      <c r="J385" s="32">
        <v>0</v>
      </c>
      <c r="K385" s="32">
        <v>0</v>
      </c>
      <c r="L385" s="32">
        <v>0</v>
      </c>
      <c r="M385" s="32">
        <v>0</v>
      </c>
      <c r="N385" s="32" t="str">
        <v/>
      </c>
    </row>
    <row r="386" spans="1:14" ht="12.75">
      <c r="A386" s="32">
        <v>0</v>
      </c>
      <c r="B386" s="32">
        <v>0</v>
      </c>
      <c r="C386" s="32">
        <v>0</v>
      </c>
      <c r="D386" s="32">
        <v>0</v>
      </c>
      <c r="E386" s="32">
        <v>0</v>
      </c>
      <c r="F386" s="32">
        <v>0</v>
      </c>
      <c r="G386" s="32">
        <v>0</v>
      </c>
      <c r="H386" s="32">
        <v>0</v>
      </c>
      <c r="I386" s="32">
        <v>0</v>
      </c>
      <c r="J386" s="32">
        <v>0</v>
      </c>
      <c r="K386" s="32">
        <v>0</v>
      </c>
      <c r="L386" s="32">
        <v>0</v>
      </c>
      <c r="M386" s="32">
        <v>0</v>
      </c>
      <c r="N386" s="32" t="str">
        <v/>
      </c>
    </row>
    <row r="387" spans="1:14" ht="12.75">
      <c r="A387" s="32">
        <v>0</v>
      </c>
      <c r="B387" s="32">
        <v>0</v>
      </c>
      <c r="C387" s="32">
        <v>0</v>
      </c>
      <c r="D387" s="32">
        <v>0</v>
      </c>
      <c r="E387" s="32">
        <v>0</v>
      </c>
      <c r="F387" s="32">
        <v>0</v>
      </c>
      <c r="G387" s="32">
        <v>0</v>
      </c>
      <c r="H387" s="32">
        <v>0</v>
      </c>
      <c r="I387" s="32">
        <v>0</v>
      </c>
      <c r="J387" s="32">
        <v>0</v>
      </c>
      <c r="K387" s="32">
        <v>0</v>
      </c>
      <c r="L387" s="32">
        <v>0</v>
      </c>
      <c r="M387" s="32">
        <v>0</v>
      </c>
      <c r="N387" s="32" t="str">
        <v/>
      </c>
    </row>
    <row r="388" spans="1:14" ht="12.75">
      <c r="A388" s="32">
        <v>0</v>
      </c>
      <c r="B388" s="32">
        <v>0</v>
      </c>
      <c r="C388" s="32">
        <v>0</v>
      </c>
      <c r="D388" s="32">
        <v>0</v>
      </c>
      <c r="E388" s="32">
        <v>0</v>
      </c>
      <c r="F388" s="32">
        <v>0</v>
      </c>
      <c r="G388" s="32">
        <v>0</v>
      </c>
      <c r="H388" s="32">
        <v>0</v>
      </c>
      <c r="I388" s="32">
        <v>0</v>
      </c>
      <c r="J388" s="32">
        <v>0</v>
      </c>
      <c r="K388" s="32">
        <v>0</v>
      </c>
      <c r="L388" s="32">
        <v>0</v>
      </c>
      <c r="M388" s="32">
        <v>0</v>
      </c>
      <c r="N388" s="32" t="str">
        <v/>
      </c>
    </row>
    <row r="389" spans="1:14" ht="12.75">
      <c r="A389" s="32">
        <v>0</v>
      </c>
      <c r="B389" s="32">
        <v>0</v>
      </c>
      <c r="C389" s="32">
        <v>0</v>
      </c>
      <c r="D389" s="32">
        <v>0</v>
      </c>
      <c r="E389" s="32">
        <v>0</v>
      </c>
      <c r="F389" s="32">
        <v>0</v>
      </c>
      <c r="G389" s="32">
        <v>0</v>
      </c>
      <c r="H389" s="32">
        <v>0</v>
      </c>
      <c r="I389" s="32">
        <v>0</v>
      </c>
      <c r="J389" s="32">
        <v>0</v>
      </c>
      <c r="K389" s="32">
        <v>0</v>
      </c>
      <c r="L389" s="32">
        <v>0</v>
      </c>
      <c r="M389" s="32">
        <v>0</v>
      </c>
      <c r="N389" s="32" t="str">
        <v/>
      </c>
    </row>
    <row r="390" spans="1:14" ht="12.75">
      <c r="A390" s="32">
        <v>0</v>
      </c>
      <c r="B390" s="32">
        <v>0</v>
      </c>
      <c r="C390" s="32">
        <v>0</v>
      </c>
      <c r="D390" s="32">
        <v>0</v>
      </c>
      <c r="E390" s="32">
        <v>0</v>
      </c>
      <c r="F390" s="32">
        <v>0</v>
      </c>
      <c r="G390" s="32">
        <v>0</v>
      </c>
      <c r="H390" s="32">
        <v>0</v>
      </c>
      <c r="I390" s="32">
        <v>0</v>
      </c>
      <c r="J390" s="32">
        <v>0</v>
      </c>
      <c r="K390" s="32">
        <v>0</v>
      </c>
      <c r="L390" s="32">
        <v>0</v>
      </c>
      <c r="M390" s="32">
        <v>0</v>
      </c>
      <c r="N390" s="32" t="str">
        <v/>
      </c>
    </row>
    <row r="391" spans="1:14" ht="12.75">
      <c r="A391" s="32">
        <v>0</v>
      </c>
      <c r="B391" s="32">
        <v>0</v>
      </c>
      <c r="C391" s="32">
        <v>0</v>
      </c>
      <c r="D391" s="32">
        <v>0</v>
      </c>
      <c r="E391" s="32">
        <v>0</v>
      </c>
      <c r="F391" s="32">
        <v>0</v>
      </c>
      <c r="G391" s="32">
        <v>0</v>
      </c>
      <c r="H391" s="32">
        <v>0</v>
      </c>
      <c r="I391" s="32">
        <v>0</v>
      </c>
      <c r="J391" s="32">
        <v>0</v>
      </c>
      <c r="K391" s="32">
        <v>0</v>
      </c>
      <c r="L391" s="32">
        <v>0</v>
      </c>
      <c r="M391" s="32">
        <v>0</v>
      </c>
      <c r="N391" s="32" t="str">
        <v/>
      </c>
    </row>
    <row r="392" spans="1:14" ht="12.75">
      <c r="A392" s="32">
        <v>0</v>
      </c>
      <c r="B392" s="32">
        <v>0</v>
      </c>
      <c r="C392" s="32">
        <v>0</v>
      </c>
      <c r="D392" s="32">
        <v>0</v>
      </c>
      <c r="E392" s="32">
        <v>0</v>
      </c>
      <c r="F392" s="32">
        <v>0</v>
      </c>
      <c r="G392" s="32">
        <v>0</v>
      </c>
      <c r="H392" s="32">
        <v>0</v>
      </c>
      <c r="I392" s="32">
        <v>0</v>
      </c>
      <c r="J392" s="32">
        <v>0</v>
      </c>
      <c r="K392" s="32">
        <v>0</v>
      </c>
      <c r="L392" s="32">
        <v>0</v>
      </c>
      <c r="M392" s="32">
        <v>0</v>
      </c>
      <c r="N392" s="32" t="str">
        <v/>
      </c>
    </row>
    <row r="393" spans="1:14" ht="12.75">
      <c r="A393" s="32">
        <v>0</v>
      </c>
      <c r="B393" s="32">
        <v>0</v>
      </c>
      <c r="C393" s="32">
        <v>0</v>
      </c>
      <c r="D393" s="32">
        <v>0</v>
      </c>
      <c r="E393" s="32">
        <v>0</v>
      </c>
      <c r="F393" s="32">
        <v>0</v>
      </c>
      <c r="G393" s="32">
        <v>0</v>
      </c>
      <c r="H393" s="32">
        <v>0</v>
      </c>
      <c r="I393" s="32">
        <v>0</v>
      </c>
      <c r="J393" s="32">
        <v>0</v>
      </c>
      <c r="K393" s="32">
        <v>0</v>
      </c>
      <c r="L393" s="32">
        <v>0</v>
      </c>
      <c r="M393" s="32">
        <v>0</v>
      </c>
      <c r="N393" s="32" t="str">
        <v/>
      </c>
    </row>
    <row r="394" spans="1:14" ht="12.75">
      <c r="A394" s="32">
        <v>0</v>
      </c>
      <c r="B394" s="32">
        <v>0</v>
      </c>
      <c r="C394" s="32">
        <v>0</v>
      </c>
      <c r="D394" s="32">
        <v>0</v>
      </c>
      <c r="E394" s="32">
        <v>0</v>
      </c>
      <c r="F394" s="32">
        <v>0</v>
      </c>
      <c r="G394" s="32">
        <v>0</v>
      </c>
      <c r="H394" s="32">
        <v>0</v>
      </c>
      <c r="I394" s="32">
        <v>0</v>
      </c>
      <c r="J394" s="32">
        <v>0</v>
      </c>
      <c r="K394" s="32">
        <v>0</v>
      </c>
      <c r="L394" s="32">
        <v>0</v>
      </c>
      <c r="M394" s="32">
        <v>0</v>
      </c>
      <c r="N394" s="32" t="str">
        <v/>
      </c>
    </row>
    <row r="395" spans="1:14" ht="12.75">
      <c r="A395" s="32">
        <v>0</v>
      </c>
      <c r="B395" s="32">
        <v>0</v>
      </c>
      <c r="C395" s="32">
        <v>0</v>
      </c>
      <c r="D395" s="32">
        <v>0</v>
      </c>
      <c r="E395" s="32">
        <v>0</v>
      </c>
      <c r="F395" s="32">
        <v>0</v>
      </c>
      <c r="G395" s="32">
        <v>0</v>
      </c>
      <c r="H395" s="32">
        <v>0</v>
      </c>
      <c r="I395" s="32">
        <v>0</v>
      </c>
      <c r="J395" s="32">
        <v>0</v>
      </c>
      <c r="K395" s="32">
        <v>0</v>
      </c>
      <c r="L395" s="32">
        <v>0</v>
      </c>
      <c r="M395" s="32">
        <v>0</v>
      </c>
      <c r="N395" s="32" t="str">
        <v/>
      </c>
    </row>
    <row r="396" spans="1:14" ht="12.75">
      <c r="A396" s="32">
        <v>0</v>
      </c>
      <c r="B396" s="32">
        <v>0</v>
      </c>
      <c r="C396" s="32">
        <v>0</v>
      </c>
      <c r="D396" s="32">
        <v>0</v>
      </c>
      <c r="E396" s="32">
        <v>0</v>
      </c>
      <c r="F396" s="32">
        <v>0</v>
      </c>
      <c r="G396" s="32">
        <v>0</v>
      </c>
      <c r="H396" s="32">
        <v>0</v>
      </c>
      <c r="I396" s="32">
        <v>0</v>
      </c>
      <c r="J396" s="32">
        <v>0</v>
      </c>
      <c r="K396" s="32">
        <v>0</v>
      </c>
      <c r="L396" s="32">
        <v>0</v>
      </c>
      <c r="M396" s="32">
        <v>0</v>
      </c>
      <c r="N396" s="32" t="str">
        <v/>
      </c>
    </row>
    <row r="397" spans="1:14" ht="12.75">
      <c r="A397" s="32">
        <v>0</v>
      </c>
      <c r="B397" s="32">
        <v>0</v>
      </c>
      <c r="C397" s="32">
        <v>0</v>
      </c>
      <c r="D397" s="32">
        <v>0</v>
      </c>
      <c r="E397" s="32">
        <v>0</v>
      </c>
      <c r="F397" s="32">
        <v>0</v>
      </c>
      <c r="G397" s="32">
        <v>0</v>
      </c>
      <c r="H397" s="32">
        <v>0</v>
      </c>
      <c r="I397" s="32">
        <v>0</v>
      </c>
      <c r="J397" s="32">
        <v>0</v>
      </c>
      <c r="K397" s="32">
        <v>0</v>
      </c>
      <c r="L397" s="32">
        <v>0</v>
      </c>
      <c r="M397" s="32">
        <v>0</v>
      </c>
      <c r="N397" s="32" t="str">
        <v/>
      </c>
    </row>
    <row r="398" spans="1:14" ht="12.75">
      <c r="A398" s="32">
        <v>0</v>
      </c>
      <c r="B398" s="32">
        <v>0</v>
      </c>
      <c r="C398" s="32">
        <v>0</v>
      </c>
      <c r="D398" s="32">
        <v>0</v>
      </c>
      <c r="E398" s="32">
        <v>0</v>
      </c>
      <c r="F398" s="32">
        <v>0</v>
      </c>
      <c r="G398" s="32">
        <v>0</v>
      </c>
      <c r="H398" s="32">
        <v>0</v>
      </c>
      <c r="I398" s="32">
        <v>0</v>
      </c>
      <c r="J398" s="32">
        <v>0</v>
      </c>
      <c r="K398" s="32">
        <v>0</v>
      </c>
      <c r="L398" s="32">
        <v>0</v>
      </c>
      <c r="M398" s="32">
        <v>0</v>
      </c>
      <c r="N398" s="32" t="str">
        <v/>
      </c>
    </row>
    <row r="399" spans="1:14" ht="12.75">
      <c r="A399" s="32">
        <v>0</v>
      </c>
      <c r="B399" s="32">
        <v>0</v>
      </c>
      <c r="C399" s="32">
        <v>0</v>
      </c>
      <c r="D399" s="32">
        <v>0</v>
      </c>
      <c r="E399" s="32">
        <v>0</v>
      </c>
      <c r="F399" s="32">
        <v>0</v>
      </c>
      <c r="G399" s="32">
        <v>0</v>
      </c>
      <c r="H399" s="32">
        <v>0</v>
      </c>
      <c r="I399" s="32">
        <v>0</v>
      </c>
      <c r="J399" s="32">
        <v>0</v>
      </c>
      <c r="K399" s="32">
        <v>0</v>
      </c>
      <c r="L399" s="32">
        <v>0</v>
      </c>
      <c r="M399" s="32">
        <v>0</v>
      </c>
      <c r="N399" s="32" t="str">
        <v/>
      </c>
    </row>
    <row r="400" spans="1:14" ht="12.75">
      <c r="A400" s="32">
        <v>0</v>
      </c>
      <c r="B400" s="32">
        <v>0</v>
      </c>
      <c r="C400" s="32">
        <v>0</v>
      </c>
      <c r="D400" s="32">
        <v>0</v>
      </c>
      <c r="E400" s="32">
        <v>0</v>
      </c>
      <c r="F400" s="32">
        <v>0</v>
      </c>
      <c r="G400" s="32">
        <v>0</v>
      </c>
      <c r="H400" s="32">
        <v>0</v>
      </c>
      <c r="I400" s="32">
        <v>0</v>
      </c>
      <c r="J400" s="32">
        <v>0</v>
      </c>
      <c r="K400" s="32">
        <v>0</v>
      </c>
      <c r="L400" s="32">
        <v>0</v>
      </c>
      <c r="M400" s="32">
        <v>0</v>
      </c>
      <c r="N400" s="32" t="str">
        <v/>
      </c>
    </row>
    <row r="401" spans="1:14" ht="12.75">
      <c r="A401" s="32">
        <v>0</v>
      </c>
      <c r="B401" s="32">
        <v>0</v>
      </c>
      <c r="C401" s="32">
        <v>0</v>
      </c>
      <c r="D401" s="32">
        <v>0</v>
      </c>
      <c r="E401" s="32">
        <v>0</v>
      </c>
      <c r="F401" s="32">
        <v>0</v>
      </c>
      <c r="G401" s="32">
        <v>0</v>
      </c>
      <c r="H401" s="32">
        <v>0</v>
      </c>
      <c r="I401" s="32">
        <v>0</v>
      </c>
      <c r="J401" s="32">
        <v>0</v>
      </c>
      <c r="K401" s="32">
        <v>0</v>
      </c>
      <c r="L401" s="32">
        <v>0</v>
      </c>
      <c r="M401" s="32">
        <v>0</v>
      </c>
      <c r="N401" s="32" t="str">
        <v/>
      </c>
    </row>
    <row r="402" spans="1:14" ht="12.75">
      <c r="A402" s="32">
        <v>0</v>
      </c>
      <c r="B402" s="32">
        <v>0</v>
      </c>
      <c r="C402" s="32">
        <v>0</v>
      </c>
      <c r="D402" s="32">
        <v>0</v>
      </c>
      <c r="E402" s="32">
        <v>0</v>
      </c>
      <c r="F402" s="32">
        <v>0</v>
      </c>
      <c r="G402" s="32">
        <v>0</v>
      </c>
      <c r="H402" s="32">
        <v>0</v>
      </c>
      <c r="I402" s="32">
        <v>0</v>
      </c>
      <c r="J402" s="32">
        <v>0</v>
      </c>
      <c r="K402" s="32">
        <v>0</v>
      </c>
      <c r="L402" s="32">
        <v>0</v>
      </c>
      <c r="M402" s="32">
        <v>0</v>
      </c>
      <c r="N402" s="32" t="str">
        <v/>
      </c>
    </row>
    <row r="403" spans="1:14" ht="12.75">
      <c r="A403" s="32">
        <v>0</v>
      </c>
      <c r="B403" s="32">
        <v>0</v>
      </c>
      <c r="C403" s="32">
        <v>0</v>
      </c>
      <c r="D403" s="32">
        <v>0</v>
      </c>
      <c r="E403" s="32">
        <v>0</v>
      </c>
      <c r="F403" s="32">
        <v>0</v>
      </c>
      <c r="G403" s="32">
        <v>0</v>
      </c>
      <c r="H403" s="32">
        <v>0</v>
      </c>
      <c r="I403" s="32">
        <v>0</v>
      </c>
      <c r="J403" s="32">
        <v>0</v>
      </c>
      <c r="K403" s="32">
        <v>0</v>
      </c>
      <c r="L403" s="32">
        <v>0</v>
      </c>
      <c r="M403" s="32">
        <v>0</v>
      </c>
      <c r="N403" s="32" t="str">
        <v/>
      </c>
    </row>
    <row r="404" spans="1:14" ht="12.75">
      <c r="A404" s="32">
        <v>0</v>
      </c>
      <c r="B404" s="32">
        <v>0</v>
      </c>
      <c r="C404" s="32">
        <v>0</v>
      </c>
      <c r="D404" s="32">
        <v>0</v>
      </c>
      <c r="E404" s="32">
        <v>0</v>
      </c>
      <c r="F404" s="32">
        <v>0</v>
      </c>
      <c r="G404" s="32">
        <v>0</v>
      </c>
      <c r="H404" s="32">
        <v>0</v>
      </c>
      <c r="I404" s="32">
        <v>0</v>
      </c>
      <c r="J404" s="32">
        <v>0</v>
      </c>
      <c r="K404" s="32">
        <v>0</v>
      </c>
      <c r="L404" s="32">
        <v>0</v>
      </c>
      <c r="M404" s="32">
        <v>0</v>
      </c>
      <c r="N404" s="32" t="str">
        <v/>
      </c>
    </row>
    <row r="405" spans="1:14" ht="12.75">
      <c r="A405" s="32">
        <v>0</v>
      </c>
      <c r="B405" s="32">
        <v>0</v>
      </c>
      <c r="C405" s="32">
        <v>0</v>
      </c>
      <c r="D405" s="32">
        <v>0</v>
      </c>
      <c r="E405" s="32">
        <v>0</v>
      </c>
      <c r="F405" s="32">
        <v>0</v>
      </c>
      <c r="G405" s="32">
        <v>0</v>
      </c>
      <c r="H405" s="32">
        <v>0</v>
      </c>
      <c r="I405" s="32">
        <v>0</v>
      </c>
      <c r="J405" s="32">
        <v>0</v>
      </c>
      <c r="K405" s="32">
        <v>0</v>
      </c>
      <c r="L405" s="32">
        <v>0</v>
      </c>
      <c r="M405" s="32">
        <v>0</v>
      </c>
      <c r="N405" s="32" t="str">
        <v/>
      </c>
    </row>
    <row r="406" spans="1:14" ht="12.75">
      <c r="A406" s="32">
        <v>0</v>
      </c>
      <c r="B406" s="32">
        <v>0</v>
      </c>
      <c r="C406" s="32">
        <v>0</v>
      </c>
      <c r="D406" s="32">
        <v>0</v>
      </c>
      <c r="E406" s="32">
        <v>0</v>
      </c>
      <c r="F406" s="32">
        <v>0</v>
      </c>
      <c r="G406" s="32">
        <v>0</v>
      </c>
      <c r="H406" s="32">
        <v>0</v>
      </c>
      <c r="I406" s="32">
        <v>0</v>
      </c>
      <c r="J406" s="32">
        <v>0</v>
      </c>
      <c r="K406" s="32">
        <v>0</v>
      </c>
      <c r="L406" s="32">
        <v>0</v>
      </c>
      <c r="M406" s="32">
        <v>0</v>
      </c>
      <c r="N406" s="32" t="str">
        <v/>
      </c>
    </row>
    <row r="407" spans="1:14" ht="12.75">
      <c r="A407" s="32">
        <v>0</v>
      </c>
      <c r="B407" s="32">
        <v>0</v>
      </c>
      <c r="C407" s="32">
        <v>0</v>
      </c>
      <c r="D407" s="32">
        <v>0</v>
      </c>
      <c r="E407" s="32">
        <v>0</v>
      </c>
      <c r="F407" s="32">
        <v>0</v>
      </c>
      <c r="G407" s="32">
        <v>0</v>
      </c>
      <c r="H407" s="32">
        <v>0</v>
      </c>
      <c r="I407" s="32">
        <v>0</v>
      </c>
      <c r="J407" s="32">
        <v>0</v>
      </c>
      <c r="K407" s="32">
        <v>0</v>
      </c>
      <c r="L407" s="32">
        <v>0</v>
      </c>
      <c r="M407" s="32">
        <v>0</v>
      </c>
      <c r="N407" s="32" t="str">
        <v/>
      </c>
    </row>
    <row r="408" spans="1:14" ht="12.75">
      <c r="A408" s="32">
        <v>0</v>
      </c>
      <c r="B408" s="32">
        <v>0</v>
      </c>
      <c r="C408" s="32">
        <v>0</v>
      </c>
      <c r="D408" s="32">
        <v>0</v>
      </c>
      <c r="E408" s="32">
        <v>0</v>
      </c>
      <c r="F408" s="32">
        <v>0</v>
      </c>
      <c r="G408" s="32">
        <v>0</v>
      </c>
      <c r="H408" s="32">
        <v>0</v>
      </c>
      <c r="I408" s="32">
        <v>0</v>
      </c>
      <c r="J408" s="32">
        <v>0</v>
      </c>
      <c r="K408" s="32">
        <v>0</v>
      </c>
      <c r="L408" s="32">
        <v>0</v>
      </c>
      <c r="M408" s="32">
        <v>0</v>
      </c>
      <c r="N408" s="32" t="str">
        <v/>
      </c>
    </row>
    <row r="409" spans="1:14" ht="12.75">
      <c r="A409" s="32">
        <v>0</v>
      </c>
      <c r="B409" s="32">
        <v>0</v>
      </c>
      <c r="C409" s="32">
        <v>0</v>
      </c>
      <c r="D409" s="32">
        <v>0</v>
      </c>
      <c r="E409" s="32">
        <v>0</v>
      </c>
      <c r="F409" s="32">
        <v>0</v>
      </c>
      <c r="G409" s="32">
        <v>0</v>
      </c>
      <c r="H409" s="32">
        <v>0</v>
      </c>
      <c r="I409" s="32">
        <v>0</v>
      </c>
      <c r="J409" s="32">
        <v>0</v>
      </c>
      <c r="K409" s="32">
        <v>0</v>
      </c>
      <c r="L409" s="32">
        <v>0</v>
      </c>
      <c r="M409" s="32">
        <v>0</v>
      </c>
      <c r="N409" s="32" t="str">
        <v/>
      </c>
    </row>
    <row r="410" spans="1:14" ht="12.75">
      <c r="A410" s="32">
        <v>0</v>
      </c>
      <c r="B410" s="32">
        <v>0</v>
      </c>
      <c r="C410" s="32">
        <v>0</v>
      </c>
      <c r="D410" s="32">
        <v>0</v>
      </c>
      <c r="E410" s="32">
        <v>0</v>
      </c>
      <c r="F410" s="32">
        <v>0</v>
      </c>
      <c r="G410" s="32">
        <v>0</v>
      </c>
      <c r="H410" s="32">
        <v>0</v>
      </c>
      <c r="I410" s="32">
        <v>0</v>
      </c>
      <c r="J410" s="32">
        <v>0</v>
      </c>
      <c r="K410" s="32">
        <v>0</v>
      </c>
      <c r="L410" s="32">
        <v>0</v>
      </c>
      <c r="M410" s="32">
        <v>0</v>
      </c>
      <c r="N410" s="32" t="str">
        <v/>
      </c>
    </row>
    <row r="411" spans="1:14" ht="12.75">
      <c r="A411" s="32">
        <v>0</v>
      </c>
      <c r="B411" s="32">
        <v>0</v>
      </c>
      <c r="C411" s="32">
        <v>0</v>
      </c>
      <c r="D411" s="32">
        <v>0</v>
      </c>
      <c r="E411" s="32">
        <v>0</v>
      </c>
      <c r="F411" s="32">
        <v>0</v>
      </c>
      <c r="G411" s="32">
        <v>0</v>
      </c>
      <c r="H411" s="32">
        <v>0</v>
      </c>
      <c r="I411" s="32">
        <v>0</v>
      </c>
      <c r="J411" s="32">
        <v>0</v>
      </c>
      <c r="K411" s="32">
        <v>0</v>
      </c>
      <c r="L411" s="32">
        <v>0</v>
      </c>
      <c r="M411" s="32">
        <v>0</v>
      </c>
      <c r="N411" s="32" t="str">
        <v/>
      </c>
    </row>
    <row r="412" spans="1:14" ht="12.75">
      <c r="A412" s="32">
        <v>0</v>
      </c>
      <c r="B412" s="32">
        <v>0</v>
      </c>
      <c r="C412" s="32">
        <v>0</v>
      </c>
      <c r="D412" s="32">
        <v>0</v>
      </c>
      <c r="E412" s="32">
        <v>0</v>
      </c>
      <c r="F412" s="32">
        <v>0</v>
      </c>
      <c r="G412" s="32">
        <v>0</v>
      </c>
      <c r="H412" s="32">
        <v>0</v>
      </c>
      <c r="I412" s="32">
        <v>0</v>
      </c>
      <c r="J412" s="32">
        <v>0</v>
      </c>
      <c r="K412" s="32">
        <v>0</v>
      </c>
      <c r="L412" s="32">
        <v>0</v>
      </c>
      <c r="M412" s="32">
        <v>0</v>
      </c>
      <c r="N412" s="32" t="str">
        <v/>
      </c>
    </row>
    <row r="413" spans="1:14" ht="12.75">
      <c r="A413" s="32">
        <v>0</v>
      </c>
      <c r="B413" s="32">
        <v>0</v>
      </c>
      <c r="C413" s="32">
        <v>0</v>
      </c>
      <c r="D413" s="32">
        <v>0</v>
      </c>
      <c r="E413" s="32">
        <v>0</v>
      </c>
      <c r="F413" s="32">
        <v>0</v>
      </c>
      <c r="G413" s="32">
        <v>0</v>
      </c>
      <c r="H413" s="32">
        <v>0</v>
      </c>
      <c r="I413" s="32">
        <v>0</v>
      </c>
      <c r="J413" s="32">
        <v>0</v>
      </c>
      <c r="K413" s="32">
        <v>0</v>
      </c>
      <c r="L413" s="32">
        <v>0</v>
      </c>
      <c r="M413" s="32">
        <v>0</v>
      </c>
      <c r="N413" s="32" t="str">
        <v/>
      </c>
    </row>
    <row r="414" spans="1:14" ht="12.75">
      <c r="A414" s="32">
        <v>0</v>
      </c>
      <c r="B414" s="32">
        <v>0</v>
      </c>
      <c r="C414" s="32">
        <v>0</v>
      </c>
      <c r="D414" s="32">
        <v>0</v>
      </c>
      <c r="E414" s="32">
        <v>0</v>
      </c>
      <c r="F414" s="32">
        <v>0</v>
      </c>
      <c r="G414" s="32">
        <v>0</v>
      </c>
      <c r="H414" s="32">
        <v>0</v>
      </c>
      <c r="I414" s="32">
        <v>0</v>
      </c>
      <c r="J414" s="32">
        <v>0</v>
      </c>
      <c r="K414" s="32">
        <v>0</v>
      </c>
      <c r="L414" s="32">
        <v>0</v>
      </c>
      <c r="M414" s="32">
        <v>0</v>
      </c>
      <c r="N414" s="32" t="str">
        <v/>
      </c>
    </row>
    <row r="415" spans="1:14" ht="12.75">
      <c r="A415" s="32">
        <v>0</v>
      </c>
      <c r="B415" s="32">
        <v>0</v>
      </c>
      <c r="C415" s="32">
        <v>0</v>
      </c>
      <c r="D415" s="32">
        <v>0</v>
      </c>
      <c r="E415" s="32">
        <v>0</v>
      </c>
      <c r="F415" s="32">
        <v>0</v>
      </c>
      <c r="G415" s="32">
        <v>0</v>
      </c>
      <c r="H415" s="32">
        <v>0</v>
      </c>
      <c r="I415" s="32">
        <v>0</v>
      </c>
      <c r="J415" s="32">
        <v>0</v>
      </c>
      <c r="K415" s="32">
        <v>0</v>
      </c>
      <c r="L415" s="32">
        <v>0</v>
      </c>
      <c r="M415" s="32">
        <v>0</v>
      </c>
      <c r="N415" s="32" t="str">
        <v/>
      </c>
    </row>
    <row r="416" spans="1:14" ht="12.75">
      <c r="A416" s="32">
        <v>0</v>
      </c>
      <c r="B416" s="32">
        <v>0</v>
      </c>
      <c r="C416" s="32">
        <v>0</v>
      </c>
      <c r="D416" s="32">
        <v>0</v>
      </c>
      <c r="E416" s="32">
        <v>0</v>
      </c>
      <c r="F416" s="32">
        <v>0</v>
      </c>
      <c r="G416" s="32">
        <v>0</v>
      </c>
      <c r="H416" s="32">
        <v>0</v>
      </c>
      <c r="I416" s="32">
        <v>0</v>
      </c>
      <c r="J416" s="32">
        <v>0</v>
      </c>
      <c r="K416" s="32">
        <v>0</v>
      </c>
      <c r="L416" s="32">
        <v>0</v>
      </c>
      <c r="M416" s="32">
        <v>0</v>
      </c>
      <c r="N416" s="32" t="str">
        <v/>
      </c>
    </row>
    <row r="417" spans="1:14" ht="12.75">
      <c r="A417" s="32">
        <v>0</v>
      </c>
      <c r="B417" s="32">
        <v>0</v>
      </c>
      <c r="C417" s="32">
        <v>0</v>
      </c>
      <c r="D417" s="32">
        <v>0</v>
      </c>
      <c r="E417" s="32">
        <v>0</v>
      </c>
      <c r="F417" s="32">
        <v>0</v>
      </c>
      <c r="G417" s="32">
        <v>0</v>
      </c>
      <c r="H417" s="32">
        <v>0</v>
      </c>
      <c r="I417" s="32">
        <v>0</v>
      </c>
      <c r="J417" s="32">
        <v>0</v>
      </c>
      <c r="K417" s="32">
        <v>0</v>
      </c>
      <c r="L417" s="32">
        <v>0</v>
      </c>
      <c r="M417" s="32">
        <v>0</v>
      </c>
      <c r="N417" s="32" t="str">
        <v/>
      </c>
    </row>
    <row r="418" spans="1:14" ht="12.75">
      <c r="A418" s="32">
        <v>0</v>
      </c>
      <c r="B418" s="32">
        <v>0</v>
      </c>
      <c r="C418" s="32">
        <v>0</v>
      </c>
      <c r="D418" s="32">
        <v>0</v>
      </c>
      <c r="E418" s="32">
        <v>0</v>
      </c>
      <c r="F418" s="32">
        <v>0</v>
      </c>
      <c r="G418" s="32">
        <v>0</v>
      </c>
      <c r="H418" s="32">
        <v>0</v>
      </c>
      <c r="I418" s="32">
        <v>0</v>
      </c>
      <c r="J418" s="32">
        <v>0</v>
      </c>
      <c r="K418" s="32">
        <v>0</v>
      </c>
      <c r="L418" s="32">
        <v>0</v>
      </c>
      <c r="M418" s="32">
        <v>0</v>
      </c>
      <c r="N418" s="32" t="str">
        <v/>
      </c>
    </row>
    <row r="419" spans="1:14" ht="12.75">
      <c r="A419" s="32">
        <v>0</v>
      </c>
      <c r="B419" s="32">
        <v>0</v>
      </c>
      <c r="C419" s="32">
        <v>0</v>
      </c>
      <c r="D419" s="32">
        <v>0</v>
      </c>
      <c r="E419" s="32">
        <v>0</v>
      </c>
      <c r="F419" s="32">
        <v>0</v>
      </c>
      <c r="G419" s="32">
        <v>0</v>
      </c>
      <c r="H419" s="32">
        <v>0</v>
      </c>
      <c r="I419" s="32">
        <v>0</v>
      </c>
      <c r="J419" s="32">
        <v>0</v>
      </c>
      <c r="K419" s="32">
        <v>0</v>
      </c>
      <c r="L419" s="32">
        <v>0</v>
      </c>
      <c r="M419" s="32">
        <v>0</v>
      </c>
      <c r="N419" s="32" t="str">
        <v/>
      </c>
    </row>
    <row r="420" spans="1:14" ht="12.75">
      <c r="A420" s="32">
        <v>0</v>
      </c>
      <c r="B420" s="32">
        <v>0</v>
      </c>
      <c r="C420" s="32">
        <v>0</v>
      </c>
      <c r="D420" s="32">
        <v>0</v>
      </c>
      <c r="E420" s="32">
        <v>0</v>
      </c>
      <c r="F420" s="32">
        <v>0</v>
      </c>
      <c r="G420" s="32">
        <v>0</v>
      </c>
      <c r="H420" s="32">
        <v>0</v>
      </c>
      <c r="I420" s="32">
        <v>0</v>
      </c>
      <c r="J420" s="32">
        <v>0</v>
      </c>
      <c r="K420" s="32">
        <v>0</v>
      </c>
      <c r="L420" s="32">
        <v>0</v>
      </c>
      <c r="M420" s="32">
        <v>0</v>
      </c>
      <c r="N420" s="32" t="str">
        <v/>
      </c>
    </row>
    <row r="421" spans="1:14" ht="12.75">
      <c r="A421" s="32">
        <v>0</v>
      </c>
      <c r="B421" s="32">
        <v>0</v>
      </c>
      <c r="C421" s="32">
        <v>0</v>
      </c>
      <c r="D421" s="32">
        <v>0</v>
      </c>
      <c r="E421" s="32">
        <v>0</v>
      </c>
      <c r="F421" s="32">
        <v>0</v>
      </c>
      <c r="G421" s="32">
        <v>0</v>
      </c>
      <c r="H421" s="32">
        <v>0</v>
      </c>
      <c r="I421" s="32">
        <v>0</v>
      </c>
      <c r="J421" s="32">
        <v>0</v>
      </c>
      <c r="K421" s="32">
        <v>0</v>
      </c>
      <c r="L421" s="32">
        <v>0</v>
      </c>
      <c r="M421" s="32">
        <v>0</v>
      </c>
      <c r="N421" s="32" t="str">
        <v/>
      </c>
    </row>
    <row r="422" spans="1:14" ht="12.75">
      <c r="A422" s="32">
        <v>0</v>
      </c>
      <c r="B422" s="32">
        <v>0</v>
      </c>
      <c r="C422" s="32">
        <v>0</v>
      </c>
      <c r="D422" s="32">
        <v>0</v>
      </c>
      <c r="E422" s="32">
        <v>0</v>
      </c>
      <c r="F422" s="32">
        <v>0</v>
      </c>
      <c r="G422" s="32">
        <v>0</v>
      </c>
      <c r="H422" s="32">
        <v>0</v>
      </c>
      <c r="I422" s="32">
        <v>0</v>
      </c>
      <c r="J422" s="32">
        <v>0</v>
      </c>
      <c r="K422" s="32">
        <v>0</v>
      </c>
      <c r="L422" s="32">
        <v>0</v>
      </c>
      <c r="M422" s="32">
        <v>0</v>
      </c>
      <c r="N422" s="32" t="str">
        <v/>
      </c>
    </row>
    <row r="423" spans="1:14" ht="12.75">
      <c r="A423" s="32">
        <v>0</v>
      </c>
      <c r="B423" s="32">
        <v>0</v>
      </c>
      <c r="C423" s="32">
        <v>0</v>
      </c>
      <c r="D423" s="32">
        <v>0</v>
      </c>
      <c r="E423" s="32">
        <v>0</v>
      </c>
      <c r="F423" s="32">
        <v>0</v>
      </c>
      <c r="G423" s="32">
        <v>0</v>
      </c>
      <c r="H423" s="32">
        <v>0</v>
      </c>
      <c r="I423" s="32">
        <v>0</v>
      </c>
      <c r="J423" s="32">
        <v>0</v>
      </c>
      <c r="K423" s="32">
        <v>0</v>
      </c>
      <c r="L423" s="32">
        <v>0</v>
      </c>
      <c r="M423" s="32">
        <v>0</v>
      </c>
      <c r="N423" s="32" t="str">
        <v/>
      </c>
    </row>
    <row r="424" spans="1:14" ht="12.75">
      <c r="A424" s="32">
        <v>0</v>
      </c>
      <c r="B424" s="32">
        <v>0</v>
      </c>
      <c r="C424" s="32">
        <v>0</v>
      </c>
      <c r="D424" s="32">
        <v>0</v>
      </c>
      <c r="E424" s="32">
        <v>0</v>
      </c>
      <c r="F424" s="32">
        <v>0</v>
      </c>
      <c r="G424" s="32">
        <v>0</v>
      </c>
      <c r="H424" s="32">
        <v>0</v>
      </c>
      <c r="I424" s="32">
        <v>0</v>
      </c>
      <c r="J424" s="32">
        <v>0</v>
      </c>
      <c r="K424" s="32">
        <v>0</v>
      </c>
      <c r="L424" s="32">
        <v>0</v>
      </c>
      <c r="M424" s="32">
        <v>0</v>
      </c>
      <c r="N424" s="32" t="str">
        <v/>
      </c>
    </row>
    <row r="425" spans="1:14" ht="12.75">
      <c r="A425" s="32">
        <v>0</v>
      </c>
      <c r="B425" s="32">
        <v>0</v>
      </c>
      <c r="C425" s="32">
        <v>0</v>
      </c>
      <c r="D425" s="32">
        <v>0</v>
      </c>
      <c r="E425" s="32">
        <v>0</v>
      </c>
      <c r="F425" s="32">
        <v>0</v>
      </c>
      <c r="G425" s="32">
        <v>0</v>
      </c>
      <c r="H425" s="32">
        <v>0</v>
      </c>
      <c r="I425" s="32">
        <v>0</v>
      </c>
      <c r="J425" s="32">
        <v>0</v>
      </c>
      <c r="K425" s="32">
        <v>0</v>
      </c>
      <c r="L425" s="32">
        <v>0</v>
      </c>
      <c r="M425" s="32">
        <v>0</v>
      </c>
      <c r="N425" s="32" t="str">
        <v/>
      </c>
    </row>
    <row r="426" spans="1:14" ht="12.75">
      <c r="A426" s="32">
        <v>0</v>
      </c>
      <c r="B426" s="32">
        <v>0</v>
      </c>
      <c r="C426" s="32">
        <v>0</v>
      </c>
      <c r="D426" s="32">
        <v>0</v>
      </c>
      <c r="E426" s="32">
        <v>0</v>
      </c>
      <c r="F426" s="32">
        <v>0</v>
      </c>
      <c r="G426" s="32">
        <v>0</v>
      </c>
      <c r="H426" s="32">
        <v>0</v>
      </c>
      <c r="I426" s="32">
        <v>0</v>
      </c>
      <c r="J426" s="32">
        <v>0</v>
      </c>
      <c r="K426" s="32">
        <v>0</v>
      </c>
      <c r="L426" s="32">
        <v>0</v>
      </c>
      <c r="M426" s="32">
        <v>0</v>
      </c>
      <c r="N426" s="32" t="str">
        <v/>
      </c>
    </row>
    <row r="427" spans="1:14" ht="12.75">
      <c r="A427" s="32">
        <v>0</v>
      </c>
      <c r="B427" s="32">
        <v>0</v>
      </c>
      <c r="C427" s="32">
        <v>0</v>
      </c>
      <c r="D427" s="32">
        <v>0</v>
      </c>
      <c r="E427" s="32">
        <v>0</v>
      </c>
      <c r="F427" s="32">
        <v>0</v>
      </c>
      <c r="G427" s="32">
        <v>0</v>
      </c>
      <c r="H427" s="32">
        <v>0</v>
      </c>
      <c r="I427" s="32">
        <v>0</v>
      </c>
      <c r="J427" s="32">
        <v>0</v>
      </c>
      <c r="K427" s="32">
        <v>0</v>
      </c>
      <c r="L427" s="32">
        <v>0</v>
      </c>
      <c r="M427" s="32">
        <v>0</v>
      </c>
      <c r="N427" s="32" t="str">
        <v/>
      </c>
    </row>
    <row r="428" spans="1:14" ht="12.75">
      <c r="A428" s="32">
        <v>0</v>
      </c>
      <c r="B428" s="32">
        <v>0</v>
      </c>
      <c r="C428" s="32">
        <v>0</v>
      </c>
      <c r="D428" s="32">
        <v>0</v>
      </c>
      <c r="E428" s="32">
        <v>0</v>
      </c>
      <c r="F428" s="32">
        <v>0</v>
      </c>
      <c r="G428" s="32">
        <v>0</v>
      </c>
      <c r="H428" s="32">
        <v>0</v>
      </c>
      <c r="I428" s="32">
        <v>0</v>
      </c>
      <c r="J428" s="32">
        <v>0</v>
      </c>
      <c r="K428" s="32">
        <v>0</v>
      </c>
      <c r="L428" s="32">
        <v>0</v>
      </c>
      <c r="M428" s="32">
        <v>0</v>
      </c>
      <c r="N428" s="32" t="str">
        <v/>
      </c>
    </row>
    <row r="429" spans="1:14" ht="12.75">
      <c r="A429" s="32">
        <v>0</v>
      </c>
      <c r="B429" s="32">
        <v>0</v>
      </c>
      <c r="C429" s="32">
        <v>0</v>
      </c>
      <c r="D429" s="32">
        <v>0</v>
      </c>
      <c r="E429" s="32">
        <v>0</v>
      </c>
      <c r="F429" s="32">
        <v>0</v>
      </c>
      <c r="G429" s="32">
        <v>0</v>
      </c>
      <c r="H429" s="32">
        <v>0</v>
      </c>
      <c r="I429" s="32">
        <v>0</v>
      </c>
      <c r="J429" s="32">
        <v>0</v>
      </c>
      <c r="K429" s="32">
        <v>0</v>
      </c>
      <c r="L429" s="32">
        <v>0</v>
      </c>
      <c r="M429" s="32">
        <v>0</v>
      </c>
      <c r="N429" s="32" t="str">
        <v/>
      </c>
    </row>
    <row r="430" spans="1:14" ht="12.75">
      <c r="A430" s="32">
        <v>0</v>
      </c>
      <c r="B430" s="32">
        <v>0</v>
      </c>
      <c r="C430" s="32">
        <v>0</v>
      </c>
      <c r="D430" s="32">
        <v>0</v>
      </c>
      <c r="E430" s="32">
        <v>0</v>
      </c>
      <c r="F430" s="32">
        <v>0</v>
      </c>
      <c r="G430" s="32">
        <v>0</v>
      </c>
      <c r="H430" s="32">
        <v>0</v>
      </c>
      <c r="I430" s="32">
        <v>0</v>
      </c>
      <c r="J430" s="32">
        <v>0</v>
      </c>
      <c r="K430" s="32">
        <v>0</v>
      </c>
      <c r="L430" s="32">
        <v>0</v>
      </c>
      <c r="M430" s="32">
        <v>0</v>
      </c>
      <c r="N430" s="32" t="str">
        <v/>
      </c>
    </row>
    <row r="431" spans="1:14" ht="12.75">
      <c r="A431" s="32">
        <v>0</v>
      </c>
      <c r="B431" s="32">
        <v>0</v>
      </c>
      <c r="C431" s="32">
        <v>0</v>
      </c>
      <c r="D431" s="32">
        <v>0</v>
      </c>
      <c r="E431" s="32">
        <v>0</v>
      </c>
      <c r="F431" s="32">
        <v>0</v>
      </c>
      <c r="G431" s="32">
        <v>0</v>
      </c>
      <c r="H431" s="32">
        <v>0</v>
      </c>
      <c r="I431" s="32">
        <v>0</v>
      </c>
      <c r="J431" s="32">
        <v>0</v>
      </c>
      <c r="K431" s="32">
        <v>0</v>
      </c>
      <c r="L431" s="32">
        <v>0</v>
      </c>
      <c r="M431" s="32">
        <v>0</v>
      </c>
      <c r="N431" s="32" t="str">
        <v/>
      </c>
    </row>
    <row r="432" spans="1:14" ht="12.75">
      <c r="A432" s="32">
        <v>0</v>
      </c>
      <c r="B432" s="32">
        <v>0</v>
      </c>
      <c r="C432" s="32">
        <v>0</v>
      </c>
      <c r="D432" s="32">
        <v>0</v>
      </c>
      <c r="E432" s="32">
        <v>0</v>
      </c>
      <c r="F432" s="32">
        <v>0</v>
      </c>
      <c r="G432" s="32">
        <v>0</v>
      </c>
      <c r="H432" s="32">
        <v>0</v>
      </c>
      <c r="I432" s="32">
        <v>0</v>
      </c>
      <c r="J432" s="32">
        <v>0</v>
      </c>
      <c r="K432" s="32">
        <v>0</v>
      </c>
      <c r="L432" s="32">
        <v>0</v>
      </c>
      <c r="M432" s="32">
        <v>0</v>
      </c>
      <c r="N432" s="32" t="str">
        <v/>
      </c>
    </row>
    <row r="433" spans="1:14" ht="12.75">
      <c r="A433" s="32">
        <v>0</v>
      </c>
      <c r="B433" s="32">
        <v>0</v>
      </c>
      <c r="C433" s="32">
        <v>0</v>
      </c>
      <c r="D433" s="32">
        <v>0</v>
      </c>
      <c r="E433" s="32">
        <v>0</v>
      </c>
      <c r="F433" s="32">
        <v>0</v>
      </c>
      <c r="G433" s="32">
        <v>0</v>
      </c>
      <c r="H433" s="32">
        <v>0</v>
      </c>
      <c r="I433" s="32">
        <v>0</v>
      </c>
      <c r="J433" s="32">
        <v>0</v>
      </c>
      <c r="K433" s="32">
        <v>0</v>
      </c>
      <c r="L433" s="32">
        <v>0</v>
      </c>
      <c r="M433" s="32">
        <v>0</v>
      </c>
      <c r="N433" s="32" t="str">
        <v/>
      </c>
    </row>
    <row r="434" spans="1:14" ht="12.75">
      <c r="A434" s="32">
        <v>0</v>
      </c>
      <c r="B434" s="32">
        <v>0</v>
      </c>
      <c r="C434" s="32">
        <v>0</v>
      </c>
      <c r="D434" s="32">
        <v>0</v>
      </c>
      <c r="E434" s="32">
        <v>0</v>
      </c>
      <c r="F434" s="32">
        <v>0</v>
      </c>
      <c r="G434" s="32">
        <v>0</v>
      </c>
      <c r="H434" s="32">
        <v>0</v>
      </c>
      <c r="I434" s="32">
        <v>0</v>
      </c>
      <c r="J434" s="32">
        <v>0</v>
      </c>
      <c r="K434" s="32">
        <v>0</v>
      </c>
      <c r="L434" s="32">
        <v>0</v>
      </c>
      <c r="M434" s="32">
        <v>0</v>
      </c>
      <c r="N434" s="32" t="str">
        <v/>
      </c>
    </row>
    <row r="435" spans="1:14" ht="12.75">
      <c r="A435" s="32">
        <v>0</v>
      </c>
      <c r="B435" s="32">
        <v>0</v>
      </c>
      <c r="C435" s="32">
        <v>0</v>
      </c>
      <c r="D435" s="32">
        <v>0</v>
      </c>
      <c r="E435" s="32">
        <v>0</v>
      </c>
      <c r="F435" s="32">
        <v>0</v>
      </c>
      <c r="G435" s="32">
        <v>0</v>
      </c>
      <c r="H435" s="32">
        <v>0</v>
      </c>
      <c r="I435" s="32">
        <v>0</v>
      </c>
      <c r="J435" s="32">
        <v>0</v>
      </c>
      <c r="K435" s="32">
        <v>0</v>
      </c>
      <c r="L435" s="32">
        <v>0</v>
      </c>
      <c r="M435" s="32">
        <v>0</v>
      </c>
      <c r="N435" s="32" t="str">
        <v/>
      </c>
    </row>
    <row r="436" spans="1:14" ht="12.75">
      <c r="A436" s="32">
        <v>0</v>
      </c>
      <c r="B436" s="32">
        <v>0</v>
      </c>
      <c r="C436" s="32">
        <v>0</v>
      </c>
      <c r="D436" s="32">
        <v>0</v>
      </c>
      <c r="E436" s="32">
        <v>0</v>
      </c>
      <c r="F436" s="32">
        <v>0</v>
      </c>
      <c r="G436" s="32">
        <v>0</v>
      </c>
      <c r="H436" s="32">
        <v>0</v>
      </c>
      <c r="I436" s="32">
        <v>0</v>
      </c>
      <c r="J436" s="32">
        <v>0</v>
      </c>
      <c r="K436" s="32">
        <v>0</v>
      </c>
      <c r="L436" s="32">
        <v>0</v>
      </c>
      <c r="M436" s="32">
        <v>0</v>
      </c>
      <c r="N436" s="32" t="str">
        <v/>
      </c>
    </row>
    <row r="437" spans="1:14" ht="12.75">
      <c r="A437" s="32">
        <v>0</v>
      </c>
      <c r="B437" s="32">
        <v>0</v>
      </c>
      <c r="C437" s="32">
        <v>0</v>
      </c>
      <c r="D437" s="32">
        <v>0</v>
      </c>
      <c r="E437" s="32">
        <v>0</v>
      </c>
      <c r="F437" s="32">
        <v>0</v>
      </c>
      <c r="G437" s="32">
        <v>0</v>
      </c>
      <c r="H437" s="32">
        <v>0</v>
      </c>
      <c r="I437" s="32">
        <v>0</v>
      </c>
      <c r="J437" s="32">
        <v>0</v>
      </c>
      <c r="K437" s="32">
        <v>0</v>
      </c>
      <c r="L437" s="32">
        <v>0</v>
      </c>
      <c r="M437" s="32">
        <v>0</v>
      </c>
      <c r="N437" s="32" t="str">
        <v/>
      </c>
    </row>
    <row r="438" spans="1:14" ht="12.75">
      <c r="A438" s="32">
        <v>0</v>
      </c>
      <c r="B438" s="32">
        <v>0</v>
      </c>
      <c r="C438" s="32">
        <v>0</v>
      </c>
      <c r="D438" s="32">
        <v>0</v>
      </c>
      <c r="E438" s="32">
        <v>0</v>
      </c>
      <c r="F438" s="32">
        <v>0</v>
      </c>
      <c r="G438" s="32">
        <v>0</v>
      </c>
      <c r="H438" s="32">
        <v>0</v>
      </c>
      <c r="I438" s="32">
        <v>0</v>
      </c>
      <c r="J438" s="32">
        <v>0</v>
      </c>
      <c r="K438" s="32">
        <v>0</v>
      </c>
      <c r="L438" s="32">
        <v>0</v>
      </c>
      <c r="M438" s="32">
        <v>0</v>
      </c>
      <c r="N438" s="32" t="str">
        <v/>
      </c>
    </row>
    <row r="439" spans="1:14" ht="12.75">
      <c r="A439" s="32">
        <v>0</v>
      </c>
      <c r="B439" s="32">
        <v>0</v>
      </c>
      <c r="C439" s="32">
        <v>0</v>
      </c>
      <c r="D439" s="32">
        <v>0</v>
      </c>
      <c r="E439" s="32">
        <v>0</v>
      </c>
      <c r="F439" s="32">
        <v>0</v>
      </c>
      <c r="G439" s="32">
        <v>0</v>
      </c>
      <c r="H439" s="32">
        <v>0</v>
      </c>
      <c r="I439" s="32">
        <v>0</v>
      </c>
      <c r="J439" s="32">
        <v>0</v>
      </c>
      <c r="K439" s="32">
        <v>0</v>
      </c>
      <c r="L439" s="32">
        <v>0</v>
      </c>
      <c r="M439" s="32">
        <v>0</v>
      </c>
      <c r="N439" s="32" t="str">
        <v/>
      </c>
    </row>
    <row r="440" spans="1:14" ht="12.75">
      <c r="A440" s="32">
        <v>0</v>
      </c>
      <c r="B440" s="32">
        <v>0</v>
      </c>
      <c r="C440" s="32">
        <v>0</v>
      </c>
      <c r="D440" s="32">
        <v>0</v>
      </c>
      <c r="E440" s="32">
        <v>0</v>
      </c>
      <c r="F440" s="32">
        <v>0</v>
      </c>
      <c r="G440" s="32">
        <v>0</v>
      </c>
      <c r="H440" s="32">
        <v>0</v>
      </c>
      <c r="I440" s="32">
        <v>0</v>
      </c>
      <c r="J440" s="32">
        <v>0</v>
      </c>
      <c r="K440" s="32">
        <v>0</v>
      </c>
      <c r="L440" s="32">
        <v>0</v>
      </c>
      <c r="M440" s="32">
        <v>0</v>
      </c>
      <c r="N440" s="32" t="str">
        <v/>
      </c>
    </row>
    <row r="441" spans="1:14" ht="12.75">
      <c r="A441" s="32">
        <v>0</v>
      </c>
      <c r="B441" s="32">
        <v>0</v>
      </c>
      <c r="C441" s="32">
        <v>0</v>
      </c>
      <c r="D441" s="32">
        <v>0</v>
      </c>
      <c r="E441" s="32">
        <v>0</v>
      </c>
      <c r="F441" s="32">
        <v>0</v>
      </c>
      <c r="G441" s="32">
        <v>0</v>
      </c>
      <c r="H441" s="32">
        <v>0</v>
      </c>
      <c r="I441" s="32">
        <v>0</v>
      </c>
      <c r="J441" s="32">
        <v>0</v>
      </c>
      <c r="K441" s="32">
        <v>0</v>
      </c>
      <c r="L441" s="32">
        <v>0</v>
      </c>
      <c r="M441" s="32">
        <v>0</v>
      </c>
      <c r="N441" s="32" t="str">
        <v/>
      </c>
    </row>
    <row r="442" spans="1:14" ht="12.75">
      <c r="A442" s="32">
        <v>0</v>
      </c>
      <c r="B442" s="32">
        <v>0</v>
      </c>
      <c r="C442" s="32">
        <v>0</v>
      </c>
      <c r="D442" s="32">
        <v>0</v>
      </c>
      <c r="E442" s="32">
        <v>0</v>
      </c>
      <c r="F442" s="32">
        <v>0</v>
      </c>
      <c r="G442" s="32">
        <v>0</v>
      </c>
      <c r="H442" s="32">
        <v>0</v>
      </c>
      <c r="I442" s="32">
        <v>0</v>
      </c>
      <c r="J442" s="32">
        <v>0</v>
      </c>
      <c r="K442" s="32">
        <v>0</v>
      </c>
      <c r="L442" s="32">
        <v>0</v>
      </c>
      <c r="M442" s="32">
        <v>0</v>
      </c>
      <c r="N442" s="32" t="str">
        <v/>
      </c>
    </row>
    <row r="443" spans="1:14" ht="12.75">
      <c r="A443" s="32">
        <v>0</v>
      </c>
      <c r="B443" s="32">
        <v>0</v>
      </c>
      <c r="C443" s="32">
        <v>0</v>
      </c>
      <c r="D443" s="32">
        <v>0</v>
      </c>
      <c r="E443" s="32">
        <v>0</v>
      </c>
      <c r="F443" s="32">
        <v>0</v>
      </c>
      <c r="G443" s="32">
        <v>0</v>
      </c>
      <c r="H443" s="32">
        <v>0</v>
      </c>
      <c r="I443" s="32">
        <v>0</v>
      </c>
      <c r="J443" s="32">
        <v>0</v>
      </c>
      <c r="K443" s="32">
        <v>0</v>
      </c>
      <c r="L443" s="32">
        <v>0</v>
      </c>
      <c r="M443" s="32">
        <v>0</v>
      </c>
      <c r="N443" s="32" t="str">
        <v/>
      </c>
    </row>
    <row r="444" spans="1:14" ht="12.75">
      <c r="A444" s="32">
        <v>0</v>
      </c>
      <c r="B444" s="32">
        <v>0</v>
      </c>
      <c r="C444" s="32">
        <v>0</v>
      </c>
      <c r="D444" s="32">
        <v>0</v>
      </c>
      <c r="E444" s="32">
        <v>0</v>
      </c>
      <c r="F444" s="32">
        <v>0</v>
      </c>
      <c r="G444" s="32">
        <v>0</v>
      </c>
      <c r="H444" s="32">
        <v>0</v>
      </c>
      <c r="I444" s="32">
        <v>0</v>
      </c>
      <c r="J444" s="32">
        <v>0</v>
      </c>
      <c r="K444" s="32">
        <v>0</v>
      </c>
      <c r="L444" s="32">
        <v>0</v>
      </c>
      <c r="M444" s="32">
        <v>0</v>
      </c>
      <c r="N444" s="32" t="str">
        <v/>
      </c>
    </row>
    <row r="445" spans="1:14" ht="12.75">
      <c r="A445" s="32">
        <v>0</v>
      </c>
      <c r="B445" s="32">
        <v>0</v>
      </c>
      <c r="C445" s="32">
        <v>0</v>
      </c>
      <c r="D445" s="32">
        <v>0</v>
      </c>
      <c r="E445" s="32">
        <v>0</v>
      </c>
      <c r="F445" s="32">
        <v>0</v>
      </c>
      <c r="G445" s="32">
        <v>0</v>
      </c>
      <c r="H445" s="32">
        <v>0</v>
      </c>
      <c r="I445" s="32">
        <v>0</v>
      </c>
      <c r="J445" s="32">
        <v>0</v>
      </c>
      <c r="K445" s="32">
        <v>0</v>
      </c>
      <c r="L445" s="32">
        <v>0</v>
      </c>
      <c r="M445" s="32">
        <v>0</v>
      </c>
      <c r="N445" s="32" t="str">
        <v/>
      </c>
    </row>
    <row r="446" spans="1:14" ht="12.75">
      <c r="A446" s="32">
        <v>0</v>
      </c>
      <c r="B446" s="32">
        <v>0</v>
      </c>
      <c r="C446" s="32">
        <v>0</v>
      </c>
      <c r="D446" s="32">
        <v>0</v>
      </c>
      <c r="E446" s="32">
        <v>0</v>
      </c>
      <c r="F446" s="32">
        <v>0</v>
      </c>
      <c r="G446" s="32">
        <v>0</v>
      </c>
      <c r="H446" s="32">
        <v>0</v>
      </c>
      <c r="I446" s="32">
        <v>0</v>
      </c>
      <c r="J446" s="32">
        <v>0</v>
      </c>
      <c r="K446" s="32">
        <v>0</v>
      </c>
      <c r="L446" s="32">
        <v>0</v>
      </c>
      <c r="M446" s="32">
        <v>0</v>
      </c>
      <c r="N446" s="32" t="str">
        <v/>
      </c>
    </row>
    <row r="447" spans="1:14" ht="12.75">
      <c r="A447" s="32">
        <v>0</v>
      </c>
      <c r="B447" s="32">
        <v>0</v>
      </c>
      <c r="C447" s="32">
        <v>0</v>
      </c>
      <c r="D447" s="32">
        <v>0</v>
      </c>
      <c r="E447" s="32">
        <v>0</v>
      </c>
      <c r="F447" s="32">
        <v>0</v>
      </c>
      <c r="G447" s="32">
        <v>0</v>
      </c>
      <c r="H447" s="32">
        <v>0</v>
      </c>
      <c r="I447" s="32">
        <v>0</v>
      </c>
      <c r="J447" s="32">
        <v>0</v>
      </c>
      <c r="K447" s="32">
        <v>0</v>
      </c>
      <c r="L447" s="32">
        <v>0</v>
      </c>
      <c r="M447" s="32">
        <v>0</v>
      </c>
      <c r="N447" s="32" t="str">
        <v/>
      </c>
    </row>
    <row r="448" spans="1:14" ht="12.75">
      <c r="A448" s="32">
        <v>0</v>
      </c>
      <c r="B448" s="32">
        <v>0</v>
      </c>
      <c r="C448" s="32">
        <v>0</v>
      </c>
      <c r="D448" s="32">
        <v>0</v>
      </c>
      <c r="E448" s="32">
        <v>0</v>
      </c>
      <c r="F448" s="32">
        <v>0</v>
      </c>
      <c r="G448" s="32">
        <v>0</v>
      </c>
      <c r="H448" s="32">
        <v>0</v>
      </c>
      <c r="I448" s="32">
        <v>0</v>
      </c>
      <c r="J448" s="32">
        <v>0</v>
      </c>
      <c r="K448" s="32">
        <v>0</v>
      </c>
      <c r="L448" s="32">
        <v>0</v>
      </c>
      <c r="M448" s="32">
        <v>0</v>
      </c>
      <c r="N448" s="32" t="str">
        <v/>
      </c>
    </row>
    <row r="449" spans="1:14" ht="12.75">
      <c r="A449" s="32">
        <v>0</v>
      </c>
      <c r="B449" s="32">
        <v>0</v>
      </c>
      <c r="C449" s="32">
        <v>0</v>
      </c>
      <c r="D449" s="32">
        <v>0</v>
      </c>
      <c r="E449" s="32">
        <v>0</v>
      </c>
      <c r="F449" s="32">
        <v>0</v>
      </c>
      <c r="G449" s="32">
        <v>0</v>
      </c>
      <c r="H449" s="32">
        <v>0</v>
      </c>
      <c r="I449" s="32">
        <v>0</v>
      </c>
      <c r="J449" s="32">
        <v>0</v>
      </c>
      <c r="K449" s="32">
        <v>0</v>
      </c>
      <c r="L449" s="32">
        <v>0</v>
      </c>
      <c r="M449" s="32">
        <v>0</v>
      </c>
      <c r="N449" s="32" t="str">
        <v/>
      </c>
    </row>
    <row r="450" spans="1:14" ht="12.75">
      <c r="A450" s="32">
        <v>0</v>
      </c>
      <c r="B450" s="32">
        <v>0</v>
      </c>
      <c r="C450" s="32">
        <v>0</v>
      </c>
      <c r="D450" s="32">
        <v>0</v>
      </c>
      <c r="E450" s="32">
        <v>0</v>
      </c>
      <c r="F450" s="32">
        <v>0</v>
      </c>
      <c r="G450" s="32">
        <v>0</v>
      </c>
      <c r="H450" s="32">
        <v>0</v>
      </c>
      <c r="I450" s="32">
        <v>0</v>
      </c>
      <c r="J450" s="32">
        <v>0</v>
      </c>
      <c r="K450" s="32">
        <v>0</v>
      </c>
      <c r="L450" s="32">
        <v>0</v>
      </c>
      <c r="M450" s="32">
        <v>0</v>
      </c>
      <c r="N450" s="32" t="str">
        <v/>
      </c>
    </row>
    <row r="451" spans="1:14" ht="12.75">
      <c r="A451" s="32">
        <v>0</v>
      </c>
      <c r="B451" s="32">
        <v>0</v>
      </c>
      <c r="C451" s="32">
        <v>0</v>
      </c>
      <c r="D451" s="32">
        <v>0</v>
      </c>
      <c r="E451" s="32">
        <v>0</v>
      </c>
      <c r="F451" s="32">
        <v>0</v>
      </c>
      <c r="G451" s="32">
        <v>0</v>
      </c>
      <c r="H451" s="32">
        <v>0</v>
      </c>
      <c r="I451" s="32">
        <v>0</v>
      </c>
      <c r="J451" s="32">
        <v>0</v>
      </c>
      <c r="K451" s="32">
        <v>0</v>
      </c>
      <c r="L451" s="32">
        <v>0</v>
      </c>
      <c r="M451" s="32">
        <v>0</v>
      </c>
      <c r="N451" s="32" t="str">
        <v/>
      </c>
    </row>
    <row r="452" spans="1:14" ht="12.75">
      <c r="A452" s="32">
        <v>0</v>
      </c>
      <c r="B452" s="32">
        <v>0</v>
      </c>
      <c r="C452" s="32">
        <v>0</v>
      </c>
      <c r="D452" s="32">
        <v>0</v>
      </c>
      <c r="E452" s="32">
        <v>0</v>
      </c>
      <c r="F452" s="32">
        <v>0</v>
      </c>
      <c r="G452" s="32">
        <v>0</v>
      </c>
      <c r="H452" s="32">
        <v>0</v>
      </c>
      <c r="I452" s="32">
        <v>0</v>
      </c>
      <c r="J452" s="32">
        <v>0</v>
      </c>
      <c r="K452" s="32">
        <v>0</v>
      </c>
      <c r="L452" s="32">
        <v>0</v>
      </c>
      <c r="M452" s="32">
        <v>0</v>
      </c>
      <c r="N452" s="32" t="str">
        <v/>
      </c>
    </row>
    <row r="453" spans="1:14" ht="12.75">
      <c r="A453" s="32">
        <v>0</v>
      </c>
      <c r="B453" s="32">
        <v>0</v>
      </c>
      <c r="C453" s="32">
        <v>0</v>
      </c>
      <c r="D453" s="32">
        <v>0</v>
      </c>
      <c r="E453" s="32">
        <v>0</v>
      </c>
      <c r="F453" s="32">
        <v>0</v>
      </c>
      <c r="G453" s="32">
        <v>0</v>
      </c>
      <c r="H453" s="32">
        <v>0</v>
      </c>
      <c r="I453" s="32">
        <v>0</v>
      </c>
      <c r="J453" s="32">
        <v>0</v>
      </c>
      <c r="K453" s="32">
        <v>0</v>
      </c>
      <c r="L453" s="32">
        <v>0</v>
      </c>
      <c r="M453" s="32">
        <v>0</v>
      </c>
      <c r="N453" s="32" t="str">
        <v/>
      </c>
    </row>
    <row r="454" spans="1:14" ht="12.75">
      <c r="A454" s="32">
        <v>0</v>
      </c>
      <c r="B454" s="32">
        <v>0</v>
      </c>
      <c r="C454" s="32">
        <v>0</v>
      </c>
      <c r="D454" s="32">
        <v>0</v>
      </c>
      <c r="E454" s="32">
        <v>0</v>
      </c>
      <c r="F454" s="32">
        <v>0</v>
      </c>
      <c r="G454" s="32">
        <v>0</v>
      </c>
      <c r="H454" s="32">
        <v>0</v>
      </c>
      <c r="I454" s="32">
        <v>0</v>
      </c>
      <c r="J454" s="32">
        <v>0</v>
      </c>
      <c r="K454" s="32">
        <v>0</v>
      </c>
      <c r="L454" s="32">
        <v>0</v>
      </c>
      <c r="M454" s="32">
        <v>0</v>
      </c>
      <c r="N454" s="32" t="str">
        <v/>
      </c>
    </row>
    <row r="455" spans="1:14" ht="12.75">
      <c r="A455" s="32">
        <v>0</v>
      </c>
      <c r="B455" s="32">
        <v>0</v>
      </c>
      <c r="C455" s="32">
        <v>0</v>
      </c>
      <c r="D455" s="32">
        <v>0</v>
      </c>
      <c r="E455" s="32">
        <v>0</v>
      </c>
      <c r="F455" s="32">
        <v>0</v>
      </c>
      <c r="G455" s="32">
        <v>0</v>
      </c>
      <c r="H455" s="32">
        <v>0</v>
      </c>
      <c r="I455" s="32">
        <v>0</v>
      </c>
      <c r="J455" s="32">
        <v>0</v>
      </c>
      <c r="K455" s="32">
        <v>0</v>
      </c>
      <c r="L455" s="32">
        <v>0</v>
      </c>
      <c r="M455" s="32">
        <v>0</v>
      </c>
      <c r="N455" s="32" t="str">
        <v/>
      </c>
    </row>
    <row r="456" spans="1:14" ht="12.75">
      <c r="A456" s="32">
        <v>0</v>
      </c>
      <c r="B456" s="32">
        <v>0</v>
      </c>
      <c r="C456" s="32">
        <v>0</v>
      </c>
      <c r="D456" s="32">
        <v>0</v>
      </c>
      <c r="E456" s="32">
        <v>0</v>
      </c>
      <c r="F456" s="32">
        <v>0</v>
      </c>
      <c r="G456" s="32">
        <v>0</v>
      </c>
      <c r="H456" s="32">
        <v>0</v>
      </c>
      <c r="I456" s="32">
        <v>0</v>
      </c>
      <c r="J456" s="32">
        <v>0</v>
      </c>
      <c r="K456" s="32">
        <v>0</v>
      </c>
      <c r="L456" s="32">
        <v>0</v>
      </c>
      <c r="M456" s="32">
        <v>0</v>
      </c>
      <c r="N456" s="32" t="str">
        <v/>
      </c>
    </row>
    <row r="457" spans="1:14" ht="12.75">
      <c r="A457" s="32">
        <v>0</v>
      </c>
      <c r="B457" s="32">
        <v>0</v>
      </c>
      <c r="C457" s="32">
        <v>0</v>
      </c>
      <c r="D457" s="32">
        <v>0</v>
      </c>
      <c r="E457" s="32">
        <v>0</v>
      </c>
      <c r="F457" s="32">
        <v>0</v>
      </c>
      <c r="G457" s="32">
        <v>0</v>
      </c>
      <c r="H457" s="32">
        <v>0</v>
      </c>
      <c r="I457" s="32">
        <v>0</v>
      </c>
      <c r="J457" s="32">
        <v>0</v>
      </c>
      <c r="K457" s="32">
        <v>0</v>
      </c>
      <c r="L457" s="32">
        <v>0</v>
      </c>
      <c r="M457" s="32">
        <v>0</v>
      </c>
      <c r="N457" s="32" t="str">
        <v/>
      </c>
    </row>
    <row r="458" spans="1:14" ht="12.75">
      <c r="A458" s="32">
        <v>0</v>
      </c>
      <c r="B458" s="32">
        <v>0</v>
      </c>
      <c r="C458" s="32">
        <v>0</v>
      </c>
      <c r="D458" s="32">
        <v>0</v>
      </c>
      <c r="E458" s="32">
        <v>0</v>
      </c>
      <c r="F458" s="32">
        <v>0</v>
      </c>
      <c r="G458" s="32">
        <v>0</v>
      </c>
      <c r="H458" s="32">
        <v>0</v>
      </c>
      <c r="I458" s="32">
        <v>0</v>
      </c>
      <c r="J458" s="32">
        <v>0</v>
      </c>
      <c r="K458" s="32">
        <v>0</v>
      </c>
      <c r="L458" s="32">
        <v>0</v>
      </c>
      <c r="M458" s="32">
        <v>0</v>
      </c>
      <c r="N458" s="32" t="str">
        <v/>
      </c>
    </row>
    <row r="459" spans="1:14" ht="12.75">
      <c r="A459" s="32">
        <v>0</v>
      </c>
      <c r="B459" s="32">
        <v>0</v>
      </c>
      <c r="C459" s="32">
        <v>0</v>
      </c>
      <c r="D459" s="32">
        <v>0</v>
      </c>
      <c r="E459" s="32">
        <v>0</v>
      </c>
      <c r="F459" s="32">
        <v>0</v>
      </c>
      <c r="G459" s="32">
        <v>0</v>
      </c>
      <c r="H459" s="32">
        <v>0</v>
      </c>
      <c r="I459" s="32">
        <v>0</v>
      </c>
      <c r="J459" s="32">
        <v>0</v>
      </c>
      <c r="K459" s="32">
        <v>0</v>
      </c>
      <c r="L459" s="32">
        <v>0</v>
      </c>
      <c r="M459" s="32">
        <v>0</v>
      </c>
      <c r="N459" s="32" t="str">
        <v/>
      </c>
    </row>
    <row r="460" spans="1:14" ht="12.75">
      <c r="A460" s="32">
        <v>0</v>
      </c>
      <c r="B460" s="32">
        <v>0</v>
      </c>
      <c r="C460" s="32">
        <v>0</v>
      </c>
      <c r="D460" s="32">
        <v>0</v>
      </c>
      <c r="E460" s="32">
        <v>0</v>
      </c>
      <c r="F460" s="32">
        <v>0</v>
      </c>
      <c r="G460" s="32">
        <v>0</v>
      </c>
      <c r="H460" s="32">
        <v>0</v>
      </c>
      <c r="I460" s="32">
        <v>0</v>
      </c>
      <c r="J460" s="32">
        <v>0</v>
      </c>
      <c r="K460" s="32">
        <v>0</v>
      </c>
      <c r="L460" s="32">
        <v>0</v>
      </c>
      <c r="M460" s="32">
        <v>0</v>
      </c>
      <c r="N460" s="32" t="str">
        <v/>
      </c>
    </row>
    <row r="461" spans="1:14" ht="12.75">
      <c r="A461" s="32">
        <v>0</v>
      </c>
      <c r="B461" s="32">
        <v>0</v>
      </c>
      <c r="C461" s="32">
        <v>0</v>
      </c>
      <c r="D461" s="32">
        <v>0</v>
      </c>
      <c r="E461" s="32">
        <v>0</v>
      </c>
      <c r="F461" s="32">
        <v>0</v>
      </c>
      <c r="G461" s="32">
        <v>0</v>
      </c>
      <c r="H461" s="32">
        <v>0</v>
      </c>
      <c r="I461" s="32">
        <v>0</v>
      </c>
      <c r="J461" s="32">
        <v>0</v>
      </c>
      <c r="K461" s="32">
        <v>0</v>
      </c>
      <c r="L461" s="32">
        <v>0</v>
      </c>
      <c r="M461" s="32">
        <v>0</v>
      </c>
      <c r="N461" s="32" t="str">
        <v/>
      </c>
    </row>
    <row r="462" spans="1:14" ht="12.75">
      <c r="A462" s="32">
        <v>0</v>
      </c>
      <c r="B462" s="32">
        <v>0</v>
      </c>
      <c r="C462" s="32">
        <v>0</v>
      </c>
      <c r="D462" s="32">
        <v>0</v>
      </c>
      <c r="E462" s="32">
        <v>0</v>
      </c>
      <c r="F462" s="32">
        <v>0</v>
      </c>
      <c r="G462" s="32">
        <v>0</v>
      </c>
      <c r="H462" s="32">
        <v>0</v>
      </c>
      <c r="I462" s="32">
        <v>0</v>
      </c>
      <c r="J462" s="32">
        <v>0</v>
      </c>
      <c r="K462" s="32">
        <v>0</v>
      </c>
      <c r="L462" s="32">
        <v>0</v>
      </c>
      <c r="M462" s="32">
        <v>0</v>
      </c>
      <c r="N462" s="32" t="str">
        <v/>
      </c>
    </row>
    <row r="463" spans="1:14" ht="12.75">
      <c r="A463" s="32">
        <v>0</v>
      </c>
      <c r="B463" s="32">
        <v>0</v>
      </c>
      <c r="C463" s="32">
        <v>0</v>
      </c>
      <c r="D463" s="32">
        <v>0</v>
      </c>
      <c r="E463" s="32">
        <v>0</v>
      </c>
      <c r="F463" s="32">
        <v>0</v>
      </c>
      <c r="G463" s="32">
        <v>0</v>
      </c>
      <c r="H463" s="32">
        <v>0</v>
      </c>
      <c r="I463" s="32">
        <v>0</v>
      </c>
      <c r="J463" s="32">
        <v>0</v>
      </c>
      <c r="K463" s="32">
        <v>0</v>
      </c>
      <c r="L463" s="32">
        <v>0</v>
      </c>
      <c r="M463" s="32">
        <v>0</v>
      </c>
      <c r="N463" s="32" t="str">
        <v/>
      </c>
    </row>
    <row r="464" spans="1:14" ht="12.75">
      <c r="A464" s="32">
        <v>0</v>
      </c>
      <c r="B464" s="32">
        <v>0</v>
      </c>
      <c r="C464" s="32">
        <v>0</v>
      </c>
      <c r="D464" s="32">
        <v>0</v>
      </c>
      <c r="E464" s="32">
        <v>0</v>
      </c>
      <c r="F464" s="32">
        <v>0</v>
      </c>
      <c r="G464" s="32">
        <v>0</v>
      </c>
      <c r="H464" s="32">
        <v>0</v>
      </c>
      <c r="I464" s="32">
        <v>0</v>
      </c>
      <c r="J464" s="32">
        <v>0</v>
      </c>
      <c r="K464" s="32">
        <v>0</v>
      </c>
      <c r="L464" s="32">
        <v>0</v>
      </c>
      <c r="M464" s="32">
        <v>0</v>
      </c>
      <c r="N464" s="32" t="str">
        <v/>
      </c>
    </row>
    <row r="465" spans="1:14" ht="12.75">
      <c r="A465" s="32">
        <v>0</v>
      </c>
      <c r="B465" s="32">
        <v>0</v>
      </c>
      <c r="C465" s="32">
        <v>0</v>
      </c>
      <c r="D465" s="32">
        <v>0</v>
      </c>
      <c r="E465" s="32">
        <v>0</v>
      </c>
      <c r="F465" s="32">
        <v>0</v>
      </c>
      <c r="G465" s="32">
        <v>0</v>
      </c>
      <c r="H465" s="32">
        <v>0</v>
      </c>
      <c r="I465" s="32">
        <v>0</v>
      </c>
      <c r="J465" s="32">
        <v>0</v>
      </c>
      <c r="K465" s="32">
        <v>0</v>
      </c>
      <c r="L465" s="32">
        <v>0</v>
      </c>
      <c r="M465" s="32">
        <v>0</v>
      </c>
      <c r="N465" s="32" t="str">
        <v/>
      </c>
    </row>
    <row r="466" spans="1:14" ht="12.75">
      <c r="A466" s="32">
        <v>0</v>
      </c>
      <c r="B466" s="32">
        <v>0</v>
      </c>
      <c r="C466" s="32">
        <v>0</v>
      </c>
      <c r="D466" s="32">
        <v>0</v>
      </c>
      <c r="E466" s="32">
        <v>0</v>
      </c>
      <c r="F466" s="32">
        <v>0</v>
      </c>
      <c r="G466" s="32">
        <v>0</v>
      </c>
      <c r="H466" s="32">
        <v>0</v>
      </c>
      <c r="I466" s="32">
        <v>0</v>
      </c>
      <c r="J466" s="32">
        <v>0</v>
      </c>
      <c r="K466" s="32">
        <v>0</v>
      </c>
      <c r="L466" s="32">
        <v>0</v>
      </c>
      <c r="M466" s="32">
        <v>0</v>
      </c>
      <c r="N466" s="32" t="str">
        <v/>
      </c>
    </row>
    <row r="467" spans="1:14" ht="12.75">
      <c r="A467" s="32">
        <v>0</v>
      </c>
      <c r="B467" s="32">
        <v>0</v>
      </c>
      <c r="C467" s="32">
        <v>0</v>
      </c>
      <c r="D467" s="32">
        <v>0</v>
      </c>
      <c r="E467" s="32">
        <v>0</v>
      </c>
      <c r="F467" s="32">
        <v>0</v>
      </c>
      <c r="G467" s="32">
        <v>0</v>
      </c>
      <c r="H467" s="32">
        <v>0</v>
      </c>
      <c r="I467" s="32">
        <v>0</v>
      </c>
      <c r="J467" s="32">
        <v>0</v>
      </c>
      <c r="K467" s="32">
        <v>0</v>
      </c>
      <c r="L467" s="32">
        <v>0</v>
      </c>
      <c r="M467" s="32">
        <v>0</v>
      </c>
      <c r="N467" s="32" t="str">
        <v/>
      </c>
    </row>
    <row r="468" spans="1:14" ht="12.75">
      <c r="A468" s="32">
        <v>0</v>
      </c>
      <c r="B468" s="32">
        <v>0</v>
      </c>
      <c r="C468" s="32">
        <v>0</v>
      </c>
      <c r="D468" s="32">
        <v>0</v>
      </c>
      <c r="E468" s="32">
        <v>0</v>
      </c>
      <c r="F468" s="32">
        <v>0</v>
      </c>
      <c r="G468" s="32">
        <v>0</v>
      </c>
      <c r="H468" s="32">
        <v>0</v>
      </c>
      <c r="I468" s="32">
        <v>0</v>
      </c>
      <c r="J468" s="32">
        <v>0</v>
      </c>
      <c r="K468" s="32">
        <v>0</v>
      </c>
      <c r="L468" s="32">
        <v>0</v>
      </c>
      <c r="M468" s="32">
        <v>0</v>
      </c>
      <c r="N468" s="32" t="str">
        <v/>
      </c>
    </row>
    <row r="469" spans="1:14" ht="12.75">
      <c r="A469" s="32">
        <v>0</v>
      </c>
      <c r="B469" s="32">
        <v>0</v>
      </c>
      <c r="C469" s="32">
        <v>0</v>
      </c>
      <c r="D469" s="32">
        <v>0</v>
      </c>
      <c r="E469" s="32">
        <v>0</v>
      </c>
      <c r="F469" s="32">
        <v>0</v>
      </c>
      <c r="G469" s="32">
        <v>0</v>
      </c>
      <c r="H469" s="32">
        <v>0</v>
      </c>
      <c r="I469" s="32">
        <v>0</v>
      </c>
      <c r="J469" s="32">
        <v>0</v>
      </c>
      <c r="K469" s="32">
        <v>0</v>
      </c>
      <c r="L469" s="32">
        <v>0</v>
      </c>
      <c r="M469" s="32">
        <v>0</v>
      </c>
      <c r="N469" s="32" t="str">
        <v/>
      </c>
    </row>
    <row r="470" spans="1:14" ht="12.75">
      <c r="A470" s="32">
        <v>0</v>
      </c>
      <c r="B470" s="32">
        <v>0</v>
      </c>
      <c r="C470" s="32">
        <v>0</v>
      </c>
      <c r="D470" s="32">
        <v>0</v>
      </c>
      <c r="E470" s="32">
        <v>0</v>
      </c>
      <c r="F470" s="32">
        <v>0</v>
      </c>
      <c r="G470" s="32">
        <v>0</v>
      </c>
      <c r="H470" s="32">
        <v>0</v>
      </c>
      <c r="I470" s="32">
        <v>0</v>
      </c>
      <c r="J470" s="32">
        <v>0</v>
      </c>
      <c r="K470" s="32">
        <v>0</v>
      </c>
      <c r="L470" s="32">
        <v>0</v>
      </c>
      <c r="M470" s="32">
        <v>0</v>
      </c>
      <c r="N470" s="32" t="str">
        <v/>
      </c>
    </row>
    <row r="471" spans="1:14" ht="12.75">
      <c r="A471" s="32">
        <v>0</v>
      </c>
      <c r="B471" s="32">
        <v>0</v>
      </c>
      <c r="C471" s="32">
        <v>0</v>
      </c>
      <c r="D471" s="32">
        <v>0</v>
      </c>
      <c r="E471" s="32">
        <v>0</v>
      </c>
      <c r="F471" s="32">
        <v>0</v>
      </c>
      <c r="G471" s="32">
        <v>0</v>
      </c>
      <c r="H471" s="32">
        <v>0</v>
      </c>
      <c r="I471" s="32">
        <v>0</v>
      </c>
      <c r="J471" s="32">
        <v>0</v>
      </c>
      <c r="K471" s="32">
        <v>0</v>
      </c>
      <c r="L471" s="32">
        <v>0</v>
      </c>
      <c r="M471" s="32">
        <v>0</v>
      </c>
      <c r="N471" s="32" t="str">
        <v/>
      </c>
    </row>
    <row r="472" spans="1:14" ht="12.75">
      <c r="A472" s="32">
        <v>0</v>
      </c>
      <c r="B472" s="32">
        <v>0</v>
      </c>
      <c r="C472" s="32">
        <v>0</v>
      </c>
      <c r="D472" s="32">
        <v>0</v>
      </c>
      <c r="E472" s="32">
        <v>0</v>
      </c>
      <c r="F472" s="32">
        <v>0</v>
      </c>
      <c r="G472" s="32">
        <v>0</v>
      </c>
      <c r="H472" s="32">
        <v>0</v>
      </c>
      <c r="I472" s="32">
        <v>0</v>
      </c>
      <c r="J472" s="32">
        <v>0</v>
      </c>
      <c r="K472" s="32">
        <v>0</v>
      </c>
      <c r="L472" s="32">
        <v>0</v>
      </c>
      <c r="M472" s="32">
        <v>0</v>
      </c>
      <c r="N472" s="32" t="str">
        <v/>
      </c>
    </row>
    <row r="473" spans="1:14" ht="12.75">
      <c r="A473" s="32">
        <v>0</v>
      </c>
      <c r="B473" s="32">
        <v>0</v>
      </c>
      <c r="C473" s="32">
        <v>0</v>
      </c>
      <c r="D473" s="32">
        <v>0</v>
      </c>
      <c r="E473" s="32">
        <v>0</v>
      </c>
      <c r="F473" s="32">
        <v>0</v>
      </c>
      <c r="G473" s="32">
        <v>0</v>
      </c>
      <c r="H473" s="32">
        <v>0</v>
      </c>
      <c r="I473" s="32">
        <v>0</v>
      </c>
      <c r="J473" s="32">
        <v>0</v>
      </c>
      <c r="K473" s="32">
        <v>0</v>
      </c>
      <c r="L473" s="32">
        <v>0</v>
      </c>
      <c r="M473" s="32">
        <v>0</v>
      </c>
      <c r="N473" s="32" t="str">
        <v/>
      </c>
    </row>
    <row r="474" spans="1:14" ht="12.75">
      <c r="A474" s="32">
        <v>0</v>
      </c>
      <c r="B474" s="32">
        <v>0</v>
      </c>
      <c r="C474" s="32">
        <v>0</v>
      </c>
      <c r="D474" s="32">
        <v>0</v>
      </c>
      <c r="E474" s="32">
        <v>0</v>
      </c>
      <c r="F474" s="32">
        <v>0</v>
      </c>
      <c r="G474" s="32">
        <v>0</v>
      </c>
      <c r="H474" s="32">
        <v>0</v>
      </c>
      <c r="I474" s="32">
        <v>0</v>
      </c>
      <c r="J474" s="32">
        <v>0</v>
      </c>
      <c r="K474" s="32">
        <v>0</v>
      </c>
      <c r="L474" s="32">
        <v>0</v>
      </c>
      <c r="M474" s="32">
        <v>0</v>
      </c>
      <c r="N474" s="32" t="str">
        <v/>
      </c>
    </row>
    <row r="475" spans="1:14" ht="12.75">
      <c r="A475" s="32">
        <v>0</v>
      </c>
      <c r="B475" s="32">
        <v>0</v>
      </c>
      <c r="C475" s="32">
        <v>0</v>
      </c>
      <c r="D475" s="32">
        <v>0</v>
      </c>
      <c r="E475" s="32">
        <v>0</v>
      </c>
      <c r="F475" s="32">
        <v>0</v>
      </c>
      <c r="G475" s="32">
        <v>0</v>
      </c>
      <c r="H475" s="32">
        <v>0</v>
      </c>
      <c r="I475" s="32">
        <v>0</v>
      </c>
      <c r="J475" s="32">
        <v>0</v>
      </c>
      <c r="K475" s="32">
        <v>0</v>
      </c>
      <c r="L475" s="32">
        <v>0</v>
      </c>
      <c r="M475" s="32">
        <v>0</v>
      </c>
      <c r="N475" s="32" t="str">
        <v/>
      </c>
    </row>
    <row r="476" spans="1:14" ht="12.75">
      <c r="A476" s="32">
        <v>0</v>
      </c>
      <c r="B476" s="32">
        <v>0</v>
      </c>
      <c r="C476" s="32">
        <v>0</v>
      </c>
      <c r="D476" s="32">
        <v>0</v>
      </c>
      <c r="E476" s="32">
        <v>0</v>
      </c>
      <c r="F476" s="32">
        <v>0</v>
      </c>
      <c r="G476" s="32">
        <v>0</v>
      </c>
      <c r="H476" s="32">
        <v>0</v>
      </c>
      <c r="I476" s="32">
        <v>0</v>
      </c>
      <c r="J476" s="32">
        <v>0</v>
      </c>
      <c r="K476" s="32">
        <v>0</v>
      </c>
      <c r="L476" s="32">
        <v>0</v>
      </c>
      <c r="M476" s="32">
        <v>0</v>
      </c>
      <c r="N476" s="32" t="str">
        <v/>
      </c>
    </row>
    <row r="477" spans="1:14" ht="12.75">
      <c r="A477" s="32">
        <v>0</v>
      </c>
      <c r="B477" s="32">
        <v>0</v>
      </c>
      <c r="C477" s="32">
        <v>0</v>
      </c>
      <c r="D477" s="32">
        <v>0</v>
      </c>
      <c r="E477" s="32">
        <v>0</v>
      </c>
      <c r="F477" s="32">
        <v>0</v>
      </c>
      <c r="G477" s="32">
        <v>0</v>
      </c>
      <c r="H477" s="32">
        <v>0</v>
      </c>
      <c r="I477" s="32">
        <v>0</v>
      </c>
      <c r="J477" s="32">
        <v>0</v>
      </c>
      <c r="K477" s="32">
        <v>0</v>
      </c>
      <c r="L477" s="32">
        <v>0</v>
      </c>
      <c r="M477" s="32">
        <v>0</v>
      </c>
      <c r="N477" s="32" t="str">
        <v/>
      </c>
    </row>
    <row r="478" spans="1:14" ht="12.75">
      <c r="A478" s="32">
        <v>0</v>
      </c>
      <c r="B478" s="32">
        <v>0</v>
      </c>
      <c r="C478" s="32">
        <v>0</v>
      </c>
      <c r="D478" s="32">
        <v>0</v>
      </c>
      <c r="E478" s="32">
        <v>0</v>
      </c>
      <c r="F478" s="32">
        <v>0</v>
      </c>
      <c r="G478" s="32">
        <v>0</v>
      </c>
      <c r="H478" s="32">
        <v>0</v>
      </c>
      <c r="I478" s="32">
        <v>0</v>
      </c>
      <c r="J478" s="32">
        <v>0</v>
      </c>
      <c r="K478" s="32">
        <v>0</v>
      </c>
      <c r="L478" s="32">
        <v>0</v>
      </c>
      <c r="M478" s="32">
        <v>0</v>
      </c>
      <c r="N478" s="32" t="str">
        <v/>
      </c>
    </row>
    <row r="479" spans="1:14" ht="12.75">
      <c r="A479" s="32">
        <v>0</v>
      </c>
      <c r="B479" s="32">
        <v>0</v>
      </c>
      <c r="C479" s="32">
        <v>0</v>
      </c>
      <c r="D479" s="32">
        <v>0</v>
      </c>
      <c r="E479" s="32">
        <v>0</v>
      </c>
      <c r="F479" s="32">
        <v>0</v>
      </c>
      <c r="G479" s="32">
        <v>0</v>
      </c>
      <c r="H479" s="32">
        <v>0</v>
      </c>
      <c r="I479" s="32">
        <v>0</v>
      </c>
      <c r="J479" s="32">
        <v>0</v>
      </c>
      <c r="K479" s="32">
        <v>0</v>
      </c>
      <c r="L479" s="32">
        <v>0</v>
      </c>
      <c r="M479" s="32">
        <v>0</v>
      </c>
      <c r="N479" s="32" t="str">
        <v/>
      </c>
    </row>
    <row r="480" spans="1:14" ht="12.75">
      <c r="A480" s="32">
        <v>0</v>
      </c>
      <c r="B480" s="32">
        <v>0</v>
      </c>
      <c r="C480" s="32">
        <v>0</v>
      </c>
      <c r="D480" s="32">
        <v>0</v>
      </c>
      <c r="E480" s="32">
        <v>0</v>
      </c>
      <c r="F480" s="32">
        <v>0</v>
      </c>
      <c r="G480" s="32">
        <v>0</v>
      </c>
      <c r="H480" s="32">
        <v>0</v>
      </c>
      <c r="I480" s="32">
        <v>0</v>
      </c>
      <c r="J480" s="32">
        <v>0</v>
      </c>
      <c r="K480" s="32">
        <v>0</v>
      </c>
      <c r="L480" s="32">
        <v>0</v>
      </c>
      <c r="M480" s="32">
        <v>0</v>
      </c>
      <c r="N480" s="32" t="str">
        <v/>
      </c>
    </row>
    <row r="481" spans="1:14" ht="12.75">
      <c r="A481" s="32">
        <v>0</v>
      </c>
      <c r="B481" s="32">
        <v>0</v>
      </c>
      <c r="C481" s="32">
        <v>0</v>
      </c>
      <c r="D481" s="32">
        <v>0</v>
      </c>
      <c r="E481" s="32">
        <v>0</v>
      </c>
      <c r="F481" s="32">
        <v>0</v>
      </c>
      <c r="G481" s="32">
        <v>0</v>
      </c>
      <c r="H481" s="32">
        <v>0</v>
      </c>
      <c r="I481" s="32">
        <v>0</v>
      </c>
      <c r="J481" s="32">
        <v>0</v>
      </c>
      <c r="K481" s="32">
        <v>0</v>
      </c>
      <c r="L481" s="32">
        <v>0</v>
      </c>
      <c r="M481" s="32">
        <v>0</v>
      </c>
      <c r="N481" s="32" t="str">
        <v/>
      </c>
    </row>
    <row r="482" spans="1:14" ht="12.75">
      <c r="A482" s="32">
        <v>0</v>
      </c>
      <c r="B482" s="32">
        <v>0</v>
      </c>
      <c r="C482" s="32">
        <v>0</v>
      </c>
      <c r="D482" s="32">
        <v>0</v>
      </c>
      <c r="E482" s="32">
        <v>0</v>
      </c>
      <c r="F482" s="32">
        <v>0</v>
      </c>
      <c r="G482" s="32">
        <v>0</v>
      </c>
      <c r="H482" s="32">
        <v>0</v>
      </c>
      <c r="I482" s="32">
        <v>0</v>
      </c>
      <c r="J482" s="32">
        <v>0</v>
      </c>
      <c r="K482" s="32">
        <v>0</v>
      </c>
      <c r="L482" s="32">
        <v>0</v>
      </c>
      <c r="M482" s="32">
        <v>0</v>
      </c>
      <c r="N482" s="32" t="str">
        <v/>
      </c>
    </row>
    <row r="483" spans="1:14" ht="12.75">
      <c r="A483" s="32">
        <v>0</v>
      </c>
      <c r="B483" s="32">
        <v>0</v>
      </c>
      <c r="C483" s="32">
        <v>0</v>
      </c>
      <c r="D483" s="32">
        <v>0</v>
      </c>
      <c r="E483" s="32">
        <v>0</v>
      </c>
      <c r="F483" s="32">
        <v>0</v>
      </c>
      <c r="G483" s="32">
        <v>0</v>
      </c>
      <c r="H483" s="32">
        <v>0</v>
      </c>
      <c r="I483" s="32">
        <v>0</v>
      </c>
      <c r="J483" s="32">
        <v>0</v>
      </c>
      <c r="K483" s="32">
        <v>0</v>
      </c>
      <c r="L483" s="32">
        <v>0</v>
      </c>
      <c r="M483" s="32">
        <v>0</v>
      </c>
      <c r="N483" s="32" t="str">
        <v/>
      </c>
    </row>
    <row r="484" spans="1:14" ht="12.75">
      <c r="A484" s="32">
        <v>0</v>
      </c>
      <c r="B484" s="32">
        <v>0</v>
      </c>
      <c r="C484" s="32">
        <v>0</v>
      </c>
      <c r="D484" s="32">
        <v>0</v>
      </c>
      <c r="E484" s="32">
        <v>0</v>
      </c>
      <c r="F484" s="32">
        <v>0</v>
      </c>
      <c r="G484" s="32">
        <v>0</v>
      </c>
      <c r="H484" s="32">
        <v>0</v>
      </c>
      <c r="I484" s="32">
        <v>0</v>
      </c>
      <c r="J484" s="32">
        <v>0</v>
      </c>
      <c r="K484" s="32">
        <v>0</v>
      </c>
      <c r="L484" s="32">
        <v>0</v>
      </c>
      <c r="M484" s="32">
        <v>0</v>
      </c>
      <c r="N484" s="32" t="str">
        <v/>
      </c>
    </row>
    <row r="485" spans="1:14" ht="12.75">
      <c r="A485" s="32">
        <v>0</v>
      </c>
      <c r="B485" s="32">
        <v>0</v>
      </c>
      <c r="C485" s="32">
        <v>0</v>
      </c>
      <c r="D485" s="32">
        <v>0</v>
      </c>
      <c r="E485" s="32">
        <v>0</v>
      </c>
      <c r="F485" s="32">
        <v>0</v>
      </c>
      <c r="G485" s="32">
        <v>0</v>
      </c>
      <c r="H485" s="32">
        <v>0</v>
      </c>
      <c r="I485" s="32">
        <v>0</v>
      </c>
      <c r="J485" s="32">
        <v>0</v>
      </c>
      <c r="K485" s="32">
        <v>0</v>
      </c>
      <c r="L485" s="32">
        <v>0</v>
      </c>
      <c r="M485" s="32">
        <v>0</v>
      </c>
      <c r="N485" s="32" t="str">
        <v/>
      </c>
    </row>
    <row r="486" spans="1:14" ht="12.75">
      <c r="A486" s="32">
        <v>0</v>
      </c>
      <c r="B486" s="32">
        <v>0</v>
      </c>
      <c r="C486" s="32">
        <v>0</v>
      </c>
      <c r="D486" s="32">
        <v>0</v>
      </c>
      <c r="E486" s="32">
        <v>0</v>
      </c>
      <c r="F486" s="32">
        <v>0</v>
      </c>
      <c r="G486" s="32">
        <v>0</v>
      </c>
      <c r="H486" s="32">
        <v>0</v>
      </c>
      <c r="I486" s="32">
        <v>0</v>
      </c>
      <c r="J486" s="32">
        <v>0</v>
      </c>
      <c r="K486" s="32">
        <v>0</v>
      </c>
      <c r="L486" s="32">
        <v>0</v>
      </c>
      <c r="M486" s="32">
        <v>0</v>
      </c>
      <c r="N486" s="32" t="str">
        <v/>
      </c>
    </row>
    <row r="487" spans="1:14" ht="12.75">
      <c r="A487" s="32">
        <v>0</v>
      </c>
      <c r="B487" s="32">
        <v>0</v>
      </c>
      <c r="C487" s="32">
        <v>0</v>
      </c>
      <c r="D487" s="32">
        <v>0</v>
      </c>
      <c r="E487" s="32">
        <v>0</v>
      </c>
      <c r="F487" s="32">
        <v>0</v>
      </c>
      <c r="G487" s="32">
        <v>0</v>
      </c>
      <c r="H487" s="32">
        <v>0</v>
      </c>
      <c r="I487" s="32">
        <v>0</v>
      </c>
      <c r="J487" s="32">
        <v>0</v>
      </c>
      <c r="K487" s="32">
        <v>0</v>
      </c>
      <c r="L487" s="32">
        <v>0</v>
      </c>
      <c r="M487" s="32">
        <v>0</v>
      </c>
      <c r="N487" s="32" t="str">
        <v/>
      </c>
    </row>
    <row r="488" spans="1:14" ht="12.75">
      <c r="A488" s="32">
        <v>0</v>
      </c>
      <c r="B488" s="32">
        <v>0</v>
      </c>
      <c r="C488" s="32">
        <v>0</v>
      </c>
      <c r="D488" s="32">
        <v>0</v>
      </c>
      <c r="E488" s="32">
        <v>0</v>
      </c>
      <c r="F488" s="32">
        <v>0</v>
      </c>
      <c r="G488" s="32">
        <v>0</v>
      </c>
      <c r="H488" s="32">
        <v>0</v>
      </c>
      <c r="I488" s="32">
        <v>0</v>
      </c>
      <c r="J488" s="32">
        <v>0</v>
      </c>
      <c r="K488" s="32">
        <v>0</v>
      </c>
      <c r="L488" s="32">
        <v>0</v>
      </c>
      <c r="M488" s="32">
        <v>0</v>
      </c>
      <c r="N488" s="32" t="str">
        <v/>
      </c>
    </row>
    <row r="489" spans="1:14" ht="12.75">
      <c r="A489" s="32">
        <v>0</v>
      </c>
      <c r="B489" s="32">
        <v>0</v>
      </c>
      <c r="C489" s="32">
        <v>0</v>
      </c>
      <c r="D489" s="32">
        <v>0</v>
      </c>
      <c r="E489" s="32">
        <v>0</v>
      </c>
      <c r="F489" s="32">
        <v>0</v>
      </c>
      <c r="G489" s="32">
        <v>0</v>
      </c>
      <c r="H489" s="32">
        <v>0</v>
      </c>
      <c r="I489" s="32">
        <v>0</v>
      </c>
      <c r="J489" s="32">
        <v>0</v>
      </c>
      <c r="K489" s="32">
        <v>0</v>
      </c>
      <c r="L489" s="32">
        <v>0</v>
      </c>
      <c r="M489" s="32">
        <v>0</v>
      </c>
      <c r="N489" s="32" t="str">
        <v/>
      </c>
    </row>
    <row r="490" spans="1:14" ht="12.75">
      <c r="A490" s="32">
        <v>0</v>
      </c>
      <c r="B490" s="32">
        <v>0</v>
      </c>
      <c r="C490" s="32">
        <v>0</v>
      </c>
      <c r="D490" s="32">
        <v>0</v>
      </c>
      <c r="E490" s="32">
        <v>0</v>
      </c>
      <c r="F490" s="32">
        <v>0</v>
      </c>
      <c r="G490" s="32">
        <v>0</v>
      </c>
      <c r="H490" s="32">
        <v>0</v>
      </c>
      <c r="I490" s="32">
        <v>0</v>
      </c>
      <c r="J490" s="32">
        <v>0</v>
      </c>
      <c r="K490" s="32">
        <v>0</v>
      </c>
      <c r="L490" s="32">
        <v>0</v>
      </c>
      <c r="M490" s="32">
        <v>0</v>
      </c>
      <c r="N490" s="32" t="str">
        <v/>
      </c>
    </row>
    <row r="491" spans="1:14" ht="12.75">
      <c r="A491" s="32">
        <v>0</v>
      </c>
      <c r="B491" s="32">
        <v>0</v>
      </c>
      <c r="C491" s="32">
        <v>0</v>
      </c>
      <c r="D491" s="32">
        <v>0</v>
      </c>
      <c r="E491" s="32">
        <v>0</v>
      </c>
      <c r="F491" s="32">
        <v>0</v>
      </c>
      <c r="G491" s="32">
        <v>0</v>
      </c>
      <c r="H491" s="32">
        <v>0</v>
      </c>
      <c r="I491" s="32">
        <v>0</v>
      </c>
      <c r="J491" s="32">
        <v>0</v>
      </c>
      <c r="K491" s="32">
        <v>0</v>
      </c>
      <c r="L491" s="32">
        <v>0</v>
      </c>
      <c r="M491" s="32">
        <v>0</v>
      </c>
      <c r="N491" s="32" t="str">
        <v/>
      </c>
    </row>
    <row r="492" spans="1:14" ht="12.75">
      <c r="A492" s="32">
        <v>0</v>
      </c>
      <c r="B492" s="32">
        <v>0</v>
      </c>
      <c r="C492" s="32">
        <v>0</v>
      </c>
      <c r="D492" s="32">
        <v>0</v>
      </c>
      <c r="E492" s="32">
        <v>0</v>
      </c>
      <c r="F492" s="32">
        <v>0</v>
      </c>
      <c r="G492" s="32">
        <v>0</v>
      </c>
      <c r="H492" s="32">
        <v>0</v>
      </c>
      <c r="I492" s="32">
        <v>0</v>
      </c>
      <c r="J492" s="32">
        <v>0</v>
      </c>
      <c r="K492" s="32">
        <v>0</v>
      </c>
      <c r="L492" s="32">
        <v>0</v>
      </c>
      <c r="M492" s="32">
        <v>0</v>
      </c>
      <c r="N492" s="32" t="str">
        <v/>
      </c>
    </row>
    <row r="493" spans="1:14" ht="12.75">
      <c r="A493" s="32">
        <v>0</v>
      </c>
      <c r="B493" s="32">
        <v>0</v>
      </c>
      <c r="C493" s="32">
        <v>0</v>
      </c>
      <c r="D493" s="32">
        <v>0</v>
      </c>
      <c r="E493" s="32">
        <v>0</v>
      </c>
      <c r="F493" s="32">
        <v>0</v>
      </c>
      <c r="G493" s="32">
        <v>0</v>
      </c>
      <c r="H493" s="32">
        <v>0</v>
      </c>
      <c r="I493" s="32">
        <v>0</v>
      </c>
      <c r="J493" s="32">
        <v>0</v>
      </c>
      <c r="K493" s="32">
        <v>0</v>
      </c>
      <c r="L493" s="32">
        <v>0</v>
      </c>
      <c r="M493" s="32">
        <v>0</v>
      </c>
      <c r="N493" s="32" t="str">
        <v/>
      </c>
    </row>
    <row r="494" spans="1:14" ht="12.75">
      <c r="A494" s="32">
        <v>0</v>
      </c>
      <c r="B494" s="32">
        <v>0</v>
      </c>
      <c r="C494" s="32">
        <v>0</v>
      </c>
      <c r="D494" s="32">
        <v>0</v>
      </c>
      <c r="E494" s="32">
        <v>0</v>
      </c>
      <c r="F494" s="32">
        <v>0</v>
      </c>
      <c r="G494" s="32">
        <v>0</v>
      </c>
      <c r="H494" s="32">
        <v>0</v>
      </c>
      <c r="I494" s="32">
        <v>0</v>
      </c>
      <c r="J494" s="32">
        <v>0</v>
      </c>
      <c r="K494" s="32">
        <v>0</v>
      </c>
      <c r="L494" s="32">
        <v>0</v>
      </c>
      <c r="M494" s="32">
        <v>0</v>
      </c>
      <c r="N494" s="32" t="str">
        <v/>
      </c>
    </row>
    <row r="495" spans="1:14" ht="12.75">
      <c r="A495" s="32">
        <v>0</v>
      </c>
      <c r="B495" s="32">
        <v>0</v>
      </c>
      <c r="C495" s="32">
        <v>0</v>
      </c>
      <c r="D495" s="32">
        <v>0</v>
      </c>
      <c r="E495" s="32">
        <v>0</v>
      </c>
      <c r="F495" s="32">
        <v>0</v>
      </c>
      <c r="G495" s="32">
        <v>0</v>
      </c>
      <c r="H495" s="32">
        <v>0</v>
      </c>
      <c r="I495" s="32">
        <v>0</v>
      </c>
      <c r="J495" s="32">
        <v>0</v>
      </c>
      <c r="K495" s="32">
        <v>0</v>
      </c>
      <c r="L495" s="32">
        <v>0</v>
      </c>
      <c r="M495" s="32">
        <v>0</v>
      </c>
      <c r="N495" s="32" t="str">
        <v/>
      </c>
    </row>
    <row r="496" spans="1:14" ht="12.75">
      <c r="A496" s="32">
        <v>0</v>
      </c>
      <c r="B496" s="32">
        <v>0</v>
      </c>
      <c r="C496" s="32">
        <v>0</v>
      </c>
      <c r="D496" s="32">
        <v>0</v>
      </c>
      <c r="E496" s="32">
        <v>0</v>
      </c>
      <c r="F496" s="32">
        <v>0</v>
      </c>
      <c r="G496" s="32">
        <v>0</v>
      </c>
      <c r="H496" s="32">
        <v>0</v>
      </c>
      <c r="I496" s="32">
        <v>0</v>
      </c>
      <c r="J496" s="32">
        <v>0</v>
      </c>
      <c r="K496" s="32">
        <v>0</v>
      </c>
      <c r="L496" s="32">
        <v>0</v>
      </c>
      <c r="M496" s="32">
        <v>0</v>
      </c>
      <c r="N496" s="32" t="str">
        <v/>
      </c>
    </row>
    <row r="497" spans="1:14" ht="12.75">
      <c r="A497" s="32">
        <v>0</v>
      </c>
      <c r="B497" s="32">
        <v>0</v>
      </c>
      <c r="C497" s="32">
        <v>0</v>
      </c>
      <c r="D497" s="32">
        <v>0</v>
      </c>
      <c r="E497" s="32">
        <v>0</v>
      </c>
      <c r="F497" s="32">
        <v>0</v>
      </c>
      <c r="G497" s="32">
        <v>0</v>
      </c>
      <c r="H497" s="32">
        <v>0</v>
      </c>
      <c r="I497" s="32">
        <v>0</v>
      </c>
      <c r="J497" s="32">
        <v>0</v>
      </c>
      <c r="K497" s="32">
        <v>0</v>
      </c>
      <c r="L497" s="32">
        <v>0</v>
      </c>
      <c r="M497" s="32">
        <v>0</v>
      </c>
      <c r="N497" s="32" t="str">
        <v/>
      </c>
    </row>
    <row r="498" spans="1:14" ht="12.75">
      <c r="A498" s="32">
        <v>0</v>
      </c>
      <c r="B498" s="32">
        <v>0</v>
      </c>
      <c r="C498" s="32">
        <v>0</v>
      </c>
      <c r="D498" s="32">
        <v>0</v>
      </c>
      <c r="E498" s="32">
        <v>0</v>
      </c>
      <c r="F498" s="32">
        <v>0</v>
      </c>
      <c r="G498" s="32">
        <v>0</v>
      </c>
      <c r="H498" s="32">
        <v>0</v>
      </c>
      <c r="I498" s="32">
        <v>0</v>
      </c>
      <c r="J498" s="32">
        <v>0</v>
      </c>
      <c r="K498" s="32">
        <v>0</v>
      </c>
      <c r="L498" s="32">
        <v>0</v>
      </c>
      <c r="M498" s="32">
        <v>0</v>
      </c>
      <c r="N498" s="32" t="str">
        <v/>
      </c>
    </row>
    <row r="499" spans="1:14" ht="12.75">
      <c r="A499" s="32">
        <v>0</v>
      </c>
      <c r="B499" s="32">
        <v>0</v>
      </c>
      <c r="C499" s="32">
        <v>0</v>
      </c>
      <c r="D499" s="32">
        <v>0</v>
      </c>
      <c r="E499" s="32">
        <v>0</v>
      </c>
      <c r="F499" s="32">
        <v>0</v>
      </c>
      <c r="G499" s="32">
        <v>0</v>
      </c>
      <c r="H499" s="32">
        <v>0</v>
      </c>
      <c r="I499" s="32">
        <v>0</v>
      </c>
      <c r="J499" s="32">
        <v>0</v>
      </c>
      <c r="K499" s="32">
        <v>0</v>
      </c>
      <c r="L499" s="32">
        <v>0</v>
      </c>
      <c r="M499" s="32">
        <v>0</v>
      </c>
      <c r="N499" s="32" t="str">
        <v/>
      </c>
    </row>
    <row r="500" spans="1:14" ht="12.75">
      <c r="A500" s="32">
        <v>0</v>
      </c>
      <c r="B500" s="32">
        <v>0</v>
      </c>
      <c r="C500" s="32">
        <v>0</v>
      </c>
      <c r="D500" s="32">
        <v>0</v>
      </c>
      <c r="E500" s="32">
        <v>0</v>
      </c>
      <c r="F500" s="32">
        <v>0</v>
      </c>
      <c r="G500" s="32">
        <v>0</v>
      </c>
      <c r="H500" s="32">
        <v>0</v>
      </c>
      <c r="I500" s="32">
        <v>0</v>
      </c>
      <c r="J500" s="32">
        <v>0</v>
      </c>
      <c r="K500" s="32">
        <v>0</v>
      </c>
      <c r="L500" s="32">
        <v>0</v>
      </c>
      <c r="M500" s="32">
        <v>0</v>
      </c>
      <c r="N500" s="32" t="str">
        <v/>
      </c>
    </row>
    <row r="501" spans="1:14" ht="12.75">
      <c r="A501" s="32">
        <v>0</v>
      </c>
      <c r="B501" s="32">
        <v>0</v>
      </c>
      <c r="C501" s="32">
        <v>0</v>
      </c>
      <c r="D501" s="32">
        <v>0</v>
      </c>
      <c r="E501" s="32">
        <v>0</v>
      </c>
      <c r="F501" s="32">
        <v>0</v>
      </c>
      <c r="G501" s="32">
        <v>0</v>
      </c>
      <c r="H501" s="32">
        <v>0</v>
      </c>
      <c r="I501" s="32">
        <v>0</v>
      </c>
      <c r="J501" s="32">
        <v>0</v>
      </c>
      <c r="K501" s="32">
        <v>0</v>
      </c>
      <c r="L501" s="32">
        <v>0</v>
      </c>
      <c r="M501" s="32">
        <v>0</v>
      </c>
      <c r="N501" s="32" t="str">
        <v/>
      </c>
    </row>
    <row r="502" spans="1:14" ht="12.75">
      <c r="A502" s="32">
        <v>0</v>
      </c>
      <c r="B502" s="32">
        <v>0</v>
      </c>
      <c r="C502" s="32">
        <v>0</v>
      </c>
      <c r="D502" s="32">
        <v>0</v>
      </c>
      <c r="E502" s="32">
        <v>0</v>
      </c>
      <c r="F502" s="32">
        <v>0</v>
      </c>
      <c r="G502" s="32">
        <v>0</v>
      </c>
      <c r="H502" s="32">
        <v>0</v>
      </c>
      <c r="I502" s="32">
        <v>0</v>
      </c>
      <c r="J502" s="32">
        <v>0</v>
      </c>
      <c r="K502" s="32">
        <v>0</v>
      </c>
      <c r="L502" s="32">
        <v>0</v>
      </c>
      <c r="M502" s="32">
        <v>0</v>
      </c>
      <c r="N502" s="32" t="str">
        <v/>
      </c>
    </row>
    <row r="503" spans="1:14" ht="12.75">
      <c r="A503" s="32">
        <v>0</v>
      </c>
      <c r="B503" s="32">
        <v>0</v>
      </c>
      <c r="C503" s="32">
        <v>0</v>
      </c>
      <c r="D503" s="32">
        <v>0</v>
      </c>
      <c r="E503" s="32">
        <v>0</v>
      </c>
      <c r="F503" s="32">
        <v>0</v>
      </c>
      <c r="G503" s="32">
        <v>0</v>
      </c>
      <c r="H503" s="32">
        <v>0</v>
      </c>
      <c r="I503" s="32">
        <v>0</v>
      </c>
      <c r="J503" s="32">
        <v>0</v>
      </c>
      <c r="K503" s="32">
        <v>0</v>
      </c>
      <c r="L503" s="32">
        <v>0</v>
      </c>
      <c r="M503" s="32">
        <v>0</v>
      </c>
      <c r="N503" s="32" t="str">
        <v/>
      </c>
    </row>
    <row r="504" spans="1:14" ht="12.75">
      <c r="A504" s="32">
        <v>0</v>
      </c>
      <c r="B504" s="32">
        <v>0</v>
      </c>
      <c r="C504" s="32">
        <v>0</v>
      </c>
      <c r="D504" s="32">
        <v>0</v>
      </c>
      <c r="E504" s="32">
        <v>0</v>
      </c>
      <c r="F504" s="32">
        <v>0</v>
      </c>
      <c r="G504" s="32">
        <v>0</v>
      </c>
      <c r="H504" s="32">
        <v>0</v>
      </c>
      <c r="I504" s="32">
        <v>0</v>
      </c>
      <c r="J504" s="32">
        <v>0</v>
      </c>
      <c r="K504" s="32">
        <v>0</v>
      </c>
      <c r="L504" s="32">
        <v>0</v>
      </c>
      <c r="M504" s="32">
        <v>0</v>
      </c>
      <c r="N504" s="32" t="str">
        <v/>
      </c>
    </row>
    <row r="505" spans="1:14" ht="12.75">
      <c r="A505" s="32">
        <v>0</v>
      </c>
      <c r="B505" s="32">
        <v>0</v>
      </c>
      <c r="C505" s="32">
        <v>0</v>
      </c>
      <c r="D505" s="32">
        <v>0</v>
      </c>
      <c r="E505" s="32">
        <v>0</v>
      </c>
      <c r="F505" s="32">
        <v>0</v>
      </c>
      <c r="G505" s="32">
        <v>0</v>
      </c>
      <c r="H505" s="32">
        <v>0</v>
      </c>
      <c r="I505" s="32">
        <v>0</v>
      </c>
      <c r="J505" s="32">
        <v>0</v>
      </c>
      <c r="K505" s="32">
        <v>0</v>
      </c>
      <c r="L505" s="32">
        <v>0</v>
      </c>
      <c r="M505" s="32">
        <v>0</v>
      </c>
      <c r="N505" s="32" t="str">
        <v/>
      </c>
    </row>
    <row r="506" spans="1:14" ht="12.75">
      <c r="A506" s="32">
        <v>0</v>
      </c>
      <c r="B506" s="32">
        <v>0</v>
      </c>
      <c r="C506" s="32">
        <v>0</v>
      </c>
      <c r="D506" s="32">
        <v>0</v>
      </c>
      <c r="E506" s="32">
        <v>0</v>
      </c>
      <c r="F506" s="32">
        <v>0</v>
      </c>
      <c r="G506" s="32">
        <v>0</v>
      </c>
      <c r="H506" s="32">
        <v>0</v>
      </c>
      <c r="I506" s="32">
        <v>0</v>
      </c>
      <c r="J506" s="32">
        <v>0</v>
      </c>
      <c r="K506" s="32">
        <v>0</v>
      </c>
      <c r="L506" s="32">
        <v>0</v>
      </c>
      <c r="M506" s="32">
        <v>0</v>
      </c>
      <c r="N506" s="32" t="str">
        <v/>
      </c>
    </row>
    <row r="507" spans="1:14" ht="12.75">
      <c r="A507" s="32">
        <v>0</v>
      </c>
      <c r="B507" s="32">
        <v>0</v>
      </c>
      <c r="C507" s="32">
        <v>0</v>
      </c>
      <c r="D507" s="32">
        <v>0</v>
      </c>
      <c r="E507" s="32">
        <v>0</v>
      </c>
      <c r="F507" s="32">
        <v>0</v>
      </c>
      <c r="G507" s="32">
        <v>0</v>
      </c>
      <c r="H507" s="32">
        <v>0</v>
      </c>
      <c r="I507" s="32">
        <v>0</v>
      </c>
      <c r="J507" s="32">
        <v>0</v>
      </c>
      <c r="K507" s="32">
        <v>0</v>
      </c>
      <c r="L507" s="32">
        <v>0</v>
      </c>
      <c r="M507" s="32">
        <v>0</v>
      </c>
      <c r="N507" s="32" t="str">
        <v/>
      </c>
    </row>
    <row r="508" spans="1:14" ht="12.75">
      <c r="A508" s="32">
        <v>0</v>
      </c>
      <c r="B508" s="32">
        <v>0</v>
      </c>
      <c r="C508" s="32">
        <v>0</v>
      </c>
      <c r="D508" s="32">
        <v>0</v>
      </c>
      <c r="E508" s="32">
        <v>0</v>
      </c>
      <c r="F508" s="32">
        <v>0</v>
      </c>
      <c r="G508" s="32">
        <v>0</v>
      </c>
      <c r="H508" s="32">
        <v>0</v>
      </c>
      <c r="I508" s="32">
        <v>0</v>
      </c>
      <c r="J508" s="32">
        <v>0</v>
      </c>
      <c r="K508" s="32">
        <v>0</v>
      </c>
      <c r="L508" s="32">
        <v>0</v>
      </c>
      <c r="M508" s="32">
        <v>0</v>
      </c>
      <c r="N508" s="32" t="str">
        <v/>
      </c>
    </row>
    <row r="509" spans="1:14" ht="12.75">
      <c r="A509" s="32">
        <v>0</v>
      </c>
      <c r="B509" s="32">
        <v>0</v>
      </c>
      <c r="C509" s="32">
        <v>0</v>
      </c>
      <c r="D509" s="32">
        <v>0</v>
      </c>
      <c r="E509" s="32">
        <v>0</v>
      </c>
      <c r="F509" s="32">
        <v>0</v>
      </c>
      <c r="G509" s="32">
        <v>0</v>
      </c>
      <c r="H509" s="32">
        <v>0</v>
      </c>
      <c r="I509" s="32">
        <v>0</v>
      </c>
      <c r="J509" s="32">
        <v>0</v>
      </c>
      <c r="K509" s="32">
        <v>0</v>
      </c>
      <c r="L509" s="32">
        <v>0</v>
      </c>
      <c r="M509" s="32">
        <v>0</v>
      </c>
      <c r="N509" s="32" t="str">
        <v/>
      </c>
    </row>
    <row r="510" spans="1:14" ht="12.75">
      <c r="A510" s="32">
        <v>0</v>
      </c>
      <c r="B510" s="32">
        <v>0</v>
      </c>
      <c r="C510" s="32">
        <v>0</v>
      </c>
      <c r="D510" s="32">
        <v>0</v>
      </c>
      <c r="E510" s="32">
        <v>0</v>
      </c>
      <c r="F510" s="32">
        <v>0</v>
      </c>
      <c r="G510" s="32">
        <v>0</v>
      </c>
      <c r="H510" s="32">
        <v>0</v>
      </c>
      <c r="I510" s="32">
        <v>0</v>
      </c>
      <c r="J510" s="32">
        <v>0</v>
      </c>
      <c r="K510" s="32">
        <v>0</v>
      </c>
      <c r="L510" s="32">
        <v>0</v>
      </c>
      <c r="M510" s="32">
        <v>0</v>
      </c>
      <c r="N510" s="32" t="str">
        <v/>
      </c>
    </row>
    <row r="511" spans="1:14" ht="12.75">
      <c r="A511" s="32">
        <v>0</v>
      </c>
      <c r="B511" s="32">
        <v>0</v>
      </c>
      <c r="C511" s="32">
        <v>0</v>
      </c>
      <c r="D511" s="32">
        <v>0</v>
      </c>
      <c r="E511" s="32">
        <v>0</v>
      </c>
      <c r="F511" s="32">
        <v>0</v>
      </c>
      <c r="G511" s="32">
        <v>0</v>
      </c>
      <c r="H511" s="32">
        <v>0</v>
      </c>
      <c r="I511" s="32">
        <v>0</v>
      </c>
      <c r="J511" s="32">
        <v>0</v>
      </c>
      <c r="K511" s="32">
        <v>0</v>
      </c>
      <c r="L511" s="32">
        <v>0</v>
      </c>
      <c r="M511" s="32">
        <v>0</v>
      </c>
      <c r="N511" s="32" t="str">
        <v/>
      </c>
    </row>
    <row r="512" spans="1:14" ht="12.75">
      <c r="A512" s="32">
        <v>0</v>
      </c>
      <c r="B512" s="32">
        <v>0</v>
      </c>
      <c r="C512" s="32">
        <v>0</v>
      </c>
      <c r="D512" s="32">
        <v>0</v>
      </c>
      <c r="E512" s="32">
        <v>0</v>
      </c>
      <c r="F512" s="32">
        <v>0</v>
      </c>
      <c r="G512" s="32">
        <v>0</v>
      </c>
      <c r="H512" s="32">
        <v>0</v>
      </c>
      <c r="I512" s="32">
        <v>0</v>
      </c>
      <c r="J512" s="32">
        <v>0</v>
      </c>
      <c r="K512" s="32">
        <v>0</v>
      </c>
      <c r="L512" s="32">
        <v>0</v>
      </c>
      <c r="M512" s="32">
        <v>0</v>
      </c>
      <c r="N512" s="32" t="str">
        <v/>
      </c>
    </row>
    <row r="513" spans="1:14" ht="12.75">
      <c r="A513" s="32">
        <v>0</v>
      </c>
      <c r="B513" s="32">
        <v>0</v>
      </c>
      <c r="C513" s="32">
        <v>0</v>
      </c>
      <c r="D513" s="32">
        <v>0</v>
      </c>
      <c r="E513" s="32">
        <v>0</v>
      </c>
      <c r="F513" s="32">
        <v>0</v>
      </c>
      <c r="G513" s="32">
        <v>0</v>
      </c>
      <c r="H513" s="32">
        <v>0</v>
      </c>
      <c r="I513" s="32">
        <v>0</v>
      </c>
      <c r="J513" s="32">
        <v>0</v>
      </c>
      <c r="K513" s="32">
        <v>0</v>
      </c>
      <c r="L513" s="32">
        <v>0</v>
      </c>
      <c r="M513" s="32">
        <v>0</v>
      </c>
      <c r="N513" s="32" t="str">
        <v/>
      </c>
    </row>
    <row r="514" spans="1:14" ht="12.75">
      <c r="A514" s="32">
        <v>0</v>
      </c>
      <c r="B514" s="32">
        <v>0</v>
      </c>
      <c r="C514" s="32">
        <v>0</v>
      </c>
      <c r="D514" s="32">
        <v>0</v>
      </c>
      <c r="E514" s="32">
        <v>0</v>
      </c>
      <c r="F514" s="32">
        <v>0</v>
      </c>
      <c r="G514" s="32">
        <v>0</v>
      </c>
      <c r="H514" s="32">
        <v>0</v>
      </c>
      <c r="I514" s="32">
        <v>0</v>
      </c>
      <c r="J514" s="32">
        <v>0</v>
      </c>
      <c r="K514" s="32">
        <v>0</v>
      </c>
      <c r="L514" s="32">
        <v>0</v>
      </c>
      <c r="M514" s="32">
        <v>0</v>
      </c>
      <c r="N514" s="32" t="str">
        <v/>
      </c>
    </row>
    <row r="515" spans="1:14" ht="12.75">
      <c r="A515" s="32">
        <v>0</v>
      </c>
      <c r="B515" s="32">
        <v>0</v>
      </c>
      <c r="C515" s="32">
        <v>0</v>
      </c>
      <c r="D515" s="32">
        <v>0</v>
      </c>
      <c r="E515" s="32">
        <v>0</v>
      </c>
      <c r="F515" s="32">
        <v>0</v>
      </c>
      <c r="G515" s="32">
        <v>0</v>
      </c>
      <c r="H515" s="32">
        <v>0</v>
      </c>
      <c r="I515" s="32">
        <v>0</v>
      </c>
      <c r="J515" s="32">
        <v>0</v>
      </c>
      <c r="K515" s="32">
        <v>0</v>
      </c>
      <c r="L515" s="32">
        <v>0</v>
      </c>
      <c r="M515" s="32">
        <v>0</v>
      </c>
      <c r="N515" s="32" t="str">
        <v/>
      </c>
    </row>
    <row r="516" spans="1:14" ht="12.75">
      <c r="A516" s="32">
        <v>0</v>
      </c>
      <c r="B516" s="32">
        <v>0</v>
      </c>
      <c r="C516" s="32">
        <v>0</v>
      </c>
      <c r="D516" s="32">
        <v>0</v>
      </c>
      <c r="E516" s="32">
        <v>0</v>
      </c>
      <c r="F516" s="32">
        <v>0</v>
      </c>
      <c r="G516" s="32">
        <v>0</v>
      </c>
      <c r="H516" s="32">
        <v>0</v>
      </c>
      <c r="I516" s="32">
        <v>0</v>
      </c>
      <c r="J516" s="32">
        <v>0</v>
      </c>
      <c r="K516" s="32">
        <v>0</v>
      </c>
      <c r="L516" s="32">
        <v>0</v>
      </c>
      <c r="M516" s="32">
        <v>0</v>
      </c>
      <c r="N516" s="32" t="str">
        <v/>
      </c>
    </row>
    <row r="517" spans="1:14" ht="12.75">
      <c r="A517" s="32">
        <v>0</v>
      </c>
      <c r="B517" s="32">
        <v>0</v>
      </c>
      <c r="C517" s="32">
        <v>0</v>
      </c>
      <c r="D517" s="32">
        <v>0</v>
      </c>
      <c r="E517" s="32">
        <v>0</v>
      </c>
      <c r="F517" s="32">
        <v>0</v>
      </c>
      <c r="G517" s="32">
        <v>0</v>
      </c>
      <c r="H517" s="32">
        <v>0</v>
      </c>
      <c r="I517" s="32">
        <v>0</v>
      </c>
      <c r="J517" s="32">
        <v>0</v>
      </c>
      <c r="K517" s="32">
        <v>0</v>
      </c>
      <c r="L517" s="32">
        <v>0</v>
      </c>
      <c r="M517" s="32">
        <v>0</v>
      </c>
      <c r="N517" s="32" t="str">
        <v/>
      </c>
    </row>
    <row r="518" spans="1:14" ht="12.75">
      <c r="A518" s="32">
        <v>0</v>
      </c>
      <c r="B518" s="32">
        <v>0</v>
      </c>
      <c r="C518" s="32">
        <v>0</v>
      </c>
      <c r="D518" s="32">
        <v>0</v>
      </c>
      <c r="E518" s="32">
        <v>0</v>
      </c>
      <c r="F518" s="32">
        <v>0</v>
      </c>
      <c r="G518" s="32">
        <v>0</v>
      </c>
      <c r="H518" s="32">
        <v>0</v>
      </c>
      <c r="I518" s="32">
        <v>0</v>
      </c>
      <c r="J518" s="32">
        <v>0</v>
      </c>
      <c r="K518" s="32">
        <v>0</v>
      </c>
      <c r="L518" s="32">
        <v>0</v>
      </c>
      <c r="M518" s="32">
        <v>0</v>
      </c>
      <c r="N518" s="32" t="str">
        <v/>
      </c>
    </row>
    <row r="519" spans="1:14" ht="12.75">
      <c r="A519" s="32">
        <v>0</v>
      </c>
      <c r="B519" s="32">
        <v>0</v>
      </c>
      <c r="C519" s="32">
        <v>0</v>
      </c>
      <c r="D519" s="32">
        <v>0</v>
      </c>
      <c r="E519" s="32">
        <v>0</v>
      </c>
      <c r="F519" s="32">
        <v>0</v>
      </c>
      <c r="G519" s="32">
        <v>0</v>
      </c>
      <c r="H519" s="32">
        <v>0</v>
      </c>
      <c r="I519" s="32">
        <v>0</v>
      </c>
      <c r="J519" s="32">
        <v>0</v>
      </c>
      <c r="K519" s="32">
        <v>0</v>
      </c>
      <c r="L519" s="32">
        <v>0</v>
      </c>
      <c r="M519" s="32">
        <v>0</v>
      </c>
      <c r="N519" s="32" t="str">
        <v/>
      </c>
    </row>
    <row r="520" spans="1:14" ht="12.75">
      <c r="A520" s="32">
        <v>0</v>
      </c>
      <c r="B520" s="32">
        <v>0</v>
      </c>
      <c r="C520" s="32">
        <v>0</v>
      </c>
      <c r="D520" s="32">
        <v>0</v>
      </c>
      <c r="E520" s="32">
        <v>0</v>
      </c>
      <c r="F520" s="32">
        <v>0</v>
      </c>
      <c r="G520" s="32">
        <v>0</v>
      </c>
      <c r="H520" s="32">
        <v>0</v>
      </c>
      <c r="I520" s="32">
        <v>0</v>
      </c>
      <c r="J520" s="32">
        <v>0</v>
      </c>
      <c r="K520" s="32">
        <v>0</v>
      </c>
      <c r="L520" s="32">
        <v>0</v>
      </c>
      <c r="M520" s="32">
        <v>0</v>
      </c>
      <c r="N520" s="32" t="str">
        <v/>
      </c>
    </row>
    <row r="521" spans="1:14" ht="12.75">
      <c r="A521" s="32">
        <v>0</v>
      </c>
      <c r="B521" s="32">
        <v>0</v>
      </c>
      <c r="C521" s="32">
        <v>0</v>
      </c>
      <c r="D521" s="32">
        <v>0</v>
      </c>
      <c r="E521" s="32">
        <v>0</v>
      </c>
      <c r="F521" s="32">
        <v>0</v>
      </c>
      <c r="G521" s="32">
        <v>0</v>
      </c>
      <c r="H521" s="32">
        <v>0</v>
      </c>
      <c r="I521" s="32">
        <v>0</v>
      </c>
      <c r="J521" s="32">
        <v>0</v>
      </c>
      <c r="K521" s="32">
        <v>0</v>
      </c>
      <c r="L521" s="32">
        <v>0</v>
      </c>
      <c r="M521" s="32">
        <v>0</v>
      </c>
      <c r="N521" s="32" t="str">
        <v/>
      </c>
    </row>
    <row r="522" spans="1:14" ht="12.75">
      <c r="A522" s="32">
        <v>0</v>
      </c>
      <c r="B522" s="32">
        <v>0</v>
      </c>
      <c r="C522" s="32">
        <v>0</v>
      </c>
      <c r="D522" s="32">
        <v>0</v>
      </c>
      <c r="E522" s="32">
        <v>0</v>
      </c>
      <c r="F522" s="32">
        <v>0</v>
      </c>
      <c r="G522" s="32">
        <v>0</v>
      </c>
      <c r="H522" s="32">
        <v>0</v>
      </c>
      <c r="I522" s="32">
        <v>0</v>
      </c>
      <c r="J522" s="32">
        <v>0</v>
      </c>
      <c r="K522" s="32">
        <v>0</v>
      </c>
      <c r="L522" s="32">
        <v>0</v>
      </c>
      <c r="M522" s="32">
        <v>0</v>
      </c>
      <c r="N522" s="32" t="str">
        <v/>
      </c>
    </row>
    <row r="523" spans="1:14" ht="12.75">
      <c r="A523" s="32">
        <v>0</v>
      </c>
      <c r="B523" s="32">
        <v>0</v>
      </c>
      <c r="C523" s="32">
        <v>0</v>
      </c>
      <c r="D523" s="32">
        <v>0</v>
      </c>
      <c r="E523" s="32">
        <v>0</v>
      </c>
      <c r="F523" s="32">
        <v>0</v>
      </c>
      <c r="G523" s="32">
        <v>0</v>
      </c>
      <c r="H523" s="32">
        <v>0</v>
      </c>
      <c r="I523" s="32">
        <v>0</v>
      </c>
      <c r="J523" s="32">
        <v>0</v>
      </c>
      <c r="K523" s="32">
        <v>0</v>
      </c>
      <c r="L523" s="32">
        <v>0</v>
      </c>
      <c r="M523" s="32">
        <v>0</v>
      </c>
      <c r="N523" s="32" t="str">
        <v/>
      </c>
    </row>
    <row r="524" spans="1:14" ht="12.75">
      <c r="A524" s="32">
        <v>0</v>
      </c>
      <c r="B524" s="32">
        <v>0</v>
      </c>
      <c r="C524" s="32">
        <v>0</v>
      </c>
      <c r="D524" s="32">
        <v>0</v>
      </c>
      <c r="E524" s="32">
        <v>0</v>
      </c>
      <c r="F524" s="32">
        <v>0</v>
      </c>
      <c r="G524" s="32">
        <v>0</v>
      </c>
      <c r="H524" s="32">
        <v>0</v>
      </c>
      <c r="I524" s="32">
        <v>0</v>
      </c>
      <c r="J524" s="32">
        <v>0</v>
      </c>
      <c r="K524" s="32">
        <v>0</v>
      </c>
      <c r="L524" s="32">
        <v>0</v>
      </c>
      <c r="M524" s="32">
        <v>0</v>
      </c>
      <c r="N524" s="32" t="str">
        <v/>
      </c>
    </row>
    <row r="525" spans="1:14" ht="12.75">
      <c r="A525" s="32">
        <v>0</v>
      </c>
      <c r="B525" s="32">
        <v>0</v>
      </c>
      <c r="C525" s="32">
        <v>0</v>
      </c>
      <c r="D525" s="32">
        <v>0</v>
      </c>
      <c r="E525" s="32">
        <v>0</v>
      </c>
      <c r="F525" s="32">
        <v>0</v>
      </c>
      <c r="G525" s="32">
        <v>0</v>
      </c>
      <c r="H525" s="32">
        <v>0</v>
      </c>
      <c r="I525" s="32">
        <v>0</v>
      </c>
      <c r="J525" s="32">
        <v>0</v>
      </c>
      <c r="K525" s="32">
        <v>0</v>
      </c>
      <c r="L525" s="32">
        <v>0</v>
      </c>
      <c r="M525" s="32">
        <v>0</v>
      </c>
      <c r="N525" s="32" t="str">
        <v/>
      </c>
    </row>
    <row r="526" spans="1:14" ht="12.75">
      <c r="A526" s="32">
        <v>0</v>
      </c>
      <c r="B526" s="32">
        <v>0</v>
      </c>
      <c r="C526" s="32">
        <v>0</v>
      </c>
      <c r="D526" s="32">
        <v>0</v>
      </c>
      <c r="E526" s="32">
        <v>0</v>
      </c>
      <c r="F526" s="32">
        <v>0</v>
      </c>
      <c r="G526" s="32">
        <v>0</v>
      </c>
      <c r="H526" s="32">
        <v>0</v>
      </c>
      <c r="I526" s="32">
        <v>0</v>
      </c>
      <c r="J526" s="32">
        <v>0</v>
      </c>
      <c r="K526" s="32">
        <v>0</v>
      </c>
      <c r="L526" s="32">
        <v>0</v>
      </c>
      <c r="M526" s="32">
        <v>0</v>
      </c>
      <c r="N526" s="32" t="str">
        <v/>
      </c>
    </row>
    <row r="527" spans="1:14" ht="12.75">
      <c r="A527" s="32">
        <v>0</v>
      </c>
      <c r="B527" s="32">
        <v>0</v>
      </c>
      <c r="C527" s="32">
        <v>0</v>
      </c>
      <c r="D527" s="32">
        <v>0</v>
      </c>
      <c r="E527" s="32">
        <v>0</v>
      </c>
      <c r="F527" s="32">
        <v>0</v>
      </c>
      <c r="G527" s="32">
        <v>0</v>
      </c>
      <c r="H527" s="32">
        <v>0</v>
      </c>
      <c r="I527" s="32">
        <v>0</v>
      </c>
      <c r="J527" s="32">
        <v>0</v>
      </c>
      <c r="K527" s="32">
        <v>0</v>
      </c>
      <c r="L527" s="32">
        <v>0</v>
      </c>
      <c r="M527" s="32">
        <v>0</v>
      </c>
      <c r="N527" s="32" t="str">
        <v/>
      </c>
    </row>
    <row r="528" spans="1:14" ht="12.75">
      <c r="A528" s="32">
        <v>0</v>
      </c>
      <c r="B528" s="32">
        <v>0</v>
      </c>
      <c r="C528" s="32">
        <v>0</v>
      </c>
      <c r="D528" s="32">
        <v>0</v>
      </c>
      <c r="E528" s="32">
        <v>0</v>
      </c>
      <c r="F528" s="32">
        <v>0</v>
      </c>
      <c r="G528" s="32">
        <v>0</v>
      </c>
      <c r="H528" s="32">
        <v>0</v>
      </c>
      <c r="I528" s="32">
        <v>0</v>
      </c>
      <c r="J528" s="32">
        <v>0</v>
      </c>
      <c r="K528" s="32">
        <v>0</v>
      </c>
      <c r="L528" s="32">
        <v>0</v>
      </c>
      <c r="M528" s="32">
        <v>0</v>
      </c>
      <c r="N528" s="32" t="str">
        <v/>
      </c>
    </row>
    <row r="529" spans="1:14" ht="12.75">
      <c r="A529" s="32">
        <v>0</v>
      </c>
      <c r="B529" s="32">
        <v>0</v>
      </c>
      <c r="C529" s="32">
        <v>0</v>
      </c>
      <c r="D529" s="32">
        <v>0</v>
      </c>
      <c r="E529" s="32">
        <v>0</v>
      </c>
      <c r="F529" s="32">
        <v>0</v>
      </c>
      <c r="G529" s="32">
        <v>0</v>
      </c>
      <c r="H529" s="32">
        <v>0</v>
      </c>
      <c r="I529" s="32">
        <v>0</v>
      </c>
      <c r="J529" s="32">
        <v>0</v>
      </c>
      <c r="K529" s="32">
        <v>0</v>
      </c>
      <c r="L529" s="32">
        <v>0</v>
      </c>
      <c r="M529" s="32">
        <v>0</v>
      </c>
      <c r="N529" s="32" t="str">
        <v/>
      </c>
    </row>
    <row r="530" spans="1:14" ht="12.75">
      <c r="A530" s="32">
        <v>0</v>
      </c>
      <c r="B530" s="32">
        <v>0</v>
      </c>
      <c r="C530" s="32">
        <v>0</v>
      </c>
      <c r="D530" s="32">
        <v>0</v>
      </c>
      <c r="E530" s="32">
        <v>0</v>
      </c>
      <c r="F530" s="32">
        <v>0</v>
      </c>
      <c r="G530" s="32">
        <v>0</v>
      </c>
      <c r="H530" s="32">
        <v>0</v>
      </c>
      <c r="I530" s="32">
        <v>0</v>
      </c>
      <c r="J530" s="32">
        <v>0</v>
      </c>
      <c r="K530" s="32">
        <v>0</v>
      </c>
      <c r="L530" s="32">
        <v>0</v>
      </c>
      <c r="M530" s="32">
        <v>0</v>
      </c>
      <c r="N530" s="32" t="str">
        <v/>
      </c>
    </row>
    <row r="531" spans="1:14" ht="12.75">
      <c r="A531" s="32">
        <v>0</v>
      </c>
      <c r="B531" s="32">
        <v>0</v>
      </c>
      <c r="C531" s="32">
        <v>0</v>
      </c>
      <c r="D531" s="32">
        <v>0</v>
      </c>
      <c r="E531" s="32">
        <v>0</v>
      </c>
      <c r="F531" s="32">
        <v>0</v>
      </c>
      <c r="G531" s="32">
        <v>0</v>
      </c>
      <c r="H531" s="32">
        <v>0</v>
      </c>
      <c r="I531" s="32">
        <v>0</v>
      </c>
      <c r="J531" s="32">
        <v>0</v>
      </c>
      <c r="K531" s="32">
        <v>0</v>
      </c>
      <c r="L531" s="32">
        <v>0</v>
      </c>
      <c r="M531" s="32">
        <v>0</v>
      </c>
      <c r="N531" s="32" t="str">
        <v/>
      </c>
    </row>
    <row r="532" spans="1:14" ht="12.75">
      <c r="A532" s="32">
        <v>0</v>
      </c>
      <c r="B532" s="32">
        <v>0</v>
      </c>
      <c r="C532" s="32">
        <v>0</v>
      </c>
      <c r="D532" s="32">
        <v>0</v>
      </c>
      <c r="E532" s="32">
        <v>0</v>
      </c>
      <c r="F532" s="32">
        <v>0</v>
      </c>
      <c r="G532" s="32">
        <v>0</v>
      </c>
      <c r="H532" s="32">
        <v>0</v>
      </c>
      <c r="I532" s="32">
        <v>0</v>
      </c>
      <c r="J532" s="32">
        <v>0</v>
      </c>
      <c r="K532" s="32">
        <v>0</v>
      </c>
      <c r="L532" s="32">
        <v>0</v>
      </c>
      <c r="M532" s="32">
        <v>0</v>
      </c>
      <c r="N532" s="32" t="str">
        <v/>
      </c>
    </row>
    <row r="533" spans="1:14" ht="12.75">
      <c r="A533" s="32">
        <v>0</v>
      </c>
      <c r="B533" s="32">
        <v>0</v>
      </c>
      <c r="C533" s="32">
        <v>0</v>
      </c>
      <c r="D533" s="32">
        <v>0</v>
      </c>
      <c r="E533" s="32">
        <v>0</v>
      </c>
      <c r="F533" s="32">
        <v>0</v>
      </c>
      <c r="G533" s="32">
        <v>0</v>
      </c>
      <c r="H533" s="32">
        <v>0</v>
      </c>
      <c r="I533" s="32">
        <v>0</v>
      </c>
      <c r="J533" s="32">
        <v>0</v>
      </c>
      <c r="K533" s="32">
        <v>0</v>
      </c>
      <c r="L533" s="32">
        <v>0</v>
      </c>
      <c r="M533" s="32">
        <v>0</v>
      </c>
      <c r="N533" s="32" t="str">
        <v/>
      </c>
    </row>
    <row r="534" spans="1:14" ht="12.75">
      <c r="A534" s="32">
        <v>0</v>
      </c>
      <c r="B534" s="32">
        <v>0</v>
      </c>
      <c r="C534" s="32">
        <v>0</v>
      </c>
      <c r="D534" s="32">
        <v>0</v>
      </c>
      <c r="E534" s="32">
        <v>0</v>
      </c>
      <c r="F534" s="32">
        <v>0</v>
      </c>
      <c r="G534" s="32">
        <v>0</v>
      </c>
      <c r="H534" s="32">
        <v>0</v>
      </c>
      <c r="I534" s="32">
        <v>0</v>
      </c>
      <c r="J534" s="32">
        <v>0</v>
      </c>
      <c r="K534" s="32">
        <v>0</v>
      </c>
      <c r="L534" s="32">
        <v>0</v>
      </c>
      <c r="M534" s="32">
        <v>0</v>
      </c>
      <c r="N534" s="32" t="str">
        <v/>
      </c>
    </row>
    <row r="535" spans="1:14" ht="12.75">
      <c r="A535" s="32">
        <v>0</v>
      </c>
      <c r="B535" s="32">
        <v>0</v>
      </c>
      <c r="C535" s="32">
        <v>0</v>
      </c>
      <c r="D535" s="32">
        <v>0</v>
      </c>
      <c r="E535" s="32">
        <v>0</v>
      </c>
      <c r="F535" s="32">
        <v>0</v>
      </c>
      <c r="G535" s="32">
        <v>0</v>
      </c>
      <c r="H535" s="32">
        <v>0</v>
      </c>
      <c r="I535" s="32">
        <v>0</v>
      </c>
      <c r="J535" s="32">
        <v>0</v>
      </c>
      <c r="K535" s="32">
        <v>0</v>
      </c>
      <c r="L535" s="32">
        <v>0</v>
      </c>
      <c r="M535" s="32">
        <v>0</v>
      </c>
      <c r="N535" s="32" t="str">
        <v/>
      </c>
    </row>
    <row r="536" spans="1:14" ht="12.75">
      <c r="A536" s="32">
        <v>0</v>
      </c>
      <c r="B536" s="32">
        <v>0</v>
      </c>
      <c r="C536" s="32">
        <v>0</v>
      </c>
      <c r="D536" s="32">
        <v>0</v>
      </c>
      <c r="E536" s="32">
        <v>0</v>
      </c>
      <c r="F536" s="32">
        <v>0</v>
      </c>
      <c r="G536" s="32">
        <v>0</v>
      </c>
      <c r="H536" s="32">
        <v>0</v>
      </c>
      <c r="I536" s="32">
        <v>0</v>
      </c>
      <c r="J536" s="32">
        <v>0</v>
      </c>
      <c r="K536" s="32">
        <v>0</v>
      </c>
      <c r="L536" s="32">
        <v>0</v>
      </c>
      <c r="M536" s="32">
        <v>0</v>
      </c>
      <c r="N536" s="32" t="str">
        <v/>
      </c>
    </row>
    <row r="537" spans="1:14" ht="12.75">
      <c r="A537" s="32">
        <v>0</v>
      </c>
      <c r="B537" s="32">
        <v>0</v>
      </c>
      <c r="C537" s="32">
        <v>0</v>
      </c>
      <c r="D537" s="32">
        <v>0</v>
      </c>
      <c r="E537" s="32">
        <v>0</v>
      </c>
      <c r="F537" s="32">
        <v>0</v>
      </c>
      <c r="G537" s="32">
        <v>0</v>
      </c>
      <c r="H537" s="32">
        <v>0</v>
      </c>
      <c r="I537" s="32">
        <v>0</v>
      </c>
      <c r="J537" s="32">
        <v>0</v>
      </c>
      <c r="K537" s="32">
        <v>0</v>
      </c>
      <c r="L537" s="32">
        <v>0</v>
      </c>
      <c r="M537" s="32">
        <v>0</v>
      </c>
      <c r="N537" s="32" t="str">
        <v/>
      </c>
    </row>
    <row r="538" spans="1:14" ht="12.75">
      <c r="A538" s="32">
        <v>0</v>
      </c>
      <c r="B538" s="32">
        <v>0</v>
      </c>
      <c r="C538" s="32">
        <v>0</v>
      </c>
      <c r="D538" s="32">
        <v>0</v>
      </c>
      <c r="E538" s="32">
        <v>0</v>
      </c>
      <c r="F538" s="32">
        <v>0</v>
      </c>
      <c r="G538" s="32">
        <v>0</v>
      </c>
      <c r="H538" s="32">
        <v>0</v>
      </c>
      <c r="I538" s="32">
        <v>0</v>
      </c>
      <c r="J538" s="32">
        <v>0</v>
      </c>
      <c r="K538" s="32">
        <v>0</v>
      </c>
      <c r="L538" s="32">
        <v>0</v>
      </c>
      <c r="M538" s="32">
        <v>0</v>
      </c>
      <c r="N538" s="32" t="str">
        <v/>
      </c>
    </row>
    <row r="539" spans="1:14" ht="12.75">
      <c r="A539" s="32">
        <v>0</v>
      </c>
      <c r="B539" s="32">
        <v>0</v>
      </c>
      <c r="C539" s="32">
        <v>0</v>
      </c>
      <c r="D539" s="32">
        <v>0</v>
      </c>
      <c r="E539" s="32">
        <v>0</v>
      </c>
      <c r="F539" s="32">
        <v>0</v>
      </c>
      <c r="G539" s="32">
        <v>0</v>
      </c>
      <c r="H539" s="32">
        <v>0</v>
      </c>
      <c r="I539" s="32">
        <v>0</v>
      </c>
      <c r="J539" s="32">
        <v>0</v>
      </c>
      <c r="K539" s="32">
        <v>0</v>
      </c>
      <c r="L539" s="32">
        <v>0</v>
      </c>
      <c r="M539" s="32">
        <v>0</v>
      </c>
      <c r="N539" s="32" t="str">
        <v/>
      </c>
    </row>
    <row r="540" spans="1:14" ht="12.75">
      <c r="A540" s="32">
        <v>0</v>
      </c>
      <c r="B540" s="32">
        <v>0</v>
      </c>
      <c r="C540" s="32">
        <v>0</v>
      </c>
      <c r="D540" s="32">
        <v>0</v>
      </c>
      <c r="E540" s="32">
        <v>0</v>
      </c>
      <c r="F540" s="32">
        <v>0</v>
      </c>
      <c r="G540" s="32">
        <v>0</v>
      </c>
      <c r="H540" s="32">
        <v>0</v>
      </c>
      <c r="I540" s="32">
        <v>0</v>
      </c>
      <c r="J540" s="32">
        <v>0</v>
      </c>
      <c r="K540" s="32">
        <v>0</v>
      </c>
      <c r="L540" s="32">
        <v>0</v>
      </c>
      <c r="M540" s="32">
        <v>0</v>
      </c>
      <c r="N540" s="32" t="str">
        <v/>
      </c>
    </row>
    <row r="541" spans="1:14" ht="12.75">
      <c r="A541" s="32">
        <v>0</v>
      </c>
      <c r="B541" s="32">
        <v>0</v>
      </c>
      <c r="C541" s="32">
        <v>0</v>
      </c>
      <c r="D541" s="32">
        <v>0</v>
      </c>
      <c r="E541" s="32">
        <v>0</v>
      </c>
      <c r="F541" s="32">
        <v>0</v>
      </c>
      <c r="G541" s="32">
        <v>0</v>
      </c>
      <c r="H541" s="32">
        <v>0</v>
      </c>
      <c r="I541" s="32">
        <v>0</v>
      </c>
      <c r="J541" s="32">
        <v>0</v>
      </c>
      <c r="K541" s="32">
        <v>0</v>
      </c>
      <c r="L541" s="32">
        <v>0</v>
      </c>
      <c r="M541" s="32">
        <v>0</v>
      </c>
      <c r="N541" s="32" t="str">
        <v/>
      </c>
    </row>
    <row r="542" spans="1:14" ht="12.75">
      <c r="A542" s="32">
        <v>0</v>
      </c>
      <c r="B542" s="32">
        <v>0</v>
      </c>
      <c r="C542" s="32">
        <v>0</v>
      </c>
      <c r="D542" s="32">
        <v>0</v>
      </c>
      <c r="E542" s="32">
        <v>0</v>
      </c>
      <c r="F542" s="32">
        <v>0</v>
      </c>
      <c r="G542" s="32">
        <v>0</v>
      </c>
      <c r="H542" s="32">
        <v>0</v>
      </c>
      <c r="I542" s="32">
        <v>0</v>
      </c>
      <c r="J542" s="32">
        <v>0</v>
      </c>
      <c r="K542" s="32">
        <v>0</v>
      </c>
      <c r="L542" s="32">
        <v>0</v>
      </c>
      <c r="M542" s="32">
        <v>0</v>
      </c>
      <c r="N542" s="32" t="str">
        <v/>
      </c>
    </row>
    <row r="543" spans="1:14" ht="12.75">
      <c r="A543" s="32">
        <v>0</v>
      </c>
      <c r="B543" s="32">
        <v>0</v>
      </c>
      <c r="C543" s="32">
        <v>0</v>
      </c>
      <c r="D543" s="32">
        <v>0</v>
      </c>
      <c r="E543" s="32">
        <v>0</v>
      </c>
      <c r="F543" s="32">
        <v>0</v>
      </c>
      <c r="G543" s="32">
        <v>0</v>
      </c>
      <c r="H543" s="32">
        <v>0</v>
      </c>
      <c r="I543" s="32">
        <v>0</v>
      </c>
      <c r="J543" s="32">
        <v>0</v>
      </c>
      <c r="K543" s="32">
        <v>0</v>
      </c>
      <c r="L543" s="32">
        <v>0</v>
      </c>
      <c r="M543" s="32">
        <v>0</v>
      </c>
      <c r="N543" s="32" t="str">
        <v/>
      </c>
    </row>
    <row r="544" spans="1:14" ht="12.75">
      <c r="A544" s="32">
        <v>0</v>
      </c>
      <c r="B544" s="32">
        <v>0</v>
      </c>
      <c r="C544" s="32">
        <v>0</v>
      </c>
      <c r="D544" s="32">
        <v>0</v>
      </c>
      <c r="E544" s="32">
        <v>0</v>
      </c>
      <c r="F544" s="32">
        <v>0</v>
      </c>
      <c r="G544" s="32">
        <v>0</v>
      </c>
      <c r="H544" s="32">
        <v>0</v>
      </c>
      <c r="I544" s="32">
        <v>0</v>
      </c>
      <c r="J544" s="32">
        <v>0</v>
      </c>
      <c r="K544" s="32">
        <v>0</v>
      </c>
      <c r="L544" s="32">
        <v>0</v>
      </c>
      <c r="M544" s="32">
        <v>0</v>
      </c>
      <c r="N544" s="32" t="str">
        <v/>
      </c>
    </row>
    <row r="545" spans="1:14" ht="12.75">
      <c r="A545" s="32">
        <v>0</v>
      </c>
      <c r="B545" s="32">
        <v>0</v>
      </c>
      <c r="C545" s="32">
        <v>0</v>
      </c>
      <c r="D545" s="32">
        <v>0</v>
      </c>
      <c r="E545" s="32">
        <v>0</v>
      </c>
      <c r="F545" s="32">
        <v>0</v>
      </c>
      <c r="G545" s="32">
        <v>0</v>
      </c>
      <c r="H545" s="32">
        <v>0</v>
      </c>
      <c r="I545" s="32">
        <v>0</v>
      </c>
      <c r="J545" s="32">
        <v>0</v>
      </c>
      <c r="K545" s="32">
        <v>0</v>
      </c>
      <c r="L545" s="32">
        <v>0</v>
      </c>
      <c r="M545" s="32">
        <v>0</v>
      </c>
      <c r="N545" s="32" t="str">
        <v/>
      </c>
    </row>
    <row r="546" spans="1:14" ht="12.75">
      <c r="A546" s="32">
        <v>0</v>
      </c>
      <c r="B546" s="32">
        <v>0</v>
      </c>
      <c r="C546" s="32">
        <v>0</v>
      </c>
      <c r="D546" s="32">
        <v>0</v>
      </c>
      <c r="E546" s="32">
        <v>0</v>
      </c>
      <c r="F546" s="32">
        <v>0</v>
      </c>
      <c r="G546" s="32">
        <v>0</v>
      </c>
      <c r="H546" s="32">
        <v>0</v>
      </c>
      <c r="I546" s="32">
        <v>0</v>
      </c>
      <c r="J546" s="32">
        <v>0</v>
      </c>
      <c r="K546" s="32">
        <v>0</v>
      </c>
      <c r="L546" s="32">
        <v>0</v>
      </c>
      <c r="M546" s="32">
        <v>0</v>
      </c>
      <c r="N546" s="32" t="str">
        <v/>
      </c>
    </row>
    <row r="547" spans="1:14" ht="12.75">
      <c r="A547" s="32">
        <v>0</v>
      </c>
      <c r="B547" s="32">
        <v>0</v>
      </c>
      <c r="C547" s="32">
        <v>0</v>
      </c>
      <c r="D547" s="32">
        <v>0</v>
      </c>
      <c r="E547" s="32">
        <v>0</v>
      </c>
      <c r="F547" s="32">
        <v>0</v>
      </c>
      <c r="G547" s="32">
        <v>0</v>
      </c>
      <c r="H547" s="32">
        <v>0</v>
      </c>
      <c r="I547" s="32">
        <v>0</v>
      </c>
      <c r="J547" s="32">
        <v>0</v>
      </c>
      <c r="K547" s="32">
        <v>0</v>
      </c>
      <c r="L547" s="32">
        <v>0</v>
      </c>
      <c r="M547" s="32">
        <v>0</v>
      </c>
      <c r="N547" s="32" t="str">
        <v/>
      </c>
    </row>
    <row r="548" spans="1:14" ht="12.75">
      <c r="A548" s="32">
        <v>0</v>
      </c>
      <c r="B548" s="32">
        <v>0</v>
      </c>
      <c r="C548" s="32">
        <v>0</v>
      </c>
      <c r="D548" s="32">
        <v>0</v>
      </c>
      <c r="E548" s="32">
        <v>0</v>
      </c>
      <c r="F548" s="32">
        <v>0</v>
      </c>
      <c r="G548" s="32">
        <v>0</v>
      </c>
      <c r="H548" s="32">
        <v>0</v>
      </c>
      <c r="I548" s="32">
        <v>0</v>
      </c>
      <c r="J548" s="32">
        <v>0</v>
      </c>
      <c r="K548" s="32">
        <v>0</v>
      </c>
      <c r="L548" s="32">
        <v>0</v>
      </c>
      <c r="M548" s="32">
        <v>0</v>
      </c>
      <c r="N548" s="32" t="str">
        <v/>
      </c>
    </row>
    <row r="549" spans="1:14" ht="12.75">
      <c r="A549" s="32">
        <v>0</v>
      </c>
      <c r="B549" s="32">
        <v>0</v>
      </c>
      <c r="C549" s="32">
        <v>0</v>
      </c>
      <c r="D549" s="32">
        <v>0</v>
      </c>
      <c r="E549" s="32">
        <v>0</v>
      </c>
      <c r="F549" s="32">
        <v>0</v>
      </c>
      <c r="G549" s="32">
        <v>0</v>
      </c>
      <c r="H549" s="32">
        <v>0</v>
      </c>
      <c r="I549" s="32">
        <v>0</v>
      </c>
      <c r="J549" s="32">
        <v>0</v>
      </c>
      <c r="K549" s="32">
        <v>0</v>
      </c>
      <c r="L549" s="32">
        <v>0</v>
      </c>
      <c r="M549" s="32">
        <v>0</v>
      </c>
      <c r="N549" s="32" t="str">
        <v/>
      </c>
    </row>
    <row r="550" spans="1:14" ht="12.75">
      <c r="A550" s="32">
        <v>0</v>
      </c>
      <c r="B550" s="32">
        <v>0</v>
      </c>
      <c r="C550" s="32">
        <v>0</v>
      </c>
      <c r="D550" s="32">
        <v>0</v>
      </c>
      <c r="E550" s="32">
        <v>0</v>
      </c>
      <c r="F550" s="32">
        <v>0</v>
      </c>
      <c r="G550" s="32">
        <v>0</v>
      </c>
      <c r="H550" s="32">
        <v>0</v>
      </c>
      <c r="I550" s="32">
        <v>0</v>
      </c>
      <c r="J550" s="32">
        <v>0</v>
      </c>
      <c r="K550" s="32">
        <v>0</v>
      </c>
      <c r="L550" s="32">
        <v>0</v>
      </c>
      <c r="M550" s="32">
        <v>0</v>
      </c>
      <c r="N550" s="32" t="str">
        <v/>
      </c>
    </row>
    <row r="551" spans="1:14" ht="12.75">
      <c r="A551" s="32">
        <v>0</v>
      </c>
      <c r="B551" s="32">
        <v>0</v>
      </c>
      <c r="C551" s="32">
        <v>0</v>
      </c>
      <c r="D551" s="32">
        <v>0</v>
      </c>
      <c r="E551" s="32">
        <v>0</v>
      </c>
      <c r="F551" s="32">
        <v>0</v>
      </c>
      <c r="G551" s="32">
        <v>0</v>
      </c>
      <c r="H551" s="32">
        <v>0</v>
      </c>
      <c r="I551" s="32">
        <v>0</v>
      </c>
      <c r="J551" s="32">
        <v>0</v>
      </c>
      <c r="K551" s="32">
        <v>0</v>
      </c>
      <c r="L551" s="32">
        <v>0</v>
      </c>
      <c r="M551" s="32">
        <v>0</v>
      </c>
      <c r="N551" s="32" t="str">
        <v/>
      </c>
    </row>
    <row r="552" spans="1:14" ht="12.75">
      <c r="A552" s="32">
        <v>0</v>
      </c>
      <c r="B552" s="32">
        <v>0</v>
      </c>
      <c r="C552" s="32">
        <v>0</v>
      </c>
      <c r="D552" s="32">
        <v>0</v>
      </c>
      <c r="E552" s="32">
        <v>0</v>
      </c>
      <c r="F552" s="32">
        <v>0</v>
      </c>
      <c r="G552" s="32">
        <v>0</v>
      </c>
      <c r="H552" s="32">
        <v>0</v>
      </c>
      <c r="I552" s="32">
        <v>0</v>
      </c>
      <c r="J552" s="32">
        <v>0</v>
      </c>
      <c r="K552" s="32">
        <v>0</v>
      </c>
      <c r="L552" s="32">
        <v>0</v>
      </c>
      <c r="M552" s="32">
        <v>0</v>
      </c>
      <c r="N552" s="32" t="str">
        <v/>
      </c>
    </row>
    <row r="553" spans="1:14" ht="12.75">
      <c r="A553" s="32">
        <v>0</v>
      </c>
      <c r="B553" s="32">
        <v>0</v>
      </c>
      <c r="C553" s="32">
        <v>0</v>
      </c>
      <c r="D553" s="32">
        <v>0</v>
      </c>
      <c r="E553" s="32">
        <v>0</v>
      </c>
      <c r="F553" s="32">
        <v>0</v>
      </c>
      <c r="G553" s="32">
        <v>0</v>
      </c>
      <c r="H553" s="32">
        <v>0</v>
      </c>
      <c r="I553" s="32">
        <v>0</v>
      </c>
      <c r="J553" s="32">
        <v>0</v>
      </c>
      <c r="K553" s="32">
        <v>0</v>
      </c>
      <c r="L553" s="32">
        <v>0</v>
      </c>
      <c r="M553" s="32">
        <v>0</v>
      </c>
      <c r="N553" s="32" t="str">
        <v/>
      </c>
    </row>
    <row r="554" spans="1:14" ht="12.75">
      <c r="A554" s="32">
        <v>0</v>
      </c>
      <c r="B554" s="32">
        <v>0</v>
      </c>
      <c r="C554" s="32">
        <v>0</v>
      </c>
      <c r="D554" s="32">
        <v>0</v>
      </c>
      <c r="E554" s="32">
        <v>0</v>
      </c>
      <c r="F554" s="32">
        <v>0</v>
      </c>
      <c r="G554" s="32">
        <v>0</v>
      </c>
      <c r="H554" s="32">
        <v>0</v>
      </c>
      <c r="I554" s="32">
        <v>0</v>
      </c>
      <c r="J554" s="32">
        <v>0</v>
      </c>
      <c r="K554" s="32">
        <v>0</v>
      </c>
      <c r="L554" s="32">
        <v>0</v>
      </c>
      <c r="M554" s="32">
        <v>0</v>
      </c>
      <c r="N554" s="32" t="str">
        <v/>
      </c>
    </row>
    <row r="555" spans="1:14" ht="12.75">
      <c r="A555" s="32">
        <v>0</v>
      </c>
      <c r="B555" s="32">
        <v>0</v>
      </c>
      <c r="C555" s="32">
        <v>0</v>
      </c>
      <c r="D555" s="32">
        <v>0</v>
      </c>
      <c r="E555" s="32">
        <v>0</v>
      </c>
      <c r="F555" s="32">
        <v>0</v>
      </c>
      <c r="G555" s="32">
        <v>0</v>
      </c>
      <c r="H555" s="32">
        <v>0</v>
      </c>
      <c r="I555" s="32">
        <v>0</v>
      </c>
      <c r="J555" s="32">
        <v>0</v>
      </c>
      <c r="K555" s="32">
        <v>0</v>
      </c>
      <c r="L555" s="32">
        <v>0</v>
      </c>
      <c r="M555" s="32">
        <v>0</v>
      </c>
      <c r="N555" s="32" t="str">
        <v/>
      </c>
    </row>
    <row r="556" spans="1:14" ht="12.75">
      <c r="A556" s="32">
        <v>0</v>
      </c>
      <c r="B556" s="32">
        <v>0</v>
      </c>
      <c r="C556" s="32">
        <v>0</v>
      </c>
      <c r="D556" s="32">
        <v>0</v>
      </c>
      <c r="E556" s="32">
        <v>0</v>
      </c>
      <c r="F556" s="32">
        <v>0</v>
      </c>
      <c r="G556" s="32">
        <v>0</v>
      </c>
      <c r="H556" s="32">
        <v>0</v>
      </c>
      <c r="I556" s="32">
        <v>0</v>
      </c>
      <c r="J556" s="32">
        <v>0</v>
      </c>
      <c r="K556" s="32">
        <v>0</v>
      </c>
      <c r="L556" s="32">
        <v>0</v>
      </c>
      <c r="M556" s="32">
        <v>0</v>
      </c>
      <c r="N556" s="32" t="str">
        <v/>
      </c>
    </row>
    <row r="557" spans="1:14" ht="12.75">
      <c r="A557" s="32">
        <v>0</v>
      </c>
      <c r="B557" s="32">
        <v>0</v>
      </c>
      <c r="C557" s="32">
        <v>0</v>
      </c>
      <c r="D557" s="32">
        <v>0</v>
      </c>
      <c r="E557" s="32">
        <v>0</v>
      </c>
      <c r="F557" s="32">
        <v>0</v>
      </c>
      <c r="G557" s="32">
        <v>0</v>
      </c>
      <c r="H557" s="32">
        <v>0</v>
      </c>
      <c r="I557" s="32">
        <v>0</v>
      </c>
      <c r="J557" s="32">
        <v>0</v>
      </c>
      <c r="K557" s="32">
        <v>0</v>
      </c>
      <c r="L557" s="32">
        <v>0</v>
      </c>
      <c r="M557" s="32">
        <v>0</v>
      </c>
      <c r="N557" s="32" t="str">
        <v/>
      </c>
    </row>
    <row r="558" spans="1:14" ht="12.75">
      <c r="A558" s="32">
        <v>0</v>
      </c>
      <c r="B558" s="32">
        <v>0</v>
      </c>
      <c r="C558" s="32">
        <v>0</v>
      </c>
      <c r="D558" s="32">
        <v>0</v>
      </c>
      <c r="E558" s="32">
        <v>0</v>
      </c>
      <c r="F558" s="32">
        <v>0</v>
      </c>
      <c r="G558" s="32">
        <v>0</v>
      </c>
      <c r="H558" s="32">
        <v>0</v>
      </c>
      <c r="I558" s="32">
        <v>0</v>
      </c>
      <c r="J558" s="32">
        <v>0</v>
      </c>
      <c r="K558" s="32">
        <v>0</v>
      </c>
      <c r="L558" s="32">
        <v>0</v>
      </c>
      <c r="M558" s="32">
        <v>0</v>
      </c>
      <c r="N558" s="32" t="str">
        <v/>
      </c>
    </row>
    <row r="559" spans="1:14" ht="12.75">
      <c r="A559" s="32">
        <v>0</v>
      </c>
      <c r="B559" s="32">
        <v>0</v>
      </c>
      <c r="C559" s="32">
        <v>0</v>
      </c>
      <c r="D559" s="32">
        <v>0</v>
      </c>
      <c r="E559" s="32">
        <v>0</v>
      </c>
      <c r="F559" s="32">
        <v>0</v>
      </c>
      <c r="G559" s="32">
        <v>0</v>
      </c>
      <c r="H559" s="32">
        <v>0</v>
      </c>
      <c r="I559" s="32">
        <v>0</v>
      </c>
      <c r="J559" s="32">
        <v>0</v>
      </c>
      <c r="K559" s="32">
        <v>0</v>
      </c>
      <c r="L559" s="32">
        <v>0</v>
      </c>
      <c r="M559" s="32">
        <v>0</v>
      </c>
      <c r="N559" s="32" t="str">
        <v/>
      </c>
    </row>
    <row r="560" spans="1:14" ht="12.75">
      <c r="A560" s="32">
        <v>0</v>
      </c>
      <c r="B560" s="32">
        <v>0</v>
      </c>
      <c r="C560" s="32">
        <v>0</v>
      </c>
      <c r="D560" s="32">
        <v>0</v>
      </c>
      <c r="E560" s="32">
        <v>0</v>
      </c>
      <c r="F560" s="32">
        <v>0</v>
      </c>
      <c r="G560" s="32">
        <v>0</v>
      </c>
      <c r="H560" s="32">
        <v>0</v>
      </c>
      <c r="I560" s="32">
        <v>0</v>
      </c>
      <c r="J560" s="32">
        <v>0</v>
      </c>
      <c r="K560" s="32">
        <v>0</v>
      </c>
      <c r="L560" s="32">
        <v>0</v>
      </c>
      <c r="M560" s="32">
        <v>0</v>
      </c>
      <c r="N560" s="32" t="str">
        <v/>
      </c>
    </row>
    <row r="561" spans="1:14" ht="12.75">
      <c r="A561" s="32">
        <v>0</v>
      </c>
      <c r="B561" s="32">
        <v>0</v>
      </c>
      <c r="C561" s="32">
        <v>0</v>
      </c>
      <c r="D561" s="32">
        <v>0</v>
      </c>
      <c r="E561" s="32">
        <v>0</v>
      </c>
      <c r="F561" s="32">
        <v>0</v>
      </c>
      <c r="G561" s="32">
        <v>0</v>
      </c>
      <c r="H561" s="32">
        <v>0</v>
      </c>
      <c r="I561" s="32">
        <v>0</v>
      </c>
      <c r="J561" s="32">
        <v>0</v>
      </c>
      <c r="K561" s="32">
        <v>0</v>
      </c>
      <c r="L561" s="32">
        <v>0</v>
      </c>
      <c r="M561" s="32">
        <v>0</v>
      </c>
      <c r="N561" s="32" t="str">
        <v/>
      </c>
    </row>
    <row r="562" spans="1:14" ht="12.75">
      <c r="A562" s="32">
        <v>0</v>
      </c>
      <c r="B562" s="32">
        <v>0</v>
      </c>
      <c r="C562" s="32">
        <v>0</v>
      </c>
      <c r="D562" s="32">
        <v>0</v>
      </c>
      <c r="E562" s="32">
        <v>0</v>
      </c>
      <c r="F562" s="32">
        <v>0</v>
      </c>
      <c r="G562" s="32">
        <v>0</v>
      </c>
      <c r="H562" s="32">
        <v>0</v>
      </c>
      <c r="I562" s="32">
        <v>0</v>
      </c>
      <c r="J562" s="32">
        <v>0</v>
      </c>
      <c r="K562" s="32">
        <v>0</v>
      </c>
      <c r="L562" s="32">
        <v>0</v>
      </c>
      <c r="M562" s="32">
        <v>0</v>
      </c>
      <c r="N562" s="32" t="str">
        <v/>
      </c>
    </row>
    <row r="563" spans="1:14" ht="12.75">
      <c r="A563" s="32">
        <v>0</v>
      </c>
      <c r="B563" s="32">
        <v>0</v>
      </c>
      <c r="C563" s="32">
        <v>0</v>
      </c>
      <c r="D563" s="32">
        <v>0</v>
      </c>
      <c r="E563" s="32">
        <v>0</v>
      </c>
      <c r="F563" s="32">
        <v>0</v>
      </c>
      <c r="G563" s="32">
        <v>0</v>
      </c>
      <c r="H563" s="32">
        <v>0</v>
      </c>
      <c r="I563" s="32">
        <v>0</v>
      </c>
      <c r="J563" s="32">
        <v>0</v>
      </c>
      <c r="K563" s="32">
        <v>0</v>
      </c>
      <c r="L563" s="32">
        <v>0</v>
      </c>
      <c r="M563" s="32">
        <v>0</v>
      </c>
      <c r="N563" s="32" t="str">
        <v/>
      </c>
    </row>
    <row r="564" spans="1:14" ht="12.75">
      <c r="A564" s="32">
        <v>0</v>
      </c>
      <c r="B564" s="32">
        <v>0</v>
      </c>
      <c r="C564" s="32">
        <v>0</v>
      </c>
      <c r="D564" s="32">
        <v>0</v>
      </c>
      <c r="E564" s="32">
        <v>0</v>
      </c>
      <c r="F564" s="32">
        <v>0</v>
      </c>
      <c r="G564" s="32">
        <v>0</v>
      </c>
      <c r="H564" s="32">
        <v>0</v>
      </c>
      <c r="I564" s="32">
        <v>0</v>
      </c>
      <c r="J564" s="32">
        <v>0</v>
      </c>
      <c r="K564" s="32">
        <v>0</v>
      </c>
      <c r="L564" s="32">
        <v>0</v>
      </c>
      <c r="M564" s="32">
        <v>0</v>
      </c>
      <c r="N564" s="32" t="str">
        <v/>
      </c>
    </row>
    <row r="565" spans="1:14" ht="12.75">
      <c r="A565" s="32">
        <v>0</v>
      </c>
      <c r="B565" s="32">
        <v>0</v>
      </c>
      <c r="C565" s="32">
        <v>0</v>
      </c>
      <c r="D565" s="32">
        <v>0</v>
      </c>
      <c r="E565" s="32">
        <v>0</v>
      </c>
      <c r="F565" s="32">
        <v>0</v>
      </c>
      <c r="G565" s="32">
        <v>0</v>
      </c>
      <c r="H565" s="32">
        <v>0</v>
      </c>
      <c r="I565" s="32">
        <v>0</v>
      </c>
      <c r="J565" s="32">
        <v>0</v>
      </c>
      <c r="K565" s="32">
        <v>0</v>
      </c>
      <c r="L565" s="32">
        <v>0</v>
      </c>
      <c r="M565" s="32">
        <v>0</v>
      </c>
      <c r="N565" s="32" t="str">
        <v/>
      </c>
    </row>
    <row r="566" spans="1:14" ht="12.75">
      <c r="A566" s="32">
        <v>0</v>
      </c>
      <c r="B566" s="32">
        <v>0</v>
      </c>
      <c r="C566" s="32">
        <v>0</v>
      </c>
      <c r="D566" s="32">
        <v>0</v>
      </c>
      <c r="E566" s="32">
        <v>0</v>
      </c>
      <c r="F566" s="32">
        <v>0</v>
      </c>
      <c r="G566" s="32">
        <v>0</v>
      </c>
      <c r="H566" s="32">
        <v>0</v>
      </c>
      <c r="I566" s="32">
        <v>0</v>
      </c>
      <c r="J566" s="32">
        <v>0</v>
      </c>
      <c r="K566" s="32">
        <v>0</v>
      </c>
      <c r="L566" s="32">
        <v>0</v>
      </c>
      <c r="M566" s="32">
        <v>0</v>
      </c>
      <c r="N566" s="32" t="str">
        <v/>
      </c>
    </row>
    <row r="567" spans="1:14" ht="12.75">
      <c r="A567" s="32">
        <v>0</v>
      </c>
      <c r="B567" s="32">
        <v>0</v>
      </c>
      <c r="C567" s="32">
        <v>0</v>
      </c>
      <c r="D567" s="32">
        <v>0</v>
      </c>
      <c r="E567" s="32">
        <v>0</v>
      </c>
      <c r="F567" s="32">
        <v>0</v>
      </c>
      <c r="G567" s="32">
        <v>0</v>
      </c>
      <c r="H567" s="32">
        <v>0</v>
      </c>
      <c r="I567" s="32">
        <v>0</v>
      </c>
      <c r="J567" s="32">
        <v>0</v>
      </c>
      <c r="K567" s="32">
        <v>0</v>
      </c>
      <c r="L567" s="32">
        <v>0</v>
      </c>
      <c r="M567" s="32">
        <v>0</v>
      </c>
      <c r="N567" s="32" t="str">
        <v/>
      </c>
    </row>
    <row r="568" spans="1:14" ht="12.75">
      <c r="A568" s="32">
        <v>0</v>
      </c>
      <c r="B568" s="32">
        <v>0</v>
      </c>
      <c r="C568" s="32">
        <v>0</v>
      </c>
      <c r="D568" s="32">
        <v>0</v>
      </c>
      <c r="E568" s="32">
        <v>0</v>
      </c>
      <c r="F568" s="32">
        <v>0</v>
      </c>
      <c r="G568" s="32">
        <v>0</v>
      </c>
      <c r="H568" s="32">
        <v>0</v>
      </c>
      <c r="I568" s="32">
        <v>0</v>
      </c>
      <c r="J568" s="32">
        <v>0</v>
      </c>
      <c r="K568" s="32">
        <v>0</v>
      </c>
      <c r="L568" s="32">
        <v>0</v>
      </c>
      <c r="M568" s="32">
        <v>0</v>
      </c>
      <c r="N568" s="32" t="str">
        <v/>
      </c>
    </row>
    <row r="569" spans="1:14" ht="12.75">
      <c r="A569" s="32">
        <v>0</v>
      </c>
      <c r="B569" s="32">
        <v>0</v>
      </c>
      <c r="C569" s="32">
        <v>0</v>
      </c>
      <c r="D569" s="32">
        <v>0</v>
      </c>
      <c r="E569" s="32">
        <v>0</v>
      </c>
      <c r="F569" s="32">
        <v>0</v>
      </c>
      <c r="G569" s="32">
        <v>0</v>
      </c>
      <c r="H569" s="32">
        <v>0</v>
      </c>
      <c r="I569" s="32">
        <v>0</v>
      </c>
      <c r="J569" s="32">
        <v>0</v>
      </c>
      <c r="K569" s="32">
        <v>0</v>
      </c>
      <c r="L569" s="32">
        <v>0</v>
      </c>
      <c r="M569" s="32">
        <v>0</v>
      </c>
      <c r="N569" s="32" t="str">
        <v/>
      </c>
    </row>
    <row r="570" spans="1:14" ht="12.75">
      <c r="A570" s="32">
        <v>0</v>
      </c>
      <c r="B570" s="32">
        <v>0</v>
      </c>
      <c r="C570" s="32">
        <v>0</v>
      </c>
      <c r="D570" s="32">
        <v>0</v>
      </c>
      <c r="E570" s="32">
        <v>0</v>
      </c>
      <c r="F570" s="32">
        <v>0</v>
      </c>
      <c r="G570" s="32">
        <v>0</v>
      </c>
      <c r="H570" s="32">
        <v>0</v>
      </c>
      <c r="I570" s="32">
        <v>0</v>
      </c>
      <c r="J570" s="32">
        <v>0</v>
      </c>
      <c r="K570" s="32">
        <v>0</v>
      </c>
      <c r="L570" s="32">
        <v>0</v>
      </c>
      <c r="M570" s="32">
        <v>0</v>
      </c>
      <c r="N570" s="32" t="str">
        <v/>
      </c>
    </row>
    <row r="571" spans="1:14" ht="12.75">
      <c r="A571" s="32">
        <v>0</v>
      </c>
      <c r="B571" s="32">
        <v>0</v>
      </c>
      <c r="C571" s="32">
        <v>0</v>
      </c>
      <c r="D571" s="32">
        <v>0</v>
      </c>
      <c r="E571" s="32">
        <v>0</v>
      </c>
      <c r="F571" s="32">
        <v>0</v>
      </c>
      <c r="G571" s="32">
        <v>0</v>
      </c>
      <c r="H571" s="32">
        <v>0</v>
      </c>
      <c r="I571" s="32">
        <v>0</v>
      </c>
      <c r="J571" s="32">
        <v>0</v>
      </c>
      <c r="K571" s="32">
        <v>0</v>
      </c>
      <c r="L571" s="32">
        <v>0</v>
      </c>
      <c r="M571" s="32">
        <v>0</v>
      </c>
      <c r="N571" s="32" t="str">
        <v/>
      </c>
    </row>
    <row r="572" spans="1:14" ht="12.75">
      <c r="A572" s="32">
        <v>0</v>
      </c>
      <c r="B572" s="32">
        <v>0</v>
      </c>
      <c r="C572" s="32">
        <v>0</v>
      </c>
      <c r="D572" s="32">
        <v>0</v>
      </c>
      <c r="E572" s="32">
        <v>0</v>
      </c>
      <c r="F572" s="32">
        <v>0</v>
      </c>
      <c r="G572" s="32">
        <v>0</v>
      </c>
      <c r="H572" s="32">
        <v>0</v>
      </c>
      <c r="I572" s="32">
        <v>0</v>
      </c>
      <c r="J572" s="32">
        <v>0</v>
      </c>
      <c r="K572" s="32">
        <v>0</v>
      </c>
      <c r="L572" s="32">
        <v>0</v>
      </c>
      <c r="M572" s="32">
        <v>0</v>
      </c>
      <c r="N572" s="32" t="str">
        <v/>
      </c>
    </row>
    <row r="573" spans="1:14" ht="12.75">
      <c r="A573" s="32">
        <v>0</v>
      </c>
      <c r="B573" s="32">
        <v>0</v>
      </c>
      <c r="C573" s="32">
        <v>0</v>
      </c>
      <c r="D573" s="32">
        <v>0</v>
      </c>
      <c r="E573" s="32">
        <v>0</v>
      </c>
      <c r="F573" s="32">
        <v>0</v>
      </c>
      <c r="G573" s="32">
        <v>0</v>
      </c>
      <c r="H573" s="32">
        <v>0</v>
      </c>
      <c r="I573" s="32">
        <v>0</v>
      </c>
      <c r="J573" s="32">
        <v>0</v>
      </c>
      <c r="K573" s="32">
        <v>0</v>
      </c>
      <c r="L573" s="32">
        <v>0</v>
      </c>
      <c r="M573" s="32">
        <v>0</v>
      </c>
      <c r="N573" s="32" t="str">
        <v/>
      </c>
    </row>
    <row r="574" spans="1:14" ht="12.75">
      <c r="A574" s="32">
        <v>0</v>
      </c>
      <c r="B574" s="32">
        <v>0</v>
      </c>
      <c r="C574" s="32">
        <v>0</v>
      </c>
      <c r="D574" s="32">
        <v>0</v>
      </c>
      <c r="E574" s="32">
        <v>0</v>
      </c>
      <c r="F574" s="32">
        <v>0</v>
      </c>
      <c r="G574" s="32">
        <v>0</v>
      </c>
      <c r="H574" s="32">
        <v>0</v>
      </c>
      <c r="I574" s="32">
        <v>0</v>
      </c>
      <c r="J574" s="32">
        <v>0</v>
      </c>
      <c r="K574" s="32">
        <v>0</v>
      </c>
      <c r="L574" s="32">
        <v>0</v>
      </c>
      <c r="M574" s="32">
        <v>0</v>
      </c>
      <c r="N574" s="32" t="str">
        <v/>
      </c>
    </row>
    <row r="575" spans="1:14" ht="12.75">
      <c r="A575" s="32">
        <v>0</v>
      </c>
      <c r="B575" s="32">
        <v>0</v>
      </c>
      <c r="C575" s="32">
        <v>0</v>
      </c>
      <c r="D575" s="32">
        <v>0</v>
      </c>
      <c r="E575" s="32">
        <v>0</v>
      </c>
      <c r="F575" s="32">
        <v>0</v>
      </c>
      <c r="G575" s="32">
        <v>0</v>
      </c>
      <c r="H575" s="32">
        <v>0</v>
      </c>
      <c r="I575" s="32">
        <v>0</v>
      </c>
      <c r="J575" s="32">
        <v>0</v>
      </c>
      <c r="K575" s="32">
        <v>0</v>
      </c>
      <c r="L575" s="32">
        <v>0</v>
      </c>
      <c r="M575" s="32">
        <v>0</v>
      </c>
      <c r="N575" s="32" t="str">
        <v/>
      </c>
    </row>
    <row r="576" spans="1:14" ht="12.75">
      <c r="A576" s="32">
        <v>0</v>
      </c>
      <c r="B576" s="32">
        <v>0</v>
      </c>
      <c r="C576" s="32">
        <v>0</v>
      </c>
      <c r="D576" s="32">
        <v>0</v>
      </c>
      <c r="E576" s="32">
        <v>0</v>
      </c>
      <c r="F576" s="32">
        <v>0</v>
      </c>
      <c r="G576" s="32">
        <v>0</v>
      </c>
      <c r="H576" s="32">
        <v>0</v>
      </c>
      <c r="I576" s="32">
        <v>0</v>
      </c>
      <c r="J576" s="32">
        <v>0</v>
      </c>
      <c r="K576" s="32">
        <v>0</v>
      </c>
      <c r="L576" s="32">
        <v>0</v>
      </c>
      <c r="M576" s="32">
        <v>0</v>
      </c>
      <c r="N576" s="32" t="str">
        <v/>
      </c>
    </row>
    <row r="577" spans="1:14" ht="12.75">
      <c r="A577" s="32">
        <v>0</v>
      </c>
      <c r="B577" s="32">
        <v>0</v>
      </c>
      <c r="C577" s="32">
        <v>0</v>
      </c>
      <c r="D577" s="32">
        <v>0</v>
      </c>
      <c r="E577" s="32">
        <v>0</v>
      </c>
      <c r="F577" s="32">
        <v>0</v>
      </c>
      <c r="G577" s="32">
        <v>0</v>
      </c>
      <c r="H577" s="32">
        <v>0</v>
      </c>
      <c r="I577" s="32">
        <v>0</v>
      </c>
      <c r="J577" s="32">
        <v>0</v>
      </c>
      <c r="K577" s="32">
        <v>0</v>
      </c>
      <c r="L577" s="32">
        <v>0</v>
      </c>
      <c r="M577" s="32">
        <v>0</v>
      </c>
      <c r="N577" s="32" t="str">
        <v/>
      </c>
    </row>
    <row r="578" spans="1:14" ht="12.75">
      <c r="A578" s="32">
        <v>0</v>
      </c>
      <c r="B578" s="32">
        <v>0</v>
      </c>
      <c r="C578" s="32">
        <v>0</v>
      </c>
      <c r="D578" s="32">
        <v>0</v>
      </c>
      <c r="E578" s="32">
        <v>0</v>
      </c>
      <c r="F578" s="32">
        <v>0</v>
      </c>
      <c r="G578" s="32">
        <v>0</v>
      </c>
      <c r="H578" s="32">
        <v>0</v>
      </c>
      <c r="I578" s="32">
        <v>0</v>
      </c>
      <c r="J578" s="32">
        <v>0</v>
      </c>
      <c r="K578" s="32">
        <v>0</v>
      </c>
      <c r="L578" s="32">
        <v>0</v>
      </c>
      <c r="M578" s="32">
        <v>0</v>
      </c>
      <c r="N578" s="32" t="str">
        <v/>
      </c>
    </row>
    <row r="579" spans="1:14" ht="12.75">
      <c r="A579" s="32">
        <v>0</v>
      </c>
      <c r="B579" s="32">
        <v>0</v>
      </c>
      <c r="C579" s="32">
        <v>0</v>
      </c>
      <c r="D579" s="32">
        <v>0</v>
      </c>
      <c r="E579" s="32">
        <v>0</v>
      </c>
      <c r="F579" s="32">
        <v>0</v>
      </c>
      <c r="G579" s="32">
        <v>0</v>
      </c>
      <c r="H579" s="32">
        <v>0</v>
      </c>
      <c r="I579" s="32">
        <v>0</v>
      </c>
      <c r="J579" s="32">
        <v>0</v>
      </c>
      <c r="K579" s="32">
        <v>0</v>
      </c>
      <c r="L579" s="32">
        <v>0</v>
      </c>
      <c r="M579" s="32">
        <v>0</v>
      </c>
      <c r="N579" s="32" t="str">
        <v/>
      </c>
    </row>
    <row r="580" spans="1:14" ht="12.75">
      <c r="A580" s="32">
        <v>0</v>
      </c>
      <c r="B580" s="32">
        <v>0</v>
      </c>
      <c r="C580" s="32">
        <v>0</v>
      </c>
      <c r="D580" s="32">
        <v>0</v>
      </c>
      <c r="E580" s="32">
        <v>0</v>
      </c>
      <c r="F580" s="32">
        <v>0</v>
      </c>
      <c r="G580" s="32">
        <v>0</v>
      </c>
      <c r="H580" s="32">
        <v>0</v>
      </c>
      <c r="I580" s="32">
        <v>0</v>
      </c>
      <c r="J580" s="32">
        <v>0</v>
      </c>
      <c r="K580" s="32">
        <v>0</v>
      </c>
      <c r="L580" s="32">
        <v>0</v>
      </c>
      <c r="M580" s="32">
        <v>0</v>
      </c>
      <c r="N580" s="32" t="str">
        <v/>
      </c>
    </row>
    <row r="581" spans="1:14" ht="12.75">
      <c r="A581" s="32">
        <v>0</v>
      </c>
      <c r="B581" s="32">
        <v>0</v>
      </c>
      <c r="C581" s="32">
        <v>0</v>
      </c>
      <c r="D581" s="32">
        <v>0</v>
      </c>
      <c r="E581" s="32">
        <v>0</v>
      </c>
      <c r="F581" s="32">
        <v>0</v>
      </c>
      <c r="G581" s="32">
        <v>0</v>
      </c>
      <c r="H581" s="32">
        <v>0</v>
      </c>
      <c r="I581" s="32">
        <v>0</v>
      </c>
      <c r="J581" s="32">
        <v>0</v>
      </c>
      <c r="K581" s="32">
        <v>0</v>
      </c>
      <c r="L581" s="32">
        <v>0</v>
      </c>
      <c r="M581" s="32">
        <v>0</v>
      </c>
      <c r="N581" s="32" t="str">
        <v/>
      </c>
    </row>
    <row r="582" spans="1:14" ht="12.75">
      <c r="A582" s="32">
        <v>0</v>
      </c>
      <c r="B582" s="32">
        <v>0</v>
      </c>
      <c r="C582" s="32">
        <v>0</v>
      </c>
      <c r="D582" s="32">
        <v>0</v>
      </c>
      <c r="E582" s="32">
        <v>0</v>
      </c>
      <c r="F582" s="32">
        <v>0</v>
      </c>
      <c r="G582" s="32">
        <v>0</v>
      </c>
      <c r="H582" s="32">
        <v>0</v>
      </c>
      <c r="I582" s="32">
        <v>0</v>
      </c>
      <c r="J582" s="32">
        <v>0</v>
      </c>
      <c r="K582" s="32">
        <v>0</v>
      </c>
      <c r="L582" s="32">
        <v>0</v>
      </c>
      <c r="M582" s="32">
        <v>0</v>
      </c>
      <c r="N582" s="32" t="str">
        <v/>
      </c>
    </row>
    <row r="583" spans="1:14" ht="12.75">
      <c r="A583" s="32">
        <v>0</v>
      </c>
      <c r="B583" s="32">
        <v>0</v>
      </c>
      <c r="C583" s="32">
        <v>0</v>
      </c>
      <c r="D583" s="32">
        <v>0</v>
      </c>
      <c r="E583" s="32">
        <v>0</v>
      </c>
      <c r="F583" s="32">
        <v>0</v>
      </c>
      <c r="G583" s="32">
        <v>0</v>
      </c>
      <c r="H583" s="32">
        <v>0</v>
      </c>
      <c r="I583" s="32">
        <v>0</v>
      </c>
      <c r="J583" s="32">
        <v>0</v>
      </c>
      <c r="K583" s="32">
        <v>0</v>
      </c>
      <c r="L583" s="32">
        <v>0</v>
      </c>
      <c r="M583" s="32">
        <v>0</v>
      </c>
      <c r="N583" s="32" t="str">
        <v/>
      </c>
    </row>
    <row r="584" spans="1:14" ht="12.75">
      <c r="A584" s="32">
        <v>0</v>
      </c>
      <c r="B584" s="32">
        <v>0</v>
      </c>
      <c r="C584" s="32">
        <v>0</v>
      </c>
      <c r="D584" s="32">
        <v>0</v>
      </c>
      <c r="E584" s="32">
        <v>0</v>
      </c>
      <c r="F584" s="32">
        <v>0</v>
      </c>
      <c r="G584" s="32">
        <v>0</v>
      </c>
      <c r="H584" s="32">
        <v>0</v>
      </c>
      <c r="I584" s="32">
        <v>0</v>
      </c>
      <c r="J584" s="32">
        <v>0</v>
      </c>
      <c r="K584" s="32">
        <v>0</v>
      </c>
      <c r="L584" s="32">
        <v>0</v>
      </c>
      <c r="M584" s="32">
        <v>0</v>
      </c>
      <c r="N584" s="32" t="str">
        <v/>
      </c>
    </row>
    <row r="585" spans="1:14" ht="12.75">
      <c r="A585" s="32">
        <v>0</v>
      </c>
      <c r="B585" s="32">
        <v>0</v>
      </c>
      <c r="C585" s="32">
        <v>0</v>
      </c>
      <c r="D585" s="32">
        <v>0</v>
      </c>
      <c r="E585" s="32">
        <v>0</v>
      </c>
      <c r="F585" s="32">
        <v>0</v>
      </c>
      <c r="G585" s="32">
        <v>0</v>
      </c>
      <c r="H585" s="32">
        <v>0</v>
      </c>
      <c r="I585" s="32">
        <v>0</v>
      </c>
      <c r="J585" s="32">
        <v>0</v>
      </c>
      <c r="K585" s="32">
        <v>0</v>
      </c>
      <c r="L585" s="32">
        <v>0</v>
      </c>
      <c r="M585" s="32">
        <v>0</v>
      </c>
      <c r="N585" s="32" t="str">
        <v/>
      </c>
    </row>
    <row r="586" spans="1:14" ht="12.75">
      <c r="A586" s="32">
        <v>0</v>
      </c>
      <c r="B586" s="32">
        <v>0</v>
      </c>
      <c r="C586" s="32">
        <v>0</v>
      </c>
      <c r="D586" s="32">
        <v>0</v>
      </c>
      <c r="E586" s="32">
        <v>0</v>
      </c>
      <c r="F586" s="32">
        <v>0</v>
      </c>
      <c r="G586" s="32">
        <v>0</v>
      </c>
      <c r="H586" s="32">
        <v>0</v>
      </c>
      <c r="I586" s="32">
        <v>0</v>
      </c>
      <c r="J586" s="32">
        <v>0</v>
      </c>
      <c r="K586" s="32">
        <v>0</v>
      </c>
      <c r="L586" s="32">
        <v>0</v>
      </c>
      <c r="M586" s="32">
        <v>0</v>
      </c>
      <c r="N586" s="32" t="str">
        <v/>
      </c>
    </row>
    <row r="587" spans="1:14" ht="12.75">
      <c r="A587" s="32">
        <v>0</v>
      </c>
      <c r="B587" s="32">
        <v>0</v>
      </c>
      <c r="C587" s="32">
        <v>0</v>
      </c>
      <c r="D587" s="32">
        <v>0</v>
      </c>
      <c r="E587" s="32">
        <v>0</v>
      </c>
      <c r="F587" s="32">
        <v>0</v>
      </c>
      <c r="G587" s="32">
        <v>0</v>
      </c>
      <c r="H587" s="32">
        <v>0</v>
      </c>
      <c r="I587" s="32">
        <v>0</v>
      </c>
      <c r="J587" s="32">
        <v>0</v>
      </c>
      <c r="K587" s="32">
        <v>0</v>
      </c>
      <c r="L587" s="32">
        <v>0</v>
      </c>
      <c r="M587" s="32">
        <v>0</v>
      </c>
      <c r="N587" s="32" t="str">
        <v/>
      </c>
    </row>
    <row r="588" spans="1:14" ht="12.75">
      <c r="A588" s="32">
        <v>0</v>
      </c>
      <c r="B588" s="32">
        <v>0</v>
      </c>
      <c r="C588" s="32">
        <v>0</v>
      </c>
      <c r="D588" s="32">
        <v>0</v>
      </c>
      <c r="E588" s="32">
        <v>0</v>
      </c>
      <c r="F588" s="32">
        <v>0</v>
      </c>
      <c r="G588" s="32">
        <v>0</v>
      </c>
      <c r="H588" s="32">
        <v>0</v>
      </c>
      <c r="I588" s="32">
        <v>0</v>
      </c>
      <c r="J588" s="32">
        <v>0</v>
      </c>
      <c r="K588" s="32">
        <v>0</v>
      </c>
      <c r="L588" s="32">
        <v>0</v>
      </c>
      <c r="M588" s="32">
        <v>0</v>
      </c>
      <c r="N588" s="32" t="str">
        <v/>
      </c>
    </row>
    <row r="589" spans="1:14" ht="12.75">
      <c r="A589" s="32">
        <v>0</v>
      </c>
      <c r="B589" s="32">
        <v>0</v>
      </c>
      <c r="C589" s="32">
        <v>0</v>
      </c>
      <c r="D589" s="32">
        <v>0</v>
      </c>
      <c r="E589" s="32">
        <v>0</v>
      </c>
      <c r="F589" s="32">
        <v>0</v>
      </c>
      <c r="G589" s="32">
        <v>0</v>
      </c>
      <c r="H589" s="32">
        <v>0</v>
      </c>
      <c r="I589" s="32">
        <v>0</v>
      </c>
      <c r="J589" s="32">
        <v>0</v>
      </c>
      <c r="K589" s="32">
        <v>0</v>
      </c>
      <c r="L589" s="32">
        <v>0</v>
      </c>
      <c r="M589" s="32">
        <v>0</v>
      </c>
      <c r="N589" s="32" t="str">
        <v/>
      </c>
    </row>
    <row r="590" spans="1:14" ht="12.75">
      <c r="A590" s="32">
        <v>0</v>
      </c>
      <c r="B590" s="32">
        <v>0</v>
      </c>
      <c r="C590" s="32">
        <v>0</v>
      </c>
      <c r="D590" s="32">
        <v>0</v>
      </c>
      <c r="E590" s="32">
        <v>0</v>
      </c>
      <c r="F590" s="32">
        <v>0</v>
      </c>
      <c r="G590" s="32">
        <v>0</v>
      </c>
      <c r="H590" s="32">
        <v>0</v>
      </c>
      <c r="I590" s="32">
        <v>0</v>
      </c>
      <c r="J590" s="32">
        <v>0</v>
      </c>
      <c r="K590" s="32">
        <v>0</v>
      </c>
      <c r="L590" s="32">
        <v>0</v>
      </c>
      <c r="M590" s="32">
        <v>0</v>
      </c>
      <c r="N590" s="32" t="str">
        <v/>
      </c>
    </row>
    <row r="591" spans="1:14" ht="12.75">
      <c r="A591" s="32">
        <v>0</v>
      </c>
      <c r="B591" s="32">
        <v>0</v>
      </c>
      <c r="C591" s="32">
        <v>0</v>
      </c>
      <c r="D591" s="32">
        <v>0</v>
      </c>
      <c r="E591" s="32">
        <v>0</v>
      </c>
      <c r="F591" s="32">
        <v>0</v>
      </c>
      <c r="G591" s="32">
        <v>0</v>
      </c>
      <c r="H591" s="32">
        <v>0</v>
      </c>
      <c r="I591" s="32">
        <v>0</v>
      </c>
      <c r="J591" s="32">
        <v>0</v>
      </c>
      <c r="K591" s="32">
        <v>0</v>
      </c>
      <c r="L591" s="32">
        <v>0</v>
      </c>
      <c r="M591" s="32">
        <v>0</v>
      </c>
      <c r="N591" s="32" t="str">
        <v/>
      </c>
    </row>
    <row r="592" spans="1:14" ht="12.75">
      <c r="A592" s="32">
        <v>0</v>
      </c>
      <c r="B592" s="32">
        <v>0</v>
      </c>
      <c r="C592" s="32">
        <v>0</v>
      </c>
      <c r="D592" s="32">
        <v>0</v>
      </c>
      <c r="E592" s="32">
        <v>0</v>
      </c>
      <c r="F592" s="32">
        <v>0</v>
      </c>
      <c r="G592" s="32">
        <v>0</v>
      </c>
      <c r="H592" s="32">
        <v>0</v>
      </c>
      <c r="I592" s="32">
        <v>0</v>
      </c>
      <c r="J592" s="32">
        <v>0</v>
      </c>
      <c r="K592" s="32">
        <v>0</v>
      </c>
      <c r="L592" s="32">
        <v>0</v>
      </c>
      <c r="M592" s="32">
        <v>0</v>
      </c>
      <c r="N592" s="32" t="str">
        <v/>
      </c>
    </row>
    <row r="593" spans="1:14" ht="12.75">
      <c r="A593" s="32">
        <v>0</v>
      </c>
      <c r="B593" s="32">
        <v>0</v>
      </c>
      <c r="C593" s="32">
        <v>0</v>
      </c>
      <c r="D593" s="32">
        <v>0</v>
      </c>
      <c r="E593" s="32">
        <v>0</v>
      </c>
      <c r="F593" s="32">
        <v>0</v>
      </c>
      <c r="G593" s="32">
        <v>0</v>
      </c>
      <c r="H593" s="32">
        <v>0</v>
      </c>
      <c r="I593" s="32">
        <v>0</v>
      </c>
      <c r="J593" s="32">
        <v>0</v>
      </c>
      <c r="K593" s="32">
        <v>0</v>
      </c>
      <c r="L593" s="32">
        <v>0</v>
      </c>
      <c r="M593" s="32">
        <v>0</v>
      </c>
      <c r="N593" s="32" t="str">
        <v/>
      </c>
    </row>
    <row r="594" spans="1:14" ht="12.75">
      <c r="A594" s="32">
        <v>0</v>
      </c>
      <c r="B594" s="32">
        <v>0</v>
      </c>
      <c r="C594" s="32">
        <v>0</v>
      </c>
      <c r="D594" s="32">
        <v>0</v>
      </c>
      <c r="E594" s="32">
        <v>0</v>
      </c>
      <c r="F594" s="32">
        <v>0</v>
      </c>
      <c r="G594" s="32">
        <v>0</v>
      </c>
      <c r="H594" s="32">
        <v>0</v>
      </c>
      <c r="I594" s="32">
        <v>0</v>
      </c>
      <c r="J594" s="32">
        <v>0</v>
      </c>
      <c r="K594" s="32">
        <v>0</v>
      </c>
      <c r="L594" s="32">
        <v>0</v>
      </c>
      <c r="M594" s="32">
        <v>0</v>
      </c>
      <c r="N594" s="32" t="str">
        <v/>
      </c>
    </row>
    <row r="595" spans="1:14" ht="12.75">
      <c r="A595" s="32">
        <v>0</v>
      </c>
      <c r="B595" s="32">
        <v>0</v>
      </c>
      <c r="C595" s="32">
        <v>0</v>
      </c>
      <c r="D595" s="32">
        <v>0</v>
      </c>
      <c r="E595" s="32">
        <v>0</v>
      </c>
      <c r="F595" s="32">
        <v>0</v>
      </c>
      <c r="G595" s="32">
        <v>0</v>
      </c>
      <c r="H595" s="32">
        <v>0</v>
      </c>
      <c r="I595" s="32">
        <v>0</v>
      </c>
      <c r="J595" s="32">
        <v>0</v>
      </c>
      <c r="K595" s="32">
        <v>0</v>
      </c>
      <c r="L595" s="32">
        <v>0</v>
      </c>
      <c r="M595" s="32">
        <v>0</v>
      </c>
      <c r="N595" s="32" t="str">
        <v/>
      </c>
    </row>
    <row r="596" spans="1:14" ht="12.75">
      <c r="A596" s="32">
        <v>0</v>
      </c>
      <c r="B596" s="32">
        <v>0</v>
      </c>
      <c r="C596" s="32">
        <v>0</v>
      </c>
      <c r="D596" s="32">
        <v>0</v>
      </c>
      <c r="E596" s="32">
        <v>0</v>
      </c>
      <c r="F596" s="32">
        <v>0</v>
      </c>
      <c r="G596" s="32">
        <v>0</v>
      </c>
      <c r="H596" s="32">
        <v>0</v>
      </c>
      <c r="I596" s="32">
        <v>0</v>
      </c>
      <c r="J596" s="32">
        <v>0</v>
      </c>
      <c r="K596" s="32">
        <v>0</v>
      </c>
      <c r="L596" s="32">
        <v>0</v>
      </c>
      <c r="M596" s="32">
        <v>0</v>
      </c>
      <c r="N596" s="32" t="str">
        <v/>
      </c>
    </row>
    <row r="597" spans="1:14" ht="12.75">
      <c r="A597" s="32">
        <v>0</v>
      </c>
      <c r="B597" s="32">
        <v>0</v>
      </c>
      <c r="C597" s="32">
        <v>0</v>
      </c>
      <c r="D597" s="32">
        <v>0</v>
      </c>
      <c r="E597" s="32">
        <v>0</v>
      </c>
      <c r="F597" s="32">
        <v>0</v>
      </c>
      <c r="G597" s="32">
        <v>0</v>
      </c>
      <c r="H597" s="32">
        <v>0</v>
      </c>
      <c r="I597" s="32">
        <v>0</v>
      </c>
      <c r="J597" s="32">
        <v>0</v>
      </c>
      <c r="K597" s="32">
        <v>0</v>
      </c>
      <c r="L597" s="32">
        <v>0</v>
      </c>
      <c r="M597" s="32">
        <v>0</v>
      </c>
      <c r="N597" s="32" t="str">
        <v/>
      </c>
    </row>
    <row r="598" spans="1:14" ht="12.75">
      <c r="A598" s="32">
        <v>0</v>
      </c>
      <c r="B598" s="32">
        <v>0</v>
      </c>
      <c r="C598" s="32">
        <v>0</v>
      </c>
      <c r="D598" s="32">
        <v>0</v>
      </c>
      <c r="E598" s="32">
        <v>0</v>
      </c>
      <c r="F598" s="32">
        <v>0</v>
      </c>
      <c r="G598" s="32">
        <v>0</v>
      </c>
      <c r="H598" s="32">
        <v>0</v>
      </c>
      <c r="I598" s="32">
        <v>0</v>
      </c>
      <c r="J598" s="32">
        <v>0</v>
      </c>
      <c r="K598" s="32">
        <v>0</v>
      </c>
      <c r="L598" s="32">
        <v>0</v>
      </c>
      <c r="M598" s="32">
        <v>0</v>
      </c>
      <c r="N598" s="32" t="str">
        <v/>
      </c>
    </row>
    <row r="599" spans="1:14" ht="12.75">
      <c r="A599" s="32">
        <v>0</v>
      </c>
      <c r="B599" s="32">
        <v>0</v>
      </c>
      <c r="C599" s="32">
        <v>0</v>
      </c>
      <c r="D599" s="32">
        <v>0</v>
      </c>
      <c r="E599" s="32">
        <v>0</v>
      </c>
      <c r="F599" s="32">
        <v>0</v>
      </c>
      <c r="G599" s="32">
        <v>0</v>
      </c>
      <c r="H599" s="32">
        <v>0</v>
      </c>
      <c r="I599" s="32">
        <v>0</v>
      </c>
      <c r="J599" s="32">
        <v>0</v>
      </c>
      <c r="K599" s="32">
        <v>0</v>
      </c>
      <c r="L599" s="32">
        <v>0</v>
      </c>
      <c r="M599" s="32">
        <v>0</v>
      </c>
      <c r="N599" s="32" t="str">
        <v/>
      </c>
    </row>
    <row r="600" spans="1:14" ht="12.75">
      <c r="A600" s="32">
        <v>0</v>
      </c>
      <c r="B600" s="32">
        <v>0</v>
      </c>
      <c r="C600" s="32">
        <v>0</v>
      </c>
      <c r="D600" s="32">
        <v>0</v>
      </c>
      <c r="E600" s="32">
        <v>0</v>
      </c>
      <c r="F600" s="32">
        <v>0</v>
      </c>
      <c r="G600" s="32">
        <v>0</v>
      </c>
      <c r="H600" s="32">
        <v>0</v>
      </c>
      <c r="I600" s="32">
        <v>0</v>
      </c>
      <c r="J600" s="32">
        <v>0</v>
      </c>
      <c r="K600" s="32">
        <v>0</v>
      </c>
      <c r="L600" s="32">
        <v>0</v>
      </c>
      <c r="M600" s="32">
        <v>0</v>
      </c>
      <c r="N600" s="32" t="str">
        <v/>
      </c>
    </row>
    <row r="601" spans="1:14" ht="12.75">
      <c r="A601" s="32">
        <v>0</v>
      </c>
      <c r="B601" s="32">
        <v>0</v>
      </c>
      <c r="C601" s="32">
        <v>0</v>
      </c>
      <c r="D601" s="32">
        <v>0</v>
      </c>
      <c r="E601" s="32">
        <v>0</v>
      </c>
      <c r="F601" s="32">
        <v>0</v>
      </c>
      <c r="G601" s="32">
        <v>0</v>
      </c>
      <c r="H601" s="32">
        <v>0</v>
      </c>
      <c r="I601" s="32">
        <v>0</v>
      </c>
      <c r="J601" s="32">
        <v>0</v>
      </c>
      <c r="K601" s="32">
        <v>0</v>
      </c>
      <c r="L601" s="32">
        <v>0</v>
      </c>
      <c r="M601" s="32">
        <v>0</v>
      </c>
      <c r="N601" s="32" t="str">
        <v/>
      </c>
    </row>
    <row r="602" spans="1:14" ht="12.75">
      <c r="A602" s="32">
        <v>0</v>
      </c>
      <c r="B602" s="32">
        <v>0</v>
      </c>
      <c r="C602" s="32">
        <v>0</v>
      </c>
      <c r="D602" s="32">
        <v>0</v>
      </c>
      <c r="E602" s="32">
        <v>0</v>
      </c>
      <c r="F602" s="32">
        <v>0</v>
      </c>
      <c r="G602" s="32">
        <v>0</v>
      </c>
      <c r="H602" s="32">
        <v>0</v>
      </c>
      <c r="I602" s="32">
        <v>0</v>
      </c>
      <c r="J602" s="32">
        <v>0</v>
      </c>
      <c r="K602" s="32">
        <v>0</v>
      </c>
      <c r="L602" s="32">
        <v>0</v>
      </c>
      <c r="M602" s="32">
        <v>0</v>
      </c>
      <c r="N602" s="32" t="str">
        <v/>
      </c>
    </row>
    <row r="603" spans="1:14" ht="12.75">
      <c r="A603" s="32">
        <v>0</v>
      </c>
      <c r="B603" s="32">
        <v>0</v>
      </c>
      <c r="C603" s="32">
        <v>0</v>
      </c>
      <c r="D603" s="32">
        <v>0</v>
      </c>
      <c r="E603" s="32">
        <v>0</v>
      </c>
      <c r="F603" s="32">
        <v>0</v>
      </c>
      <c r="G603" s="32">
        <v>0</v>
      </c>
      <c r="H603" s="32">
        <v>0</v>
      </c>
      <c r="I603" s="32">
        <v>0</v>
      </c>
      <c r="J603" s="32">
        <v>0</v>
      </c>
      <c r="K603" s="32">
        <v>0</v>
      </c>
      <c r="L603" s="32">
        <v>0</v>
      </c>
      <c r="M603" s="32">
        <v>0</v>
      </c>
      <c r="N603" s="32" t="str">
        <v/>
      </c>
    </row>
    <row r="604" spans="1:14" ht="12.75">
      <c r="A604" s="32">
        <v>0</v>
      </c>
      <c r="B604" s="32">
        <v>0</v>
      </c>
      <c r="C604" s="32">
        <v>0</v>
      </c>
      <c r="D604" s="32">
        <v>0</v>
      </c>
      <c r="E604" s="32">
        <v>0</v>
      </c>
      <c r="F604" s="32">
        <v>0</v>
      </c>
      <c r="G604" s="32">
        <v>0</v>
      </c>
      <c r="H604" s="32">
        <v>0</v>
      </c>
      <c r="I604" s="32">
        <v>0</v>
      </c>
      <c r="J604" s="32">
        <v>0</v>
      </c>
      <c r="K604" s="32">
        <v>0</v>
      </c>
      <c r="L604" s="32">
        <v>0</v>
      </c>
      <c r="M604" s="32">
        <v>0</v>
      </c>
      <c r="N604" s="32" t="str">
        <v/>
      </c>
    </row>
    <row r="605" spans="1:14" ht="12.75">
      <c r="A605" s="32">
        <v>0</v>
      </c>
      <c r="B605" s="32">
        <v>0</v>
      </c>
      <c r="C605" s="32">
        <v>0</v>
      </c>
      <c r="D605" s="32">
        <v>0</v>
      </c>
      <c r="E605" s="32">
        <v>0</v>
      </c>
      <c r="F605" s="32">
        <v>0</v>
      </c>
      <c r="G605" s="32">
        <v>0</v>
      </c>
      <c r="H605" s="32">
        <v>0</v>
      </c>
      <c r="I605" s="32">
        <v>0</v>
      </c>
      <c r="J605" s="32">
        <v>0</v>
      </c>
      <c r="K605" s="32">
        <v>0</v>
      </c>
      <c r="L605" s="32">
        <v>0</v>
      </c>
      <c r="M605" s="32">
        <v>0</v>
      </c>
      <c r="N605" s="32" t="str">
        <v/>
      </c>
    </row>
    <row r="606" spans="1:14" ht="12.75">
      <c r="A606" s="32">
        <v>0</v>
      </c>
      <c r="B606" s="32">
        <v>0</v>
      </c>
      <c r="C606" s="32">
        <v>0</v>
      </c>
      <c r="D606" s="32">
        <v>0</v>
      </c>
      <c r="E606" s="32">
        <v>0</v>
      </c>
      <c r="F606" s="32">
        <v>0</v>
      </c>
      <c r="G606" s="32">
        <v>0</v>
      </c>
      <c r="H606" s="32">
        <v>0</v>
      </c>
      <c r="I606" s="32">
        <v>0</v>
      </c>
      <c r="J606" s="32">
        <v>0</v>
      </c>
      <c r="K606" s="32">
        <v>0</v>
      </c>
      <c r="L606" s="32">
        <v>0</v>
      </c>
      <c r="M606" s="32">
        <v>0</v>
      </c>
      <c r="N606" s="32" t="str">
        <v/>
      </c>
    </row>
    <row r="607" spans="1:14" ht="12.75">
      <c r="A607" s="32">
        <v>0</v>
      </c>
      <c r="B607" s="32">
        <v>0</v>
      </c>
      <c r="C607" s="32">
        <v>0</v>
      </c>
      <c r="D607" s="32">
        <v>0</v>
      </c>
      <c r="E607" s="32">
        <v>0</v>
      </c>
      <c r="F607" s="32">
        <v>0</v>
      </c>
      <c r="G607" s="32">
        <v>0</v>
      </c>
      <c r="H607" s="32">
        <v>0</v>
      </c>
      <c r="I607" s="32">
        <v>0</v>
      </c>
      <c r="J607" s="32">
        <v>0</v>
      </c>
      <c r="K607" s="32">
        <v>0</v>
      </c>
      <c r="L607" s="32">
        <v>0</v>
      </c>
      <c r="M607" s="32">
        <v>0</v>
      </c>
      <c r="N607" s="32" t="str">
        <v/>
      </c>
    </row>
    <row r="608" spans="1:14" ht="12.75">
      <c r="A608" s="32">
        <v>0</v>
      </c>
      <c r="B608" s="32">
        <v>0</v>
      </c>
      <c r="C608" s="32">
        <v>0</v>
      </c>
      <c r="D608" s="32">
        <v>0</v>
      </c>
      <c r="E608" s="32">
        <v>0</v>
      </c>
      <c r="F608" s="32">
        <v>0</v>
      </c>
      <c r="G608" s="32">
        <v>0</v>
      </c>
      <c r="H608" s="32">
        <v>0</v>
      </c>
      <c r="I608" s="32">
        <v>0</v>
      </c>
      <c r="J608" s="32">
        <v>0</v>
      </c>
      <c r="K608" s="32">
        <v>0</v>
      </c>
      <c r="L608" s="32">
        <v>0</v>
      </c>
      <c r="M608" s="32">
        <v>0</v>
      </c>
      <c r="N608" s="32" t="str">
        <v/>
      </c>
    </row>
    <row r="609" spans="1:14" ht="12.75">
      <c r="A609" s="32">
        <v>0</v>
      </c>
      <c r="B609" s="32">
        <v>0</v>
      </c>
      <c r="C609" s="32">
        <v>0</v>
      </c>
      <c r="D609" s="32">
        <v>0</v>
      </c>
      <c r="E609" s="32">
        <v>0</v>
      </c>
      <c r="F609" s="32">
        <v>0</v>
      </c>
      <c r="G609" s="32">
        <v>0</v>
      </c>
      <c r="H609" s="32">
        <v>0</v>
      </c>
      <c r="I609" s="32">
        <v>0</v>
      </c>
      <c r="J609" s="32">
        <v>0</v>
      </c>
      <c r="K609" s="32">
        <v>0</v>
      </c>
      <c r="L609" s="32">
        <v>0</v>
      </c>
      <c r="M609" s="32">
        <v>0</v>
      </c>
      <c r="N609" s="32" t="str">
        <v/>
      </c>
    </row>
    <row r="610" spans="1:14" ht="12.75">
      <c r="A610" s="32">
        <v>0</v>
      </c>
      <c r="B610" s="32">
        <v>0</v>
      </c>
      <c r="C610" s="32">
        <v>0</v>
      </c>
      <c r="D610" s="32">
        <v>0</v>
      </c>
      <c r="E610" s="32">
        <v>0</v>
      </c>
      <c r="F610" s="32">
        <v>0</v>
      </c>
      <c r="G610" s="32">
        <v>0</v>
      </c>
      <c r="H610" s="32">
        <v>0</v>
      </c>
      <c r="I610" s="32">
        <v>0</v>
      </c>
      <c r="J610" s="32">
        <v>0</v>
      </c>
      <c r="K610" s="32">
        <v>0</v>
      </c>
      <c r="L610" s="32">
        <v>0</v>
      </c>
      <c r="M610" s="32">
        <v>0</v>
      </c>
      <c r="N610" s="32" t="str">
        <v/>
      </c>
    </row>
    <row r="611" spans="1:14" ht="12.75">
      <c r="A611" s="32">
        <v>0</v>
      </c>
      <c r="B611" s="32">
        <v>0</v>
      </c>
      <c r="C611" s="32">
        <v>0</v>
      </c>
      <c r="D611" s="32">
        <v>0</v>
      </c>
      <c r="E611" s="32">
        <v>0</v>
      </c>
      <c r="F611" s="32">
        <v>0</v>
      </c>
      <c r="G611" s="32">
        <v>0</v>
      </c>
      <c r="H611" s="32">
        <v>0</v>
      </c>
      <c r="I611" s="32">
        <v>0</v>
      </c>
      <c r="J611" s="32">
        <v>0</v>
      </c>
      <c r="K611" s="32">
        <v>0</v>
      </c>
      <c r="L611" s="32">
        <v>0</v>
      </c>
      <c r="M611" s="32">
        <v>0</v>
      </c>
      <c r="N611" s="32" t="str">
        <v/>
      </c>
    </row>
    <row r="612" spans="1:14" ht="12.75">
      <c r="A612" s="32">
        <v>0</v>
      </c>
      <c r="B612" s="32">
        <v>0</v>
      </c>
      <c r="C612" s="32">
        <v>0</v>
      </c>
      <c r="D612" s="32">
        <v>0</v>
      </c>
      <c r="E612" s="32">
        <v>0</v>
      </c>
      <c r="F612" s="32">
        <v>0</v>
      </c>
      <c r="G612" s="32">
        <v>0</v>
      </c>
      <c r="H612" s="32">
        <v>0</v>
      </c>
      <c r="I612" s="32">
        <v>0</v>
      </c>
      <c r="J612" s="32">
        <v>0</v>
      </c>
      <c r="K612" s="32">
        <v>0</v>
      </c>
      <c r="L612" s="32">
        <v>0</v>
      </c>
      <c r="M612" s="32">
        <v>0</v>
      </c>
      <c r="N612" s="32" t="str">
        <v/>
      </c>
    </row>
    <row r="613" spans="1:14" ht="12.75">
      <c r="A613" s="32">
        <v>0</v>
      </c>
      <c r="B613" s="32">
        <v>0</v>
      </c>
      <c r="C613" s="32">
        <v>0</v>
      </c>
      <c r="D613" s="32">
        <v>0</v>
      </c>
      <c r="E613" s="32">
        <v>0</v>
      </c>
      <c r="F613" s="32">
        <v>0</v>
      </c>
      <c r="G613" s="32">
        <v>0</v>
      </c>
      <c r="H613" s="32">
        <v>0</v>
      </c>
      <c r="I613" s="32">
        <v>0</v>
      </c>
      <c r="J613" s="32">
        <v>0</v>
      </c>
      <c r="K613" s="32">
        <v>0</v>
      </c>
      <c r="L613" s="32">
        <v>0</v>
      </c>
      <c r="M613" s="32">
        <v>0</v>
      </c>
      <c r="N613" s="32" t="str">
        <v/>
      </c>
    </row>
    <row r="614" spans="1:14" ht="12.75">
      <c r="A614" s="32">
        <v>0</v>
      </c>
      <c r="B614" s="32">
        <v>0</v>
      </c>
      <c r="C614" s="32">
        <v>0</v>
      </c>
      <c r="D614" s="32">
        <v>0</v>
      </c>
      <c r="E614" s="32">
        <v>0</v>
      </c>
      <c r="F614" s="32">
        <v>0</v>
      </c>
      <c r="G614" s="32">
        <v>0</v>
      </c>
      <c r="H614" s="32">
        <v>0</v>
      </c>
      <c r="I614" s="32">
        <v>0</v>
      </c>
      <c r="J614" s="32">
        <v>0</v>
      </c>
      <c r="K614" s="32">
        <v>0</v>
      </c>
      <c r="L614" s="32">
        <v>0</v>
      </c>
      <c r="M614" s="32">
        <v>0</v>
      </c>
      <c r="N614" s="32" t="str">
        <v/>
      </c>
    </row>
    <row r="615" spans="1:14" ht="12.75">
      <c r="A615" s="32">
        <v>0</v>
      </c>
      <c r="B615" s="32">
        <v>0</v>
      </c>
      <c r="C615" s="32">
        <v>0</v>
      </c>
      <c r="D615" s="32">
        <v>0</v>
      </c>
      <c r="E615" s="32">
        <v>0</v>
      </c>
      <c r="F615" s="32">
        <v>0</v>
      </c>
      <c r="G615" s="32">
        <v>0</v>
      </c>
      <c r="H615" s="32">
        <v>0</v>
      </c>
      <c r="I615" s="32">
        <v>0</v>
      </c>
      <c r="J615" s="32">
        <v>0</v>
      </c>
      <c r="K615" s="32">
        <v>0</v>
      </c>
      <c r="L615" s="32">
        <v>0</v>
      </c>
      <c r="M615" s="32">
        <v>0</v>
      </c>
      <c r="N615" s="32" t="str">
        <v/>
      </c>
    </row>
    <row r="616" spans="1:14" ht="12.75">
      <c r="A616" s="32">
        <v>0</v>
      </c>
      <c r="B616" s="32">
        <v>0</v>
      </c>
      <c r="C616" s="32">
        <v>0</v>
      </c>
      <c r="D616" s="32">
        <v>0</v>
      </c>
      <c r="E616" s="32">
        <v>0</v>
      </c>
      <c r="F616" s="32">
        <v>0</v>
      </c>
      <c r="G616" s="32">
        <v>0</v>
      </c>
      <c r="H616" s="32">
        <v>0</v>
      </c>
      <c r="I616" s="32">
        <v>0</v>
      </c>
      <c r="J616" s="32">
        <v>0</v>
      </c>
      <c r="K616" s="32">
        <v>0</v>
      </c>
      <c r="L616" s="32">
        <v>0</v>
      </c>
      <c r="M616" s="32">
        <v>0</v>
      </c>
      <c r="N616" s="32" t="str">
        <v/>
      </c>
    </row>
    <row r="617" spans="1:14" ht="12.75">
      <c r="A617" s="32">
        <v>0</v>
      </c>
      <c r="B617" s="32">
        <v>0</v>
      </c>
      <c r="C617" s="32">
        <v>0</v>
      </c>
      <c r="D617" s="32">
        <v>0</v>
      </c>
      <c r="E617" s="32">
        <v>0</v>
      </c>
      <c r="F617" s="32">
        <v>0</v>
      </c>
      <c r="G617" s="32">
        <v>0</v>
      </c>
      <c r="H617" s="32">
        <v>0</v>
      </c>
      <c r="I617" s="32">
        <v>0</v>
      </c>
      <c r="J617" s="32">
        <v>0</v>
      </c>
      <c r="K617" s="32">
        <v>0</v>
      </c>
      <c r="L617" s="32">
        <v>0</v>
      </c>
      <c r="M617" s="32">
        <v>0</v>
      </c>
      <c r="N617" s="32" t="str">
        <v/>
      </c>
    </row>
    <row r="618" spans="1:14" ht="12.75">
      <c r="A618" s="32">
        <v>0</v>
      </c>
      <c r="B618" s="32">
        <v>0</v>
      </c>
      <c r="C618" s="32">
        <v>0</v>
      </c>
      <c r="D618" s="32">
        <v>0</v>
      </c>
      <c r="E618" s="32">
        <v>0</v>
      </c>
      <c r="F618" s="32">
        <v>0</v>
      </c>
      <c r="G618" s="32">
        <v>0</v>
      </c>
      <c r="H618" s="32">
        <v>0</v>
      </c>
      <c r="I618" s="32">
        <v>0</v>
      </c>
      <c r="J618" s="32">
        <v>0</v>
      </c>
      <c r="K618" s="32">
        <v>0</v>
      </c>
      <c r="L618" s="32">
        <v>0</v>
      </c>
      <c r="M618" s="32">
        <v>0</v>
      </c>
      <c r="N618" s="32" t="str">
        <v/>
      </c>
    </row>
    <row r="619" spans="1:14" ht="12.75">
      <c r="A619" s="32">
        <v>0</v>
      </c>
      <c r="B619" s="32">
        <v>0</v>
      </c>
      <c r="C619" s="32">
        <v>0</v>
      </c>
      <c r="D619" s="32">
        <v>0</v>
      </c>
      <c r="E619" s="32">
        <v>0</v>
      </c>
      <c r="F619" s="32">
        <v>0</v>
      </c>
      <c r="G619" s="32">
        <v>0</v>
      </c>
      <c r="H619" s="32">
        <v>0</v>
      </c>
      <c r="I619" s="32">
        <v>0</v>
      </c>
      <c r="J619" s="32">
        <v>0</v>
      </c>
      <c r="K619" s="32">
        <v>0</v>
      </c>
      <c r="L619" s="32">
        <v>0</v>
      </c>
      <c r="M619" s="32">
        <v>0</v>
      </c>
      <c r="N619" s="32" t="str">
        <v/>
      </c>
    </row>
    <row r="620" spans="1:14" ht="12.75">
      <c r="A620" s="32">
        <v>0</v>
      </c>
      <c r="B620" s="32">
        <v>0</v>
      </c>
      <c r="C620" s="32">
        <v>0</v>
      </c>
      <c r="D620" s="32">
        <v>0</v>
      </c>
      <c r="E620" s="32">
        <v>0</v>
      </c>
      <c r="F620" s="32">
        <v>0</v>
      </c>
      <c r="G620" s="32">
        <v>0</v>
      </c>
      <c r="H620" s="32">
        <v>0</v>
      </c>
      <c r="I620" s="32">
        <v>0</v>
      </c>
      <c r="J620" s="32">
        <v>0</v>
      </c>
      <c r="K620" s="32">
        <v>0</v>
      </c>
      <c r="L620" s="32">
        <v>0</v>
      </c>
      <c r="M620" s="32">
        <v>0</v>
      </c>
      <c r="N620" s="32" t="str">
        <v/>
      </c>
    </row>
    <row r="621" spans="1:14" ht="12.75">
      <c r="A621" s="32">
        <v>0</v>
      </c>
      <c r="B621" s="32">
        <v>0</v>
      </c>
      <c r="C621" s="32">
        <v>0</v>
      </c>
      <c r="D621" s="32">
        <v>0</v>
      </c>
      <c r="E621" s="32">
        <v>0</v>
      </c>
      <c r="F621" s="32">
        <v>0</v>
      </c>
      <c r="G621" s="32">
        <v>0</v>
      </c>
      <c r="H621" s="32">
        <v>0</v>
      </c>
      <c r="I621" s="32">
        <v>0</v>
      </c>
      <c r="J621" s="32">
        <v>0</v>
      </c>
      <c r="K621" s="32">
        <v>0</v>
      </c>
      <c r="L621" s="32">
        <v>0</v>
      </c>
      <c r="M621" s="32">
        <v>0</v>
      </c>
      <c r="N621" s="32" t="str">
        <v/>
      </c>
    </row>
    <row r="622" spans="1:14" ht="12.75">
      <c r="A622" s="32">
        <v>0</v>
      </c>
      <c r="B622" s="32">
        <v>0</v>
      </c>
      <c r="C622" s="32">
        <v>0</v>
      </c>
      <c r="D622" s="32">
        <v>0</v>
      </c>
      <c r="E622" s="32">
        <v>0</v>
      </c>
      <c r="F622" s="32">
        <v>0</v>
      </c>
      <c r="G622" s="32">
        <v>0</v>
      </c>
      <c r="H622" s="32">
        <v>0</v>
      </c>
      <c r="I622" s="32">
        <v>0</v>
      </c>
      <c r="J622" s="32">
        <v>0</v>
      </c>
      <c r="K622" s="32">
        <v>0</v>
      </c>
      <c r="L622" s="32">
        <v>0</v>
      </c>
      <c r="M622" s="32">
        <v>0</v>
      </c>
      <c r="N622" s="32" t="str">
        <v/>
      </c>
    </row>
    <row r="623" spans="1:14" ht="12.75">
      <c r="A623" s="32">
        <v>0</v>
      </c>
      <c r="B623" s="32">
        <v>0</v>
      </c>
      <c r="C623" s="32">
        <v>0</v>
      </c>
      <c r="D623" s="32">
        <v>0</v>
      </c>
      <c r="E623" s="32">
        <v>0</v>
      </c>
      <c r="F623" s="32">
        <v>0</v>
      </c>
      <c r="G623" s="32">
        <v>0</v>
      </c>
      <c r="H623" s="32">
        <v>0</v>
      </c>
      <c r="I623" s="32">
        <v>0</v>
      </c>
      <c r="J623" s="32">
        <v>0</v>
      </c>
      <c r="K623" s="32">
        <v>0</v>
      </c>
      <c r="L623" s="32">
        <v>0</v>
      </c>
      <c r="M623" s="32">
        <v>0</v>
      </c>
      <c r="N623" s="32" t="str">
        <v/>
      </c>
    </row>
    <row r="624" spans="1:14" ht="12.75">
      <c r="A624" s="32">
        <v>0</v>
      </c>
      <c r="B624" s="32">
        <v>0</v>
      </c>
      <c r="C624" s="32">
        <v>0</v>
      </c>
      <c r="D624" s="32">
        <v>0</v>
      </c>
      <c r="E624" s="32">
        <v>0</v>
      </c>
      <c r="F624" s="32">
        <v>0</v>
      </c>
      <c r="G624" s="32">
        <v>0</v>
      </c>
      <c r="H624" s="32">
        <v>0</v>
      </c>
      <c r="I624" s="32">
        <v>0</v>
      </c>
      <c r="J624" s="32">
        <v>0</v>
      </c>
      <c r="K624" s="32">
        <v>0</v>
      </c>
      <c r="L624" s="32">
        <v>0</v>
      </c>
      <c r="M624" s="32">
        <v>0</v>
      </c>
      <c r="N624" s="32" t="str">
        <v/>
      </c>
    </row>
    <row r="625" spans="1:14" ht="12.75">
      <c r="A625" s="32">
        <v>0</v>
      </c>
      <c r="B625" s="32">
        <v>0</v>
      </c>
      <c r="C625" s="32">
        <v>0</v>
      </c>
      <c r="D625" s="32">
        <v>0</v>
      </c>
      <c r="E625" s="32">
        <v>0</v>
      </c>
      <c r="F625" s="32">
        <v>0</v>
      </c>
      <c r="G625" s="32">
        <v>0</v>
      </c>
      <c r="H625" s="32">
        <v>0</v>
      </c>
      <c r="I625" s="32">
        <v>0</v>
      </c>
      <c r="J625" s="32">
        <v>0</v>
      </c>
      <c r="K625" s="32">
        <v>0</v>
      </c>
      <c r="L625" s="32">
        <v>0</v>
      </c>
      <c r="M625" s="32">
        <v>0</v>
      </c>
      <c r="N625" s="32" t="str">
        <v/>
      </c>
    </row>
    <row r="626" spans="1:14" ht="12.75">
      <c r="A626" s="32">
        <v>0</v>
      </c>
      <c r="B626" s="32">
        <v>0</v>
      </c>
      <c r="C626" s="32">
        <v>0</v>
      </c>
      <c r="D626" s="32">
        <v>0</v>
      </c>
      <c r="E626" s="32">
        <v>0</v>
      </c>
      <c r="F626" s="32">
        <v>0</v>
      </c>
      <c r="G626" s="32">
        <v>0</v>
      </c>
      <c r="H626" s="32">
        <v>0</v>
      </c>
      <c r="I626" s="32">
        <v>0</v>
      </c>
      <c r="J626" s="32">
        <v>0</v>
      </c>
      <c r="K626" s="32">
        <v>0</v>
      </c>
      <c r="L626" s="32">
        <v>0</v>
      </c>
      <c r="M626" s="32">
        <v>0</v>
      </c>
      <c r="N626" s="32" t="str">
        <v/>
      </c>
    </row>
    <row r="627" spans="1:14" ht="12.75">
      <c r="A627" s="32">
        <v>0</v>
      </c>
      <c r="B627" s="32">
        <v>0</v>
      </c>
      <c r="C627" s="32">
        <v>0</v>
      </c>
      <c r="D627" s="32">
        <v>0</v>
      </c>
      <c r="E627" s="32">
        <v>0</v>
      </c>
      <c r="F627" s="32">
        <v>0</v>
      </c>
      <c r="G627" s="32">
        <v>0</v>
      </c>
      <c r="H627" s="32">
        <v>0</v>
      </c>
      <c r="I627" s="32">
        <v>0</v>
      </c>
      <c r="J627" s="32">
        <v>0</v>
      </c>
      <c r="K627" s="32">
        <v>0</v>
      </c>
      <c r="L627" s="32">
        <v>0</v>
      </c>
      <c r="M627" s="32">
        <v>0</v>
      </c>
      <c r="N627" s="32" t="str">
        <v/>
      </c>
    </row>
    <row r="628" spans="1:14" ht="12.75">
      <c r="A628" s="32">
        <v>0</v>
      </c>
      <c r="B628" s="32">
        <v>0</v>
      </c>
      <c r="C628" s="32">
        <v>0</v>
      </c>
      <c r="D628" s="32">
        <v>0</v>
      </c>
      <c r="E628" s="32">
        <v>0</v>
      </c>
      <c r="F628" s="32">
        <v>0</v>
      </c>
      <c r="G628" s="32">
        <v>0</v>
      </c>
      <c r="H628" s="32">
        <v>0</v>
      </c>
      <c r="I628" s="32">
        <v>0</v>
      </c>
      <c r="J628" s="32">
        <v>0</v>
      </c>
      <c r="K628" s="32">
        <v>0</v>
      </c>
      <c r="L628" s="32">
        <v>0</v>
      </c>
      <c r="M628" s="32">
        <v>0</v>
      </c>
      <c r="N628" s="32" t="str">
        <v/>
      </c>
    </row>
    <row r="629" spans="1:14" ht="12.75">
      <c r="A629" s="32">
        <v>0</v>
      </c>
      <c r="B629" s="32">
        <v>0</v>
      </c>
      <c r="C629" s="32">
        <v>0</v>
      </c>
      <c r="D629" s="32">
        <v>0</v>
      </c>
      <c r="E629" s="32">
        <v>0</v>
      </c>
      <c r="F629" s="32">
        <v>0</v>
      </c>
      <c r="G629" s="32">
        <v>0</v>
      </c>
      <c r="H629" s="32">
        <v>0</v>
      </c>
      <c r="I629" s="32">
        <v>0</v>
      </c>
      <c r="J629" s="32">
        <v>0</v>
      </c>
      <c r="K629" s="32">
        <v>0</v>
      </c>
      <c r="L629" s="32">
        <v>0</v>
      </c>
      <c r="M629" s="32">
        <v>0</v>
      </c>
      <c r="N629" s="32" t="str">
        <v/>
      </c>
    </row>
    <row r="630" spans="1:14" ht="12.75">
      <c r="A630" s="32">
        <v>0</v>
      </c>
      <c r="B630" s="32">
        <v>0</v>
      </c>
      <c r="C630" s="32">
        <v>0</v>
      </c>
      <c r="D630" s="32">
        <v>0</v>
      </c>
      <c r="E630" s="32">
        <v>0</v>
      </c>
      <c r="F630" s="32">
        <v>0</v>
      </c>
      <c r="G630" s="32">
        <v>0</v>
      </c>
      <c r="H630" s="32">
        <v>0</v>
      </c>
      <c r="I630" s="32">
        <v>0</v>
      </c>
      <c r="J630" s="32">
        <v>0</v>
      </c>
      <c r="K630" s="32">
        <v>0</v>
      </c>
      <c r="L630" s="32">
        <v>0</v>
      </c>
      <c r="M630" s="32">
        <v>0</v>
      </c>
      <c r="N630" s="32" t="str">
        <v/>
      </c>
    </row>
    <row r="631" spans="1:14" ht="12.75">
      <c r="A631" s="32">
        <v>0</v>
      </c>
      <c r="B631" s="32">
        <v>0</v>
      </c>
      <c r="C631" s="32">
        <v>0</v>
      </c>
      <c r="D631" s="32">
        <v>0</v>
      </c>
      <c r="E631" s="32">
        <v>0</v>
      </c>
      <c r="F631" s="32">
        <v>0</v>
      </c>
      <c r="G631" s="32">
        <v>0</v>
      </c>
      <c r="H631" s="32">
        <v>0</v>
      </c>
      <c r="I631" s="32">
        <v>0</v>
      </c>
      <c r="J631" s="32">
        <v>0</v>
      </c>
      <c r="K631" s="32">
        <v>0</v>
      </c>
      <c r="L631" s="32">
        <v>0</v>
      </c>
      <c r="M631" s="32">
        <v>0</v>
      </c>
      <c r="N631" s="32" t="str">
        <v/>
      </c>
    </row>
    <row r="632" spans="1:14" ht="12.75">
      <c r="A632" s="32">
        <v>0</v>
      </c>
      <c r="B632" s="32">
        <v>0</v>
      </c>
      <c r="C632" s="32">
        <v>0</v>
      </c>
      <c r="D632" s="32">
        <v>0</v>
      </c>
      <c r="E632" s="32">
        <v>0</v>
      </c>
      <c r="F632" s="32">
        <v>0</v>
      </c>
      <c r="G632" s="32">
        <v>0</v>
      </c>
      <c r="H632" s="32">
        <v>0</v>
      </c>
      <c r="I632" s="32">
        <v>0</v>
      </c>
      <c r="J632" s="32">
        <v>0</v>
      </c>
      <c r="K632" s="32">
        <v>0</v>
      </c>
      <c r="L632" s="32">
        <v>0</v>
      </c>
      <c r="M632" s="32">
        <v>0</v>
      </c>
      <c r="N632" s="32" t="str">
        <v/>
      </c>
    </row>
    <row r="633" spans="1:14" ht="12.75">
      <c r="A633" s="32">
        <v>0</v>
      </c>
      <c r="B633" s="32">
        <v>0</v>
      </c>
      <c r="C633" s="32">
        <v>0</v>
      </c>
      <c r="D633" s="32">
        <v>0</v>
      </c>
      <c r="E633" s="32">
        <v>0</v>
      </c>
      <c r="F633" s="32">
        <v>0</v>
      </c>
      <c r="G633" s="32">
        <v>0</v>
      </c>
      <c r="H633" s="32">
        <v>0</v>
      </c>
      <c r="I633" s="32">
        <v>0</v>
      </c>
      <c r="J633" s="32">
        <v>0</v>
      </c>
      <c r="K633" s="32">
        <v>0</v>
      </c>
      <c r="L633" s="32">
        <v>0</v>
      </c>
      <c r="M633" s="32">
        <v>0</v>
      </c>
      <c r="N633" s="32" t="str">
        <v/>
      </c>
    </row>
    <row r="634" spans="1:14" ht="12.75">
      <c r="A634" s="32">
        <v>0</v>
      </c>
      <c r="B634" s="32">
        <v>0</v>
      </c>
      <c r="C634" s="32">
        <v>0</v>
      </c>
      <c r="D634" s="32">
        <v>0</v>
      </c>
      <c r="E634" s="32">
        <v>0</v>
      </c>
      <c r="F634" s="32">
        <v>0</v>
      </c>
      <c r="G634" s="32">
        <v>0</v>
      </c>
      <c r="H634" s="32">
        <v>0</v>
      </c>
      <c r="I634" s="32">
        <v>0</v>
      </c>
      <c r="J634" s="32">
        <v>0</v>
      </c>
      <c r="K634" s="32">
        <v>0</v>
      </c>
      <c r="L634" s="32">
        <v>0</v>
      </c>
      <c r="M634" s="32">
        <v>0</v>
      </c>
      <c r="N634" s="32" t="str">
        <v/>
      </c>
    </row>
    <row r="635" spans="1:14" ht="12.75">
      <c r="A635" s="32">
        <v>0</v>
      </c>
      <c r="B635" s="32">
        <v>0</v>
      </c>
      <c r="C635" s="32">
        <v>0</v>
      </c>
      <c r="D635" s="32">
        <v>0</v>
      </c>
      <c r="E635" s="32">
        <v>0</v>
      </c>
      <c r="F635" s="32">
        <v>0</v>
      </c>
      <c r="G635" s="32">
        <v>0</v>
      </c>
      <c r="H635" s="32">
        <v>0</v>
      </c>
      <c r="I635" s="32">
        <v>0</v>
      </c>
      <c r="J635" s="32">
        <v>0</v>
      </c>
      <c r="K635" s="32">
        <v>0</v>
      </c>
      <c r="L635" s="32">
        <v>0</v>
      </c>
      <c r="M635" s="32">
        <v>0</v>
      </c>
      <c r="N635" s="32" t="str">
        <v/>
      </c>
    </row>
    <row r="636" spans="1:14" ht="12.75">
      <c r="A636" s="32">
        <v>0</v>
      </c>
      <c r="B636" s="32">
        <v>0</v>
      </c>
      <c r="C636" s="32">
        <v>0</v>
      </c>
      <c r="D636" s="32">
        <v>0</v>
      </c>
      <c r="E636" s="32">
        <v>0</v>
      </c>
      <c r="F636" s="32">
        <v>0</v>
      </c>
      <c r="G636" s="32">
        <v>0</v>
      </c>
      <c r="H636" s="32">
        <v>0</v>
      </c>
      <c r="I636" s="32">
        <v>0</v>
      </c>
      <c r="J636" s="32">
        <v>0</v>
      </c>
      <c r="K636" s="32">
        <v>0</v>
      </c>
      <c r="L636" s="32">
        <v>0</v>
      </c>
      <c r="M636" s="32">
        <v>0</v>
      </c>
      <c r="N636" s="32" t="str">
        <v/>
      </c>
    </row>
    <row r="637" spans="1:14" ht="12.75">
      <c r="A637" s="32">
        <v>0</v>
      </c>
      <c r="B637" s="32">
        <v>0</v>
      </c>
      <c r="C637" s="32">
        <v>0</v>
      </c>
      <c r="D637" s="32">
        <v>0</v>
      </c>
      <c r="E637" s="32">
        <v>0</v>
      </c>
      <c r="F637" s="32">
        <v>0</v>
      </c>
      <c r="G637" s="32">
        <v>0</v>
      </c>
      <c r="H637" s="32">
        <v>0</v>
      </c>
      <c r="I637" s="32">
        <v>0</v>
      </c>
      <c r="J637" s="32">
        <v>0</v>
      </c>
      <c r="K637" s="32">
        <v>0</v>
      </c>
      <c r="L637" s="32">
        <v>0</v>
      </c>
      <c r="M637" s="32">
        <v>0</v>
      </c>
      <c r="N637" s="32" t="str">
        <v/>
      </c>
    </row>
    <row r="638" spans="1:14" ht="12.75">
      <c r="A638" s="32">
        <v>0</v>
      </c>
      <c r="B638" s="32">
        <v>0</v>
      </c>
      <c r="C638" s="32">
        <v>0</v>
      </c>
      <c r="D638" s="32">
        <v>0</v>
      </c>
      <c r="E638" s="32">
        <v>0</v>
      </c>
      <c r="F638" s="32">
        <v>0</v>
      </c>
      <c r="G638" s="32">
        <v>0</v>
      </c>
      <c r="H638" s="32">
        <v>0</v>
      </c>
      <c r="I638" s="32">
        <v>0</v>
      </c>
      <c r="J638" s="32">
        <v>0</v>
      </c>
      <c r="K638" s="32">
        <v>0</v>
      </c>
      <c r="L638" s="32">
        <v>0</v>
      </c>
      <c r="M638" s="32">
        <v>0</v>
      </c>
      <c r="N638" s="32" t="str">
        <v/>
      </c>
    </row>
    <row r="639" spans="1:14" ht="12.75">
      <c r="A639" s="32">
        <v>0</v>
      </c>
      <c r="B639" s="32">
        <v>0</v>
      </c>
      <c r="C639" s="32">
        <v>0</v>
      </c>
      <c r="D639" s="32">
        <v>0</v>
      </c>
      <c r="E639" s="32">
        <v>0</v>
      </c>
      <c r="F639" s="32">
        <v>0</v>
      </c>
      <c r="G639" s="32">
        <v>0</v>
      </c>
      <c r="H639" s="32">
        <v>0</v>
      </c>
      <c r="I639" s="32">
        <v>0</v>
      </c>
      <c r="J639" s="32">
        <v>0</v>
      </c>
      <c r="K639" s="32">
        <v>0</v>
      </c>
      <c r="L639" s="32">
        <v>0</v>
      </c>
      <c r="M639" s="32">
        <v>0</v>
      </c>
      <c r="N639" s="32" t="str">
        <v/>
      </c>
    </row>
    <row r="640" spans="1:14" ht="12.75">
      <c r="A640" s="32">
        <v>0</v>
      </c>
      <c r="B640" s="32">
        <v>0</v>
      </c>
      <c r="C640" s="32">
        <v>0</v>
      </c>
      <c r="D640" s="32">
        <v>0</v>
      </c>
      <c r="E640" s="32">
        <v>0</v>
      </c>
      <c r="F640" s="32">
        <v>0</v>
      </c>
      <c r="G640" s="32">
        <v>0</v>
      </c>
      <c r="H640" s="32">
        <v>0</v>
      </c>
      <c r="I640" s="32">
        <v>0</v>
      </c>
      <c r="J640" s="32">
        <v>0</v>
      </c>
      <c r="K640" s="32">
        <v>0</v>
      </c>
      <c r="L640" s="32">
        <v>0</v>
      </c>
      <c r="M640" s="32">
        <v>0</v>
      </c>
      <c r="N640" s="32" t="str">
        <v/>
      </c>
    </row>
    <row r="641" spans="1:14" ht="12.75">
      <c r="A641" s="32">
        <v>0</v>
      </c>
      <c r="B641" s="32">
        <v>0</v>
      </c>
      <c r="C641" s="32">
        <v>0</v>
      </c>
      <c r="D641" s="32">
        <v>0</v>
      </c>
      <c r="E641" s="32">
        <v>0</v>
      </c>
      <c r="F641" s="32">
        <v>0</v>
      </c>
      <c r="G641" s="32">
        <v>0</v>
      </c>
      <c r="H641" s="32">
        <v>0</v>
      </c>
      <c r="I641" s="32">
        <v>0</v>
      </c>
      <c r="J641" s="32">
        <v>0</v>
      </c>
      <c r="K641" s="32">
        <v>0</v>
      </c>
      <c r="L641" s="32">
        <v>0</v>
      </c>
      <c r="M641" s="32">
        <v>0</v>
      </c>
      <c r="N641" s="32" t="str">
        <v/>
      </c>
    </row>
    <row r="642" spans="1:14" ht="12.75">
      <c r="A642" s="32">
        <v>0</v>
      </c>
      <c r="B642" s="32">
        <v>0</v>
      </c>
      <c r="C642" s="32">
        <v>0</v>
      </c>
      <c r="D642" s="32">
        <v>0</v>
      </c>
      <c r="E642" s="32">
        <v>0</v>
      </c>
      <c r="F642" s="32">
        <v>0</v>
      </c>
      <c r="G642" s="32">
        <v>0</v>
      </c>
      <c r="H642" s="32">
        <v>0</v>
      </c>
      <c r="I642" s="32">
        <v>0</v>
      </c>
      <c r="J642" s="32">
        <v>0</v>
      </c>
      <c r="K642" s="32">
        <v>0</v>
      </c>
      <c r="L642" s="32">
        <v>0</v>
      </c>
      <c r="M642" s="32">
        <v>0</v>
      </c>
      <c r="N642" s="32" t="str">
        <v/>
      </c>
    </row>
    <row r="643" spans="1:14" ht="12.75">
      <c r="A643" s="32">
        <v>0</v>
      </c>
      <c r="B643" s="32">
        <v>0</v>
      </c>
      <c r="C643" s="32">
        <v>0</v>
      </c>
      <c r="D643" s="32">
        <v>0</v>
      </c>
      <c r="E643" s="32">
        <v>0</v>
      </c>
      <c r="F643" s="32">
        <v>0</v>
      </c>
      <c r="G643" s="32">
        <v>0</v>
      </c>
      <c r="H643" s="32">
        <v>0</v>
      </c>
      <c r="I643" s="32">
        <v>0</v>
      </c>
      <c r="J643" s="32">
        <v>0</v>
      </c>
      <c r="K643" s="32">
        <v>0</v>
      </c>
      <c r="L643" s="32">
        <v>0</v>
      </c>
      <c r="M643" s="32">
        <v>0</v>
      </c>
      <c r="N643" s="32" t="str">
        <v/>
      </c>
    </row>
    <row r="644" spans="1:14" ht="12.75">
      <c r="A644" s="32">
        <v>0</v>
      </c>
      <c r="B644" s="32">
        <v>0</v>
      </c>
      <c r="C644" s="32">
        <v>0</v>
      </c>
      <c r="D644" s="32">
        <v>0</v>
      </c>
      <c r="E644" s="32">
        <v>0</v>
      </c>
      <c r="F644" s="32">
        <v>0</v>
      </c>
      <c r="G644" s="32">
        <v>0</v>
      </c>
      <c r="H644" s="32">
        <v>0</v>
      </c>
      <c r="I644" s="32">
        <v>0</v>
      </c>
      <c r="J644" s="32">
        <v>0</v>
      </c>
      <c r="K644" s="32">
        <v>0</v>
      </c>
      <c r="L644" s="32">
        <v>0</v>
      </c>
      <c r="M644" s="32">
        <v>0</v>
      </c>
      <c r="N644" s="32" t="str">
        <v/>
      </c>
    </row>
    <row r="645" spans="1:14" ht="12.75">
      <c r="A645" s="32">
        <v>0</v>
      </c>
      <c r="B645" s="32">
        <v>0</v>
      </c>
      <c r="C645" s="32">
        <v>0</v>
      </c>
      <c r="D645" s="32">
        <v>0</v>
      </c>
      <c r="E645" s="32">
        <v>0</v>
      </c>
      <c r="F645" s="32">
        <v>0</v>
      </c>
      <c r="G645" s="32">
        <v>0</v>
      </c>
      <c r="H645" s="32">
        <v>0</v>
      </c>
      <c r="I645" s="32">
        <v>0</v>
      </c>
      <c r="J645" s="32">
        <v>0</v>
      </c>
      <c r="K645" s="32">
        <v>0</v>
      </c>
      <c r="L645" s="32">
        <v>0</v>
      </c>
      <c r="M645" s="32">
        <v>0</v>
      </c>
      <c r="N645" s="32" t="str">
        <v/>
      </c>
    </row>
    <row r="646" spans="1:14" ht="12.75">
      <c r="A646" s="32">
        <v>0</v>
      </c>
      <c r="B646" s="32">
        <v>0</v>
      </c>
      <c r="C646" s="32">
        <v>0</v>
      </c>
      <c r="D646" s="32">
        <v>0</v>
      </c>
      <c r="E646" s="32">
        <v>0</v>
      </c>
      <c r="F646" s="32">
        <v>0</v>
      </c>
      <c r="G646" s="32">
        <v>0</v>
      </c>
      <c r="H646" s="32">
        <v>0</v>
      </c>
      <c r="I646" s="32">
        <v>0</v>
      </c>
      <c r="J646" s="32">
        <v>0</v>
      </c>
      <c r="K646" s="32">
        <v>0</v>
      </c>
      <c r="L646" s="32">
        <v>0</v>
      </c>
      <c r="M646" s="32">
        <v>0</v>
      </c>
      <c r="N646" s="32" t="str">
        <v/>
      </c>
    </row>
    <row r="647" spans="1:14" ht="12.75">
      <c r="A647" s="32">
        <v>0</v>
      </c>
      <c r="B647" s="32">
        <v>0</v>
      </c>
      <c r="C647" s="32">
        <v>0</v>
      </c>
      <c r="D647" s="32">
        <v>0</v>
      </c>
      <c r="E647" s="32">
        <v>0</v>
      </c>
      <c r="F647" s="32">
        <v>0</v>
      </c>
      <c r="G647" s="32">
        <v>0</v>
      </c>
      <c r="H647" s="32">
        <v>0</v>
      </c>
      <c r="I647" s="32">
        <v>0</v>
      </c>
      <c r="J647" s="32">
        <v>0</v>
      </c>
      <c r="K647" s="32">
        <v>0</v>
      </c>
      <c r="L647" s="32">
        <v>0</v>
      </c>
      <c r="M647" s="32">
        <v>0</v>
      </c>
      <c r="N647" s="32" t="str">
        <v/>
      </c>
    </row>
    <row r="648" spans="1:14" ht="12.75">
      <c r="A648" s="32">
        <v>0</v>
      </c>
      <c r="B648" s="32">
        <v>0</v>
      </c>
      <c r="C648" s="32">
        <v>0</v>
      </c>
      <c r="D648" s="32">
        <v>0</v>
      </c>
      <c r="E648" s="32">
        <v>0</v>
      </c>
      <c r="F648" s="32">
        <v>0</v>
      </c>
      <c r="G648" s="32">
        <v>0</v>
      </c>
      <c r="H648" s="32">
        <v>0</v>
      </c>
      <c r="I648" s="32">
        <v>0</v>
      </c>
      <c r="J648" s="32">
        <v>0</v>
      </c>
      <c r="K648" s="32">
        <v>0</v>
      </c>
      <c r="L648" s="32">
        <v>0</v>
      </c>
      <c r="M648" s="32">
        <v>0</v>
      </c>
      <c r="N648" s="32" t="str">
        <v/>
      </c>
    </row>
    <row r="649" spans="1:14" ht="12.75">
      <c r="A649" s="32">
        <v>0</v>
      </c>
      <c r="B649" s="32">
        <v>0</v>
      </c>
      <c r="C649" s="32">
        <v>0</v>
      </c>
      <c r="D649" s="32">
        <v>0</v>
      </c>
      <c r="E649" s="32">
        <v>0</v>
      </c>
      <c r="F649" s="32">
        <v>0</v>
      </c>
      <c r="G649" s="32">
        <v>0</v>
      </c>
      <c r="H649" s="32">
        <v>0</v>
      </c>
      <c r="I649" s="32">
        <v>0</v>
      </c>
      <c r="J649" s="32">
        <v>0</v>
      </c>
      <c r="K649" s="32">
        <v>0</v>
      </c>
      <c r="L649" s="32">
        <v>0</v>
      </c>
      <c r="M649" s="32">
        <v>0</v>
      </c>
      <c r="N649" s="32" t="str">
        <v/>
      </c>
    </row>
    <row r="650" spans="1:14" ht="12.75">
      <c r="A650" s="32">
        <v>0</v>
      </c>
      <c r="B650" s="32">
        <v>0</v>
      </c>
      <c r="C650" s="32">
        <v>0</v>
      </c>
      <c r="D650" s="32">
        <v>0</v>
      </c>
      <c r="E650" s="32">
        <v>0</v>
      </c>
      <c r="F650" s="32">
        <v>0</v>
      </c>
      <c r="G650" s="32">
        <v>0</v>
      </c>
      <c r="H650" s="32">
        <v>0</v>
      </c>
      <c r="I650" s="32">
        <v>0</v>
      </c>
      <c r="J650" s="32">
        <v>0</v>
      </c>
      <c r="K650" s="32">
        <v>0</v>
      </c>
      <c r="L650" s="32">
        <v>0</v>
      </c>
      <c r="M650" s="32">
        <v>0</v>
      </c>
      <c r="N650" s="32" t="str">
        <v/>
      </c>
    </row>
    <row r="651" spans="1:14" ht="12.75">
      <c r="A651" s="32">
        <v>0</v>
      </c>
      <c r="B651" s="32">
        <v>0</v>
      </c>
      <c r="C651" s="32">
        <v>0</v>
      </c>
      <c r="D651" s="32">
        <v>0</v>
      </c>
      <c r="E651" s="32">
        <v>0</v>
      </c>
      <c r="F651" s="32">
        <v>0</v>
      </c>
      <c r="G651" s="32">
        <v>0</v>
      </c>
      <c r="H651" s="32">
        <v>0</v>
      </c>
      <c r="I651" s="32">
        <v>0</v>
      </c>
      <c r="J651" s="32">
        <v>0</v>
      </c>
      <c r="K651" s="32">
        <v>0</v>
      </c>
      <c r="L651" s="32">
        <v>0</v>
      </c>
      <c r="M651" s="32">
        <v>0</v>
      </c>
      <c r="N651" s="32" t="str">
        <v/>
      </c>
    </row>
    <row r="652" spans="1:14" ht="12.75">
      <c r="A652" s="32">
        <v>0</v>
      </c>
      <c r="B652" s="32">
        <v>0</v>
      </c>
      <c r="C652" s="32">
        <v>0</v>
      </c>
      <c r="D652" s="32">
        <v>0</v>
      </c>
      <c r="E652" s="32">
        <v>0</v>
      </c>
      <c r="F652" s="32">
        <v>0</v>
      </c>
      <c r="G652" s="32">
        <v>0</v>
      </c>
      <c r="H652" s="32">
        <v>0</v>
      </c>
      <c r="I652" s="32">
        <v>0</v>
      </c>
      <c r="J652" s="32">
        <v>0</v>
      </c>
      <c r="K652" s="32">
        <v>0</v>
      </c>
      <c r="L652" s="32">
        <v>0</v>
      </c>
      <c r="M652" s="32">
        <v>0</v>
      </c>
      <c r="N652" s="32" t="str">
        <v/>
      </c>
    </row>
    <row r="653" spans="1:14" ht="12.75">
      <c r="A653" s="32">
        <v>0</v>
      </c>
      <c r="B653" s="32">
        <v>0</v>
      </c>
      <c r="C653" s="32">
        <v>0</v>
      </c>
      <c r="D653" s="32">
        <v>0</v>
      </c>
      <c r="E653" s="32">
        <v>0</v>
      </c>
      <c r="F653" s="32">
        <v>0</v>
      </c>
      <c r="G653" s="32">
        <v>0</v>
      </c>
      <c r="H653" s="32">
        <v>0</v>
      </c>
      <c r="I653" s="32">
        <v>0</v>
      </c>
      <c r="J653" s="32">
        <v>0</v>
      </c>
      <c r="K653" s="32">
        <v>0</v>
      </c>
      <c r="L653" s="32">
        <v>0</v>
      </c>
      <c r="M653" s="32">
        <v>0</v>
      </c>
      <c r="N653" s="32" t="str">
        <v/>
      </c>
    </row>
    <row r="654" spans="1:14" ht="12.75">
      <c r="A654" s="32">
        <v>0</v>
      </c>
      <c r="B654" s="32">
        <v>0</v>
      </c>
      <c r="C654" s="32">
        <v>0</v>
      </c>
      <c r="D654" s="32">
        <v>0</v>
      </c>
      <c r="E654" s="32">
        <v>0</v>
      </c>
      <c r="F654" s="32">
        <v>0</v>
      </c>
      <c r="G654" s="32">
        <v>0</v>
      </c>
      <c r="H654" s="32">
        <v>0</v>
      </c>
      <c r="I654" s="32">
        <v>0</v>
      </c>
      <c r="J654" s="32">
        <v>0</v>
      </c>
      <c r="K654" s="32">
        <v>0</v>
      </c>
      <c r="L654" s="32">
        <v>0</v>
      </c>
      <c r="M654" s="32">
        <v>0</v>
      </c>
      <c r="N654" s="32" t="str">
        <v/>
      </c>
    </row>
    <row r="655" spans="1:14" ht="12.75">
      <c r="A655" s="32">
        <v>0</v>
      </c>
      <c r="B655" s="32">
        <v>0</v>
      </c>
      <c r="C655" s="32">
        <v>0</v>
      </c>
      <c r="D655" s="32">
        <v>0</v>
      </c>
      <c r="E655" s="32">
        <v>0</v>
      </c>
      <c r="F655" s="32">
        <v>0</v>
      </c>
      <c r="G655" s="32">
        <v>0</v>
      </c>
      <c r="H655" s="32">
        <v>0</v>
      </c>
      <c r="I655" s="32">
        <v>0</v>
      </c>
      <c r="J655" s="32">
        <v>0</v>
      </c>
      <c r="K655" s="32">
        <v>0</v>
      </c>
      <c r="L655" s="32">
        <v>0</v>
      </c>
      <c r="M655" s="32">
        <v>0</v>
      </c>
      <c r="N655" s="32" t="str">
        <v/>
      </c>
    </row>
    <row r="656" spans="1:14" ht="12.75">
      <c r="A656" s="32">
        <v>0</v>
      </c>
      <c r="B656" s="32">
        <v>0</v>
      </c>
      <c r="C656" s="32">
        <v>0</v>
      </c>
      <c r="D656" s="32">
        <v>0</v>
      </c>
      <c r="E656" s="32">
        <v>0</v>
      </c>
      <c r="F656" s="32">
        <v>0</v>
      </c>
      <c r="G656" s="32">
        <v>0</v>
      </c>
      <c r="H656" s="32">
        <v>0</v>
      </c>
      <c r="I656" s="32">
        <v>0</v>
      </c>
      <c r="J656" s="32">
        <v>0</v>
      </c>
      <c r="K656" s="32">
        <v>0</v>
      </c>
      <c r="L656" s="32">
        <v>0</v>
      </c>
      <c r="M656" s="32">
        <v>0</v>
      </c>
      <c r="N656" s="32" t="str">
        <v/>
      </c>
    </row>
    <row r="657" spans="1:14" ht="12.75">
      <c r="A657" s="32">
        <v>0</v>
      </c>
      <c r="B657" s="32">
        <v>0</v>
      </c>
      <c r="C657" s="32">
        <v>0</v>
      </c>
      <c r="D657" s="32">
        <v>0</v>
      </c>
      <c r="E657" s="32">
        <v>0</v>
      </c>
      <c r="F657" s="32">
        <v>0</v>
      </c>
      <c r="G657" s="32">
        <v>0</v>
      </c>
      <c r="H657" s="32">
        <v>0</v>
      </c>
      <c r="I657" s="32">
        <v>0</v>
      </c>
      <c r="J657" s="32">
        <v>0</v>
      </c>
      <c r="K657" s="32">
        <v>0</v>
      </c>
      <c r="L657" s="32">
        <v>0</v>
      </c>
      <c r="M657" s="32">
        <v>0</v>
      </c>
      <c r="N657" s="32" t="str">
        <v/>
      </c>
    </row>
    <row r="658" spans="1:14" ht="12.75">
      <c r="A658" s="32">
        <v>0</v>
      </c>
      <c r="B658" s="32">
        <v>0</v>
      </c>
      <c r="C658" s="32">
        <v>0</v>
      </c>
      <c r="D658" s="32">
        <v>0</v>
      </c>
      <c r="E658" s="32">
        <v>0</v>
      </c>
      <c r="F658" s="32">
        <v>0</v>
      </c>
      <c r="G658" s="32">
        <v>0</v>
      </c>
      <c r="H658" s="32">
        <v>0</v>
      </c>
      <c r="I658" s="32">
        <v>0</v>
      </c>
      <c r="J658" s="32">
        <v>0</v>
      </c>
      <c r="K658" s="32">
        <v>0</v>
      </c>
      <c r="L658" s="32">
        <v>0</v>
      </c>
      <c r="M658" s="32">
        <v>0</v>
      </c>
      <c r="N658" s="32" t="str">
        <v/>
      </c>
    </row>
    <row r="659" spans="1:14" ht="12.75">
      <c r="A659" s="32">
        <v>0</v>
      </c>
      <c r="B659" s="32">
        <v>0</v>
      </c>
      <c r="C659" s="32">
        <v>0</v>
      </c>
      <c r="D659" s="32">
        <v>0</v>
      </c>
      <c r="E659" s="32">
        <v>0</v>
      </c>
      <c r="F659" s="32">
        <v>0</v>
      </c>
      <c r="G659" s="32">
        <v>0</v>
      </c>
      <c r="H659" s="32">
        <v>0</v>
      </c>
      <c r="I659" s="32">
        <v>0</v>
      </c>
      <c r="J659" s="32">
        <v>0</v>
      </c>
      <c r="K659" s="32">
        <v>0</v>
      </c>
      <c r="L659" s="32">
        <v>0</v>
      </c>
      <c r="M659" s="32">
        <v>0</v>
      </c>
      <c r="N659" s="32" t="str">
        <v/>
      </c>
    </row>
    <row r="660" spans="1:14" ht="12.75">
      <c r="A660" s="32">
        <v>0</v>
      </c>
      <c r="B660" s="32">
        <v>0</v>
      </c>
      <c r="C660" s="32">
        <v>0</v>
      </c>
      <c r="D660" s="32">
        <v>0</v>
      </c>
      <c r="E660" s="32">
        <v>0</v>
      </c>
      <c r="F660" s="32">
        <v>0</v>
      </c>
      <c r="G660" s="32">
        <v>0</v>
      </c>
      <c r="H660" s="32">
        <v>0</v>
      </c>
      <c r="I660" s="32">
        <v>0</v>
      </c>
      <c r="J660" s="32">
        <v>0</v>
      </c>
      <c r="K660" s="32">
        <v>0</v>
      </c>
      <c r="L660" s="32">
        <v>0</v>
      </c>
      <c r="M660" s="32">
        <v>0</v>
      </c>
      <c r="N660" s="32" t="str">
        <v/>
      </c>
    </row>
    <row r="661" spans="1:14" ht="12.75">
      <c r="A661" s="32">
        <v>0</v>
      </c>
      <c r="B661" s="32">
        <v>0</v>
      </c>
      <c r="C661" s="32">
        <v>0</v>
      </c>
      <c r="D661" s="32">
        <v>0</v>
      </c>
      <c r="E661" s="32">
        <v>0</v>
      </c>
      <c r="F661" s="32">
        <v>0</v>
      </c>
      <c r="G661" s="32">
        <v>0</v>
      </c>
      <c r="H661" s="32">
        <v>0</v>
      </c>
      <c r="I661" s="32">
        <v>0</v>
      </c>
      <c r="J661" s="32">
        <v>0</v>
      </c>
      <c r="K661" s="32">
        <v>0</v>
      </c>
      <c r="L661" s="32">
        <v>0</v>
      </c>
      <c r="M661" s="32">
        <v>0</v>
      </c>
      <c r="N661" s="32" t="str">
        <v/>
      </c>
    </row>
    <row r="662" spans="1:14" ht="12.75">
      <c r="A662" s="32">
        <v>0</v>
      </c>
      <c r="B662" s="32">
        <v>0</v>
      </c>
      <c r="C662" s="32">
        <v>0</v>
      </c>
      <c r="D662" s="32">
        <v>0</v>
      </c>
      <c r="E662" s="32">
        <v>0</v>
      </c>
      <c r="F662" s="32">
        <v>0</v>
      </c>
      <c r="G662" s="32">
        <v>0</v>
      </c>
      <c r="H662" s="32">
        <v>0</v>
      </c>
      <c r="I662" s="32">
        <v>0</v>
      </c>
      <c r="J662" s="32">
        <v>0</v>
      </c>
      <c r="K662" s="32">
        <v>0</v>
      </c>
      <c r="L662" s="32">
        <v>0</v>
      </c>
      <c r="M662" s="32">
        <v>0</v>
      </c>
      <c r="N662" s="32" t="str">
        <v/>
      </c>
    </row>
    <row r="663" spans="1:14" ht="12.75">
      <c r="A663" s="32">
        <v>0</v>
      </c>
      <c r="B663" s="32">
        <v>0</v>
      </c>
      <c r="C663" s="32">
        <v>0</v>
      </c>
      <c r="D663" s="32">
        <v>0</v>
      </c>
      <c r="E663" s="32">
        <v>0</v>
      </c>
      <c r="F663" s="32">
        <v>0</v>
      </c>
      <c r="G663" s="32">
        <v>0</v>
      </c>
      <c r="H663" s="32">
        <v>0</v>
      </c>
      <c r="I663" s="32">
        <v>0</v>
      </c>
      <c r="J663" s="32">
        <v>0</v>
      </c>
      <c r="K663" s="32">
        <v>0</v>
      </c>
      <c r="L663" s="32">
        <v>0</v>
      </c>
      <c r="M663" s="32">
        <v>0</v>
      </c>
      <c r="N663" s="32" t="str">
        <v/>
      </c>
    </row>
    <row r="664" spans="1:14" ht="12.75">
      <c r="A664" s="32">
        <v>0</v>
      </c>
      <c r="B664" s="32">
        <v>0</v>
      </c>
      <c r="C664" s="32">
        <v>0</v>
      </c>
      <c r="D664" s="32">
        <v>0</v>
      </c>
      <c r="E664" s="32">
        <v>0</v>
      </c>
      <c r="F664" s="32">
        <v>0</v>
      </c>
      <c r="G664" s="32">
        <v>0</v>
      </c>
      <c r="H664" s="32">
        <v>0</v>
      </c>
      <c r="I664" s="32">
        <v>0</v>
      </c>
      <c r="J664" s="32">
        <v>0</v>
      </c>
      <c r="K664" s="32">
        <v>0</v>
      </c>
      <c r="L664" s="32">
        <v>0</v>
      </c>
      <c r="M664" s="32">
        <v>0</v>
      </c>
      <c r="N664" s="32" t="str">
        <v/>
      </c>
    </row>
    <row r="665" spans="1:14" ht="12.75">
      <c r="A665" s="32">
        <v>0</v>
      </c>
      <c r="B665" s="32">
        <v>0</v>
      </c>
      <c r="C665" s="32">
        <v>0</v>
      </c>
      <c r="D665" s="32">
        <v>0</v>
      </c>
      <c r="E665" s="32">
        <v>0</v>
      </c>
      <c r="F665" s="32">
        <v>0</v>
      </c>
      <c r="G665" s="32">
        <v>0</v>
      </c>
      <c r="H665" s="32">
        <v>0</v>
      </c>
      <c r="I665" s="32">
        <v>0</v>
      </c>
      <c r="J665" s="32">
        <v>0</v>
      </c>
      <c r="K665" s="32">
        <v>0</v>
      </c>
      <c r="L665" s="32">
        <v>0</v>
      </c>
      <c r="M665" s="32">
        <v>0</v>
      </c>
      <c r="N665" s="32" t="str">
        <v/>
      </c>
    </row>
    <row r="666" spans="1:14" ht="12.75">
      <c r="A666" s="32">
        <v>0</v>
      </c>
      <c r="B666" s="32">
        <v>0</v>
      </c>
      <c r="C666" s="32">
        <v>0</v>
      </c>
      <c r="D666" s="32">
        <v>0</v>
      </c>
      <c r="E666" s="32">
        <v>0</v>
      </c>
      <c r="F666" s="32">
        <v>0</v>
      </c>
      <c r="G666" s="32">
        <v>0</v>
      </c>
      <c r="H666" s="32">
        <v>0</v>
      </c>
      <c r="I666" s="32">
        <v>0</v>
      </c>
      <c r="J666" s="32">
        <v>0</v>
      </c>
      <c r="K666" s="32">
        <v>0</v>
      </c>
      <c r="L666" s="32">
        <v>0</v>
      </c>
      <c r="M666" s="32">
        <v>0</v>
      </c>
      <c r="N666" s="32" t="str">
        <v/>
      </c>
    </row>
    <row r="667" spans="1:14" ht="12.75">
      <c r="A667" s="32">
        <v>0</v>
      </c>
      <c r="B667" s="32">
        <v>0</v>
      </c>
      <c r="C667" s="32">
        <v>0</v>
      </c>
      <c r="D667" s="32">
        <v>0</v>
      </c>
      <c r="E667" s="32">
        <v>0</v>
      </c>
      <c r="F667" s="32">
        <v>0</v>
      </c>
      <c r="G667" s="32">
        <v>0</v>
      </c>
      <c r="H667" s="32">
        <v>0</v>
      </c>
      <c r="I667" s="32">
        <v>0</v>
      </c>
      <c r="J667" s="32">
        <v>0</v>
      </c>
      <c r="K667" s="32">
        <v>0</v>
      </c>
      <c r="L667" s="32">
        <v>0</v>
      </c>
      <c r="M667" s="32">
        <v>0</v>
      </c>
      <c r="N667" s="32" t="str">
        <v/>
      </c>
    </row>
    <row r="668" spans="1:14" ht="12.75">
      <c r="A668" s="32">
        <v>0</v>
      </c>
      <c r="B668" s="32">
        <v>0</v>
      </c>
      <c r="C668" s="32">
        <v>0</v>
      </c>
      <c r="D668" s="32">
        <v>0</v>
      </c>
      <c r="E668" s="32">
        <v>0</v>
      </c>
      <c r="F668" s="32">
        <v>0</v>
      </c>
      <c r="G668" s="32">
        <v>0</v>
      </c>
      <c r="H668" s="32">
        <v>0</v>
      </c>
      <c r="I668" s="32">
        <v>0</v>
      </c>
      <c r="J668" s="32">
        <v>0</v>
      </c>
      <c r="K668" s="32">
        <v>0</v>
      </c>
      <c r="L668" s="32">
        <v>0</v>
      </c>
      <c r="M668" s="32">
        <v>0</v>
      </c>
      <c r="N668" s="32" t="str">
        <v/>
      </c>
    </row>
    <row r="669" spans="1:14" ht="12.75">
      <c r="A669" s="32">
        <v>0</v>
      </c>
      <c r="B669" s="32">
        <v>0</v>
      </c>
      <c r="C669" s="32">
        <v>0</v>
      </c>
      <c r="D669" s="32">
        <v>0</v>
      </c>
      <c r="E669" s="32">
        <v>0</v>
      </c>
      <c r="F669" s="32">
        <v>0</v>
      </c>
      <c r="G669" s="32">
        <v>0</v>
      </c>
      <c r="H669" s="32">
        <v>0</v>
      </c>
      <c r="I669" s="32">
        <v>0</v>
      </c>
      <c r="J669" s="32">
        <v>0</v>
      </c>
      <c r="K669" s="32">
        <v>0</v>
      </c>
      <c r="L669" s="32">
        <v>0</v>
      </c>
      <c r="M669" s="32">
        <v>0</v>
      </c>
      <c r="N669" s="32" t="str">
        <v/>
      </c>
    </row>
    <row r="670" spans="1:14" ht="12.75">
      <c r="A670" s="32">
        <v>0</v>
      </c>
      <c r="B670" s="32">
        <v>0</v>
      </c>
      <c r="C670" s="32">
        <v>0</v>
      </c>
      <c r="D670" s="32">
        <v>0</v>
      </c>
      <c r="E670" s="32">
        <v>0</v>
      </c>
      <c r="F670" s="32">
        <v>0</v>
      </c>
      <c r="G670" s="32">
        <v>0</v>
      </c>
      <c r="H670" s="32">
        <v>0</v>
      </c>
      <c r="I670" s="32">
        <v>0</v>
      </c>
      <c r="J670" s="32">
        <v>0</v>
      </c>
      <c r="K670" s="32">
        <v>0</v>
      </c>
      <c r="L670" s="32">
        <v>0</v>
      </c>
      <c r="M670" s="32">
        <v>0</v>
      </c>
      <c r="N670" s="32" t="str">
        <v/>
      </c>
    </row>
    <row r="671" spans="1:14" ht="12.75">
      <c r="A671" s="32">
        <v>0</v>
      </c>
      <c r="B671" s="32">
        <v>0</v>
      </c>
      <c r="C671" s="32">
        <v>0</v>
      </c>
      <c r="D671" s="32">
        <v>0</v>
      </c>
      <c r="E671" s="32">
        <v>0</v>
      </c>
      <c r="F671" s="32">
        <v>0</v>
      </c>
      <c r="G671" s="32">
        <v>0</v>
      </c>
      <c r="H671" s="32">
        <v>0</v>
      </c>
      <c r="I671" s="32">
        <v>0</v>
      </c>
      <c r="J671" s="32">
        <v>0</v>
      </c>
      <c r="K671" s="32">
        <v>0</v>
      </c>
      <c r="L671" s="32">
        <v>0</v>
      </c>
      <c r="M671" s="32">
        <v>0</v>
      </c>
      <c r="N671" s="32" t="str">
        <v/>
      </c>
    </row>
    <row r="672" spans="1:14" ht="12.75">
      <c r="A672" s="32">
        <v>0</v>
      </c>
      <c r="B672" s="32">
        <v>0</v>
      </c>
      <c r="C672" s="32">
        <v>0</v>
      </c>
      <c r="D672" s="32">
        <v>0</v>
      </c>
      <c r="E672" s="32">
        <v>0</v>
      </c>
      <c r="F672" s="32">
        <v>0</v>
      </c>
      <c r="G672" s="32">
        <v>0</v>
      </c>
      <c r="H672" s="32">
        <v>0</v>
      </c>
      <c r="I672" s="32">
        <v>0</v>
      </c>
      <c r="J672" s="32">
        <v>0</v>
      </c>
      <c r="K672" s="32">
        <v>0</v>
      </c>
      <c r="L672" s="32">
        <v>0</v>
      </c>
      <c r="M672" s="32">
        <v>0</v>
      </c>
      <c r="N672" s="32" t="str">
        <v/>
      </c>
    </row>
    <row r="673" spans="1:14" ht="12.75">
      <c r="A673" s="32">
        <v>0</v>
      </c>
      <c r="B673" s="32">
        <v>0</v>
      </c>
      <c r="C673" s="32">
        <v>0</v>
      </c>
      <c r="D673" s="32">
        <v>0</v>
      </c>
      <c r="E673" s="32">
        <v>0</v>
      </c>
      <c r="F673" s="32">
        <v>0</v>
      </c>
      <c r="G673" s="32">
        <v>0</v>
      </c>
      <c r="H673" s="32">
        <v>0</v>
      </c>
      <c r="I673" s="32">
        <v>0</v>
      </c>
      <c r="J673" s="32">
        <v>0</v>
      </c>
      <c r="K673" s="32">
        <v>0</v>
      </c>
      <c r="L673" s="32">
        <v>0</v>
      </c>
      <c r="M673" s="32">
        <v>0</v>
      </c>
      <c r="N673" s="32" t="str">
        <v/>
      </c>
    </row>
    <row r="674" spans="1:14" ht="12.75">
      <c r="A674" s="32">
        <v>0</v>
      </c>
      <c r="B674" s="32">
        <v>0</v>
      </c>
      <c r="C674" s="32">
        <v>0</v>
      </c>
      <c r="D674" s="32">
        <v>0</v>
      </c>
      <c r="E674" s="32">
        <v>0</v>
      </c>
      <c r="F674" s="32">
        <v>0</v>
      </c>
      <c r="G674" s="32">
        <v>0</v>
      </c>
      <c r="H674" s="32">
        <v>0</v>
      </c>
      <c r="I674" s="32">
        <v>0</v>
      </c>
      <c r="J674" s="32">
        <v>0</v>
      </c>
      <c r="K674" s="32">
        <v>0</v>
      </c>
      <c r="L674" s="32">
        <v>0</v>
      </c>
      <c r="M674" s="32">
        <v>0</v>
      </c>
      <c r="N674" s="32" t="str">
        <v/>
      </c>
    </row>
    <row r="675" spans="1:14" ht="12.75">
      <c r="A675" s="32">
        <v>0</v>
      </c>
      <c r="B675" s="32">
        <v>0</v>
      </c>
      <c r="C675" s="32">
        <v>0</v>
      </c>
      <c r="D675" s="32">
        <v>0</v>
      </c>
      <c r="E675" s="32">
        <v>0</v>
      </c>
      <c r="F675" s="32">
        <v>0</v>
      </c>
      <c r="G675" s="32">
        <v>0</v>
      </c>
      <c r="H675" s="32">
        <v>0</v>
      </c>
      <c r="I675" s="32">
        <v>0</v>
      </c>
      <c r="J675" s="32">
        <v>0</v>
      </c>
      <c r="K675" s="32">
        <v>0</v>
      </c>
      <c r="L675" s="32">
        <v>0</v>
      </c>
      <c r="M675" s="32">
        <v>0</v>
      </c>
      <c r="N675" s="32" t="str">
        <v/>
      </c>
    </row>
    <row r="676" spans="1:14" ht="12.75">
      <c r="A676" s="32">
        <v>0</v>
      </c>
      <c r="B676" s="32">
        <v>0</v>
      </c>
      <c r="C676" s="32">
        <v>0</v>
      </c>
      <c r="D676" s="32">
        <v>0</v>
      </c>
      <c r="E676" s="32">
        <v>0</v>
      </c>
      <c r="F676" s="32">
        <v>0</v>
      </c>
      <c r="G676" s="32">
        <v>0</v>
      </c>
      <c r="H676" s="32">
        <v>0</v>
      </c>
      <c r="I676" s="32">
        <v>0</v>
      </c>
      <c r="J676" s="32">
        <v>0</v>
      </c>
      <c r="K676" s="32">
        <v>0</v>
      </c>
      <c r="L676" s="32">
        <v>0</v>
      </c>
      <c r="M676" s="32">
        <v>0</v>
      </c>
      <c r="N676" s="32" t="str">
        <v/>
      </c>
    </row>
    <row r="677" spans="1:14" ht="12.75">
      <c r="A677" s="32">
        <v>0</v>
      </c>
      <c r="B677" s="32">
        <v>0</v>
      </c>
      <c r="C677" s="32">
        <v>0</v>
      </c>
      <c r="D677" s="32">
        <v>0</v>
      </c>
      <c r="E677" s="32">
        <v>0</v>
      </c>
      <c r="F677" s="32">
        <v>0</v>
      </c>
      <c r="G677" s="32">
        <v>0</v>
      </c>
      <c r="H677" s="32">
        <v>0</v>
      </c>
      <c r="I677" s="32">
        <v>0</v>
      </c>
      <c r="J677" s="32">
        <v>0</v>
      </c>
      <c r="K677" s="32">
        <v>0</v>
      </c>
      <c r="L677" s="32">
        <v>0</v>
      </c>
      <c r="M677" s="32">
        <v>0</v>
      </c>
      <c r="N677" s="32" t="str">
        <v/>
      </c>
    </row>
    <row r="678" spans="1:14" ht="12.75">
      <c r="A678" s="32">
        <v>0</v>
      </c>
      <c r="B678" s="32">
        <v>0</v>
      </c>
      <c r="C678" s="32">
        <v>0</v>
      </c>
      <c r="D678" s="32">
        <v>0</v>
      </c>
      <c r="E678" s="32">
        <v>0</v>
      </c>
      <c r="F678" s="32">
        <v>0</v>
      </c>
      <c r="G678" s="32">
        <v>0</v>
      </c>
      <c r="H678" s="32">
        <v>0</v>
      </c>
      <c r="I678" s="32">
        <v>0</v>
      </c>
      <c r="J678" s="32">
        <v>0</v>
      </c>
      <c r="K678" s="32">
        <v>0</v>
      </c>
      <c r="L678" s="32">
        <v>0</v>
      </c>
      <c r="M678" s="32">
        <v>0</v>
      </c>
      <c r="N678" s="32" t="str">
        <v/>
      </c>
    </row>
    <row r="679" spans="1:14" ht="12.75">
      <c r="A679" s="32">
        <v>0</v>
      </c>
      <c r="B679" s="32">
        <v>0</v>
      </c>
      <c r="C679" s="32">
        <v>0</v>
      </c>
      <c r="D679" s="32">
        <v>0</v>
      </c>
      <c r="E679" s="32">
        <v>0</v>
      </c>
      <c r="F679" s="32">
        <v>0</v>
      </c>
      <c r="G679" s="32">
        <v>0</v>
      </c>
      <c r="H679" s="32">
        <v>0</v>
      </c>
      <c r="I679" s="32">
        <v>0</v>
      </c>
      <c r="J679" s="32">
        <v>0</v>
      </c>
      <c r="K679" s="32">
        <v>0</v>
      </c>
      <c r="L679" s="32">
        <v>0</v>
      </c>
      <c r="M679" s="32">
        <v>0</v>
      </c>
      <c r="N679" s="32" t="str">
        <v/>
      </c>
    </row>
    <row r="680" spans="1:14" ht="12.75">
      <c r="A680" s="32">
        <v>0</v>
      </c>
      <c r="B680" s="32">
        <v>0</v>
      </c>
      <c r="C680" s="32">
        <v>0</v>
      </c>
      <c r="D680" s="32">
        <v>0</v>
      </c>
      <c r="E680" s="32">
        <v>0</v>
      </c>
      <c r="F680" s="32">
        <v>0</v>
      </c>
      <c r="G680" s="32">
        <v>0</v>
      </c>
      <c r="H680" s="32">
        <v>0</v>
      </c>
      <c r="I680" s="32">
        <v>0</v>
      </c>
      <c r="J680" s="32">
        <v>0</v>
      </c>
      <c r="K680" s="32">
        <v>0</v>
      </c>
      <c r="L680" s="32">
        <v>0</v>
      </c>
      <c r="M680" s="32">
        <v>0</v>
      </c>
      <c r="N680" s="32" t="str">
        <v/>
      </c>
    </row>
    <row r="681" spans="1:14" ht="12.75">
      <c r="A681" s="32">
        <v>0</v>
      </c>
      <c r="B681" s="32">
        <v>0</v>
      </c>
      <c r="C681" s="32">
        <v>0</v>
      </c>
      <c r="D681" s="32">
        <v>0</v>
      </c>
      <c r="E681" s="32">
        <v>0</v>
      </c>
      <c r="F681" s="32">
        <v>0</v>
      </c>
      <c r="G681" s="32">
        <v>0</v>
      </c>
      <c r="H681" s="32">
        <v>0</v>
      </c>
      <c r="I681" s="32">
        <v>0</v>
      </c>
      <c r="J681" s="32">
        <v>0</v>
      </c>
      <c r="K681" s="32">
        <v>0</v>
      </c>
      <c r="L681" s="32">
        <v>0</v>
      </c>
      <c r="M681" s="32">
        <v>0</v>
      </c>
      <c r="N681" s="32" t="str">
        <v/>
      </c>
    </row>
    <row r="682" spans="1:14" ht="12.75">
      <c r="A682" s="32">
        <v>0</v>
      </c>
      <c r="B682" s="32">
        <v>0</v>
      </c>
      <c r="C682" s="32">
        <v>0</v>
      </c>
      <c r="D682" s="32">
        <v>0</v>
      </c>
      <c r="E682" s="32">
        <v>0</v>
      </c>
      <c r="F682" s="32">
        <v>0</v>
      </c>
      <c r="G682" s="32">
        <v>0</v>
      </c>
      <c r="H682" s="32">
        <v>0</v>
      </c>
      <c r="I682" s="32">
        <v>0</v>
      </c>
      <c r="J682" s="32">
        <v>0</v>
      </c>
      <c r="K682" s="32">
        <v>0</v>
      </c>
      <c r="L682" s="32">
        <v>0</v>
      </c>
      <c r="M682" s="32">
        <v>0</v>
      </c>
      <c r="N682" s="32" t="str">
        <v/>
      </c>
    </row>
    <row r="683" spans="1:14" ht="12.75">
      <c r="A683" s="32">
        <v>0</v>
      </c>
      <c r="B683" s="32">
        <v>0</v>
      </c>
      <c r="C683" s="32">
        <v>0</v>
      </c>
      <c r="D683" s="32">
        <v>0</v>
      </c>
      <c r="E683" s="32">
        <v>0</v>
      </c>
      <c r="F683" s="32">
        <v>0</v>
      </c>
      <c r="G683" s="32">
        <v>0</v>
      </c>
      <c r="H683" s="32">
        <v>0</v>
      </c>
      <c r="I683" s="32">
        <v>0</v>
      </c>
      <c r="J683" s="32">
        <v>0</v>
      </c>
      <c r="K683" s="32">
        <v>0</v>
      </c>
      <c r="L683" s="32">
        <v>0</v>
      </c>
      <c r="M683" s="32">
        <v>0</v>
      </c>
      <c r="N683" s="32" t="str">
        <v/>
      </c>
    </row>
    <row r="684" spans="1:14" ht="12.75">
      <c r="A684" s="32">
        <v>0</v>
      </c>
      <c r="B684" s="32">
        <v>0</v>
      </c>
      <c r="C684" s="32">
        <v>0</v>
      </c>
      <c r="D684" s="32">
        <v>0</v>
      </c>
      <c r="E684" s="32">
        <v>0</v>
      </c>
      <c r="F684" s="32">
        <v>0</v>
      </c>
      <c r="G684" s="32">
        <v>0</v>
      </c>
      <c r="H684" s="32">
        <v>0</v>
      </c>
      <c r="I684" s="32">
        <v>0</v>
      </c>
      <c r="J684" s="32">
        <v>0</v>
      </c>
      <c r="K684" s="32">
        <v>0</v>
      </c>
      <c r="L684" s="32">
        <v>0</v>
      </c>
      <c r="M684" s="32">
        <v>0</v>
      </c>
      <c r="N684" s="32" t="str">
        <v/>
      </c>
    </row>
    <row r="685" spans="1:14" ht="12.75">
      <c r="A685" s="32">
        <v>0</v>
      </c>
      <c r="B685" s="32">
        <v>0</v>
      </c>
      <c r="C685" s="32">
        <v>0</v>
      </c>
      <c r="D685" s="32">
        <v>0</v>
      </c>
      <c r="E685" s="32">
        <v>0</v>
      </c>
      <c r="F685" s="32">
        <v>0</v>
      </c>
      <c r="G685" s="32">
        <v>0</v>
      </c>
      <c r="H685" s="32">
        <v>0</v>
      </c>
      <c r="I685" s="32">
        <v>0</v>
      </c>
      <c r="J685" s="32">
        <v>0</v>
      </c>
      <c r="K685" s="32">
        <v>0</v>
      </c>
      <c r="L685" s="32">
        <v>0</v>
      </c>
      <c r="M685" s="32">
        <v>0</v>
      </c>
      <c r="N685" s="32" t="str">
        <v/>
      </c>
    </row>
    <row r="686" spans="1:14" ht="12.75">
      <c r="A686" s="32">
        <v>0</v>
      </c>
      <c r="B686" s="32">
        <v>0</v>
      </c>
      <c r="C686" s="32">
        <v>0</v>
      </c>
      <c r="D686" s="32">
        <v>0</v>
      </c>
      <c r="E686" s="32">
        <v>0</v>
      </c>
      <c r="F686" s="32">
        <v>0</v>
      </c>
      <c r="G686" s="32">
        <v>0</v>
      </c>
      <c r="H686" s="32">
        <v>0</v>
      </c>
      <c r="I686" s="32">
        <v>0</v>
      </c>
      <c r="J686" s="32">
        <v>0</v>
      </c>
      <c r="K686" s="32">
        <v>0</v>
      </c>
      <c r="L686" s="32">
        <v>0</v>
      </c>
      <c r="M686" s="32">
        <v>0</v>
      </c>
      <c r="N686" s="32" t="str">
        <v/>
      </c>
    </row>
    <row r="687" spans="1:14" ht="12.75">
      <c r="A687" s="32">
        <v>0</v>
      </c>
      <c r="B687" s="32">
        <v>0</v>
      </c>
      <c r="C687" s="32">
        <v>0</v>
      </c>
      <c r="D687" s="32">
        <v>0</v>
      </c>
      <c r="E687" s="32">
        <v>0</v>
      </c>
      <c r="F687" s="32">
        <v>0</v>
      </c>
      <c r="G687" s="32">
        <v>0</v>
      </c>
      <c r="H687" s="32">
        <v>0</v>
      </c>
      <c r="I687" s="32">
        <v>0</v>
      </c>
      <c r="J687" s="32">
        <v>0</v>
      </c>
      <c r="K687" s="32">
        <v>0</v>
      </c>
      <c r="L687" s="32">
        <v>0</v>
      </c>
      <c r="M687" s="32">
        <v>0</v>
      </c>
      <c r="N687" s="32" t="str">
        <v/>
      </c>
    </row>
    <row r="688" spans="1:14" ht="12.75">
      <c r="A688" s="32">
        <v>0</v>
      </c>
      <c r="B688" s="32">
        <v>0</v>
      </c>
      <c r="C688" s="32">
        <v>0</v>
      </c>
      <c r="D688" s="32">
        <v>0</v>
      </c>
      <c r="E688" s="32">
        <v>0</v>
      </c>
      <c r="F688" s="32">
        <v>0</v>
      </c>
      <c r="G688" s="32">
        <v>0</v>
      </c>
      <c r="H688" s="32">
        <v>0</v>
      </c>
      <c r="I688" s="32">
        <v>0</v>
      </c>
      <c r="J688" s="32">
        <v>0</v>
      </c>
      <c r="K688" s="32">
        <v>0</v>
      </c>
      <c r="L688" s="32">
        <v>0</v>
      </c>
      <c r="M688" s="32">
        <v>0</v>
      </c>
      <c r="N688" s="32" t="str">
        <v/>
      </c>
    </row>
    <row r="689" spans="1:14" ht="12.75">
      <c r="A689" s="32">
        <v>0</v>
      </c>
      <c r="B689" s="32">
        <v>0</v>
      </c>
      <c r="C689" s="32">
        <v>0</v>
      </c>
      <c r="D689" s="32">
        <v>0</v>
      </c>
      <c r="E689" s="32">
        <v>0</v>
      </c>
      <c r="F689" s="32">
        <v>0</v>
      </c>
      <c r="G689" s="32">
        <v>0</v>
      </c>
      <c r="H689" s="32">
        <v>0</v>
      </c>
      <c r="I689" s="32">
        <v>0</v>
      </c>
      <c r="J689" s="32">
        <v>0</v>
      </c>
      <c r="K689" s="32">
        <v>0</v>
      </c>
      <c r="L689" s="32">
        <v>0</v>
      </c>
      <c r="M689" s="32">
        <v>0</v>
      </c>
      <c r="N689" s="32" t="str">
        <v/>
      </c>
    </row>
    <row r="690" spans="1:14" ht="12.75">
      <c r="A690" s="32">
        <v>0</v>
      </c>
      <c r="B690" s="32">
        <v>0</v>
      </c>
      <c r="C690" s="32">
        <v>0</v>
      </c>
      <c r="D690" s="32">
        <v>0</v>
      </c>
      <c r="E690" s="32">
        <v>0</v>
      </c>
      <c r="F690" s="32">
        <v>0</v>
      </c>
      <c r="G690" s="32">
        <v>0</v>
      </c>
      <c r="H690" s="32">
        <v>0</v>
      </c>
      <c r="I690" s="32">
        <v>0</v>
      </c>
      <c r="J690" s="32">
        <v>0</v>
      </c>
      <c r="K690" s="32">
        <v>0</v>
      </c>
      <c r="L690" s="32">
        <v>0</v>
      </c>
      <c r="M690" s="32">
        <v>0</v>
      </c>
      <c r="N690" s="32" t="str">
        <v/>
      </c>
    </row>
    <row r="691" spans="1:14" ht="12.75">
      <c r="A691" s="32">
        <v>0</v>
      </c>
      <c r="B691" s="32">
        <v>0</v>
      </c>
      <c r="C691" s="32">
        <v>0</v>
      </c>
      <c r="D691" s="32">
        <v>0</v>
      </c>
      <c r="E691" s="32">
        <v>0</v>
      </c>
      <c r="F691" s="32">
        <v>0</v>
      </c>
      <c r="G691" s="32">
        <v>0</v>
      </c>
      <c r="H691" s="32">
        <v>0</v>
      </c>
      <c r="I691" s="32">
        <v>0</v>
      </c>
      <c r="J691" s="32">
        <v>0</v>
      </c>
      <c r="K691" s="32">
        <v>0</v>
      </c>
      <c r="L691" s="32">
        <v>0</v>
      </c>
      <c r="M691" s="32">
        <v>0</v>
      </c>
      <c r="N691" s="32" t="str">
        <v/>
      </c>
    </row>
    <row r="692" spans="1:14" ht="12.75">
      <c r="A692" s="32">
        <v>0</v>
      </c>
      <c r="B692" s="32">
        <v>0</v>
      </c>
      <c r="C692" s="32">
        <v>0</v>
      </c>
      <c r="D692" s="32">
        <v>0</v>
      </c>
      <c r="E692" s="32">
        <v>0</v>
      </c>
      <c r="F692" s="32">
        <v>0</v>
      </c>
      <c r="G692" s="32">
        <v>0</v>
      </c>
      <c r="H692" s="32">
        <v>0</v>
      </c>
      <c r="I692" s="32">
        <v>0</v>
      </c>
      <c r="J692" s="32">
        <v>0</v>
      </c>
      <c r="K692" s="32">
        <v>0</v>
      </c>
      <c r="L692" s="32">
        <v>0</v>
      </c>
      <c r="M692" s="32">
        <v>0</v>
      </c>
      <c r="N692" s="32" t="str">
        <v/>
      </c>
    </row>
    <row r="693" spans="1:14" ht="12.75">
      <c r="A693" s="32">
        <v>0</v>
      </c>
      <c r="B693" s="32">
        <v>0</v>
      </c>
      <c r="C693" s="32">
        <v>0</v>
      </c>
      <c r="D693" s="32">
        <v>0</v>
      </c>
      <c r="E693" s="32">
        <v>0</v>
      </c>
      <c r="F693" s="32">
        <v>0</v>
      </c>
      <c r="G693" s="32">
        <v>0</v>
      </c>
      <c r="H693" s="32">
        <v>0</v>
      </c>
      <c r="I693" s="32">
        <v>0</v>
      </c>
      <c r="J693" s="32">
        <v>0</v>
      </c>
      <c r="K693" s="32">
        <v>0</v>
      </c>
      <c r="L693" s="32">
        <v>0</v>
      </c>
      <c r="M693" s="32">
        <v>0</v>
      </c>
      <c r="N693" s="32" t="str">
        <v/>
      </c>
    </row>
    <row r="694" spans="1:14" ht="12.75">
      <c r="A694" s="32">
        <v>0</v>
      </c>
      <c r="B694" s="32">
        <v>0</v>
      </c>
      <c r="C694" s="32">
        <v>0</v>
      </c>
      <c r="D694" s="32">
        <v>0</v>
      </c>
      <c r="E694" s="32">
        <v>0</v>
      </c>
      <c r="F694" s="32">
        <v>0</v>
      </c>
      <c r="G694" s="32">
        <v>0</v>
      </c>
      <c r="H694" s="32">
        <v>0</v>
      </c>
      <c r="I694" s="32">
        <v>0</v>
      </c>
      <c r="J694" s="32">
        <v>0</v>
      </c>
      <c r="K694" s="32">
        <v>0</v>
      </c>
      <c r="L694" s="32">
        <v>0</v>
      </c>
      <c r="M694" s="32">
        <v>0</v>
      </c>
      <c r="N694" s="32" t="str">
        <v/>
      </c>
    </row>
    <row r="695" spans="1:14" ht="12.75">
      <c r="A695" s="32">
        <v>0</v>
      </c>
      <c r="B695" s="32">
        <v>0</v>
      </c>
      <c r="C695" s="32">
        <v>0</v>
      </c>
      <c r="D695" s="32">
        <v>0</v>
      </c>
      <c r="E695" s="32">
        <v>0</v>
      </c>
      <c r="F695" s="32">
        <v>0</v>
      </c>
      <c r="G695" s="32">
        <v>0</v>
      </c>
      <c r="H695" s="32">
        <v>0</v>
      </c>
      <c r="I695" s="32">
        <v>0</v>
      </c>
      <c r="J695" s="32">
        <v>0</v>
      </c>
      <c r="K695" s="32">
        <v>0</v>
      </c>
      <c r="L695" s="32">
        <v>0</v>
      </c>
      <c r="M695" s="32">
        <v>0</v>
      </c>
      <c r="N695" s="32" t="str">
        <v/>
      </c>
    </row>
    <row r="696" spans="1:14" ht="12.75">
      <c r="A696" s="32">
        <v>0</v>
      </c>
      <c r="B696" s="32">
        <v>0</v>
      </c>
      <c r="C696" s="32">
        <v>0</v>
      </c>
      <c r="D696" s="32">
        <v>0</v>
      </c>
      <c r="E696" s="32">
        <v>0</v>
      </c>
      <c r="F696" s="32">
        <v>0</v>
      </c>
      <c r="G696" s="32">
        <v>0</v>
      </c>
      <c r="H696" s="32">
        <v>0</v>
      </c>
      <c r="I696" s="32">
        <v>0</v>
      </c>
      <c r="J696" s="32">
        <v>0</v>
      </c>
      <c r="K696" s="32">
        <v>0</v>
      </c>
      <c r="L696" s="32">
        <v>0</v>
      </c>
      <c r="M696" s="32">
        <v>0</v>
      </c>
      <c r="N696" s="32" t="str">
        <v/>
      </c>
    </row>
    <row r="697" spans="1:14" ht="12.75">
      <c r="A697" s="32">
        <v>0</v>
      </c>
      <c r="B697" s="32">
        <v>0</v>
      </c>
      <c r="C697" s="32">
        <v>0</v>
      </c>
      <c r="D697" s="32">
        <v>0</v>
      </c>
      <c r="E697" s="32">
        <v>0</v>
      </c>
      <c r="F697" s="32">
        <v>0</v>
      </c>
      <c r="G697" s="32">
        <v>0</v>
      </c>
      <c r="H697" s="32">
        <v>0</v>
      </c>
      <c r="I697" s="32">
        <v>0</v>
      </c>
      <c r="J697" s="32">
        <v>0</v>
      </c>
      <c r="K697" s="32">
        <v>0</v>
      </c>
      <c r="L697" s="32">
        <v>0</v>
      </c>
      <c r="M697" s="32">
        <v>0</v>
      </c>
      <c r="N697" s="32" t="str">
        <v/>
      </c>
    </row>
    <row r="698" spans="1:14" ht="12.75">
      <c r="A698" s="32">
        <v>0</v>
      </c>
      <c r="B698" s="32">
        <v>0</v>
      </c>
      <c r="C698" s="32">
        <v>0</v>
      </c>
      <c r="D698" s="32">
        <v>0</v>
      </c>
      <c r="E698" s="32">
        <v>0</v>
      </c>
      <c r="F698" s="32">
        <v>0</v>
      </c>
      <c r="G698" s="32">
        <v>0</v>
      </c>
      <c r="H698" s="32">
        <v>0</v>
      </c>
      <c r="I698" s="32">
        <v>0</v>
      </c>
      <c r="J698" s="32">
        <v>0</v>
      </c>
      <c r="K698" s="32">
        <v>0</v>
      </c>
      <c r="L698" s="32">
        <v>0</v>
      </c>
      <c r="M698" s="32">
        <v>0</v>
      </c>
      <c r="N698" s="32" t="str">
        <v/>
      </c>
    </row>
    <row r="699" spans="1:14" ht="12.75">
      <c r="A699" s="32">
        <v>0</v>
      </c>
      <c r="B699" s="32">
        <v>0</v>
      </c>
      <c r="C699" s="32">
        <v>0</v>
      </c>
      <c r="D699" s="32">
        <v>0</v>
      </c>
      <c r="E699" s="32">
        <v>0</v>
      </c>
      <c r="F699" s="32">
        <v>0</v>
      </c>
      <c r="G699" s="32">
        <v>0</v>
      </c>
      <c r="H699" s="32">
        <v>0</v>
      </c>
      <c r="I699" s="32">
        <v>0</v>
      </c>
      <c r="J699" s="32">
        <v>0</v>
      </c>
      <c r="K699" s="32">
        <v>0</v>
      </c>
      <c r="L699" s="32">
        <v>0</v>
      </c>
      <c r="M699" s="32">
        <v>0</v>
      </c>
      <c r="N699" s="32" t="str">
        <v/>
      </c>
    </row>
    <row r="700" spans="1:14" ht="12.75">
      <c r="A700" s="32">
        <v>0</v>
      </c>
      <c r="B700" s="32">
        <v>0</v>
      </c>
      <c r="C700" s="32">
        <v>0</v>
      </c>
      <c r="D700" s="32">
        <v>0</v>
      </c>
      <c r="E700" s="32">
        <v>0</v>
      </c>
      <c r="F700" s="32">
        <v>0</v>
      </c>
      <c r="G700" s="32">
        <v>0</v>
      </c>
      <c r="H700" s="32">
        <v>0</v>
      </c>
      <c r="I700" s="32">
        <v>0</v>
      </c>
      <c r="J700" s="32">
        <v>0</v>
      </c>
      <c r="K700" s="32">
        <v>0</v>
      </c>
      <c r="L700" s="32">
        <v>0</v>
      </c>
      <c r="M700" s="32">
        <v>0</v>
      </c>
      <c r="N700" s="32" t="str">
        <v/>
      </c>
    </row>
    <row r="701" spans="1:14" ht="12.75">
      <c r="A701" s="32">
        <v>0</v>
      </c>
      <c r="B701" s="32">
        <v>0</v>
      </c>
      <c r="C701" s="32">
        <v>0</v>
      </c>
      <c r="D701" s="32">
        <v>0</v>
      </c>
      <c r="E701" s="32">
        <v>0</v>
      </c>
      <c r="F701" s="32">
        <v>0</v>
      </c>
      <c r="G701" s="32">
        <v>0</v>
      </c>
      <c r="H701" s="32">
        <v>0</v>
      </c>
      <c r="I701" s="32">
        <v>0</v>
      </c>
      <c r="J701" s="32">
        <v>0</v>
      </c>
      <c r="K701" s="32">
        <v>0</v>
      </c>
      <c r="L701" s="32">
        <v>0</v>
      </c>
      <c r="M701" s="32">
        <v>0</v>
      </c>
      <c r="N701" s="32" t="str">
        <v/>
      </c>
    </row>
    <row r="702" spans="1:14" ht="12.75">
      <c r="A702" s="32">
        <v>0</v>
      </c>
      <c r="B702" s="32">
        <v>0</v>
      </c>
      <c r="C702" s="32">
        <v>0</v>
      </c>
      <c r="D702" s="32">
        <v>0</v>
      </c>
      <c r="E702" s="32">
        <v>0</v>
      </c>
      <c r="F702" s="32">
        <v>0</v>
      </c>
      <c r="G702" s="32">
        <v>0</v>
      </c>
      <c r="H702" s="32">
        <v>0</v>
      </c>
      <c r="I702" s="32">
        <v>0</v>
      </c>
      <c r="J702" s="32">
        <v>0</v>
      </c>
      <c r="K702" s="32">
        <v>0</v>
      </c>
      <c r="L702" s="32">
        <v>0</v>
      </c>
      <c r="M702" s="32">
        <v>0</v>
      </c>
      <c r="N702" s="32" t="str">
        <v/>
      </c>
    </row>
    <row r="703" spans="1:14" ht="12.75">
      <c r="A703" s="32">
        <v>0</v>
      </c>
      <c r="B703" s="32">
        <v>0</v>
      </c>
      <c r="C703" s="32">
        <v>0</v>
      </c>
      <c r="D703" s="32">
        <v>0</v>
      </c>
      <c r="E703" s="32">
        <v>0</v>
      </c>
      <c r="F703" s="32">
        <v>0</v>
      </c>
      <c r="G703" s="32">
        <v>0</v>
      </c>
      <c r="H703" s="32">
        <v>0</v>
      </c>
      <c r="I703" s="32">
        <v>0</v>
      </c>
      <c r="J703" s="32">
        <v>0</v>
      </c>
      <c r="K703" s="32">
        <v>0</v>
      </c>
      <c r="L703" s="32">
        <v>0</v>
      </c>
      <c r="M703" s="32">
        <v>0</v>
      </c>
      <c r="N703" s="32" t="str">
        <v/>
      </c>
    </row>
    <row r="704" spans="1:14" ht="12.75">
      <c r="A704" s="32">
        <v>0</v>
      </c>
      <c r="B704" s="32">
        <v>0</v>
      </c>
      <c r="C704" s="32">
        <v>0</v>
      </c>
      <c r="D704" s="32">
        <v>0</v>
      </c>
      <c r="E704" s="32">
        <v>0</v>
      </c>
      <c r="F704" s="32">
        <v>0</v>
      </c>
      <c r="G704" s="32">
        <v>0</v>
      </c>
      <c r="H704" s="32">
        <v>0</v>
      </c>
      <c r="I704" s="32">
        <v>0</v>
      </c>
      <c r="J704" s="32">
        <v>0</v>
      </c>
      <c r="K704" s="32">
        <v>0</v>
      </c>
      <c r="L704" s="32">
        <v>0</v>
      </c>
      <c r="M704" s="32">
        <v>0</v>
      </c>
      <c r="N704" s="32" t="str">
        <v/>
      </c>
    </row>
    <row r="705" spans="1:14" ht="12.75">
      <c r="A705" s="32">
        <v>0</v>
      </c>
      <c r="B705" s="32">
        <v>0</v>
      </c>
      <c r="C705" s="32">
        <v>0</v>
      </c>
      <c r="D705" s="32">
        <v>0</v>
      </c>
      <c r="E705" s="32">
        <v>0</v>
      </c>
      <c r="F705" s="32">
        <v>0</v>
      </c>
      <c r="G705" s="32">
        <v>0</v>
      </c>
      <c r="H705" s="32">
        <v>0</v>
      </c>
      <c r="I705" s="32">
        <v>0</v>
      </c>
      <c r="J705" s="32">
        <v>0</v>
      </c>
      <c r="K705" s="32">
        <v>0</v>
      </c>
      <c r="L705" s="32">
        <v>0</v>
      </c>
      <c r="M705" s="32">
        <v>0</v>
      </c>
      <c r="N705" s="32" t="str">
        <v/>
      </c>
    </row>
    <row r="706" spans="1:14" ht="12.75">
      <c r="A706" s="32">
        <v>0</v>
      </c>
      <c r="B706" s="32">
        <v>0</v>
      </c>
      <c r="C706" s="32">
        <v>0</v>
      </c>
      <c r="D706" s="32">
        <v>0</v>
      </c>
      <c r="E706" s="32">
        <v>0</v>
      </c>
      <c r="F706" s="32">
        <v>0</v>
      </c>
      <c r="G706" s="32">
        <v>0</v>
      </c>
      <c r="H706" s="32">
        <v>0</v>
      </c>
      <c r="I706" s="32">
        <v>0</v>
      </c>
      <c r="J706" s="32">
        <v>0</v>
      </c>
      <c r="K706" s="32">
        <v>0</v>
      </c>
      <c r="L706" s="32">
        <v>0</v>
      </c>
      <c r="M706" s="32">
        <v>0</v>
      </c>
      <c r="N706" s="32" t="str">
        <v/>
      </c>
    </row>
    <row r="707" spans="1:14" ht="12.75">
      <c r="A707" s="32">
        <v>0</v>
      </c>
      <c r="B707" s="32">
        <v>0</v>
      </c>
      <c r="C707" s="32">
        <v>0</v>
      </c>
      <c r="D707" s="32">
        <v>0</v>
      </c>
      <c r="E707" s="32">
        <v>0</v>
      </c>
      <c r="F707" s="32">
        <v>0</v>
      </c>
      <c r="G707" s="32">
        <v>0</v>
      </c>
      <c r="H707" s="32">
        <v>0</v>
      </c>
      <c r="I707" s="32">
        <v>0</v>
      </c>
      <c r="J707" s="32">
        <v>0</v>
      </c>
      <c r="K707" s="32">
        <v>0</v>
      </c>
      <c r="L707" s="32">
        <v>0</v>
      </c>
      <c r="M707" s="32">
        <v>0</v>
      </c>
      <c r="N707" s="32" t="str">
        <v/>
      </c>
    </row>
    <row r="708" spans="1:14" ht="12.75">
      <c r="A708" s="32">
        <v>0</v>
      </c>
      <c r="B708" s="32">
        <v>0</v>
      </c>
      <c r="C708" s="32">
        <v>0</v>
      </c>
      <c r="D708" s="32">
        <v>0</v>
      </c>
      <c r="E708" s="32">
        <v>0</v>
      </c>
      <c r="F708" s="32">
        <v>0</v>
      </c>
      <c r="G708" s="32">
        <v>0</v>
      </c>
      <c r="H708" s="32">
        <v>0</v>
      </c>
      <c r="I708" s="32">
        <v>0</v>
      </c>
      <c r="J708" s="32">
        <v>0</v>
      </c>
      <c r="K708" s="32">
        <v>0</v>
      </c>
      <c r="L708" s="32">
        <v>0</v>
      </c>
      <c r="M708" s="32">
        <v>0</v>
      </c>
      <c r="N708" s="32" t="str">
        <v/>
      </c>
    </row>
    <row r="709" spans="1:14" ht="12.75">
      <c r="A709" s="32">
        <v>0</v>
      </c>
      <c r="B709" s="32">
        <v>0</v>
      </c>
      <c r="C709" s="32">
        <v>0</v>
      </c>
      <c r="D709" s="32">
        <v>0</v>
      </c>
      <c r="E709" s="32">
        <v>0</v>
      </c>
      <c r="F709" s="32">
        <v>0</v>
      </c>
      <c r="G709" s="32">
        <v>0</v>
      </c>
      <c r="H709" s="32">
        <v>0</v>
      </c>
      <c r="I709" s="32">
        <v>0</v>
      </c>
      <c r="J709" s="32">
        <v>0</v>
      </c>
      <c r="K709" s="32">
        <v>0</v>
      </c>
      <c r="L709" s="32">
        <v>0</v>
      </c>
      <c r="M709" s="32">
        <v>0</v>
      </c>
      <c r="N709" s="32" t="str">
        <v/>
      </c>
    </row>
    <row r="710" spans="1:14" ht="12.75">
      <c r="A710" s="32">
        <v>0</v>
      </c>
      <c r="B710" s="32">
        <v>0</v>
      </c>
      <c r="C710" s="32">
        <v>0</v>
      </c>
      <c r="D710" s="32">
        <v>0</v>
      </c>
      <c r="E710" s="32">
        <v>0</v>
      </c>
      <c r="F710" s="32">
        <v>0</v>
      </c>
      <c r="G710" s="32">
        <v>0</v>
      </c>
      <c r="H710" s="32">
        <v>0</v>
      </c>
      <c r="I710" s="32">
        <v>0</v>
      </c>
      <c r="J710" s="32">
        <v>0</v>
      </c>
      <c r="K710" s="32">
        <v>0</v>
      </c>
      <c r="L710" s="32">
        <v>0</v>
      </c>
      <c r="M710" s="32">
        <v>0</v>
      </c>
      <c r="N710" s="32" t="str">
        <v/>
      </c>
    </row>
    <row r="711" spans="1:14" ht="12.75">
      <c r="A711" s="32">
        <v>0</v>
      </c>
      <c r="B711" s="32">
        <v>0</v>
      </c>
      <c r="C711" s="32">
        <v>0</v>
      </c>
      <c r="D711" s="32">
        <v>0</v>
      </c>
      <c r="E711" s="32">
        <v>0</v>
      </c>
      <c r="F711" s="32">
        <v>0</v>
      </c>
      <c r="G711" s="32">
        <v>0</v>
      </c>
      <c r="H711" s="32">
        <v>0</v>
      </c>
      <c r="I711" s="32">
        <v>0</v>
      </c>
      <c r="J711" s="32">
        <v>0</v>
      </c>
      <c r="K711" s="32">
        <v>0</v>
      </c>
      <c r="L711" s="32">
        <v>0</v>
      </c>
      <c r="M711" s="32">
        <v>0</v>
      </c>
      <c r="N711" s="32" t="str">
        <v/>
      </c>
    </row>
    <row r="712" spans="1:14" ht="12.75">
      <c r="A712" s="32">
        <v>0</v>
      </c>
      <c r="B712" s="32">
        <v>0</v>
      </c>
      <c r="C712" s="32">
        <v>0</v>
      </c>
      <c r="D712" s="32">
        <v>0</v>
      </c>
      <c r="E712" s="32">
        <v>0</v>
      </c>
      <c r="F712" s="32">
        <v>0</v>
      </c>
      <c r="G712" s="32">
        <v>0</v>
      </c>
      <c r="H712" s="32">
        <v>0</v>
      </c>
      <c r="I712" s="32">
        <v>0</v>
      </c>
      <c r="J712" s="32">
        <v>0</v>
      </c>
      <c r="K712" s="32">
        <v>0</v>
      </c>
      <c r="L712" s="32">
        <v>0</v>
      </c>
      <c r="M712" s="32">
        <v>0</v>
      </c>
      <c r="N712" s="32" t="str">
        <v/>
      </c>
    </row>
    <row r="713" spans="1:14" ht="12.75">
      <c r="A713" s="32">
        <v>0</v>
      </c>
      <c r="B713" s="32">
        <v>0</v>
      </c>
      <c r="C713" s="32">
        <v>0</v>
      </c>
      <c r="D713" s="32">
        <v>0</v>
      </c>
      <c r="E713" s="32">
        <v>0</v>
      </c>
      <c r="F713" s="32">
        <v>0</v>
      </c>
      <c r="G713" s="32">
        <v>0</v>
      </c>
      <c r="H713" s="32">
        <v>0</v>
      </c>
      <c r="I713" s="32">
        <v>0</v>
      </c>
      <c r="J713" s="32">
        <v>0</v>
      </c>
      <c r="K713" s="32">
        <v>0</v>
      </c>
      <c r="L713" s="32">
        <v>0</v>
      </c>
      <c r="M713" s="32">
        <v>0</v>
      </c>
      <c r="N713" s="32" t="str">
        <v/>
      </c>
    </row>
    <row r="714" spans="1:14" ht="12.75">
      <c r="A714" s="32">
        <v>0</v>
      </c>
      <c r="B714" s="32">
        <v>0</v>
      </c>
      <c r="C714" s="32">
        <v>0</v>
      </c>
      <c r="D714" s="32">
        <v>0</v>
      </c>
      <c r="E714" s="32">
        <v>0</v>
      </c>
      <c r="F714" s="32">
        <v>0</v>
      </c>
      <c r="G714" s="32">
        <v>0</v>
      </c>
      <c r="H714" s="32">
        <v>0</v>
      </c>
      <c r="I714" s="32">
        <v>0</v>
      </c>
      <c r="J714" s="32">
        <v>0</v>
      </c>
      <c r="K714" s="32">
        <v>0</v>
      </c>
      <c r="L714" s="32">
        <v>0</v>
      </c>
      <c r="M714" s="32">
        <v>0</v>
      </c>
      <c r="N714" s="32" t="str">
        <v/>
      </c>
    </row>
    <row r="715" spans="1:14" ht="12.75">
      <c r="A715" s="32">
        <v>0</v>
      </c>
      <c r="B715" s="32">
        <v>0</v>
      </c>
      <c r="C715" s="32">
        <v>0</v>
      </c>
      <c r="D715" s="32">
        <v>0</v>
      </c>
      <c r="E715" s="32">
        <v>0</v>
      </c>
      <c r="F715" s="32">
        <v>0</v>
      </c>
      <c r="G715" s="32">
        <v>0</v>
      </c>
      <c r="H715" s="32">
        <v>0</v>
      </c>
      <c r="I715" s="32">
        <v>0</v>
      </c>
      <c r="J715" s="32">
        <v>0</v>
      </c>
      <c r="K715" s="32">
        <v>0</v>
      </c>
      <c r="L715" s="32">
        <v>0</v>
      </c>
      <c r="M715" s="32">
        <v>0</v>
      </c>
      <c r="N715" s="32" t="str">
        <v/>
      </c>
    </row>
    <row r="716" spans="1:14" ht="12.75">
      <c r="A716" s="32">
        <v>0</v>
      </c>
      <c r="B716" s="32">
        <v>0</v>
      </c>
      <c r="C716" s="32">
        <v>0</v>
      </c>
      <c r="D716" s="32">
        <v>0</v>
      </c>
      <c r="E716" s="32">
        <v>0</v>
      </c>
      <c r="F716" s="32">
        <v>0</v>
      </c>
      <c r="G716" s="32">
        <v>0</v>
      </c>
      <c r="H716" s="32">
        <v>0</v>
      </c>
      <c r="I716" s="32">
        <v>0</v>
      </c>
      <c r="J716" s="32">
        <v>0</v>
      </c>
      <c r="K716" s="32">
        <v>0</v>
      </c>
      <c r="L716" s="32">
        <v>0</v>
      </c>
      <c r="M716" s="32">
        <v>0</v>
      </c>
      <c r="N716" s="32" t="str">
        <v/>
      </c>
    </row>
    <row r="717" spans="1:14" ht="12.75">
      <c r="A717" s="32">
        <v>0</v>
      </c>
      <c r="B717" s="32">
        <v>0</v>
      </c>
      <c r="C717" s="32">
        <v>0</v>
      </c>
      <c r="D717" s="32">
        <v>0</v>
      </c>
      <c r="E717" s="32">
        <v>0</v>
      </c>
      <c r="F717" s="32">
        <v>0</v>
      </c>
      <c r="G717" s="32">
        <v>0</v>
      </c>
      <c r="H717" s="32">
        <v>0</v>
      </c>
      <c r="I717" s="32">
        <v>0</v>
      </c>
      <c r="J717" s="32">
        <v>0</v>
      </c>
      <c r="K717" s="32">
        <v>0</v>
      </c>
      <c r="L717" s="32">
        <v>0</v>
      </c>
      <c r="M717" s="32">
        <v>0</v>
      </c>
      <c r="N717" s="32" t="str">
        <v/>
      </c>
    </row>
    <row r="718" spans="1:14" ht="12.75">
      <c r="A718" s="32">
        <v>0</v>
      </c>
      <c r="B718" s="32">
        <v>0</v>
      </c>
      <c r="C718" s="32">
        <v>0</v>
      </c>
      <c r="D718" s="32">
        <v>0</v>
      </c>
      <c r="E718" s="32">
        <v>0</v>
      </c>
      <c r="F718" s="32">
        <v>0</v>
      </c>
      <c r="G718" s="32">
        <v>0</v>
      </c>
      <c r="H718" s="32">
        <v>0</v>
      </c>
      <c r="I718" s="32">
        <v>0</v>
      </c>
      <c r="J718" s="32">
        <v>0</v>
      </c>
      <c r="K718" s="32">
        <v>0</v>
      </c>
      <c r="L718" s="32">
        <v>0</v>
      </c>
      <c r="M718" s="32">
        <v>0</v>
      </c>
      <c r="N718" s="32" t="str">
        <v/>
      </c>
    </row>
    <row r="719" spans="1:14" ht="12.75">
      <c r="A719" s="32">
        <v>0</v>
      </c>
      <c r="B719" s="32">
        <v>0</v>
      </c>
      <c r="C719" s="32">
        <v>0</v>
      </c>
      <c r="D719" s="32">
        <v>0</v>
      </c>
      <c r="E719" s="32">
        <v>0</v>
      </c>
      <c r="F719" s="32">
        <v>0</v>
      </c>
      <c r="G719" s="32">
        <v>0</v>
      </c>
      <c r="H719" s="32">
        <v>0</v>
      </c>
      <c r="I719" s="32">
        <v>0</v>
      </c>
      <c r="J719" s="32">
        <v>0</v>
      </c>
      <c r="K719" s="32">
        <v>0</v>
      </c>
      <c r="L719" s="32">
        <v>0</v>
      </c>
      <c r="M719" s="32">
        <v>0</v>
      </c>
      <c r="N719" s="32" t="str">
        <v/>
      </c>
    </row>
    <row r="720" spans="1:14" ht="12.75">
      <c r="A720" s="32">
        <v>0</v>
      </c>
      <c r="B720" s="32">
        <v>0</v>
      </c>
      <c r="C720" s="32">
        <v>0</v>
      </c>
      <c r="D720" s="32">
        <v>0</v>
      </c>
      <c r="E720" s="32">
        <v>0</v>
      </c>
      <c r="F720" s="32">
        <v>0</v>
      </c>
      <c r="G720" s="32">
        <v>0</v>
      </c>
      <c r="H720" s="32">
        <v>0</v>
      </c>
      <c r="I720" s="32">
        <v>0</v>
      </c>
      <c r="J720" s="32">
        <v>0</v>
      </c>
      <c r="K720" s="32">
        <v>0</v>
      </c>
      <c r="L720" s="32">
        <v>0</v>
      </c>
      <c r="M720" s="32">
        <v>0</v>
      </c>
      <c r="N720" s="32" t="str">
        <v/>
      </c>
    </row>
    <row r="721" spans="1:14" ht="12.75">
      <c r="A721" s="32">
        <v>0</v>
      </c>
      <c r="B721" s="32">
        <v>0</v>
      </c>
      <c r="C721" s="32">
        <v>0</v>
      </c>
      <c r="D721" s="32">
        <v>0</v>
      </c>
      <c r="E721" s="32">
        <v>0</v>
      </c>
      <c r="F721" s="32">
        <v>0</v>
      </c>
      <c r="G721" s="32">
        <v>0</v>
      </c>
      <c r="H721" s="32">
        <v>0</v>
      </c>
      <c r="I721" s="32">
        <v>0</v>
      </c>
      <c r="J721" s="32">
        <v>0</v>
      </c>
      <c r="K721" s="32">
        <v>0</v>
      </c>
      <c r="L721" s="32">
        <v>0</v>
      </c>
      <c r="M721" s="32">
        <v>0</v>
      </c>
      <c r="N721" s="32" t="str">
        <v/>
      </c>
    </row>
    <row r="722" spans="1:14" ht="12.75">
      <c r="A722" s="32">
        <v>0</v>
      </c>
      <c r="B722" s="32">
        <v>0</v>
      </c>
      <c r="C722" s="32">
        <v>0</v>
      </c>
      <c r="D722" s="32">
        <v>0</v>
      </c>
      <c r="E722" s="32">
        <v>0</v>
      </c>
      <c r="F722" s="32">
        <v>0</v>
      </c>
      <c r="G722" s="32">
        <v>0</v>
      </c>
      <c r="H722" s="32">
        <v>0</v>
      </c>
      <c r="I722" s="32">
        <v>0</v>
      </c>
      <c r="J722" s="32">
        <v>0</v>
      </c>
      <c r="K722" s="32">
        <v>0</v>
      </c>
      <c r="L722" s="32">
        <v>0</v>
      </c>
      <c r="M722" s="32">
        <v>0</v>
      </c>
      <c r="N722" s="32" t="str">
        <v/>
      </c>
    </row>
    <row r="723" spans="1:14" ht="12.75">
      <c r="A723" s="32">
        <v>0</v>
      </c>
      <c r="B723" s="32">
        <v>0</v>
      </c>
      <c r="C723" s="32">
        <v>0</v>
      </c>
      <c r="D723" s="32">
        <v>0</v>
      </c>
      <c r="E723" s="32">
        <v>0</v>
      </c>
      <c r="F723" s="32">
        <v>0</v>
      </c>
      <c r="G723" s="32">
        <v>0</v>
      </c>
      <c r="H723" s="32">
        <v>0</v>
      </c>
      <c r="I723" s="32">
        <v>0</v>
      </c>
      <c r="J723" s="32">
        <v>0</v>
      </c>
      <c r="K723" s="32">
        <v>0</v>
      </c>
      <c r="L723" s="32">
        <v>0</v>
      </c>
      <c r="M723" s="32">
        <v>0</v>
      </c>
      <c r="N723" s="32" t="str">
        <v/>
      </c>
    </row>
    <row r="724" spans="1:14" ht="12.75">
      <c r="A724" s="32">
        <v>0</v>
      </c>
      <c r="B724" s="32">
        <v>0</v>
      </c>
      <c r="C724" s="32">
        <v>0</v>
      </c>
      <c r="D724" s="32">
        <v>0</v>
      </c>
      <c r="E724" s="32">
        <v>0</v>
      </c>
      <c r="F724" s="32">
        <v>0</v>
      </c>
      <c r="G724" s="32">
        <v>0</v>
      </c>
      <c r="H724" s="32">
        <v>0</v>
      </c>
      <c r="I724" s="32">
        <v>0</v>
      </c>
      <c r="J724" s="32">
        <v>0</v>
      </c>
      <c r="K724" s="32">
        <v>0</v>
      </c>
      <c r="L724" s="32">
        <v>0</v>
      </c>
      <c r="M724" s="32">
        <v>0</v>
      </c>
      <c r="N724" s="32" t="str">
        <v/>
      </c>
    </row>
    <row r="725" spans="1:14" ht="12.75">
      <c r="A725" s="32">
        <v>0</v>
      </c>
      <c r="B725" s="32">
        <v>0</v>
      </c>
      <c r="C725" s="32">
        <v>0</v>
      </c>
      <c r="D725" s="32">
        <v>0</v>
      </c>
      <c r="E725" s="32">
        <v>0</v>
      </c>
      <c r="F725" s="32">
        <v>0</v>
      </c>
      <c r="G725" s="32">
        <v>0</v>
      </c>
      <c r="H725" s="32">
        <v>0</v>
      </c>
      <c r="I725" s="32">
        <v>0</v>
      </c>
      <c r="J725" s="32">
        <v>0</v>
      </c>
      <c r="K725" s="32">
        <v>0</v>
      </c>
      <c r="L725" s="32">
        <v>0</v>
      </c>
      <c r="M725" s="32">
        <v>0</v>
      </c>
      <c r="N725" s="32" t="str">
        <v/>
      </c>
    </row>
    <row r="726" spans="1:14" ht="12.75">
      <c r="A726" s="32">
        <v>0</v>
      </c>
      <c r="B726" s="32">
        <v>0</v>
      </c>
      <c r="C726" s="32">
        <v>0</v>
      </c>
      <c r="D726" s="32">
        <v>0</v>
      </c>
      <c r="E726" s="32">
        <v>0</v>
      </c>
      <c r="F726" s="32">
        <v>0</v>
      </c>
      <c r="G726" s="32">
        <v>0</v>
      </c>
      <c r="H726" s="32">
        <v>0</v>
      </c>
      <c r="I726" s="32">
        <v>0</v>
      </c>
      <c r="J726" s="32">
        <v>0</v>
      </c>
      <c r="K726" s="32">
        <v>0</v>
      </c>
      <c r="L726" s="32">
        <v>0</v>
      </c>
      <c r="M726" s="32">
        <v>0</v>
      </c>
      <c r="N726" s="32" t="str">
        <v/>
      </c>
    </row>
    <row r="727" spans="1:14" ht="12.75">
      <c r="A727" s="32">
        <v>0</v>
      </c>
      <c r="B727" s="32">
        <v>0</v>
      </c>
      <c r="C727" s="32">
        <v>0</v>
      </c>
      <c r="D727" s="32">
        <v>0</v>
      </c>
      <c r="E727" s="32">
        <v>0</v>
      </c>
      <c r="F727" s="32">
        <v>0</v>
      </c>
      <c r="G727" s="32">
        <v>0</v>
      </c>
      <c r="H727" s="32">
        <v>0</v>
      </c>
      <c r="I727" s="32">
        <v>0</v>
      </c>
      <c r="J727" s="32">
        <v>0</v>
      </c>
      <c r="K727" s="32">
        <v>0</v>
      </c>
      <c r="L727" s="32">
        <v>0</v>
      </c>
      <c r="M727" s="32">
        <v>0</v>
      </c>
      <c r="N727" s="32" t="str">
        <v/>
      </c>
    </row>
    <row r="728" spans="1:14" ht="12.75">
      <c r="A728" s="32">
        <v>0</v>
      </c>
      <c r="B728" s="32">
        <v>0</v>
      </c>
      <c r="C728" s="32">
        <v>0</v>
      </c>
      <c r="D728" s="32">
        <v>0</v>
      </c>
      <c r="E728" s="32">
        <v>0</v>
      </c>
      <c r="F728" s="32">
        <v>0</v>
      </c>
      <c r="G728" s="32">
        <v>0</v>
      </c>
      <c r="H728" s="32">
        <v>0</v>
      </c>
      <c r="I728" s="32">
        <v>0</v>
      </c>
      <c r="J728" s="32">
        <v>0</v>
      </c>
      <c r="K728" s="32">
        <v>0</v>
      </c>
      <c r="L728" s="32">
        <v>0</v>
      </c>
      <c r="M728" s="32">
        <v>0</v>
      </c>
      <c r="N728" s="32" t="str">
        <v/>
      </c>
    </row>
    <row r="729" spans="1:14" ht="12.75">
      <c r="A729" s="32">
        <v>0</v>
      </c>
      <c r="B729" s="32">
        <v>0</v>
      </c>
      <c r="C729" s="32">
        <v>0</v>
      </c>
      <c r="D729" s="32">
        <v>0</v>
      </c>
      <c r="E729" s="32">
        <v>0</v>
      </c>
      <c r="F729" s="32">
        <v>0</v>
      </c>
      <c r="G729" s="32">
        <v>0</v>
      </c>
      <c r="H729" s="32">
        <v>0</v>
      </c>
      <c r="I729" s="32">
        <v>0</v>
      </c>
      <c r="J729" s="32">
        <v>0</v>
      </c>
      <c r="K729" s="32">
        <v>0</v>
      </c>
      <c r="L729" s="32">
        <v>0</v>
      </c>
      <c r="M729" s="32">
        <v>0</v>
      </c>
      <c r="N729" s="32" t="str">
        <v/>
      </c>
    </row>
    <row r="730" spans="1:14" ht="12.75">
      <c r="A730" s="32">
        <v>0</v>
      </c>
      <c r="B730" s="32">
        <v>0</v>
      </c>
      <c r="C730" s="32">
        <v>0</v>
      </c>
      <c r="D730" s="32">
        <v>0</v>
      </c>
      <c r="E730" s="32">
        <v>0</v>
      </c>
      <c r="F730" s="32">
        <v>0</v>
      </c>
      <c r="G730" s="32">
        <v>0</v>
      </c>
      <c r="H730" s="32">
        <v>0</v>
      </c>
      <c r="I730" s="32">
        <v>0</v>
      </c>
      <c r="J730" s="32">
        <v>0</v>
      </c>
      <c r="K730" s="32">
        <v>0</v>
      </c>
      <c r="L730" s="32">
        <v>0</v>
      </c>
      <c r="M730" s="32">
        <v>0</v>
      </c>
      <c r="N730" s="32" t="str">
        <v/>
      </c>
    </row>
    <row r="731" spans="1:14" ht="12.75">
      <c r="A731" s="32">
        <v>0</v>
      </c>
      <c r="B731" s="32">
        <v>0</v>
      </c>
      <c r="C731" s="32">
        <v>0</v>
      </c>
      <c r="D731" s="32">
        <v>0</v>
      </c>
      <c r="E731" s="32">
        <v>0</v>
      </c>
      <c r="F731" s="32">
        <v>0</v>
      </c>
      <c r="G731" s="32">
        <v>0</v>
      </c>
      <c r="H731" s="32">
        <v>0</v>
      </c>
      <c r="I731" s="32">
        <v>0</v>
      </c>
      <c r="J731" s="32">
        <v>0</v>
      </c>
      <c r="K731" s="32">
        <v>0</v>
      </c>
      <c r="L731" s="32">
        <v>0</v>
      </c>
      <c r="M731" s="32">
        <v>0</v>
      </c>
      <c r="N731" s="32" t="str">
        <v/>
      </c>
    </row>
    <row r="732" spans="1:14" ht="12.75">
      <c r="A732" s="32">
        <v>0</v>
      </c>
      <c r="B732" s="32">
        <v>0</v>
      </c>
      <c r="C732" s="32">
        <v>0</v>
      </c>
      <c r="D732" s="32">
        <v>0</v>
      </c>
      <c r="E732" s="32">
        <v>0</v>
      </c>
      <c r="F732" s="32">
        <v>0</v>
      </c>
      <c r="G732" s="32">
        <v>0</v>
      </c>
      <c r="H732" s="32">
        <v>0</v>
      </c>
      <c r="I732" s="32">
        <v>0</v>
      </c>
      <c r="J732" s="32">
        <v>0</v>
      </c>
      <c r="K732" s="32">
        <v>0</v>
      </c>
      <c r="L732" s="32">
        <v>0</v>
      </c>
      <c r="M732" s="32">
        <v>0</v>
      </c>
      <c r="N732" s="32" t="str">
        <v/>
      </c>
    </row>
    <row r="733" spans="1:14" ht="12.75">
      <c r="A733" s="32">
        <v>0</v>
      </c>
      <c r="B733" s="32">
        <v>0</v>
      </c>
      <c r="C733" s="32">
        <v>0</v>
      </c>
      <c r="D733" s="32">
        <v>0</v>
      </c>
      <c r="E733" s="32">
        <v>0</v>
      </c>
      <c r="F733" s="32">
        <v>0</v>
      </c>
      <c r="G733" s="32">
        <v>0</v>
      </c>
      <c r="H733" s="32">
        <v>0</v>
      </c>
      <c r="I733" s="32">
        <v>0</v>
      </c>
      <c r="J733" s="32">
        <v>0</v>
      </c>
      <c r="K733" s="32">
        <v>0</v>
      </c>
      <c r="L733" s="32">
        <v>0</v>
      </c>
      <c r="M733" s="32">
        <v>0</v>
      </c>
      <c r="N733" s="32" t="str">
        <v/>
      </c>
    </row>
    <row r="734" spans="1:14" ht="12.75">
      <c r="A734" s="32">
        <v>0</v>
      </c>
      <c r="B734" s="32">
        <v>0</v>
      </c>
      <c r="C734" s="32">
        <v>0</v>
      </c>
      <c r="D734" s="32">
        <v>0</v>
      </c>
      <c r="E734" s="32">
        <v>0</v>
      </c>
      <c r="F734" s="32">
        <v>0</v>
      </c>
      <c r="G734" s="32">
        <v>0</v>
      </c>
      <c r="H734" s="32">
        <v>0</v>
      </c>
      <c r="I734" s="32">
        <v>0</v>
      </c>
      <c r="J734" s="32">
        <v>0</v>
      </c>
      <c r="K734" s="32">
        <v>0</v>
      </c>
      <c r="L734" s="32">
        <v>0</v>
      </c>
      <c r="M734" s="32">
        <v>0</v>
      </c>
      <c r="N734" s="32" t="str">
        <v/>
      </c>
    </row>
    <row r="735" spans="1:14" ht="12.75">
      <c r="A735" s="32">
        <v>0</v>
      </c>
      <c r="B735" s="32">
        <v>0</v>
      </c>
      <c r="C735" s="32">
        <v>0</v>
      </c>
      <c r="D735" s="32">
        <v>0</v>
      </c>
      <c r="E735" s="32">
        <v>0</v>
      </c>
      <c r="F735" s="32">
        <v>0</v>
      </c>
      <c r="G735" s="32">
        <v>0</v>
      </c>
      <c r="H735" s="32">
        <v>0</v>
      </c>
      <c r="I735" s="32">
        <v>0</v>
      </c>
      <c r="J735" s="32">
        <v>0</v>
      </c>
      <c r="K735" s="32">
        <v>0</v>
      </c>
      <c r="L735" s="32">
        <v>0</v>
      </c>
      <c r="M735" s="32">
        <v>0</v>
      </c>
      <c r="N735" s="32" t="str">
        <v/>
      </c>
    </row>
    <row r="736" spans="1:14" ht="12.75">
      <c r="A736" s="32">
        <v>0</v>
      </c>
      <c r="B736" s="32">
        <v>0</v>
      </c>
      <c r="C736" s="32">
        <v>0</v>
      </c>
      <c r="D736" s="32">
        <v>0</v>
      </c>
      <c r="E736" s="32">
        <v>0</v>
      </c>
      <c r="F736" s="32">
        <v>0</v>
      </c>
      <c r="G736" s="32">
        <v>0</v>
      </c>
      <c r="H736" s="32">
        <v>0</v>
      </c>
      <c r="I736" s="32">
        <v>0</v>
      </c>
      <c r="J736" s="32">
        <v>0</v>
      </c>
      <c r="K736" s="32">
        <v>0</v>
      </c>
      <c r="L736" s="32">
        <v>0</v>
      </c>
      <c r="M736" s="32">
        <v>0</v>
      </c>
      <c r="N736" s="32" t="str">
        <v/>
      </c>
    </row>
    <row r="737" spans="1:14" ht="12.75">
      <c r="A737" s="32">
        <v>0</v>
      </c>
      <c r="B737" s="32">
        <v>0</v>
      </c>
      <c r="C737" s="32">
        <v>0</v>
      </c>
      <c r="D737" s="32">
        <v>0</v>
      </c>
      <c r="E737" s="32">
        <v>0</v>
      </c>
      <c r="F737" s="32">
        <v>0</v>
      </c>
      <c r="G737" s="32">
        <v>0</v>
      </c>
      <c r="H737" s="32">
        <v>0</v>
      </c>
      <c r="I737" s="32">
        <v>0</v>
      </c>
      <c r="J737" s="32">
        <v>0</v>
      </c>
      <c r="K737" s="32">
        <v>0</v>
      </c>
      <c r="L737" s="32">
        <v>0</v>
      </c>
      <c r="M737" s="32">
        <v>0</v>
      </c>
      <c r="N737" s="32" t="str">
        <v/>
      </c>
    </row>
    <row r="738" spans="1:14" ht="12.75">
      <c r="A738" s="32">
        <v>0</v>
      </c>
      <c r="B738" s="32">
        <v>0</v>
      </c>
      <c r="C738" s="32">
        <v>0</v>
      </c>
      <c r="D738" s="32">
        <v>0</v>
      </c>
      <c r="E738" s="32">
        <v>0</v>
      </c>
      <c r="F738" s="32">
        <v>0</v>
      </c>
      <c r="G738" s="32">
        <v>0</v>
      </c>
      <c r="H738" s="32">
        <v>0</v>
      </c>
      <c r="I738" s="32">
        <v>0</v>
      </c>
      <c r="J738" s="32">
        <v>0</v>
      </c>
      <c r="K738" s="32">
        <v>0</v>
      </c>
      <c r="L738" s="32">
        <v>0</v>
      </c>
      <c r="M738" s="32">
        <v>0</v>
      </c>
      <c r="N738" s="32" t="str">
        <v/>
      </c>
    </row>
    <row r="739" spans="1:14" ht="12.75">
      <c r="A739" s="32">
        <v>0</v>
      </c>
      <c r="B739" s="32">
        <v>0</v>
      </c>
      <c r="C739" s="32">
        <v>0</v>
      </c>
      <c r="D739" s="32">
        <v>0</v>
      </c>
      <c r="E739" s="32">
        <v>0</v>
      </c>
      <c r="F739" s="32">
        <v>0</v>
      </c>
      <c r="G739" s="32">
        <v>0</v>
      </c>
      <c r="H739" s="32">
        <v>0</v>
      </c>
      <c r="I739" s="32">
        <v>0</v>
      </c>
      <c r="J739" s="32">
        <v>0</v>
      </c>
      <c r="K739" s="32">
        <v>0</v>
      </c>
      <c r="L739" s="32">
        <v>0</v>
      </c>
      <c r="M739" s="32">
        <v>0</v>
      </c>
      <c r="N739" s="32" t="str">
        <v/>
      </c>
    </row>
    <row r="740" spans="1:14" ht="12.75">
      <c r="A740" s="32">
        <v>0</v>
      </c>
      <c r="B740" s="32">
        <v>0</v>
      </c>
      <c r="C740" s="32">
        <v>0</v>
      </c>
      <c r="D740" s="32">
        <v>0</v>
      </c>
      <c r="E740" s="32">
        <v>0</v>
      </c>
      <c r="F740" s="32">
        <v>0</v>
      </c>
      <c r="G740" s="32">
        <v>0</v>
      </c>
      <c r="H740" s="32">
        <v>0</v>
      </c>
      <c r="I740" s="32">
        <v>0</v>
      </c>
      <c r="J740" s="32">
        <v>0</v>
      </c>
      <c r="K740" s="32">
        <v>0</v>
      </c>
      <c r="L740" s="32">
        <v>0</v>
      </c>
      <c r="M740" s="32">
        <v>0</v>
      </c>
      <c r="N740" s="32" t="str">
        <v/>
      </c>
    </row>
    <row r="741" spans="1:14" ht="12.75">
      <c r="A741" s="32">
        <v>0</v>
      </c>
      <c r="B741" s="32">
        <v>0</v>
      </c>
      <c r="C741" s="32">
        <v>0</v>
      </c>
      <c r="D741" s="32">
        <v>0</v>
      </c>
      <c r="E741" s="32">
        <v>0</v>
      </c>
      <c r="F741" s="32">
        <v>0</v>
      </c>
      <c r="G741" s="32">
        <v>0</v>
      </c>
      <c r="H741" s="32">
        <v>0</v>
      </c>
      <c r="I741" s="32">
        <v>0</v>
      </c>
      <c r="J741" s="32">
        <v>0</v>
      </c>
      <c r="K741" s="32">
        <v>0</v>
      </c>
      <c r="L741" s="32">
        <v>0</v>
      </c>
      <c r="M741" s="32">
        <v>0</v>
      </c>
      <c r="N741" s="32" t="str">
        <v/>
      </c>
    </row>
    <row r="742" spans="1:14" ht="12.75">
      <c r="A742" s="32">
        <v>0</v>
      </c>
      <c r="B742" s="32">
        <v>0</v>
      </c>
      <c r="C742" s="32">
        <v>0</v>
      </c>
      <c r="D742" s="32">
        <v>0</v>
      </c>
      <c r="E742" s="32">
        <v>0</v>
      </c>
      <c r="F742" s="32">
        <v>0</v>
      </c>
      <c r="G742" s="32">
        <v>0</v>
      </c>
      <c r="H742" s="32">
        <v>0</v>
      </c>
      <c r="I742" s="32">
        <v>0</v>
      </c>
      <c r="J742" s="32">
        <v>0</v>
      </c>
      <c r="K742" s="32">
        <v>0</v>
      </c>
      <c r="L742" s="32">
        <v>0</v>
      </c>
      <c r="M742" s="32">
        <v>0</v>
      </c>
      <c r="N742" s="32" t="str">
        <v/>
      </c>
    </row>
    <row r="743" spans="1:14" ht="12.75">
      <c r="A743" s="32">
        <v>0</v>
      </c>
      <c r="B743" s="32">
        <v>0</v>
      </c>
      <c r="C743" s="32">
        <v>0</v>
      </c>
      <c r="D743" s="32">
        <v>0</v>
      </c>
      <c r="E743" s="32">
        <v>0</v>
      </c>
      <c r="F743" s="32">
        <v>0</v>
      </c>
      <c r="G743" s="32">
        <v>0</v>
      </c>
      <c r="H743" s="32">
        <v>0</v>
      </c>
      <c r="I743" s="32">
        <v>0</v>
      </c>
      <c r="J743" s="32">
        <v>0</v>
      </c>
      <c r="K743" s="32">
        <v>0</v>
      </c>
      <c r="L743" s="32">
        <v>0</v>
      </c>
      <c r="M743" s="32">
        <v>0</v>
      </c>
      <c r="N743" s="32" t="str">
        <v/>
      </c>
    </row>
    <row r="744" spans="1:14" ht="12.75">
      <c r="A744" s="32">
        <v>0</v>
      </c>
      <c r="B744" s="32">
        <v>0</v>
      </c>
      <c r="C744" s="32">
        <v>0</v>
      </c>
      <c r="D744" s="32">
        <v>0</v>
      </c>
      <c r="E744" s="32">
        <v>0</v>
      </c>
      <c r="F744" s="32">
        <v>0</v>
      </c>
      <c r="G744" s="32">
        <v>0</v>
      </c>
      <c r="H744" s="32">
        <v>0</v>
      </c>
      <c r="I744" s="32">
        <v>0</v>
      </c>
      <c r="J744" s="32">
        <v>0</v>
      </c>
      <c r="K744" s="32">
        <v>0</v>
      </c>
      <c r="L744" s="32">
        <v>0</v>
      </c>
      <c r="M744" s="32">
        <v>0</v>
      </c>
      <c r="N744" s="32" t="str">
        <v/>
      </c>
    </row>
    <row r="745" spans="1:14" ht="12.75">
      <c r="A745" s="32">
        <v>0</v>
      </c>
      <c r="B745" s="32">
        <v>0</v>
      </c>
      <c r="C745" s="32">
        <v>0</v>
      </c>
      <c r="D745" s="32">
        <v>0</v>
      </c>
      <c r="E745" s="32">
        <v>0</v>
      </c>
      <c r="F745" s="32">
        <v>0</v>
      </c>
      <c r="G745" s="32">
        <v>0</v>
      </c>
      <c r="H745" s="32">
        <v>0</v>
      </c>
      <c r="I745" s="32">
        <v>0</v>
      </c>
      <c r="J745" s="32">
        <v>0</v>
      </c>
      <c r="K745" s="32">
        <v>0</v>
      </c>
      <c r="L745" s="32">
        <v>0</v>
      </c>
      <c r="M745" s="32">
        <v>0</v>
      </c>
      <c r="N745" s="32" t="str">
        <v/>
      </c>
    </row>
    <row r="746" spans="1:14" ht="12.75">
      <c r="A746" s="32">
        <v>0</v>
      </c>
      <c r="B746" s="32">
        <v>0</v>
      </c>
      <c r="C746" s="32">
        <v>0</v>
      </c>
      <c r="D746" s="32">
        <v>0</v>
      </c>
      <c r="E746" s="32">
        <v>0</v>
      </c>
      <c r="F746" s="32">
        <v>0</v>
      </c>
      <c r="G746" s="32">
        <v>0</v>
      </c>
      <c r="H746" s="32">
        <v>0</v>
      </c>
      <c r="I746" s="32">
        <v>0</v>
      </c>
      <c r="J746" s="32">
        <v>0</v>
      </c>
      <c r="K746" s="32">
        <v>0</v>
      </c>
      <c r="L746" s="32">
        <v>0</v>
      </c>
      <c r="M746" s="32">
        <v>0</v>
      </c>
      <c r="N746" s="32" t="str">
        <v/>
      </c>
    </row>
    <row r="747" spans="1:14" ht="12.75">
      <c r="A747" s="32">
        <v>0</v>
      </c>
      <c r="B747" s="32">
        <v>0</v>
      </c>
      <c r="C747" s="32">
        <v>0</v>
      </c>
      <c r="D747" s="32">
        <v>0</v>
      </c>
      <c r="E747" s="32">
        <v>0</v>
      </c>
      <c r="F747" s="32">
        <v>0</v>
      </c>
      <c r="G747" s="32">
        <v>0</v>
      </c>
      <c r="H747" s="32">
        <v>0</v>
      </c>
      <c r="I747" s="32">
        <v>0</v>
      </c>
      <c r="J747" s="32">
        <v>0</v>
      </c>
      <c r="K747" s="32">
        <v>0</v>
      </c>
      <c r="L747" s="32">
        <v>0</v>
      </c>
      <c r="M747" s="32">
        <v>0</v>
      </c>
      <c r="N747" s="32" t="str">
        <v/>
      </c>
    </row>
    <row r="748" spans="1:14" ht="12.75">
      <c r="A748" s="32">
        <v>0</v>
      </c>
      <c r="B748" s="32">
        <v>0</v>
      </c>
      <c r="C748" s="32">
        <v>0</v>
      </c>
      <c r="D748" s="32">
        <v>0</v>
      </c>
      <c r="E748" s="32">
        <v>0</v>
      </c>
      <c r="F748" s="32">
        <v>0</v>
      </c>
      <c r="G748" s="32">
        <v>0</v>
      </c>
      <c r="H748" s="32">
        <v>0</v>
      </c>
      <c r="I748" s="32">
        <v>0</v>
      </c>
      <c r="J748" s="32">
        <v>0</v>
      </c>
      <c r="K748" s="32">
        <v>0</v>
      </c>
      <c r="L748" s="32">
        <v>0</v>
      </c>
      <c r="M748" s="32">
        <v>0</v>
      </c>
      <c r="N748" s="32" t="str">
        <v/>
      </c>
    </row>
    <row r="749" spans="1:14" ht="12.75">
      <c r="A749" s="32">
        <v>0</v>
      </c>
      <c r="B749" s="32">
        <v>0</v>
      </c>
      <c r="C749" s="32">
        <v>0</v>
      </c>
      <c r="D749" s="32">
        <v>0</v>
      </c>
      <c r="E749" s="32">
        <v>0</v>
      </c>
      <c r="F749" s="32">
        <v>0</v>
      </c>
      <c r="G749" s="32">
        <v>0</v>
      </c>
      <c r="H749" s="32">
        <v>0</v>
      </c>
      <c r="I749" s="32">
        <v>0</v>
      </c>
      <c r="J749" s="32">
        <v>0</v>
      </c>
      <c r="K749" s="32">
        <v>0</v>
      </c>
      <c r="L749" s="32">
        <v>0</v>
      </c>
      <c r="M749" s="32">
        <v>0</v>
      </c>
      <c r="N749" s="32" t="str">
        <v/>
      </c>
    </row>
    <row r="750" spans="1:14" ht="12.75">
      <c r="A750" s="32">
        <v>0</v>
      </c>
      <c r="B750" s="32">
        <v>0</v>
      </c>
      <c r="C750" s="32">
        <v>0</v>
      </c>
      <c r="D750" s="32">
        <v>0</v>
      </c>
      <c r="E750" s="32">
        <v>0</v>
      </c>
      <c r="F750" s="32">
        <v>0</v>
      </c>
      <c r="G750" s="32">
        <v>0</v>
      </c>
      <c r="H750" s="32">
        <v>0</v>
      </c>
      <c r="I750" s="32">
        <v>0</v>
      </c>
      <c r="J750" s="32">
        <v>0</v>
      </c>
      <c r="K750" s="32">
        <v>0</v>
      </c>
      <c r="L750" s="32">
        <v>0</v>
      </c>
      <c r="M750" s="32">
        <v>0</v>
      </c>
      <c r="N750" s="32" t="str">
        <v/>
      </c>
    </row>
    <row r="751" spans="1:14" ht="12.75">
      <c r="A751" s="32">
        <v>0</v>
      </c>
      <c r="B751" s="32">
        <v>0</v>
      </c>
      <c r="C751" s="32">
        <v>0</v>
      </c>
      <c r="D751" s="32">
        <v>0</v>
      </c>
      <c r="E751" s="32">
        <v>0</v>
      </c>
      <c r="F751" s="32">
        <v>0</v>
      </c>
      <c r="G751" s="32">
        <v>0</v>
      </c>
      <c r="H751" s="32">
        <v>0</v>
      </c>
      <c r="I751" s="32">
        <v>0</v>
      </c>
      <c r="J751" s="32">
        <v>0</v>
      </c>
      <c r="K751" s="32">
        <v>0</v>
      </c>
      <c r="L751" s="32">
        <v>0</v>
      </c>
      <c r="M751" s="32">
        <v>0</v>
      </c>
      <c r="N751" s="32" t="str">
        <v/>
      </c>
    </row>
    <row r="752" spans="1:14" ht="12.75">
      <c r="A752" s="32">
        <v>0</v>
      </c>
      <c r="B752" s="32">
        <v>0</v>
      </c>
      <c r="C752" s="32">
        <v>0</v>
      </c>
      <c r="D752" s="32">
        <v>0</v>
      </c>
      <c r="E752" s="32">
        <v>0</v>
      </c>
      <c r="F752" s="32">
        <v>0</v>
      </c>
      <c r="G752" s="32">
        <v>0</v>
      </c>
      <c r="H752" s="32">
        <v>0</v>
      </c>
      <c r="I752" s="32">
        <v>0</v>
      </c>
      <c r="J752" s="32">
        <v>0</v>
      </c>
      <c r="K752" s="32">
        <v>0</v>
      </c>
      <c r="L752" s="32">
        <v>0</v>
      </c>
      <c r="M752" s="32">
        <v>0</v>
      </c>
      <c r="N752" s="32" t="str">
        <v/>
      </c>
    </row>
    <row r="753" spans="1:14" ht="12.75">
      <c r="A753" s="32">
        <v>0</v>
      </c>
      <c r="B753" s="32">
        <v>0</v>
      </c>
      <c r="C753" s="32">
        <v>0</v>
      </c>
      <c r="D753" s="32">
        <v>0</v>
      </c>
      <c r="E753" s="32">
        <v>0</v>
      </c>
      <c r="F753" s="32">
        <v>0</v>
      </c>
      <c r="G753" s="32">
        <v>0</v>
      </c>
      <c r="H753" s="32">
        <v>0</v>
      </c>
      <c r="I753" s="32">
        <v>0</v>
      </c>
      <c r="J753" s="32">
        <v>0</v>
      </c>
      <c r="K753" s="32">
        <v>0</v>
      </c>
      <c r="L753" s="32">
        <v>0</v>
      </c>
      <c r="M753" s="32">
        <v>0</v>
      </c>
      <c r="N753" s="32" t="str">
        <v/>
      </c>
    </row>
    <row r="754" spans="1:14" ht="12.75">
      <c r="A754" s="32">
        <v>0</v>
      </c>
      <c r="B754" s="32">
        <v>0</v>
      </c>
      <c r="C754" s="32">
        <v>0</v>
      </c>
      <c r="D754" s="32">
        <v>0</v>
      </c>
      <c r="E754" s="32">
        <v>0</v>
      </c>
      <c r="F754" s="32">
        <v>0</v>
      </c>
      <c r="G754" s="32">
        <v>0</v>
      </c>
      <c r="H754" s="32">
        <v>0</v>
      </c>
      <c r="I754" s="32">
        <v>0</v>
      </c>
      <c r="J754" s="32">
        <v>0</v>
      </c>
      <c r="K754" s="32">
        <v>0</v>
      </c>
      <c r="L754" s="32">
        <v>0</v>
      </c>
      <c r="M754" s="32">
        <v>0</v>
      </c>
      <c r="N754" s="32" t="str">
        <v/>
      </c>
    </row>
    <row r="755" spans="1:14" ht="12.75">
      <c r="A755" s="32">
        <v>0</v>
      </c>
      <c r="B755" s="32">
        <v>0</v>
      </c>
      <c r="C755" s="32">
        <v>0</v>
      </c>
      <c r="D755" s="32">
        <v>0</v>
      </c>
      <c r="E755" s="32">
        <v>0</v>
      </c>
      <c r="F755" s="32">
        <v>0</v>
      </c>
      <c r="G755" s="32">
        <v>0</v>
      </c>
      <c r="H755" s="32">
        <v>0</v>
      </c>
      <c r="I755" s="32">
        <v>0</v>
      </c>
      <c r="J755" s="32">
        <v>0</v>
      </c>
      <c r="K755" s="32">
        <v>0</v>
      </c>
      <c r="L755" s="32">
        <v>0</v>
      </c>
      <c r="M755" s="32">
        <v>0</v>
      </c>
      <c r="N755" s="32" t="str">
        <v/>
      </c>
    </row>
    <row r="756" spans="1:14" ht="12.75">
      <c r="A756" s="32">
        <v>0</v>
      </c>
      <c r="B756" s="32">
        <v>0</v>
      </c>
      <c r="C756" s="32">
        <v>0</v>
      </c>
      <c r="D756" s="32">
        <v>0</v>
      </c>
      <c r="E756" s="32">
        <v>0</v>
      </c>
      <c r="F756" s="32">
        <v>0</v>
      </c>
      <c r="G756" s="32">
        <v>0</v>
      </c>
      <c r="H756" s="32">
        <v>0</v>
      </c>
      <c r="I756" s="32">
        <v>0</v>
      </c>
      <c r="J756" s="32">
        <v>0</v>
      </c>
      <c r="K756" s="32">
        <v>0</v>
      </c>
      <c r="L756" s="32">
        <v>0</v>
      </c>
      <c r="M756" s="32">
        <v>0</v>
      </c>
      <c r="N756" s="32" t="str">
        <v/>
      </c>
    </row>
    <row r="757" spans="1:14" ht="12.75">
      <c r="A757" s="32">
        <v>0</v>
      </c>
      <c r="B757" s="32">
        <v>0</v>
      </c>
      <c r="C757" s="32">
        <v>0</v>
      </c>
      <c r="D757" s="32">
        <v>0</v>
      </c>
      <c r="E757" s="32">
        <v>0</v>
      </c>
      <c r="F757" s="32">
        <v>0</v>
      </c>
      <c r="G757" s="32">
        <v>0</v>
      </c>
      <c r="H757" s="32">
        <v>0</v>
      </c>
      <c r="I757" s="32">
        <v>0</v>
      </c>
      <c r="J757" s="32">
        <v>0</v>
      </c>
      <c r="K757" s="32">
        <v>0</v>
      </c>
      <c r="L757" s="32">
        <v>0</v>
      </c>
      <c r="M757" s="32">
        <v>0</v>
      </c>
      <c r="N757" s="32" t="str">
        <v/>
      </c>
    </row>
    <row r="758" spans="1:14" ht="12.75">
      <c r="A758" s="32">
        <v>0</v>
      </c>
      <c r="B758" s="32">
        <v>0</v>
      </c>
      <c r="C758" s="32">
        <v>0</v>
      </c>
      <c r="D758" s="32">
        <v>0</v>
      </c>
      <c r="E758" s="32">
        <v>0</v>
      </c>
      <c r="F758" s="32">
        <v>0</v>
      </c>
      <c r="G758" s="32">
        <v>0</v>
      </c>
      <c r="H758" s="32">
        <v>0</v>
      </c>
      <c r="I758" s="32">
        <v>0</v>
      </c>
      <c r="J758" s="32">
        <v>0</v>
      </c>
      <c r="K758" s="32">
        <v>0</v>
      </c>
      <c r="L758" s="32">
        <v>0</v>
      </c>
      <c r="M758" s="32">
        <v>0</v>
      </c>
      <c r="N758" s="32" t="str">
        <v/>
      </c>
    </row>
    <row r="759" spans="1:14" ht="12.75">
      <c r="A759" s="32">
        <v>0</v>
      </c>
      <c r="B759" s="32">
        <v>0</v>
      </c>
      <c r="C759" s="32">
        <v>0</v>
      </c>
      <c r="D759" s="32">
        <v>0</v>
      </c>
      <c r="E759" s="32">
        <v>0</v>
      </c>
      <c r="F759" s="32">
        <v>0</v>
      </c>
      <c r="G759" s="32">
        <v>0</v>
      </c>
      <c r="H759" s="32">
        <v>0</v>
      </c>
      <c r="I759" s="32">
        <v>0</v>
      </c>
      <c r="J759" s="32">
        <v>0</v>
      </c>
      <c r="K759" s="32">
        <v>0</v>
      </c>
      <c r="L759" s="32">
        <v>0</v>
      </c>
      <c r="M759" s="32">
        <v>0</v>
      </c>
      <c r="N759" s="32" t="str">
        <v/>
      </c>
    </row>
    <row r="760" spans="1:14" ht="12.75">
      <c r="A760" s="32">
        <v>0</v>
      </c>
      <c r="B760" s="32">
        <v>0</v>
      </c>
      <c r="C760" s="32">
        <v>0</v>
      </c>
      <c r="D760" s="32">
        <v>0</v>
      </c>
      <c r="E760" s="32">
        <v>0</v>
      </c>
      <c r="F760" s="32">
        <v>0</v>
      </c>
      <c r="G760" s="32">
        <v>0</v>
      </c>
      <c r="H760" s="32">
        <v>0</v>
      </c>
      <c r="I760" s="32">
        <v>0</v>
      </c>
      <c r="J760" s="32">
        <v>0</v>
      </c>
      <c r="K760" s="32">
        <v>0</v>
      </c>
      <c r="L760" s="32">
        <v>0</v>
      </c>
      <c r="M760" s="32">
        <v>0</v>
      </c>
      <c r="N760" s="32" t="str">
        <v/>
      </c>
    </row>
    <row r="761" spans="1:14" ht="12.75">
      <c r="A761" s="32">
        <v>0</v>
      </c>
      <c r="B761" s="32">
        <v>0</v>
      </c>
      <c r="C761" s="32">
        <v>0</v>
      </c>
      <c r="D761" s="32">
        <v>0</v>
      </c>
      <c r="E761" s="32">
        <v>0</v>
      </c>
      <c r="F761" s="32">
        <v>0</v>
      </c>
      <c r="G761" s="32">
        <v>0</v>
      </c>
      <c r="H761" s="32">
        <v>0</v>
      </c>
      <c r="I761" s="32">
        <v>0</v>
      </c>
      <c r="J761" s="32">
        <v>0</v>
      </c>
      <c r="K761" s="32">
        <v>0</v>
      </c>
      <c r="L761" s="32">
        <v>0</v>
      </c>
      <c r="M761" s="32">
        <v>0</v>
      </c>
      <c r="N761" s="32" t="str">
        <v/>
      </c>
    </row>
    <row r="762" spans="1:14" ht="12.75">
      <c r="A762" s="32">
        <v>0</v>
      </c>
      <c r="B762" s="32">
        <v>0</v>
      </c>
      <c r="C762" s="32">
        <v>0</v>
      </c>
      <c r="D762" s="32">
        <v>0</v>
      </c>
      <c r="E762" s="32">
        <v>0</v>
      </c>
      <c r="F762" s="32">
        <v>0</v>
      </c>
      <c r="G762" s="32">
        <v>0</v>
      </c>
      <c r="H762" s="32">
        <v>0</v>
      </c>
      <c r="I762" s="32">
        <v>0</v>
      </c>
      <c r="J762" s="32">
        <v>0</v>
      </c>
      <c r="K762" s="32">
        <v>0</v>
      </c>
      <c r="L762" s="32">
        <v>0</v>
      </c>
      <c r="M762" s="32">
        <v>0</v>
      </c>
      <c r="N762" s="32" t="str">
        <v/>
      </c>
    </row>
    <row r="763" spans="1:14" ht="12.75">
      <c r="A763" s="32">
        <v>0</v>
      </c>
      <c r="B763" s="32">
        <v>0</v>
      </c>
      <c r="C763" s="32">
        <v>0</v>
      </c>
      <c r="D763" s="32">
        <v>0</v>
      </c>
      <c r="E763" s="32">
        <v>0</v>
      </c>
      <c r="F763" s="32">
        <v>0</v>
      </c>
      <c r="G763" s="32">
        <v>0</v>
      </c>
      <c r="H763" s="32">
        <v>0</v>
      </c>
      <c r="I763" s="32">
        <v>0</v>
      </c>
      <c r="J763" s="32">
        <v>0</v>
      </c>
      <c r="K763" s="32">
        <v>0</v>
      </c>
      <c r="L763" s="32">
        <v>0</v>
      </c>
      <c r="M763" s="32">
        <v>0</v>
      </c>
      <c r="N763" s="32" t="str">
        <v/>
      </c>
    </row>
    <row r="764" spans="1:14" ht="12.75">
      <c r="A764" s="32">
        <v>0</v>
      </c>
      <c r="B764" s="32">
        <v>0</v>
      </c>
      <c r="C764" s="32">
        <v>0</v>
      </c>
      <c r="D764" s="32">
        <v>0</v>
      </c>
      <c r="E764" s="32">
        <v>0</v>
      </c>
      <c r="F764" s="32">
        <v>0</v>
      </c>
      <c r="G764" s="32">
        <v>0</v>
      </c>
      <c r="H764" s="32">
        <v>0</v>
      </c>
      <c r="I764" s="32">
        <v>0</v>
      </c>
      <c r="J764" s="32">
        <v>0</v>
      </c>
      <c r="K764" s="32">
        <v>0</v>
      </c>
      <c r="L764" s="32">
        <v>0</v>
      </c>
      <c r="M764" s="32">
        <v>0</v>
      </c>
      <c r="N764" s="32" t="str">
        <v/>
      </c>
    </row>
    <row r="765" spans="1:14" ht="12.75">
      <c r="A765" s="32">
        <v>0</v>
      </c>
      <c r="B765" s="32">
        <v>0</v>
      </c>
      <c r="C765" s="32">
        <v>0</v>
      </c>
      <c r="D765" s="32">
        <v>0</v>
      </c>
      <c r="E765" s="32">
        <v>0</v>
      </c>
      <c r="F765" s="32">
        <v>0</v>
      </c>
      <c r="G765" s="32">
        <v>0</v>
      </c>
      <c r="H765" s="32">
        <v>0</v>
      </c>
      <c r="I765" s="32">
        <v>0</v>
      </c>
      <c r="J765" s="32">
        <v>0</v>
      </c>
      <c r="K765" s="32">
        <v>0</v>
      </c>
      <c r="L765" s="32">
        <v>0</v>
      </c>
      <c r="M765" s="32">
        <v>0</v>
      </c>
      <c r="N765" s="32" t="str">
        <v/>
      </c>
    </row>
    <row r="766" spans="1:14" ht="12.75">
      <c r="A766" s="32">
        <v>0</v>
      </c>
      <c r="B766" s="32">
        <v>0</v>
      </c>
      <c r="C766" s="32">
        <v>0</v>
      </c>
      <c r="D766" s="32">
        <v>0</v>
      </c>
      <c r="E766" s="32">
        <v>0</v>
      </c>
      <c r="F766" s="32">
        <v>0</v>
      </c>
      <c r="G766" s="32">
        <v>0</v>
      </c>
      <c r="H766" s="32">
        <v>0</v>
      </c>
      <c r="I766" s="32">
        <v>0</v>
      </c>
      <c r="J766" s="32">
        <v>0</v>
      </c>
      <c r="K766" s="32">
        <v>0</v>
      </c>
      <c r="L766" s="32">
        <v>0</v>
      </c>
      <c r="M766" s="32">
        <v>0</v>
      </c>
      <c r="N766" s="32" t="str">
        <v/>
      </c>
    </row>
    <row r="767" spans="1:14" ht="12.75">
      <c r="A767" s="32">
        <v>0</v>
      </c>
      <c r="B767" s="32">
        <v>0</v>
      </c>
      <c r="C767" s="32">
        <v>0</v>
      </c>
      <c r="D767" s="32">
        <v>0</v>
      </c>
      <c r="E767" s="32">
        <v>0</v>
      </c>
      <c r="F767" s="32">
        <v>0</v>
      </c>
      <c r="G767" s="32">
        <v>0</v>
      </c>
      <c r="H767" s="32">
        <v>0</v>
      </c>
      <c r="I767" s="32">
        <v>0</v>
      </c>
      <c r="J767" s="32">
        <v>0</v>
      </c>
      <c r="K767" s="32">
        <v>0</v>
      </c>
      <c r="L767" s="32">
        <v>0</v>
      </c>
      <c r="M767" s="32">
        <v>0</v>
      </c>
      <c r="N767" s="32" t="str">
        <v/>
      </c>
    </row>
    <row r="768" spans="1:14" ht="12.75">
      <c r="A768" s="32">
        <v>0</v>
      </c>
      <c r="B768" s="32">
        <v>0</v>
      </c>
      <c r="C768" s="32">
        <v>0</v>
      </c>
      <c r="D768" s="32">
        <v>0</v>
      </c>
      <c r="E768" s="32">
        <v>0</v>
      </c>
      <c r="F768" s="32">
        <v>0</v>
      </c>
      <c r="G768" s="32">
        <v>0</v>
      </c>
      <c r="H768" s="32">
        <v>0</v>
      </c>
      <c r="I768" s="32">
        <v>0</v>
      </c>
      <c r="J768" s="32">
        <v>0</v>
      </c>
      <c r="K768" s="32">
        <v>0</v>
      </c>
      <c r="L768" s="32">
        <v>0</v>
      </c>
      <c r="M768" s="32">
        <v>0</v>
      </c>
      <c r="N768" s="32" t="str">
        <v/>
      </c>
    </row>
    <row r="769" spans="1:14" ht="12.75">
      <c r="A769" s="32">
        <v>0</v>
      </c>
      <c r="B769" s="32">
        <v>0</v>
      </c>
      <c r="C769" s="32">
        <v>0</v>
      </c>
      <c r="D769" s="32">
        <v>0</v>
      </c>
      <c r="E769" s="32">
        <v>0</v>
      </c>
      <c r="F769" s="32">
        <v>0</v>
      </c>
      <c r="G769" s="32">
        <v>0</v>
      </c>
      <c r="H769" s="32">
        <v>0</v>
      </c>
      <c r="I769" s="32">
        <v>0</v>
      </c>
      <c r="J769" s="32">
        <v>0</v>
      </c>
      <c r="K769" s="32">
        <v>0</v>
      </c>
      <c r="L769" s="32">
        <v>0</v>
      </c>
      <c r="M769" s="32">
        <v>0</v>
      </c>
      <c r="N769" s="32" t="str">
        <v/>
      </c>
    </row>
    <row r="770" spans="1:14" ht="12.75">
      <c r="A770" s="32">
        <v>0</v>
      </c>
      <c r="B770" s="32">
        <v>0</v>
      </c>
      <c r="C770" s="32">
        <v>0</v>
      </c>
      <c r="D770" s="32">
        <v>0</v>
      </c>
      <c r="E770" s="32">
        <v>0</v>
      </c>
      <c r="F770" s="32">
        <v>0</v>
      </c>
      <c r="G770" s="32">
        <v>0</v>
      </c>
      <c r="H770" s="32">
        <v>0</v>
      </c>
      <c r="I770" s="32">
        <v>0</v>
      </c>
      <c r="J770" s="32">
        <v>0</v>
      </c>
      <c r="K770" s="32">
        <v>0</v>
      </c>
      <c r="L770" s="32">
        <v>0</v>
      </c>
      <c r="M770" s="32">
        <v>0</v>
      </c>
      <c r="N770" s="32" t="str">
        <v/>
      </c>
    </row>
    <row r="771" spans="1:14" ht="12.75">
      <c r="A771" s="32">
        <v>0</v>
      </c>
      <c r="B771" s="32">
        <v>0</v>
      </c>
      <c r="C771" s="32">
        <v>0</v>
      </c>
      <c r="D771" s="32">
        <v>0</v>
      </c>
      <c r="E771" s="32">
        <v>0</v>
      </c>
      <c r="F771" s="32">
        <v>0</v>
      </c>
      <c r="G771" s="32">
        <v>0</v>
      </c>
      <c r="H771" s="32">
        <v>0</v>
      </c>
      <c r="I771" s="32">
        <v>0</v>
      </c>
      <c r="J771" s="32">
        <v>0</v>
      </c>
      <c r="K771" s="32">
        <v>0</v>
      </c>
      <c r="L771" s="32">
        <v>0</v>
      </c>
      <c r="M771" s="32">
        <v>0</v>
      </c>
      <c r="N771" s="32" t="str">
        <v/>
      </c>
    </row>
    <row r="772" spans="1:14" ht="12.75">
      <c r="A772" s="32">
        <v>0</v>
      </c>
      <c r="B772" s="32">
        <v>0</v>
      </c>
      <c r="C772" s="32">
        <v>0</v>
      </c>
      <c r="D772" s="32">
        <v>0</v>
      </c>
      <c r="E772" s="32">
        <v>0</v>
      </c>
      <c r="F772" s="32">
        <v>0</v>
      </c>
      <c r="G772" s="32">
        <v>0</v>
      </c>
      <c r="H772" s="32">
        <v>0</v>
      </c>
      <c r="I772" s="32">
        <v>0</v>
      </c>
      <c r="J772" s="32">
        <v>0</v>
      </c>
      <c r="K772" s="32">
        <v>0</v>
      </c>
      <c r="L772" s="32">
        <v>0</v>
      </c>
      <c r="M772" s="32">
        <v>0</v>
      </c>
      <c r="N772" s="32" t="str">
        <v/>
      </c>
    </row>
    <row r="773" spans="1:14" ht="12.75">
      <c r="A773" s="32">
        <v>0</v>
      </c>
      <c r="B773" s="32">
        <v>0</v>
      </c>
      <c r="C773" s="32">
        <v>0</v>
      </c>
      <c r="D773" s="32">
        <v>0</v>
      </c>
      <c r="E773" s="32">
        <v>0</v>
      </c>
      <c r="F773" s="32">
        <v>0</v>
      </c>
      <c r="G773" s="32">
        <v>0</v>
      </c>
      <c r="H773" s="32">
        <v>0</v>
      </c>
      <c r="I773" s="32">
        <v>0</v>
      </c>
      <c r="J773" s="32">
        <v>0</v>
      </c>
      <c r="K773" s="32">
        <v>0</v>
      </c>
      <c r="L773" s="32">
        <v>0</v>
      </c>
      <c r="M773" s="32">
        <v>0</v>
      </c>
      <c r="N773" s="32" t="str">
        <v/>
      </c>
    </row>
    <row r="774" spans="1:14" ht="12.75">
      <c r="A774" s="32">
        <v>0</v>
      </c>
      <c r="B774" s="32">
        <v>0</v>
      </c>
      <c r="C774" s="32">
        <v>0</v>
      </c>
      <c r="D774" s="32">
        <v>0</v>
      </c>
      <c r="E774" s="32">
        <v>0</v>
      </c>
      <c r="F774" s="32">
        <v>0</v>
      </c>
      <c r="G774" s="32">
        <v>0</v>
      </c>
      <c r="H774" s="32">
        <v>0</v>
      </c>
      <c r="I774" s="32">
        <v>0</v>
      </c>
      <c r="J774" s="32">
        <v>0</v>
      </c>
      <c r="K774" s="32">
        <v>0</v>
      </c>
      <c r="L774" s="32">
        <v>0</v>
      </c>
      <c r="M774" s="32">
        <v>0</v>
      </c>
      <c r="N774" s="32" t="str">
        <v/>
      </c>
    </row>
    <row r="775" spans="1:14" ht="12.75">
      <c r="A775" s="32">
        <v>0</v>
      </c>
      <c r="B775" s="32">
        <v>0</v>
      </c>
      <c r="C775" s="32">
        <v>0</v>
      </c>
      <c r="D775" s="32">
        <v>0</v>
      </c>
      <c r="E775" s="32">
        <v>0</v>
      </c>
      <c r="F775" s="32">
        <v>0</v>
      </c>
      <c r="G775" s="32">
        <v>0</v>
      </c>
      <c r="H775" s="32">
        <v>0</v>
      </c>
      <c r="I775" s="32">
        <v>0</v>
      </c>
      <c r="J775" s="32">
        <v>0</v>
      </c>
      <c r="K775" s="32">
        <v>0</v>
      </c>
      <c r="L775" s="32">
        <v>0</v>
      </c>
      <c r="M775" s="32">
        <v>0</v>
      </c>
      <c r="N775" s="32" t="str">
        <v/>
      </c>
    </row>
    <row r="776" spans="1:14" ht="12.75">
      <c r="A776" s="32">
        <v>0</v>
      </c>
      <c r="B776" s="32">
        <v>0</v>
      </c>
      <c r="C776" s="32">
        <v>0</v>
      </c>
      <c r="D776" s="32">
        <v>0</v>
      </c>
      <c r="E776" s="32">
        <v>0</v>
      </c>
      <c r="F776" s="32">
        <v>0</v>
      </c>
      <c r="G776" s="32">
        <v>0</v>
      </c>
      <c r="H776" s="32">
        <v>0</v>
      </c>
      <c r="I776" s="32">
        <v>0</v>
      </c>
      <c r="J776" s="32">
        <v>0</v>
      </c>
      <c r="K776" s="32">
        <v>0</v>
      </c>
      <c r="L776" s="32">
        <v>0</v>
      </c>
      <c r="M776" s="32">
        <v>0</v>
      </c>
      <c r="N776" s="32" t="str">
        <v/>
      </c>
    </row>
    <row r="777" spans="1:14" ht="12.75">
      <c r="A777" s="32">
        <v>0</v>
      </c>
      <c r="B777" s="32">
        <v>0</v>
      </c>
      <c r="C777" s="32">
        <v>0</v>
      </c>
      <c r="D777" s="32">
        <v>0</v>
      </c>
      <c r="E777" s="32">
        <v>0</v>
      </c>
      <c r="F777" s="32">
        <v>0</v>
      </c>
      <c r="G777" s="32">
        <v>0</v>
      </c>
      <c r="H777" s="32">
        <v>0</v>
      </c>
      <c r="I777" s="32">
        <v>0</v>
      </c>
      <c r="J777" s="32">
        <v>0</v>
      </c>
      <c r="K777" s="32">
        <v>0</v>
      </c>
      <c r="L777" s="32">
        <v>0</v>
      </c>
      <c r="M777" s="32">
        <v>0</v>
      </c>
      <c r="N777" s="32" t="str">
        <v/>
      </c>
    </row>
    <row r="778" spans="1:14" ht="12.75">
      <c r="A778" s="32">
        <v>0</v>
      </c>
      <c r="B778" s="32">
        <v>0</v>
      </c>
      <c r="C778" s="32">
        <v>0</v>
      </c>
      <c r="D778" s="32">
        <v>0</v>
      </c>
      <c r="E778" s="32">
        <v>0</v>
      </c>
      <c r="F778" s="32">
        <v>0</v>
      </c>
      <c r="G778" s="32">
        <v>0</v>
      </c>
      <c r="H778" s="32">
        <v>0</v>
      </c>
      <c r="I778" s="32">
        <v>0</v>
      </c>
      <c r="J778" s="32">
        <v>0</v>
      </c>
      <c r="K778" s="32">
        <v>0</v>
      </c>
      <c r="L778" s="32">
        <v>0</v>
      </c>
      <c r="M778" s="32">
        <v>0</v>
      </c>
      <c r="N778" s="32" t="str">
        <v/>
      </c>
    </row>
    <row r="779" spans="1:14" ht="12.75">
      <c r="A779" s="32">
        <v>0</v>
      </c>
      <c r="B779" s="32">
        <v>0</v>
      </c>
      <c r="C779" s="32">
        <v>0</v>
      </c>
      <c r="D779" s="32">
        <v>0</v>
      </c>
      <c r="E779" s="32">
        <v>0</v>
      </c>
      <c r="F779" s="32">
        <v>0</v>
      </c>
      <c r="G779" s="32">
        <v>0</v>
      </c>
      <c r="H779" s="32">
        <v>0</v>
      </c>
      <c r="I779" s="32">
        <v>0</v>
      </c>
      <c r="J779" s="32">
        <v>0</v>
      </c>
      <c r="K779" s="32">
        <v>0</v>
      </c>
      <c r="L779" s="32">
        <v>0</v>
      </c>
      <c r="M779" s="32">
        <v>0</v>
      </c>
      <c r="N779" s="32" t="str">
        <v/>
      </c>
    </row>
    <row r="780" spans="1:14" ht="12.75">
      <c r="A780" s="32">
        <v>0</v>
      </c>
      <c r="B780" s="32">
        <v>0</v>
      </c>
      <c r="C780" s="32">
        <v>0</v>
      </c>
      <c r="D780" s="32">
        <v>0</v>
      </c>
      <c r="E780" s="32">
        <v>0</v>
      </c>
      <c r="F780" s="32">
        <v>0</v>
      </c>
      <c r="G780" s="32">
        <v>0</v>
      </c>
      <c r="H780" s="32">
        <v>0</v>
      </c>
      <c r="I780" s="32">
        <v>0</v>
      </c>
      <c r="J780" s="32">
        <v>0</v>
      </c>
      <c r="K780" s="32">
        <v>0</v>
      </c>
      <c r="L780" s="32">
        <v>0</v>
      </c>
      <c r="M780" s="32">
        <v>0</v>
      </c>
      <c r="N780" s="32" t="str">
        <v/>
      </c>
    </row>
    <row r="781" spans="1:14" ht="12.75">
      <c r="A781" s="32">
        <v>0</v>
      </c>
      <c r="B781" s="32">
        <v>0</v>
      </c>
      <c r="C781" s="32">
        <v>0</v>
      </c>
      <c r="D781" s="32">
        <v>0</v>
      </c>
      <c r="E781" s="32">
        <v>0</v>
      </c>
      <c r="F781" s="32">
        <v>0</v>
      </c>
      <c r="G781" s="32">
        <v>0</v>
      </c>
      <c r="H781" s="32">
        <v>0</v>
      </c>
      <c r="I781" s="32">
        <v>0</v>
      </c>
      <c r="J781" s="32">
        <v>0</v>
      </c>
      <c r="K781" s="32">
        <v>0</v>
      </c>
      <c r="L781" s="32">
        <v>0</v>
      </c>
      <c r="M781" s="32">
        <v>0</v>
      </c>
      <c r="N781" s="32" t="str">
        <v/>
      </c>
    </row>
    <row r="782" spans="1:14" ht="12.75">
      <c r="A782" s="32">
        <v>0</v>
      </c>
      <c r="B782" s="32">
        <v>0</v>
      </c>
      <c r="C782" s="32">
        <v>0</v>
      </c>
      <c r="D782" s="32">
        <v>0</v>
      </c>
      <c r="E782" s="32">
        <v>0</v>
      </c>
      <c r="F782" s="32">
        <v>0</v>
      </c>
      <c r="G782" s="32">
        <v>0</v>
      </c>
      <c r="H782" s="32">
        <v>0</v>
      </c>
      <c r="I782" s="32">
        <v>0</v>
      </c>
      <c r="J782" s="32">
        <v>0</v>
      </c>
      <c r="K782" s="32">
        <v>0</v>
      </c>
      <c r="L782" s="32">
        <v>0</v>
      </c>
      <c r="M782" s="32">
        <v>0</v>
      </c>
      <c r="N782" s="32" t="str">
        <v/>
      </c>
    </row>
    <row r="783" spans="1:14" ht="12.75">
      <c r="A783" s="32">
        <v>0</v>
      </c>
      <c r="B783" s="32">
        <v>0</v>
      </c>
      <c r="C783" s="32">
        <v>0</v>
      </c>
      <c r="D783" s="32">
        <v>0</v>
      </c>
      <c r="E783" s="32">
        <v>0</v>
      </c>
      <c r="F783" s="32">
        <v>0</v>
      </c>
      <c r="G783" s="32">
        <v>0</v>
      </c>
      <c r="H783" s="32">
        <v>0</v>
      </c>
      <c r="I783" s="32">
        <v>0</v>
      </c>
      <c r="J783" s="32">
        <v>0</v>
      </c>
      <c r="K783" s="32">
        <v>0</v>
      </c>
      <c r="L783" s="32">
        <v>0</v>
      </c>
      <c r="M783" s="32">
        <v>0</v>
      </c>
      <c r="N783" s="32" t="str">
        <v/>
      </c>
    </row>
    <row r="784" spans="1:14" ht="12.75">
      <c r="A784" s="32">
        <v>0</v>
      </c>
      <c r="B784" s="32">
        <v>0</v>
      </c>
      <c r="C784" s="32">
        <v>0</v>
      </c>
      <c r="D784" s="32">
        <v>0</v>
      </c>
      <c r="E784" s="32">
        <v>0</v>
      </c>
      <c r="F784" s="32">
        <v>0</v>
      </c>
      <c r="G784" s="32">
        <v>0</v>
      </c>
      <c r="H784" s="32">
        <v>0</v>
      </c>
      <c r="I784" s="32">
        <v>0</v>
      </c>
      <c r="J784" s="32">
        <v>0</v>
      </c>
      <c r="K784" s="32">
        <v>0</v>
      </c>
      <c r="L784" s="32">
        <v>0</v>
      </c>
      <c r="M784" s="32">
        <v>0</v>
      </c>
      <c r="N784" s="32" t="str">
        <v/>
      </c>
    </row>
    <row r="785" spans="1:14" ht="12.75">
      <c r="A785" s="32">
        <v>0</v>
      </c>
      <c r="B785" s="32">
        <v>0</v>
      </c>
      <c r="C785" s="32">
        <v>0</v>
      </c>
      <c r="D785" s="32">
        <v>0</v>
      </c>
      <c r="E785" s="32">
        <v>0</v>
      </c>
      <c r="F785" s="32">
        <v>0</v>
      </c>
      <c r="G785" s="32">
        <v>0</v>
      </c>
      <c r="H785" s="32">
        <v>0</v>
      </c>
      <c r="I785" s="32">
        <v>0</v>
      </c>
      <c r="J785" s="32">
        <v>0</v>
      </c>
      <c r="K785" s="32">
        <v>0</v>
      </c>
      <c r="L785" s="32">
        <v>0</v>
      </c>
      <c r="M785" s="32">
        <v>0</v>
      </c>
      <c r="N785" s="32" t="str">
        <v/>
      </c>
    </row>
    <row r="786" spans="1:14" ht="12.75">
      <c r="A786" s="32">
        <v>0</v>
      </c>
      <c r="B786" s="32">
        <v>0</v>
      </c>
      <c r="C786" s="32">
        <v>0</v>
      </c>
      <c r="D786" s="32">
        <v>0</v>
      </c>
      <c r="E786" s="32">
        <v>0</v>
      </c>
      <c r="F786" s="32">
        <v>0</v>
      </c>
      <c r="G786" s="32">
        <v>0</v>
      </c>
      <c r="H786" s="32">
        <v>0</v>
      </c>
      <c r="I786" s="32">
        <v>0</v>
      </c>
      <c r="J786" s="32">
        <v>0</v>
      </c>
      <c r="K786" s="32">
        <v>0</v>
      </c>
      <c r="L786" s="32">
        <v>0</v>
      </c>
      <c r="M786" s="32">
        <v>0</v>
      </c>
      <c r="N786" s="32" t="str">
        <v/>
      </c>
    </row>
    <row r="787" spans="1:14" ht="12.75">
      <c r="A787" s="32">
        <v>0</v>
      </c>
      <c r="B787" s="32">
        <v>0</v>
      </c>
      <c r="C787" s="32">
        <v>0</v>
      </c>
      <c r="D787" s="32">
        <v>0</v>
      </c>
      <c r="E787" s="32">
        <v>0</v>
      </c>
      <c r="F787" s="32">
        <v>0</v>
      </c>
      <c r="G787" s="32">
        <v>0</v>
      </c>
      <c r="H787" s="32">
        <v>0</v>
      </c>
      <c r="I787" s="32">
        <v>0</v>
      </c>
      <c r="J787" s="32">
        <v>0</v>
      </c>
      <c r="K787" s="32">
        <v>0</v>
      </c>
      <c r="L787" s="32">
        <v>0</v>
      </c>
      <c r="M787" s="32">
        <v>0</v>
      </c>
      <c r="N787" s="32" t="str">
        <v/>
      </c>
    </row>
    <row r="788" spans="1:14" ht="12.75">
      <c r="A788" s="32">
        <v>0</v>
      </c>
      <c r="B788" s="32">
        <v>0</v>
      </c>
      <c r="C788" s="32">
        <v>0</v>
      </c>
      <c r="D788" s="32">
        <v>0</v>
      </c>
      <c r="E788" s="32">
        <v>0</v>
      </c>
      <c r="F788" s="32">
        <v>0</v>
      </c>
      <c r="G788" s="32">
        <v>0</v>
      </c>
      <c r="H788" s="32">
        <v>0</v>
      </c>
      <c r="I788" s="32">
        <v>0</v>
      </c>
      <c r="J788" s="32">
        <v>0</v>
      </c>
      <c r="K788" s="32">
        <v>0</v>
      </c>
      <c r="L788" s="32">
        <v>0</v>
      </c>
      <c r="M788" s="32">
        <v>0</v>
      </c>
      <c r="N788" s="32" t="str">
        <v/>
      </c>
    </row>
    <row r="789" spans="1:14" ht="12.75">
      <c r="A789" s="32">
        <v>0</v>
      </c>
      <c r="B789" s="32">
        <v>0</v>
      </c>
      <c r="C789" s="32">
        <v>0</v>
      </c>
      <c r="D789" s="32">
        <v>0</v>
      </c>
      <c r="E789" s="32">
        <v>0</v>
      </c>
      <c r="F789" s="32">
        <v>0</v>
      </c>
      <c r="G789" s="32">
        <v>0</v>
      </c>
      <c r="H789" s="32">
        <v>0</v>
      </c>
      <c r="I789" s="32">
        <v>0</v>
      </c>
      <c r="J789" s="32">
        <v>0</v>
      </c>
      <c r="K789" s="32">
        <v>0</v>
      </c>
      <c r="L789" s="32">
        <v>0</v>
      </c>
      <c r="M789" s="32">
        <v>0</v>
      </c>
      <c r="N789" s="32" t="str">
        <v/>
      </c>
    </row>
    <row r="790" spans="1:14" ht="12.75">
      <c r="A790" s="32">
        <v>0</v>
      </c>
      <c r="B790" s="32">
        <v>0</v>
      </c>
      <c r="C790" s="32">
        <v>0</v>
      </c>
      <c r="D790" s="32">
        <v>0</v>
      </c>
      <c r="E790" s="32">
        <v>0</v>
      </c>
      <c r="F790" s="32">
        <v>0</v>
      </c>
      <c r="G790" s="32">
        <v>0</v>
      </c>
      <c r="H790" s="32">
        <v>0</v>
      </c>
      <c r="I790" s="32">
        <v>0</v>
      </c>
      <c r="J790" s="32">
        <v>0</v>
      </c>
      <c r="K790" s="32">
        <v>0</v>
      </c>
      <c r="L790" s="32">
        <v>0</v>
      </c>
      <c r="M790" s="32">
        <v>0</v>
      </c>
      <c r="N790" s="32" t="str">
        <v/>
      </c>
    </row>
    <row r="791" spans="1:14" ht="12.75">
      <c r="A791" s="32">
        <v>0</v>
      </c>
      <c r="B791" s="32">
        <v>0</v>
      </c>
      <c r="C791" s="32">
        <v>0</v>
      </c>
      <c r="D791" s="32">
        <v>0</v>
      </c>
      <c r="E791" s="32">
        <v>0</v>
      </c>
      <c r="F791" s="32">
        <v>0</v>
      </c>
      <c r="G791" s="32">
        <v>0</v>
      </c>
      <c r="H791" s="32">
        <v>0</v>
      </c>
      <c r="I791" s="32">
        <v>0</v>
      </c>
      <c r="J791" s="32">
        <v>0</v>
      </c>
      <c r="K791" s="32">
        <v>0</v>
      </c>
      <c r="L791" s="32">
        <v>0</v>
      </c>
      <c r="M791" s="32">
        <v>0</v>
      </c>
      <c r="N791" s="32" t="str">
        <v/>
      </c>
    </row>
    <row r="792" spans="1:14" ht="12.75">
      <c r="A792" s="32">
        <v>0</v>
      </c>
      <c r="B792" s="32">
        <v>0</v>
      </c>
      <c r="C792" s="32">
        <v>0</v>
      </c>
      <c r="D792" s="32">
        <v>0</v>
      </c>
      <c r="E792" s="32">
        <v>0</v>
      </c>
      <c r="F792" s="32">
        <v>0</v>
      </c>
      <c r="G792" s="32">
        <v>0</v>
      </c>
      <c r="H792" s="32">
        <v>0</v>
      </c>
      <c r="I792" s="32">
        <v>0</v>
      </c>
      <c r="J792" s="32">
        <v>0</v>
      </c>
      <c r="K792" s="32">
        <v>0</v>
      </c>
      <c r="L792" s="32">
        <v>0</v>
      </c>
      <c r="M792" s="32">
        <v>0</v>
      </c>
      <c r="N792" s="32" t="str">
        <v/>
      </c>
    </row>
    <row r="793" spans="1:14" ht="12.75">
      <c r="A793" s="32">
        <v>0</v>
      </c>
      <c r="B793" s="32">
        <v>0</v>
      </c>
      <c r="C793" s="32">
        <v>0</v>
      </c>
      <c r="D793" s="32">
        <v>0</v>
      </c>
      <c r="E793" s="32">
        <v>0</v>
      </c>
      <c r="F793" s="32">
        <v>0</v>
      </c>
      <c r="G793" s="32">
        <v>0</v>
      </c>
      <c r="H793" s="32">
        <v>0</v>
      </c>
      <c r="I793" s="32">
        <v>0</v>
      </c>
      <c r="J793" s="32">
        <v>0</v>
      </c>
      <c r="K793" s="32">
        <v>0</v>
      </c>
      <c r="L793" s="32">
        <v>0</v>
      </c>
      <c r="M793" s="32">
        <v>0</v>
      </c>
      <c r="N793" s="32" t="str">
        <v/>
      </c>
    </row>
    <row r="794" spans="1:14" ht="12.75">
      <c r="A794" s="32">
        <v>0</v>
      </c>
      <c r="B794" s="32">
        <v>0</v>
      </c>
      <c r="C794" s="32">
        <v>0</v>
      </c>
      <c r="D794" s="32">
        <v>0</v>
      </c>
      <c r="E794" s="32">
        <v>0</v>
      </c>
      <c r="F794" s="32">
        <v>0</v>
      </c>
      <c r="G794" s="32">
        <v>0</v>
      </c>
      <c r="H794" s="32">
        <v>0</v>
      </c>
      <c r="I794" s="32">
        <v>0</v>
      </c>
      <c r="J794" s="32">
        <v>0</v>
      </c>
      <c r="K794" s="32">
        <v>0</v>
      </c>
      <c r="L794" s="32">
        <v>0</v>
      </c>
      <c r="M794" s="32">
        <v>0</v>
      </c>
      <c r="N794" s="32" t="str">
        <v/>
      </c>
    </row>
    <row r="795" spans="1:14" ht="12.75">
      <c r="A795" s="32">
        <v>0</v>
      </c>
      <c r="B795" s="32">
        <v>0</v>
      </c>
      <c r="C795" s="32">
        <v>0</v>
      </c>
      <c r="D795" s="32">
        <v>0</v>
      </c>
      <c r="E795" s="32">
        <v>0</v>
      </c>
      <c r="F795" s="32">
        <v>0</v>
      </c>
      <c r="G795" s="32">
        <v>0</v>
      </c>
      <c r="H795" s="32">
        <v>0</v>
      </c>
      <c r="I795" s="32">
        <v>0</v>
      </c>
      <c r="J795" s="32">
        <v>0</v>
      </c>
      <c r="K795" s="32">
        <v>0</v>
      </c>
      <c r="L795" s="32">
        <v>0</v>
      </c>
      <c r="M795" s="32">
        <v>0</v>
      </c>
      <c r="N795" s="32" t="str">
        <v/>
      </c>
    </row>
    <row r="796" spans="1:14" ht="12.75">
      <c r="A796" s="32">
        <v>0</v>
      </c>
      <c r="B796" s="32">
        <v>0</v>
      </c>
      <c r="C796" s="32">
        <v>0</v>
      </c>
      <c r="D796" s="32">
        <v>0</v>
      </c>
      <c r="E796" s="32">
        <v>0</v>
      </c>
      <c r="F796" s="32">
        <v>0</v>
      </c>
      <c r="G796" s="32">
        <v>0</v>
      </c>
      <c r="H796" s="32">
        <v>0</v>
      </c>
      <c r="I796" s="32">
        <v>0</v>
      </c>
      <c r="J796" s="32">
        <v>0</v>
      </c>
      <c r="K796" s="32">
        <v>0</v>
      </c>
      <c r="L796" s="32">
        <v>0</v>
      </c>
      <c r="M796" s="32">
        <v>0</v>
      </c>
      <c r="N796" s="32" t="str">
        <v/>
      </c>
    </row>
    <row r="797" spans="1:14" ht="12.75">
      <c r="A797" s="32">
        <v>0</v>
      </c>
      <c r="B797" s="32">
        <v>0</v>
      </c>
      <c r="C797" s="32">
        <v>0</v>
      </c>
      <c r="D797" s="32">
        <v>0</v>
      </c>
      <c r="E797" s="32">
        <v>0</v>
      </c>
      <c r="F797" s="32">
        <v>0</v>
      </c>
      <c r="G797" s="32">
        <v>0</v>
      </c>
      <c r="H797" s="32">
        <v>0</v>
      </c>
      <c r="I797" s="32">
        <v>0</v>
      </c>
      <c r="J797" s="32">
        <v>0</v>
      </c>
      <c r="K797" s="32">
        <v>0</v>
      </c>
      <c r="L797" s="32">
        <v>0</v>
      </c>
      <c r="M797" s="32">
        <v>0</v>
      </c>
      <c r="N797" s="32" t="str">
        <v/>
      </c>
    </row>
    <row r="798" spans="1:14" ht="12.75">
      <c r="A798" s="32">
        <v>0</v>
      </c>
      <c r="B798" s="32">
        <v>0</v>
      </c>
      <c r="C798" s="32">
        <v>0</v>
      </c>
      <c r="D798" s="32">
        <v>0</v>
      </c>
      <c r="E798" s="32">
        <v>0</v>
      </c>
      <c r="F798" s="32">
        <v>0</v>
      </c>
      <c r="G798" s="32">
        <v>0</v>
      </c>
      <c r="H798" s="32">
        <v>0</v>
      </c>
      <c r="I798" s="32">
        <v>0</v>
      </c>
      <c r="J798" s="32">
        <v>0</v>
      </c>
      <c r="K798" s="32">
        <v>0</v>
      </c>
      <c r="L798" s="32">
        <v>0</v>
      </c>
      <c r="M798" s="32">
        <v>0</v>
      </c>
      <c r="N798" s="32" t="str">
        <v/>
      </c>
    </row>
    <row r="799" spans="1:14" ht="12.75">
      <c r="A799" s="32">
        <v>0</v>
      </c>
      <c r="B799" s="32">
        <v>0</v>
      </c>
      <c r="C799" s="32">
        <v>0</v>
      </c>
      <c r="D799" s="32">
        <v>0</v>
      </c>
      <c r="E799" s="32">
        <v>0</v>
      </c>
      <c r="F799" s="32">
        <v>0</v>
      </c>
      <c r="G799" s="32">
        <v>0</v>
      </c>
      <c r="H799" s="32">
        <v>0</v>
      </c>
      <c r="I799" s="32">
        <v>0</v>
      </c>
      <c r="J799" s="32">
        <v>0</v>
      </c>
      <c r="K799" s="32">
        <v>0</v>
      </c>
      <c r="L799" s="32">
        <v>0</v>
      </c>
      <c r="M799" s="32">
        <v>0</v>
      </c>
      <c r="N799" s="32" t="str">
        <v/>
      </c>
    </row>
    <row r="800" spans="1:14" ht="12.75">
      <c r="A800" s="32">
        <v>0</v>
      </c>
      <c r="B800" s="32">
        <v>0</v>
      </c>
      <c r="C800" s="32">
        <v>0</v>
      </c>
      <c r="D800" s="32">
        <v>0</v>
      </c>
      <c r="E800" s="32">
        <v>0</v>
      </c>
      <c r="F800" s="32">
        <v>0</v>
      </c>
      <c r="G800" s="32">
        <v>0</v>
      </c>
      <c r="H800" s="32">
        <v>0</v>
      </c>
      <c r="I800" s="32">
        <v>0</v>
      </c>
      <c r="J800" s="32">
        <v>0</v>
      </c>
      <c r="K800" s="32">
        <v>0</v>
      </c>
      <c r="L800" s="32">
        <v>0</v>
      </c>
      <c r="M800" s="32">
        <v>0</v>
      </c>
      <c r="N800" s="32" t="str">
        <v/>
      </c>
    </row>
    <row r="801" spans="1:14" ht="12.75">
      <c r="A801" s="32">
        <v>0</v>
      </c>
      <c r="B801" s="32">
        <v>0</v>
      </c>
      <c r="C801" s="32">
        <v>0</v>
      </c>
      <c r="D801" s="32">
        <v>0</v>
      </c>
      <c r="E801" s="32">
        <v>0</v>
      </c>
      <c r="F801" s="32">
        <v>0</v>
      </c>
      <c r="G801" s="32">
        <v>0</v>
      </c>
      <c r="H801" s="32">
        <v>0</v>
      </c>
      <c r="I801" s="32">
        <v>0</v>
      </c>
      <c r="J801" s="32">
        <v>0</v>
      </c>
      <c r="K801" s="32">
        <v>0</v>
      </c>
      <c r="L801" s="32">
        <v>0</v>
      </c>
      <c r="M801" s="32">
        <v>0</v>
      </c>
      <c r="N801" s="32" t="str">
        <v/>
      </c>
    </row>
    <row r="802" spans="1:14" ht="12.75">
      <c r="A802" s="32">
        <v>0</v>
      </c>
      <c r="B802" s="32">
        <v>0</v>
      </c>
      <c r="C802" s="32">
        <v>0</v>
      </c>
      <c r="D802" s="32">
        <v>0</v>
      </c>
      <c r="E802" s="32">
        <v>0</v>
      </c>
      <c r="F802" s="32">
        <v>0</v>
      </c>
      <c r="G802" s="32">
        <v>0</v>
      </c>
      <c r="H802" s="32">
        <v>0</v>
      </c>
      <c r="I802" s="32">
        <v>0</v>
      </c>
      <c r="J802" s="32">
        <v>0</v>
      </c>
      <c r="K802" s="32">
        <v>0</v>
      </c>
      <c r="L802" s="32">
        <v>0</v>
      </c>
      <c r="M802" s="32">
        <v>0</v>
      </c>
      <c r="N802" s="32" t="str">
        <v/>
      </c>
    </row>
    <row r="803" spans="1:14" ht="12.75">
      <c r="A803" s="32">
        <v>0</v>
      </c>
      <c r="B803" s="32">
        <v>0</v>
      </c>
      <c r="C803" s="32">
        <v>0</v>
      </c>
      <c r="D803" s="32">
        <v>0</v>
      </c>
      <c r="E803" s="32">
        <v>0</v>
      </c>
      <c r="F803" s="32">
        <v>0</v>
      </c>
      <c r="G803" s="32">
        <v>0</v>
      </c>
      <c r="H803" s="32">
        <v>0</v>
      </c>
      <c r="I803" s="32">
        <v>0</v>
      </c>
      <c r="J803" s="32">
        <v>0</v>
      </c>
      <c r="K803" s="32">
        <v>0</v>
      </c>
      <c r="L803" s="32">
        <v>0</v>
      </c>
      <c r="M803" s="32">
        <v>0</v>
      </c>
      <c r="N803" s="32" t="str">
        <v/>
      </c>
    </row>
    <row r="804" spans="1:14" ht="12.75">
      <c r="A804" s="32">
        <v>0</v>
      </c>
      <c r="B804" s="32">
        <v>0</v>
      </c>
      <c r="C804" s="32">
        <v>0</v>
      </c>
      <c r="D804" s="32">
        <v>0</v>
      </c>
      <c r="E804" s="32">
        <v>0</v>
      </c>
      <c r="F804" s="32">
        <v>0</v>
      </c>
      <c r="G804" s="32">
        <v>0</v>
      </c>
      <c r="H804" s="32">
        <v>0</v>
      </c>
      <c r="I804" s="32">
        <v>0</v>
      </c>
      <c r="J804" s="32">
        <v>0</v>
      </c>
      <c r="K804" s="32">
        <v>0</v>
      </c>
      <c r="L804" s="32">
        <v>0</v>
      </c>
      <c r="M804" s="32">
        <v>0</v>
      </c>
      <c r="N804" s="32" t="str">
        <v/>
      </c>
    </row>
    <row r="805" spans="1:14" ht="12.75">
      <c r="A805" s="32">
        <v>0</v>
      </c>
      <c r="B805" s="32">
        <v>0</v>
      </c>
      <c r="C805" s="32">
        <v>0</v>
      </c>
      <c r="D805" s="32">
        <v>0</v>
      </c>
      <c r="E805" s="32">
        <v>0</v>
      </c>
      <c r="F805" s="32">
        <v>0</v>
      </c>
      <c r="G805" s="32">
        <v>0</v>
      </c>
      <c r="H805" s="32">
        <v>0</v>
      </c>
      <c r="I805" s="32">
        <v>0</v>
      </c>
      <c r="J805" s="32">
        <v>0</v>
      </c>
      <c r="K805" s="32">
        <v>0</v>
      </c>
      <c r="L805" s="32">
        <v>0</v>
      </c>
      <c r="M805" s="32">
        <v>0</v>
      </c>
      <c r="N805" s="32" t="str">
        <v/>
      </c>
    </row>
    <row r="806" spans="1:14" ht="12.75">
      <c r="A806" s="32">
        <v>0</v>
      </c>
      <c r="B806" s="32">
        <v>0</v>
      </c>
      <c r="C806" s="32">
        <v>0</v>
      </c>
      <c r="D806" s="32">
        <v>0</v>
      </c>
      <c r="E806" s="32">
        <v>0</v>
      </c>
      <c r="F806" s="32">
        <v>0</v>
      </c>
      <c r="G806" s="32">
        <v>0</v>
      </c>
      <c r="H806" s="32">
        <v>0</v>
      </c>
      <c r="I806" s="32">
        <v>0</v>
      </c>
      <c r="J806" s="32">
        <v>0</v>
      </c>
      <c r="K806" s="32">
        <v>0</v>
      </c>
      <c r="L806" s="32">
        <v>0</v>
      </c>
      <c r="M806" s="32">
        <v>0</v>
      </c>
      <c r="N806" s="32" t="str">
        <v/>
      </c>
    </row>
    <row r="807" spans="1:14" ht="12.75">
      <c r="A807" s="32">
        <v>0</v>
      </c>
      <c r="B807" s="32">
        <v>0</v>
      </c>
      <c r="C807" s="32">
        <v>0</v>
      </c>
      <c r="D807" s="32">
        <v>0</v>
      </c>
      <c r="E807" s="32">
        <v>0</v>
      </c>
      <c r="F807" s="32">
        <v>0</v>
      </c>
      <c r="G807" s="32">
        <v>0</v>
      </c>
      <c r="H807" s="32">
        <v>0</v>
      </c>
      <c r="I807" s="32">
        <v>0</v>
      </c>
      <c r="J807" s="32">
        <v>0</v>
      </c>
      <c r="K807" s="32">
        <v>0</v>
      </c>
      <c r="L807" s="32">
        <v>0</v>
      </c>
      <c r="M807" s="32">
        <v>0</v>
      </c>
      <c r="N807" s="32" t="str">
        <v/>
      </c>
    </row>
    <row r="808" spans="1:14" ht="12.75">
      <c r="A808" s="32">
        <v>0</v>
      </c>
      <c r="B808" s="32">
        <v>0</v>
      </c>
      <c r="C808" s="32">
        <v>0</v>
      </c>
      <c r="D808" s="32">
        <v>0</v>
      </c>
      <c r="E808" s="32">
        <v>0</v>
      </c>
      <c r="F808" s="32">
        <v>0</v>
      </c>
      <c r="G808" s="32">
        <v>0</v>
      </c>
      <c r="H808" s="32">
        <v>0</v>
      </c>
      <c r="I808" s="32">
        <v>0</v>
      </c>
      <c r="J808" s="32">
        <v>0</v>
      </c>
      <c r="K808" s="32">
        <v>0</v>
      </c>
      <c r="L808" s="32">
        <v>0</v>
      </c>
      <c r="M808" s="32">
        <v>0</v>
      </c>
      <c r="N808" s="32" t="str">
        <v/>
      </c>
    </row>
    <row r="809" spans="1:14" ht="12.75">
      <c r="A809" s="32">
        <v>0</v>
      </c>
      <c r="B809" s="32">
        <v>0</v>
      </c>
      <c r="C809" s="32">
        <v>0</v>
      </c>
      <c r="D809" s="32">
        <v>0</v>
      </c>
      <c r="E809" s="32">
        <v>0</v>
      </c>
      <c r="F809" s="32">
        <v>0</v>
      </c>
      <c r="G809" s="32">
        <v>0</v>
      </c>
      <c r="H809" s="32">
        <v>0</v>
      </c>
      <c r="I809" s="32">
        <v>0</v>
      </c>
      <c r="J809" s="32">
        <v>0</v>
      </c>
      <c r="K809" s="32">
        <v>0</v>
      </c>
      <c r="L809" s="32">
        <v>0</v>
      </c>
      <c r="M809" s="32">
        <v>0</v>
      </c>
      <c r="N809" s="32" t="str">
        <v/>
      </c>
    </row>
    <row r="810" spans="1:14" ht="12.75">
      <c r="A810" s="32">
        <v>0</v>
      </c>
      <c r="B810" s="32">
        <v>0</v>
      </c>
      <c r="C810" s="32">
        <v>0</v>
      </c>
      <c r="D810" s="32">
        <v>0</v>
      </c>
      <c r="E810" s="32">
        <v>0</v>
      </c>
      <c r="F810" s="32">
        <v>0</v>
      </c>
      <c r="G810" s="32">
        <v>0</v>
      </c>
      <c r="H810" s="32">
        <v>0</v>
      </c>
      <c r="I810" s="32">
        <v>0</v>
      </c>
      <c r="J810" s="32">
        <v>0</v>
      </c>
      <c r="K810" s="32">
        <v>0</v>
      </c>
      <c r="L810" s="32">
        <v>0</v>
      </c>
      <c r="M810" s="32">
        <v>0</v>
      </c>
      <c r="N810" s="32" t="str">
        <v/>
      </c>
    </row>
    <row r="811" spans="1:14" ht="12.75">
      <c r="A811" s="32">
        <v>0</v>
      </c>
      <c r="B811" s="32">
        <v>0</v>
      </c>
      <c r="C811" s="32">
        <v>0</v>
      </c>
      <c r="D811" s="32">
        <v>0</v>
      </c>
      <c r="E811" s="32">
        <v>0</v>
      </c>
      <c r="F811" s="32">
        <v>0</v>
      </c>
      <c r="G811" s="32">
        <v>0</v>
      </c>
      <c r="H811" s="32">
        <v>0</v>
      </c>
      <c r="I811" s="32">
        <v>0</v>
      </c>
      <c r="J811" s="32">
        <v>0</v>
      </c>
      <c r="K811" s="32">
        <v>0</v>
      </c>
      <c r="L811" s="32">
        <v>0</v>
      </c>
      <c r="M811" s="32">
        <v>0</v>
      </c>
      <c r="N811" s="32" t="str">
        <v/>
      </c>
    </row>
    <row r="812" spans="1:14" ht="12.75">
      <c r="A812" s="32">
        <v>0</v>
      </c>
      <c r="B812" s="32">
        <v>0</v>
      </c>
      <c r="C812" s="32">
        <v>0</v>
      </c>
      <c r="D812" s="32">
        <v>0</v>
      </c>
      <c r="E812" s="32">
        <v>0</v>
      </c>
      <c r="F812" s="32">
        <v>0</v>
      </c>
      <c r="G812" s="32">
        <v>0</v>
      </c>
      <c r="H812" s="32">
        <v>0</v>
      </c>
      <c r="I812" s="32">
        <v>0</v>
      </c>
      <c r="J812" s="32">
        <v>0</v>
      </c>
      <c r="K812" s="32">
        <v>0</v>
      </c>
      <c r="L812" s="32">
        <v>0</v>
      </c>
      <c r="M812" s="32">
        <v>0</v>
      </c>
      <c r="N812" s="32" t="str">
        <v/>
      </c>
    </row>
    <row r="813" spans="1:14" ht="12.75">
      <c r="A813" s="32">
        <v>0</v>
      </c>
      <c r="B813" s="32">
        <v>0</v>
      </c>
      <c r="C813" s="32">
        <v>0</v>
      </c>
      <c r="D813" s="32">
        <v>0</v>
      </c>
      <c r="E813" s="32">
        <v>0</v>
      </c>
      <c r="F813" s="32">
        <v>0</v>
      </c>
      <c r="G813" s="32">
        <v>0</v>
      </c>
      <c r="H813" s="32">
        <v>0</v>
      </c>
      <c r="I813" s="32">
        <v>0</v>
      </c>
      <c r="J813" s="32">
        <v>0</v>
      </c>
      <c r="K813" s="32">
        <v>0</v>
      </c>
      <c r="L813" s="32">
        <v>0</v>
      </c>
      <c r="M813" s="32">
        <v>0</v>
      </c>
      <c r="N813" s="32" t="str">
        <v/>
      </c>
    </row>
    <row r="814" spans="1:14" ht="12.75">
      <c r="A814" s="32">
        <v>0</v>
      </c>
      <c r="B814" s="32">
        <v>0</v>
      </c>
      <c r="C814" s="32">
        <v>0</v>
      </c>
      <c r="D814" s="32">
        <v>0</v>
      </c>
      <c r="E814" s="32">
        <v>0</v>
      </c>
      <c r="F814" s="32">
        <v>0</v>
      </c>
      <c r="G814" s="32">
        <v>0</v>
      </c>
      <c r="H814" s="32">
        <v>0</v>
      </c>
      <c r="I814" s="32">
        <v>0</v>
      </c>
      <c r="J814" s="32">
        <v>0</v>
      </c>
      <c r="K814" s="32">
        <v>0</v>
      </c>
      <c r="L814" s="32">
        <v>0</v>
      </c>
      <c r="M814" s="32">
        <v>0</v>
      </c>
      <c r="N814" s="32" t="str">
        <v/>
      </c>
    </row>
    <row r="815" spans="1:14" ht="12.75">
      <c r="A815" s="32">
        <v>0</v>
      </c>
      <c r="B815" s="32">
        <v>0</v>
      </c>
      <c r="C815" s="32">
        <v>0</v>
      </c>
      <c r="D815" s="32">
        <v>0</v>
      </c>
      <c r="E815" s="32">
        <v>0</v>
      </c>
      <c r="F815" s="32">
        <v>0</v>
      </c>
      <c r="G815" s="32">
        <v>0</v>
      </c>
      <c r="H815" s="32">
        <v>0</v>
      </c>
      <c r="I815" s="32">
        <v>0</v>
      </c>
      <c r="J815" s="32">
        <v>0</v>
      </c>
      <c r="K815" s="32">
        <v>0</v>
      </c>
      <c r="L815" s="32">
        <v>0</v>
      </c>
      <c r="M815" s="32">
        <v>0</v>
      </c>
      <c r="N815" s="32" t="str">
        <v/>
      </c>
    </row>
    <row r="816" spans="1:14" ht="12.75">
      <c r="A816" s="32">
        <v>0</v>
      </c>
      <c r="B816" s="32">
        <v>0</v>
      </c>
      <c r="C816" s="32">
        <v>0</v>
      </c>
      <c r="D816" s="32">
        <v>0</v>
      </c>
      <c r="E816" s="32">
        <v>0</v>
      </c>
      <c r="F816" s="32">
        <v>0</v>
      </c>
      <c r="G816" s="32">
        <v>0</v>
      </c>
      <c r="H816" s="32">
        <v>0</v>
      </c>
      <c r="I816" s="32">
        <v>0</v>
      </c>
      <c r="J816" s="32">
        <v>0</v>
      </c>
      <c r="K816" s="32">
        <v>0</v>
      </c>
      <c r="L816" s="32">
        <v>0</v>
      </c>
      <c r="M816" s="32">
        <v>0</v>
      </c>
      <c r="N816" s="32" t="str">
        <v/>
      </c>
    </row>
    <row r="817" spans="1:14" ht="12.75">
      <c r="A817" s="32">
        <v>0</v>
      </c>
      <c r="B817" s="32">
        <v>0</v>
      </c>
      <c r="C817" s="32">
        <v>0</v>
      </c>
      <c r="D817" s="32">
        <v>0</v>
      </c>
      <c r="E817" s="32">
        <v>0</v>
      </c>
      <c r="F817" s="32">
        <v>0</v>
      </c>
      <c r="G817" s="32">
        <v>0</v>
      </c>
      <c r="H817" s="32">
        <v>0</v>
      </c>
      <c r="I817" s="32">
        <v>0</v>
      </c>
      <c r="J817" s="32">
        <v>0</v>
      </c>
      <c r="K817" s="32">
        <v>0</v>
      </c>
      <c r="L817" s="32">
        <v>0</v>
      </c>
      <c r="M817" s="32">
        <v>0</v>
      </c>
      <c r="N817" s="32" t="str">
        <v/>
      </c>
    </row>
    <row r="818" spans="1:14" ht="12.75">
      <c r="A818" s="32">
        <v>0</v>
      </c>
      <c r="B818" s="32">
        <v>0</v>
      </c>
      <c r="C818" s="32">
        <v>0</v>
      </c>
      <c r="D818" s="32">
        <v>0</v>
      </c>
      <c r="E818" s="32">
        <v>0</v>
      </c>
      <c r="F818" s="32">
        <v>0</v>
      </c>
      <c r="G818" s="32">
        <v>0</v>
      </c>
      <c r="H818" s="32">
        <v>0</v>
      </c>
      <c r="I818" s="32">
        <v>0</v>
      </c>
      <c r="J818" s="32">
        <v>0</v>
      </c>
      <c r="K818" s="32">
        <v>0</v>
      </c>
      <c r="L818" s="32">
        <v>0</v>
      </c>
      <c r="M818" s="32">
        <v>0</v>
      </c>
      <c r="N818" s="32" t="str">
        <v/>
      </c>
    </row>
    <row r="819" spans="1:14" ht="12.75">
      <c r="A819" s="32">
        <v>0</v>
      </c>
      <c r="B819" s="32">
        <v>0</v>
      </c>
      <c r="C819" s="32">
        <v>0</v>
      </c>
      <c r="D819" s="32">
        <v>0</v>
      </c>
      <c r="E819" s="32">
        <v>0</v>
      </c>
      <c r="F819" s="32">
        <v>0</v>
      </c>
      <c r="G819" s="32">
        <v>0</v>
      </c>
      <c r="H819" s="32">
        <v>0</v>
      </c>
      <c r="I819" s="32">
        <v>0</v>
      </c>
      <c r="J819" s="32">
        <v>0</v>
      </c>
      <c r="K819" s="32">
        <v>0</v>
      </c>
      <c r="L819" s="32">
        <v>0</v>
      </c>
      <c r="M819" s="32">
        <v>0</v>
      </c>
      <c r="N819" s="32" t="str">
        <v/>
      </c>
    </row>
    <row r="820" spans="1:14" ht="12.75">
      <c r="A820" s="32">
        <v>0</v>
      </c>
      <c r="B820" s="32">
        <v>0</v>
      </c>
      <c r="C820" s="32">
        <v>0</v>
      </c>
      <c r="D820" s="32">
        <v>0</v>
      </c>
      <c r="E820" s="32">
        <v>0</v>
      </c>
      <c r="F820" s="32">
        <v>0</v>
      </c>
      <c r="G820" s="32">
        <v>0</v>
      </c>
      <c r="H820" s="32">
        <v>0</v>
      </c>
      <c r="I820" s="32">
        <v>0</v>
      </c>
      <c r="J820" s="32">
        <v>0</v>
      </c>
      <c r="K820" s="32">
        <v>0</v>
      </c>
      <c r="L820" s="32">
        <v>0</v>
      </c>
      <c r="M820" s="32">
        <v>0</v>
      </c>
      <c r="N820" s="32" t="str">
        <v/>
      </c>
    </row>
    <row r="821" spans="1:14" ht="12.75">
      <c r="A821" s="32">
        <v>0</v>
      </c>
      <c r="B821" s="32">
        <v>0</v>
      </c>
      <c r="C821" s="32">
        <v>0</v>
      </c>
      <c r="D821" s="32">
        <v>0</v>
      </c>
      <c r="E821" s="32">
        <v>0</v>
      </c>
      <c r="F821" s="32">
        <v>0</v>
      </c>
      <c r="G821" s="32">
        <v>0</v>
      </c>
      <c r="H821" s="32">
        <v>0</v>
      </c>
      <c r="I821" s="32">
        <v>0</v>
      </c>
      <c r="J821" s="32">
        <v>0</v>
      </c>
      <c r="K821" s="32">
        <v>0</v>
      </c>
      <c r="L821" s="32">
        <v>0</v>
      </c>
      <c r="M821" s="32">
        <v>0</v>
      </c>
      <c r="N821" s="32" t="str">
        <v/>
      </c>
    </row>
    <row r="822" spans="1:14" ht="12.75">
      <c r="A822" s="32">
        <v>0</v>
      </c>
      <c r="B822" s="32">
        <v>0</v>
      </c>
      <c r="C822" s="32">
        <v>0</v>
      </c>
      <c r="D822" s="32">
        <v>0</v>
      </c>
      <c r="E822" s="32">
        <v>0</v>
      </c>
      <c r="F822" s="32">
        <v>0</v>
      </c>
      <c r="G822" s="32">
        <v>0</v>
      </c>
      <c r="H822" s="32">
        <v>0</v>
      </c>
      <c r="I822" s="32">
        <v>0</v>
      </c>
      <c r="J822" s="32">
        <v>0</v>
      </c>
      <c r="K822" s="32">
        <v>0</v>
      </c>
      <c r="L822" s="32">
        <v>0</v>
      </c>
      <c r="M822" s="32">
        <v>0</v>
      </c>
      <c r="N822" s="32" t="str">
        <v/>
      </c>
    </row>
    <row r="823" spans="1:14" ht="12.75">
      <c r="A823" s="32">
        <v>0</v>
      </c>
      <c r="B823" s="32">
        <v>0</v>
      </c>
      <c r="C823" s="32">
        <v>0</v>
      </c>
      <c r="D823" s="32">
        <v>0</v>
      </c>
      <c r="E823" s="32">
        <v>0</v>
      </c>
      <c r="F823" s="32">
        <v>0</v>
      </c>
      <c r="G823" s="32">
        <v>0</v>
      </c>
      <c r="H823" s="32">
        <v>0</v>
      </c>
      <c r="I823" s="32">
        <v>0</v>
      </c>
      <c r="J823" s="32">
        <v>0</v>
      </c>
      <c r="K823" s="32">
        <v>0</v>
      </c>
      <c r="L823" s="32">
        <v>0</v>
      </c>
      <c r="M823" s="32">
        <v>0</v>
      </c>
      <c r="N823" s="32" t="str">
        <v/>
      </c>
    </row>
    <row r="824" spans="1:14" ht="12.75">
      <c r="A824" s="32">
        <v>0</v>
      </c>
      <c r="B824" s="32">
        <v>0</v>
      </c>
      <c r="C824" s="32">
        <v>0</v>
      </c>
      <c r="D824" s="32">
        <v>0</v>
      </c>
      <c r="E824" s="32">
        <v>0</v>
      </c>
      <c r="F824" s="32">
        <v>0</v>
      </c>
      <c r="G824" s="32">
        <v>0</v>
      </c>
      <c r="H824" s="32">
        <v>0</v>
      </c>
      <c r="I824" s="32">
        <v>0</v>
      </c>
      <c r="J824" s="32">
        <v>0</v>
      </c>
      <c r="K824" s="32">
        <v>0</v>
      </c>
      <c r="L824" s="32">
        <v>0</v>
      </c>
      <c r="M824" s="32">
        <v>0</v>
      </c>
      <c r="N824" s="32" t="str">
        <v/>
      </c>
    </row>
    <row r="825" spans="1:14" ht="12.75">
      <c r="A825" s="32">
        <v>0</v>
      </c>
      <c r="B825" s="32">
        <v>0</v>
      </c>
      <c r="C825" s="32">
        <v>0</v>
      </c>
      <c r="D825" s="32">
        <v>0</v>
      </c>
      <c r="E825" s="32">
        <v>0</v>
      </c>
      <c r="F825" s="32">
        <v>0</v>
      </c>
      <c r="G825" s="32">
        <v>0</v>
      </c>
      <c r="H825" s="32">
        <v>0</v>
      </c>
      <c r="I825" s="32">
        <v>0</v>
      </c>
      <c r="J825" s="32">
        <v>0</v>
      </c>
      <c r="K825" s="32">
        <v>0</v>
      </c>
      <c r="L825" s="32">
        <v>0</v>
      </c>
      <c r="M825" s="32">
        <v>0</v>
      </c>
      <c r="N825" s="32" t="str">
        <v/>
      </c>
    </row>
    <row r="826" spans="1:14" ht="12.75">
      <c r="A826" s="32">
        <v>0</v>
      </c>
      <c r="B826" s="32">
        <v>0</v>
      </c>
      <c r="C826" s="32">
        <v>0</v>
      </c>
      <c r="D826" s="32">
        <v>0</v>
      </c>
      <c r="E826" s="32">
        <v>0</v>
      </c>
      <c r="F826" s="32">
        <v>0</v>
      </c>
      <c r="G826" s="32">
        <v>0</v>
      </c>
      <c r="H826" s="32">
        <v>0</v>
      </c>
      <c r="I826" s="32">
        <v>0</v>
      </c>
      <c r="J826" s="32">
        <v>0</v>
      </c>
      <c r="K826" s="32">
        <v>0</v>
      </c>
      <c r="L826" s="32">
        <v>0</v>
      </c>
      <c r="M826" s="32">
        <v>0</v>
      </c>
      <c r="N826" s="32" t="str">
        <v/>
      </c>
    </row>
    <row r="827" spans="1:14" ht="12.75">
      <c r="A827" s="32">
        <v>0</v>
      </c>
      <c r="B827" s="32">
        <v>0</v>
      </c>
      <c r="C827" s="32">
        <v>0</v>
      </c>
      <c r="D827" s="32">
        <v>0</v>
      </c>
      <c r="E827" s="32">
        <v>0</v>
      </c>
      <c r="F827" s="32">
        <v>0</v>
      </c>
      <c r="G827" s="32">
        <v>0</v>
      </c>
      <c r="H827" s="32">
        <v>0</v>
      </c>
      <c r="I827" s="32">
        <v>0</v>
      </c>
      <c r="J827" s="32">
        <v>0</v>
      </c>
      <c r="K827" s="32">
        <v>0</v>
      </c>
      <c r="L827" s="32">
        <v>0</v>
      </c>
      <c r="M827" s="32">
        <v>0</v>
      </c>
      <c r="N827" s="32" t="str">
        <v/>
      </c>
    </row>
    <row r="828" spans="1:14" ht="12.75">
      <c r="A828" s="32">
        <v>0</v>
      </c>
      <c r="B828" s="32">
        <v>0</v>
      </c>
      <c r="C828" s="32">
        <v>0</v>
      </c>
      <c r="D828" s="32">
        <v>0</v>
      </c>
      <c r="E828" s="32">
        <v>0</v>
      </c>
      <c r="F828" s="32">
        <v>0</v>
      </c>
      <c r="G828" s="32">
        <v>0</v>
      </c>
      <c r="H828" s="32">
        <v>0</v>
      </c>
      <c r="I828" s="32">
        <v>0</v>
      </c>
      <c r="J828" s="32">
        <v>0</v>
      </c>
      <c r="K828" s="32">
        <v>0</v>
      </c>
      <c r="L828" s="32">
        <v>0</v>
      </c>
      <c r="M828" s="32">
        <v>0</v>
      </c>
      <c r="N828" s="32" t="str">
        <v/>
      </c>
    </row>
    <row r="829" spans="1:14" ht="12.75">
      <c r="A829" s="32">
        <v>0</v>
      </c>
      <c r="B829" s="32">
        <v>0</v>
      </c>
      <c r="C829" s="32">
        <v>0</v>
      </c>
      <c r="D829" s="32">
        <v>0</v>
      </c>
      <c r="E829" s="32">
        <v>0</v>
      </c>
      <c r="F829" s="32">
        <v>0</v>
      </c>
      <c r="G829" s="32">
        <v>0</v>
      </c>
      <c r="H829" s="32">
        <v>0</v>
      </c>
      <c r="I829" s="32">
        <v>0</v>
      </c>
      <c r="J829" s="32">
        <v>0</v>
      </c>
      <c r="K829" s="32">
        <v>0</v>
      </c>
      <c r="L829" s="32">
        <v>0</v>
      </c>
      <c r="M829" s="32">
        <v>0</v>
      </c>
      <c r="N829" s="32" t="str">
        <v/>
      </c>
    </row>
    <row r="830" spans="1:14" ht="12.75">
      <c r="A830" s="32">
        <v>0</v>
      </c>
      <c r="B830" s="32">
        <v>0</v>
      </c>
      <c r="C830" s="32">
        <v>0</v>
      </c>
      <c r="D830" s="32">
        <v>0</v>
      </c>
      <c r="E830" s="32">
        <v>0</v>
      </c>
      <c r="F830" s="32">
        <v>0</v>
      </c>
      <c r="G830" s="32">
        <v>0</v>
      </c>
      <c r="H830" s="32">
        <v>0</v>
      </c>
      <c r="I830" s="32">
        <v>0</v>
      </c>
      <c r="J830" s="32">
        <v>0</v>
      </c>
      <c r="K830" s="32">
        <v>0</v>
      </c>
      <c r="L830" s="32">
        <v>0</v>
      </c>
      <c r="M830" s="32">
        <v>0</v>
      </c>
      <c r="N830" s="32" t="str">
        <v/>
      </c>
    </row>
    <row r="831" spans="1:14" ht="12.75">
      <c r="A831" s="32">
        <v>0</v>
      </c>
      <c r="B831" s="32">
        <v>0</v>
      </c>
      <c r="C831" s="32">
        <v>0</v>
      </c>
      <c r="D831" s="32">
        <v>0</v>
      </c>
      <c r="E831" s="32">
        <v>0</v>
      </c>
      <c r="F831" s="32">
        <v>0</v>
      </c>
      <c r="G831" s="32">
        <v>0</v>
      </c>
      <c r="H831" s="32">
        <v>0</v>
      </c>
      <c r="I831" s="32">
        <v>0</v>
      </c>
      <c r="J831" s="32">
        <v>0</v>
      </c>
      <c r="K831" s="32">
        <v>0</v>
      </c>
      <c r="L831" s="32">
        <v>0</v>
      </c>
      <c r="M831" s="32">
        <v>0</v>
      </c>
      <c r="N831" s="32" t="str">
        <v/>
      </c>
    </row>
    <row r="832" spans="1:14" ht="12.75">
      <c r="A832" s="32">
        <v>0</v>
      </c>
      <c r="B832" s="32">
        <v>0</v>
      </c>
      <c r="C832" s="32">
        <v>0</v>
      </c>
      <c r="D832" s="32">
        <v>0</v>
      </c>
      <c r="E832" s="32">
        <v>0</v>
      </c>
      <c r="F832" s="32">
        <v>0</v>
      </c>
      <c r="G832" s="32">
        <v>0</v>
      </c>
      <c r="H832" s="32">
        <v>0</v>
      </c>
      <c r="I832" s="32">
        <v>0</v>
      </c>
      <c r="J832" s="32">
        <v>0</v>
      </c>
      <c r="K832" s="32">
        <v>0</v>
      </c>
      <c r="L832" s="32">
        <v>0</v>
      </c>
      <c r="M832" s="32">
        <v>0</v>
      </c>
      <c r="N832" s="32" t="str">
        <v/>
      </c>
    </row>
    <row r="833" spans="1:14" ht="12.75">
      <c r="A833" s="32">
        <v>0</v>
      </c>
      <c r="B833" s="32">
        <v>0</v>
      </c>
      <c r="C833" s="32">
        <v>0</v>
      </c>
      <c r="D833" s="32">
        <v>0</v>
      </c>
      <c r="E833" s="32">
        <v>0</v>
      </c>
      <c r="F833" s="32">
        <v>0</v>
      </c>
      <c r="G833" s="32">
        <v>0</v>
      </c>
      <c r="H833" s="32">
        <v>0</v>
      </c>
      <c r="I833" s="32">
        <v>0</v>
      </c>
      <c r="J833" s="32">
        <v>0</v>
      </c>
      <c r="K833" s="32">
        <v>0</v>
      </c>
      <c r="L833" s="32">
        <v>0</v>
      </c>
      <c r="M833" s="32">
        <v>0</v>
      </c>
      <c r="N833" s="32" t="str">
        <v/>
      </c>
    </row>
    <row r="834" spans="1:14" ht="12.75">
      <c r="A834" s="32">
        <v>0</v>
      </c>
      <c r="B834" s="32">
        <v>0</v>
      </c>
      <c r="C834" s="32">
        <v>0</v>
      </c>
      <c r="D834" s="32">
        <v>0</v>
      </c>
      <c r="E834" s="32">
        <v>0</v>
      </c>
      <c r="F834" s="32">
        <v>0</v>
      </c>
      <c r="G834" s="32">
        <v>0</v>
      </c>
      <c r="H834" s="32">
        <v>0</v>
      </c>
      <c r="I834" s="32">
        <v>0</v>
      </c>
      <c r="J834" s="32">
        <v>0</v>
      </c>
      <c r="K834" s="32">
        <v>0</v>
      </c>
      <c r="L834" s="32">
        <v>0</v>
      </c>
      <c r="M834" s="32">
        <v>0</v>
      </c>
      <c r="N834" s="32" t="str">
        <v/>
      </c>
    </row>
    <row r="835" spans="1:14" ht="12.75">
      <c r="A835" s="32">
        <v>0</v>
      </c>
      <c r="B835" s="32">
        <v>0</v>
      </c>
      <c r="C835" s="32">
        <v>0</v>
      </c>
      <c r="D835" s="32">
        <v>0</v>
      </c>
      <c r="E835" s="32">
        <v>0</v>
      </c>
      <c r="F835" s="32">
        <v>0</v>
      </c>
      <c r="G835" s="32">
        <v>0</v>
      </c>
      <c r="H835" s="32">
        <v>0</v>
      </c>
      <c r="I835" s="32">
        <v>0</v>
      </c>
      <c r="J835" s="32">
        <v>0</v>
      </c>
      <c r="K835" s="32">
        <v>0</v>
      </c>
      <c r="L835" s="32">
        <v>0</v>
      </c>
      <c r="M835" s="32">
        <v>0</v>
      </c>
      <c r="N835" s="32" t="str">
        <v/>
      </c>
    </row>
    <row r="836" spans="1:14" ht="12.75">
      <c r="A836" s="32">
        <v>0</v>
      </c>
      <c r="B836" s="32">
        <v>0</v>
      </c>
      <c r="C836" s="32">
        <v>0</v>
      </c>
      <c r="D836" s="32">
        <v>0</v>
      </c>
      <c r="E836" s="32">
        <v>0</v>
      </c>
      <c r="F836" s="32">
        <v>0</v>
      </c>
      <c r="G836" s="32">
        <v>0</v>
      </c>
      <c r="H836" s="32">
        <v>0</v>
      </c>
      <c r="I836" s="32">
        <v>0</v>
      </c>
      <c r="J836" s="32">
        <v>0</v>
      </c>
      <c r="K836" s="32">
        <v>0</v>
      </c>
      <c r="L836" s="32">
        <v>0</v>
      </c>
      <c r="M836" s="32">
        <v>0</v>
      </c>
      <c r="N836" s="32" t="str">
        <v/>
      </c>
    </row>
    <row r="837" spans="1:14" ht="12.75">
      <c r="A837" s="32">
        <v>0</v>
      </c>
      <c r="B837" s="32">
        <v>0</v>
      </c>
      <c r="C837" s="32">
        <v>0</v>
      </c>
      <c r="D837" s="32">
        <v>0</v>
      </c>
      <c r="E837" s="32">
        <v>0</v>
      </c>
      <c r="F837" s="32">
        <v>0</v>
      </c>
      <c r="G837" s="32">
        <v>0</v>
      </c>
      <c r="H837" s="32">
        <v>0</v>
      </c>
      <c r="I837" s="32">
        <v>0</v>
      </c>
      <c r="J837" s="32">
        <v>0</v>
      </c>
      <c r="K837" s="32">
        <v>0</v>
      </c>
      <c r="L837" s="32">
        <v>0</v>
      </c>
      <c r="M837" s="32">
        <v>0</v>
      </c>
      <c r="N837" s="32" t="str">
        <v/>
      </c>
    </row>
    <row r="838" spans="1:14" ht="12.75">
      <c r="A838" s="32">
        <v>0</v>
      </c>
      <c r="B838" s="32">
        <v>0</v>
      </c>
      <c r="C838" s="32">
        <v>0</v>
      </c>
      <c r="D838" s="32">
        <v>0</v>
      </c>
      <c r="E838" s="32">
        <v>0</v>
      </c>
      <c r="F838" s="32">
        <v>0</v>
      </c>
      <c r="G838" s="32">
        <v>0</v>
      </c>
      <c r="H838" s="32">
        <v>0</v>
      </c>
      <c r="I838" s="32">
        <v>0</v>
      </c>
      <c r="J838" s="32">
        <v>0</v>
      </c>
      <c r="K838" s="32">
        <v>0</v>
      </c>
      <c r="L838" s="32">
        <v>0</v>
      </c>
      <c r="M838" s="32">
        <v>0</v>
      </c>
      <c r="N838" s="32" t="str">
        <v/>
      </c>
    </row>
    <row r="839" spans="1:14" ht="12.75">
      <c r="A839" s="32">
        <v>0</v>
      </c>
      <c r="B839" s="32">
        <v>0</v>
      </c>
      <c r="C839" s="32">
        <v>0</v>
      </c>
      <c r="D839" s="32">
        <v>0</v>
      </c>
      <c r="E839" s="32">
        <v>0</v>
      </c>
      <c r="F839" s="32">
        <v>0</v>
      </c>
      <c r="G839" s="32">
        <v>0</v>
      </c>
      <c r="H839" s="32">
        <v>0</v>
      </c>
      <c r="I839" s="32">
        <v>0</v>
      </c>
      <c r="J839" s="32">
        <v>0</v>
      </c>
      <c r="K839" s="32">
        <v>0</v>
      </c>
      <c r="L839" s="32">
        <v>0</v>
      </c>
      <c r="M839" s="32">
        <v>0</v>
      </c>
      <c r="N839" s="32" t="str">
        <v/>
      </c>
    </row>
    <row r="840" spans="1:14" ht="12.75">
      <c r="A840" s="32">
        <v>0</v>
      </c>
      <c r="B840" s="32">
        <v>0</v>
      </c>
      <c r="C840" s="32">
        <v>0</v>
      </c>
      <c r="D840" s="32">
        <v>0</v>
      </c>
      <c r="E840" s="32">
        <v>0</v>
      </c>
      <c r="F840" s="32">
        <v>0</v>
      </c>
      <c r="G840" s="32">
        <v>0</v>
      </c>
      <c r="H840" s="32">
        <v>0</v>
      </c>
      <c r="I840" s="32">
        <v>0</v>
      </c>
      <c r="J840" s="32">
        <v>0</v>
      </c>
      <c r="K840" s="32">
        <v>0</v>
      </c>
      <c r="L840" s="32">
        <v>0</v>
      </c>
      <c r="M840" s="32">
        <v>0</v>
      </c>
      <c r="N840" s="32" t="str">
        <v/>
      </c>
    </row>
    <row r="841" spans="1:14" ht="12.75">
      <c r="A841" s="32">
        <v>0</v>
      </c>
      <c r="B841" s="32">
        <v>0</v>
      </c>
      <c r="C841" s="32">
        <v>0</v>
      </c>
      <c r="D841" s="32">
        <v>0</v>
      </c>
      <c r="E841" s="32">
        <v>0</v>
      </c>
      <c r="F841" s="32">
        <v>0</v>
      </c>
      <c r="G841" s="32">
        <v>0</v>
      </c>
      <c r="H841" s="32">
        <v>0</v>
      </c>
      <c r="I841" s="32">
        <v>0</v>
      </c>
      <c r="J841" s="32">
        <v>0</v>
      </c>
      <c r="K841" s="32">
        <v>0</v>
      </c>
      <c r="L841" s="32">
        <v>0</v>
      </c>
      <c r="M841" s="32">
        <v>0</v>
      </c>
      <c r="N841" s="32" t="str">
        <v/>
      </c>
    </row>
    <row r="842" spans="1:14" ht="12.75">
      <c r="A842" s="32">
        <v>0</v>
      </c>
      <c r="B842" s="32">
        <v>0</v>
      </c>
      <c r="C842" s="32">
        <v>0</v>
      </c>
      <c r="D842" s="32">
        <v>0</v>
      </c>
      <c r="E842" s="32">
        <v>0</v>
      </c>
      <c r="F842" s="32">
        <v>0</v>
      </c>
      <c r="G842" s="32">
        <v>0</v>
      </c>
      <c r="H842" s="32">
        <v>0</v>
      </c>
      <c r="I842" s="32">
        <v>0</v>
      </c>
      <c r="J842" s="32">
        <v>0</v>
      </c>
      <c r="K842" s="32">
        <v>0</v>
      </c>
      <c r="L842" s="32">
        <v>0</v>
      </c>
      <c r="M842" s="32">
        <v>0</v>
      </c>
      <c r="N842" s="32" t="str">
        <v/>
      </c>
    </row>
    <row r="843" spans="1:14" ht="12.75">
      <c r="A843" s="32">
        <v>0</v>
      </c>
      <c r="B843" s="32">
        <v>0</v>
      </c>
      <c r="C843" s="32">
        <v>0</v>
      </c>
      <c r="D843" s="32">
        <v>0</v>
      </c>
      <c r="E843" s="32">
        <v>0</v>
      </c>
      <c r="F843" s="32">
        <v>0</v>
      </c>
      <c r="G843" s="32">
        <v>0</v>
      </c>
      <c r="H843" s="32">
        <v>0</v>
      </c>
      <c r="I843" s="32">
        <v>0</v>
      </c>
      <c r="J843" s="32">
        <v>0</v>
      </c>
      <c r="K843" s="32">
        <v>0</v>
      </c>
      <c r="L843" s="32">
        <v>0</v>
      </c>
      <c r="M843" s="32">
        <v>0</v>
      </c>
      <c r="N843" s="32" t="str">
        <v/>
      </c>
    </row>
    <row r="844" spans="1:14" ht="12.75">
      <c r="A844" s="32">
        <v>0</v>
      </c>
      <c r="B844" s="32">
        <v>0</v>
      </c>
      <c r="C844" s="32">
        <v>0</v>
      </c>
      <c r="D844" s="32">
        <v>0</v>
      </c>
      <c r="E844" s="32">
        <v>0</v>
      </c>
      <c r="F844" s="32">
        <v>0</v>
      </c>
      <c r="G844" s="32">
        <v>0</v>
      </c>
      <c r="H844" s="32">
        <v>0</v>
      </c>
      <c r="I844" s="32">
        <v>0</v>
      </c>
      <c r="J844" s="32">
        <v>0</v>
      </c>
      <c r="K844" s="32">
        <v>0</v>
      </c>
      <c r="L844" s="32">
        <v>0</v>
      </c>
      <c r="M844" s="32">
        <v>0</v>
      </c>
      <c r="N844" s="32" t="str">
        <v/>
      </c>
    </row>
    <row r="845" spans="1:14" ht="12.75">
      <c r="A845" s="32">
        <v>0</v>
      </c>
      <c r="B845" s="32">
        <v>0</v>
      </c>
      <c r="C845" s="32">
        <v>0</v>
      </c>
      <c r="D845" s="32">
        <v>0</v>
      </c>
      <c r="E845" s="32">
        <v>0</v>
      </c>
      <c r="F845" s="32">
        <v>0</v>
      </c>
      <c r="G845" s="32">
        <v>0</v>
      </c>
      <c r="H845" s="32">
        <v>0</v>
      </c>
      <c r="I845" s="32">
        <v>0</v>
      </c>
      <c r="J845" s="32">
        <v>0</v>
      </c>
      <c r="K845" s="32">
        <v>0</v>
      </c>
      <c r="L845" s="32">
        <v>0</v>
      </c>
      <c r="M845" s="32">
        <v>0</v>
      </c>
      <c r="N845" s="32" t="str">
        <v/>
      </c>
    </row>
    <row r="846" spans="1:14" ht="12.75">
      <c r="A846" s="32">
        <v>0</v>
      </c>
      <c r="B846" s="32">
        <v>0</v>
      </c>
      <c r="C846" s="32">
        <v>0</v>
      </c>
      <c r="D846" s="32">
        <v>0</v>
      </c>
      <c r="E846" s="32">
        <v>0</v>
      </c>
      <c r="F846" s="32">
        <v>0</v>
      </c>
      <c r="G846" s="32">
        <v>0</v>
      </c>
      <c r="H846" s="32">
        <v>0</v>
      </c>
      <c r="I846" s="32">
        <v>0</v>
      </c>
      <c r="J846" s="32">
        <v>0</v>
      </c>
      <c r="K846" s="32">
        <v>0</v>
      </c>
      <c r="L846" s="32">
        <v>0</v>
      </c>
      <c r="M846" s="32">
        <v>0</v>
      </c>
      <c r="N846" s="32" t="str">
        <v/>
      </c>
    </row>
    <row r="847" spans="1:14" ht="12.75">
      <c r="A847" s="32">
        <v>0</v>
      </c>
      <c r="B847" s="32">
        <v>0</v>
      </c>
      <c r="C847" s="32">
        <v>0</v>
      </c>
      <c r="D847" s="32">
        <v>0</v>
      </c>
      <c r="E847" s="32">
        <v>0</v>
      </c>
      <c r="F847" s="32">
        <v>0</v>
      </c>
      <c r="G847" s="32">
        <v>0</v>
      </c>
      <c r="H847" s="32">
        <v>0</v>
      </c>
      <c r="I847" s="32">
        <v>0</v>
      </c>
      <c r="J847" s="32">
        <v>0</v>
      </c>
      <c r="K847" s="32">
        <v>0</v>
      </c>
      <c r="L847" s="32">
        <v>0</v>
      </c>
      <c r="M847" s="32">
        <v>0</v>
      </c>
      <c r="N847" s="32" t="str">
        <v/>
      </c>
    </row>
    <row r="848" spans="1:14" ht="12.75">
      <c r="A848" s="32">
        <v>0</v>
      </c>
      <c r="B848" s="32">
        <v>0</v>
      </c>
      <c r="C848" s="32">
        <v>0</v>
      </c>
      <c r="D848" s="32">
        <v>0</v>
      </c>
      <c r="E848" s="32">
        <v>0</v>
      </c>
      <c r="F848" s="32">
        <v>0</v>
      </c>
      <c r="G848" s="32">
        <v>0</v>
      </c>
      <c r="H848" s="32">
        <v>0</v>
      </c>
      <c r="I848" s="32">
        <v>0</v>
      </c>
      <c r="J848" s="32">
        <v>0</v>
      </c>
      <c r="K848" s="32">
        <v>0</v>
      </c>
      <c r="L848" s="32">
        <v>0</v>
      </c>
      <c r="M848" s="32">
        <v>0</v>
      </c>
      <c r="N848" s="32" t="str">
        <v/>
      </c>
    </row>
    <row r="849" spans="1:14" ht="12.75">
      <c r="A849" s="32">
        <v>0</v>
      </c>
      <c r="B849" s="32">
        <v>0</v>
      </c>
      <c r="C849" s="32">
        <v>0</v>
      </c>
      <c r="D849" s="32">
        <v>0</v>
      </c>
      <c r="E849" s="32">
        <v>0</v>
      </c>
      <c r="F849" s="32">
        <v>0</v>
      </c>
      <c r="G849" s="32">
        <v>0</v>
      </c>
      <c r="H849" s="32">
        <v>0</v>
      </c>
      <c r="I849" s="32">
        <v>0</v>
      </c>
      <c r="J849" s="32">
        <v>0</v>
      </c>
      <c r="K849" s="32">
        <v>0</v>
      </c>
      <c r="L849" s="32">
        <v>0</v>
      </c>
      <c r="M849" s="32">
        <v>0</v>
      </c>
      <c r="N849" s="32" t="str">
        <v/>
      </c>
    </row>
    <row r="850" spans="1:14" ht="12.75">
      <c r="A850" s="32">
        <v>0</v>
      </c>
      <c r="B850" s="32">
        <v>0</v>
      </c>
      <c r="C850" s="32">
        <v>0</v>
      </c>
      <c r="D850" s="32">
        <v>0</v>
      </c>
      <c r="E850" s="32">
        <v>0</v>
      </c>
      <c r="F850" s="32">
        <v>0</v>
      </c>
      <c r="G850" s="32">
        <v>0</v>
      </c>
      <c r="H850" s="32">
        <v>0</v>
      </c>
      <c r="I850" s="32">
        <v>0</v>
      </c>
      <c r="J850" s="32">
        <v>0</v>
      </c>
      <c r="K850" s="32">
        <v>0</v>
      </c>
      <c r="L850" s="32">
        <v>0</v>
      </c>
      <c r="M850" s="32">
        <v>0</v>
      </c>
      <c r="N850" s="32" t="str">
        <v/>
      </c>
    </row>
    <row r="851" spans="1:14" ht="12.75">
      <c r="A851" s="32">
        <v>0</v>
      </c>
      <c r="B851" s="32">
        <v>0</v>
      </c>
      <c r="C851" s="32">
        <v>0</v>
      </c>
      <c r="D851" s="32">
        <v>0</v>
      </c>
      <c r="E851" s="32">
        <v>0</v>
      </c>
      <c r="F851" s="32">
        <v>0</v>
      </c>
      <c r="G851" s="32">
        <v>0</v>
      </c>
      <c r="H851" s="32">
        <v>0</v>
      </c>
      <c r="I851" s="32">
        <v>0</v>
      </c>
      <c r="J851" s="32">
        <v>0</v>
      </c>
      <c r="K851" s="32">
        <v>0</v>
      </c>
      <c r="L851" s="32">
        <v>0</v>
      </c>
      <c r="M851" s="32">
        <v>0</v>
      </c>
      <c r="N851" s="32" t="str">
        <v/>
      </c>
    </row>
    <row r="852" spans="1:14" ht="12.75">
      <c r="A852" s="32">
        <v>0</v>
      </c>
      <c r="B852" s="32">
        <v>0</v>
      </c>
      <c r="C852" s="32">
        <v>0</v>
      </c>
      <c r="D852" s="32">
        <v>0</v>
      </c>
      <c r="E852" s="32">
        <v>0</v>
      </c>
      <c r="F852" s="32">
        <v>0</v>
      </c>
      <c r="G852" s="32">
        <v>0</v>
      </c>
      <c r="H852" s="32">
        <v>0</v>
      </c>
      <c r="I852" s="32">
        <v>0</v>
      </c>
      <c r="J852" s="32">
        <v>0</v>
      </c>
      <c r="K852" s="32">
        <v>0</v>
      </c>
      <c r="L852" s="32">
        <v>0</v>
      </c>
      <c r="M852" s="32">
        <v>0</v>
      </c>
      <c r="N852" s="32" t="str">
        <v/>
      </c>
    </row>
    <row r="853" spans="1:14" ht="12.75">
      <c r="A853" s="32">
        <v>0</v>
      </c>
      <c r="B853" s="32">
        <v>0</v>
      </c>
      <c r="C853" s="32">
        <v>0</v>
      </c>
      <c r="D853" s="32">
        <v>0</v>
      </c>
      <c r="E853" s="32">
        <v>0</v>
      </c>
      <c r="F853" s="32">
        <v>0</v>
      </c>
      <c r="G853" s="32">
        <v>0</v>
      </c>
      <c r="H853" s="32">
        <v>0</v>
      </c>
      <c r="I853" s="32">
        <v>0</v>
      </c>
      <c r="J853" s="32">
        <v>0</v>
      </c>
      <c r="K853" s="32">
        <v>0</v>
      </c>
      <c r="L853" s="32">
        <v>0</v>
      </c>
      <c r="M853" s="32">
        <v>0</v>
      </c>
      <c r="N853" s="32" t="str">
        <v/>
      </c>
    </row>
    <row r="854" spans="1:14" ht="12.75">
      <c r="A854" s="32">
        <v>0</v>
      </c>
      <c r="B854" s="32">
        <v>0</v>
      </c>
      <c r="C854" s="32">
        <v>0</v>
      </c>
      <c r="D854" s="32">
        <v>0</v>
      </c>
      <c r="E854" s="32">
        <v>0</v>
      </c>
      <c r="F854" s="32">
        <v>0</v>
      </c>
      <c r="G854" s="32">
        <v>0</v>
      </c>
      <c r="H854" s="32">
        <v>0</v>
      </c>
      <c r="I854" s="32">
        <v>0</v>
      </c>
      <c r="J854" s="32">
        <v>0</v>
      </c>
      <c r="K854" s="32">
        <v>0</v>
      </c>
      <c r="L854" s="32">
        <v>0</v>
      </c>
      <c r="M854" s="32">
        <v>0</v>
      </c>
      <c r="N854" s="32" t="str">
        <v/>
      </c>
    </row>
    <row r="855" spans="1:14" ht="12.75">
      <c r="A855" s="32">
        <v>0</v>
      </c>
      <c r="B855" s="32">
        <v>0</v>
      </c>
      <c r="C855" s="32">
        <v>0</v>
      </c>
      <c r="D855" s="32">
        <v>0</v>
      </c>
      <c r="E855" s="32">
        <v>0</v>
      </c>
      <c r="F855" s="32">
        <v>0</v>
      </c>
      <c r="G855" s="32">
        <v>0</v>
      </c>
      <c r="H855" s="32">
        <v>0</v>
      </c>
      <c r="I855" s="32">
        <v>0</v>
      </c>
      <c r="J855" s="32">
        <v>0</v>
      </c>
      <c r="K855" s="32">
        <v>0</v>
      </c>
      <c r="L855" s="32">
        <v>0</v>
      </c>
      <c r="M855" s="32">
        <v>0</v>
      </c>
      <c r="N855" s="32" t="str">
        <v/>
      </c>
    </row>
    <row r="856" spans="1:14" ht="12.75">
      <c r="A856" s="32">
        <v>0</v>
      </c>
      <c r="B856" s="32">
        <v>0</v>
      </c>
      <c r="C856" s="32">
        <v>0</v>
      </c>
      <c r="D856" s="32">
        <v>0</v>
      </c>
      <c r="E856" s="32">
        <v>0</v>
      </c>
      <c r="F856" s="32">
        <v>0</v>
      </c>
      <c r="G856" s="32">
        <v>0</v>
      </c>
      <c r="H856" s="32">
        <v>0</v>
      </c>
      <c r="I856" s="32">
        <v>0</v>
      </c>
      <c r="J856" s="32">
        <v>0</v>
      </c>
      <c r="K856" s="32">
        <v>0</v>
      </c>
      <c r="L856" s="32">
        <v>0</v>
      </c>
      <c r="M856" s="32">
        <v>0</v>
      </c>
      <c r="N856" s="32" t="str">
        <v/>
      </c>
    </row>
    <row r="857" spans="1:14" ht="12.75">
      <c r="A857" s="32">
        <v>0</v>
      </c>
      <c r="B857" s="32">
        <v>0</v>
      </c>
      <c r="C857" s="32">
        <v>0</v>
      </c>
      <c r="D857" s="32">
        <v>0</v>
      </c>
      <c r="E857" s="32">
        <v>0</v>
      </c>
      <c r="F857" s="32">
        <v>0</v>
      </c>
      <c r="G857" s="32">
        <v>0</v>
      </c>
      <c r="H857" s="32">
        <v>0</v>
      </c>
      <c r="I857" s="32">
        <v>0</v>
      </c>
      <c r="J857" s="32">
        <v>0</v>
      </c>
      <c r="K857" s="32">
        <v>0</v>
      </c>
      <c r="L857" s="32">
        <v>0</v>
      </c>
      <c r="M857" s="32">
        <v>0</v>
      </c>
      <c r="N857" s="32" t="str">
        <v/>
      </c>
    </row>
    <row r="858" spans="1:14" ht="12.75">
      <c r="A858" s="32">
        <v>0</v>
      </c>
      <c r="B858" s="32">
        <v>0</v>
      </c>
      <c r="C858" s="32">
        <v>0</v>
      </c>
      <c r="D858" s="32">
        <v>0</v>
      </c>
      <c r="E858" s="32">
        <v>0</v>
      </c>
      <c r="F858" s="32">
        <v>0</v>
      </c>
      <c r="G858" s="32">
        <v>0</v>
      </c>
      <c r="H858" s="32">
        <v>0</v>
      </c>
      <c r="I858" s="32">
        <v>0</v>
      </c>
      <c r="J858" s="32">
        <v>0</v>
      </c>
      <c r="K858" s="32">
        <v>0</v>
      </c>
      <c r="L858" s="32">
        <v>0</v>
      </c>
      <c r="M858" s="32">
        <v>0</v>
      </c>
      <c r="N858" s="32" t="str">
        <v/>
      </c>
    </row>
    <row r="859" spans="1:14" ht="12.75">
      <c r="A859" s="32">
        <v>0</v>
      </c>
      <c r="B859" s="32">
        <v>0</v>
      </c>
      <c r="C859" s="32">
        <v>0</v>
      </c>
      <c r="D859" s="32">
        <v>0</v>
      </c>
      <c r="E859" s="32">
        <v>0</v>
      </c>
      <c r="F859" s="32">
        <v>0</v>
      </c>
      <c r="G859" s="32">
        <v>0</v>
      </c>
      <c r="H859" s="32">
        <v>0</v>
      </c>
      <c r="I859" s="32">
        <v>0</v>
      </c>
      <c r="J859" s="32">
        <v>0</v>
      </c>
      <c r="K859" s="32">
        <v>0</v>
      </c>
      <c r="L859" s="32">
        <v>0</v>
      </c>
      <c r="M859" s="32">
        <v>0</v>
      </c>
      <c r="N859" s="32" t="str">
        <v/>
      </c>
    </row>
    <row r="860" spans="1:14" ht="12.75">
      <c r="A860" s="32">
        <v>0</v>
      </c>
      <c r="B860" s="32">
        <v>0</v>
      </c>
      <c r="C860" s="32">
        <v>0</v>
      </c>
      <c r="D860" s="32">
        <v>0</v>
      </c>
      <c r="E860" s="32">
        <v>0</v>
      </c>
      <c r="F860" s="32">
        <v>0</v>
      </c>
      <c r="G860" s="32">
        <v>0</v>
      </c>
      <c r="H860" s="32">
        <v>0</v>
      </c>
      <c r="I860" s="32">
        <v>0</v>
      </c>
      <c r="J860" s="32">
        <v>0</v>
      </c>
      <c r="K860" s="32">
        <v>0</v>
      </c>
      <c r="L860" s="32">
        <v>0</v>
      </c>
      <c r="M860" s="32">
        <v>0</v>
      </c>
      <c r="N860" s="32" t="str">
        <v/>
      </c>
    </row>
    <row r="861" spans="1:14" ht="12.75">
      <c r="A861" s="32">
        <v>0</v>
      </c>
      <c r="B861" s="32">
        <v>0</v>
      </c>
      <c r="C861" s="32">
        <v>0</v>
      </c>
      <c r="D861" s="32">
        <v>0</v>
      </c>
      <c r="E861" s="32">
        <v>0</v>
      </c>
      <c r="F861" s="32">
        <v>0</v>
      </c>
      <c r="G861" s="32">
        <v>0</v>
      </c>
      <c r="H861" s="32">
        <v>0</v>
      </c>
      <c r="I861" s="32">
        <v>0</v>
      </c>
      <c r="J861" s="32">
        <v>0</v>
      </c>
      <c r="K861" s="32">
        <v>0</v>
      </c>
      <c r="L861" s="32">
        <v>0</v>
      </c>
      <c r="M861" s="32">
        <v>0</v>
      </c>
      <c r="N861" s="32" t="str">
        <v/>
      </c>
    </row>
    <row r="862" spans="1:14" ht="12.75">
      <c r="A862" s="32">
        <v>0</v>
      </c>
      <c r="B862" s="32">
        <v>0</v>
      </c>
      <c r="C862" s="32">
        <v>0</v>
      </c>
      <c r="D862" s="32">
        <v>0</v>
      </c>
      <c r="E862" s="32">
        <v>0</v>
      </c>
      <c r="F862" s="32">
        <v>0</v>
      </c>
      <c r="G862" s="32">
        <v>0</v>
      </c>
      <c r="H862" s="32">
        <v>0</v>
      </c>
      <c r="I862" s="32">
        <v>0</v>
      </c>
      <c r="J862" s="32">
        <v>0</v>
      </c>
      <c r="K862" s="32">
        <v>0</v>
      </c>
      <c r="L862" s="32">
        <v>0</v>
      </c>
      <c r="M862" s="32">
        <v>0</v>
      </c>
      <c r="N862" s="32" t="str">
        <v/>
      </c>
    </row>
    <row r="863" spans="1:14" ht="12.75">
      <c r="A863" s="32">
        <v>0</v>
      </c>
      <c r="B863" s="32">
        <v>0</v>
      </c>
      <c r="C863" s="32">
        <v>0</v>
      </c>
      <c r="D863" s="32">
        <v>0</v>
      </c>
      <c r="E863" s="32">
        <v>0</v>
      </c>
      <c r="F863" s="32">
        <v>0</v>
      </c>
      <c r="G863" s="32">
        <v>0</v>
      </c>
      <c r="H863" s="32">
        <v>0</v>
      </c>
      <c r="I863" s="32">
        <v>0</v>
      </c>
      <c r="J863" s="32">
        <v>0</v>
      </c>
      <c r="K863" s="32">
        <v>0</v>
      </c>
      <c r="L863" s="32">
        <v>0</v>
      </c>
      <c r="M863" s="32">
        <v>0</v>
      </c>
      <c r="N863" s="32" t="str">
        <v/>
      </c>
    </row>
    <row r="864" spans="1:14" ht="12.75">
      <c r="A864" s="32">
        <v>0</v>
      </c>
      <c r="B864" s="32">
        <v>0</v>
      </c>
      <c r="C864" s="32">
        <v>0</v>
      </c>
      <c r="D864" s="32">
        <v>0</v>
      </c>
      <c r="E864" s="32">
        <v>0</v>
      </c>
      <c r="F864" s="32">
        <v>0</v>
      </c>
      <c r="G864" s="32">
        <v>0</v>
      </c>
      <c r="H864" s="32">
        <v>0</v>
      </c>
      <c r="I864" s="32">
        <v>0</v>
      </c>
      <c r="J864" s="32">
        <v>0</v>
      </c>
      <c r="K864" s="32">
        <v>0</v>
      </c>
      <c r="L864" s="32">
        <v>0</v>
      </c>
      <c r="M864" s="32">
        <v>0</v>
      </c>
      <c r="N864" s="32" t="str">
        <v/>
      </c>
    </row>
    <row r="865" spans="1:14" ht="12.75">
      <c r="A865" s="32">
        <v>0</v>
      </c>
      <c r="B865" s="32">
        <v>0</v>
      </c>
      <c r="C865" s="32">
        <v>0</v>
      </c>
      <c r="D865" s="32">
        <v>0</v>
      </c>
      <c r="E865" s="32">
        <v>0</v>
      </c>
      <c r="F865" s="32">
        <v>0</v>
      </c>
      <c r="G865" s="32">
        <v>0</v>
      </c>
      <c r="H865" s="32">
        <v>0</v>
      </c>
      <c r="I865" s="32">
        <v>0</v>
      </c>
      <c r="J865" s="32">
        <v>0</v>
      </c>
      <c r="K865" s="32">
        <v>0</v>
      </c>
      <c r="L865" s="32">
        <v>0</v>
      </c>
      <c r="M865" s="32">
        <v>0</v>
      </c>
      <c r="N865" s="32" t="str">
        <v/>
      </c>
    </row>
    <row r="866" spans="1:14" ht="12.75">
      <c r="A866" s="32">
        <v>0</v>
      </c>
      <c r="B866" s="32">
        <v>0</v>
      </c>
      <c r="C866" s="32">
        <v>0</v>
      </c>
      <c r="D866" s="32">
        <v>0</v>
      </c>
      <c r="E866" s="32">
        <v>0</v>
      </c>
      <c r="F866" s="32">
        <v>0</v>
      </c>
      <c r="G866" s="32">
        <v>0</v>
      </c>
      <c r="H866" s="32">
        <v>0</v>
      </c>
      <c r="I866" s="32">
        <v>0</v>
      </c>
      <c r="J866" s="32">
        <v>0</v>
      </c>
      <c r="K866" s="32">
        <v>0</v>
      </c>
      <c r="L866" s="32">
        <v>0</v>
      </c>
      <c r="M866" s="32">
        <v>0</v>
      </c>
      <c r="N866" s="32" t="str">
        <v/>
      </c>
    </row>
    <row r="867" spans="1:14" ht="12.75">
      <c r="A867" s="32">
        <v>0</v>
      </c>
      <c r="B867" s="32">
        <v>0</v>
      </c>
      <c r="C867" s="32">
        <v>0</v>
      </c>
      <c r="D867" s="32">
        <v>0</v>
      </c>
      <c r="E867" s="32">
        <v>0</v>
      </c>
      <c r="F867" s="32">
        <v>0</v>
      </c>
      <c r="G867" s="32">
        <v>0</v>
      </c>
      <c r="H867" s="32">
        <v>0</v>
      </c>
      <c r="I867" s="32">
        <v>0</v>
      </c>
      <c r="J867" s="32">
        <v>0</v>
      </c>
      <c r="K867" s="32">
        <v>0</v>
      </c>
      <c r="L867" s="32">
        <v>0</v>
      </c>
      <c r="M867" s="32">
        <v>0</v>
      </c>
      <c r="N867" s="32" t="str">
        <v/>
      </c>
    </row>
    <row r="868" spans="1:14" ht="12.75">
      <c r="A868" s="32">
        <v>0</v>
      </c>
      <c r="B868" s="32">
        <v>0</v>
      </c>
      <c r="C868" s="32">
        <v>0</v>
      </c>
      <c r="D868" s="32">
        <v>0</v>
      </c>
      <c r="E868" s="32">
        <v>0</v>
      </c>
      <c r="F868" s="32">
        <v>0</v>
      </c>
      <c r="G868" s="32">
        <v>0</v>
      </c>
      <c r="H868" s="32">
        <v>0</v>
      </c>
      <c r="I868" s="32">
        <v>0</v>
      </c>
      <c r="J868" s="32">
        <v>0</v>
      </c>
      <c r="K868" s="32">
        <v>0</v>
      </c>
      <c r="L868" s="32">
        <v>0</v>
      </c>
      <c r="M868" s="32">
        <v>0</v>
      </c>
      <c r="N868" s="32" t="str">
        <v/>
      </c>
    </row>
    <row r="869" spans="1:14" ht="12.75">
      <c r="A869" s="32">
        <v>0</v>
      </c>
      <c r="B869" s="32">
        <v>0</v>
      </c>
      <c r="C869" s="32">
        <v>0</v>
      </c>
      <c r="D869" s="32">
        <v>0</v>
      </c>
      <c r="E869" s="32">
        <v>0</v>
      </c>
      <c r="F869" s="32">
        <v>0</v>
      </c>
      <c r="G869" s="32">
        <v>0</v>
      </c>
      <c r="H869" s="32">
        <v>0</v>
      </c>
      <c r="I869" s="32">
        <v>0</v>
      </c>
      <c r="J869" s="32">
        <v>0</v>
      </c>
      <c r="K869" s="32">
        <v>0</v>
      </c>
      <c r="L869" s="32">
        <v>0</v>
      </c>
      <c r="M869" s="32">
        <v>0</v>
      </c>
      <c r="N869" s="32" t="str">
        <v/>
      </c>
    </row>
    <row r="870" spans="1:14" ht="12.75">
      <c r="A870" s="32">
        <v>0</v>
      </c>
      <c r="B870" s="32">
        <v>0</v>
      </c>
      <c r="C870" s="32">
        <v>0</v>
      </c>
      <c r="D870" s="32">
        <v>0</v>
      </c>
      <c r="E870" s="32">
        <v>0</v>
      </c>
      <c r="F870" s="32">
        <v>0</v>
      </c>
      <c r="G870" s="32">
        <v>0</v>
      </c>
      <c r="H870" s="32">
        <v>0</v>
      </c>
      <c r="I870" s="32">
        <v>0</v>
      </c>
      <c r="J870" s="32">
        <v>0</v>
      </c>
      <c r="K870" s="32">
        <v>0</v>
      </c>
      <c r="L870" s="32">
        <v>0</v>
      </c>
      <c r="M870" s="32">
        <v>0</v>
      </c>
      <c r="N870" s="32" t="str">
        <v/>
      </c>
    </row>
    <row r="871" spans="1:14" ht="12.75">
      <c r="A871" s="32">
        <v>0</v>
      </c>
      <c r="B871" s="32">
        <v>0</v>
      </c>
      <c r="C871" s="32">
        <v>0</v>
      </c>
      <c r="D871" s="32">
        <v>0</v>
      </c>
      <c r="E871" s="32">
        <v>0</v>
      </c>
      <c r="F871" s="32">
        <v>0</v>
      </c>
      <c r="G871" s="32">
        <v>0</v>
      </c>
      <c r="H871" s="32">
        <v>0</v>
      </c>
      <c r="I871" s="32">
        <v>0</v>
      </c>
      <c r="J871" s="32">
        <v>0</v>
      </c>
      <c r="K871" s="32">
        <v>0</v>
      </c>
      <c r="L871" s="32">
        <v>0</v>
      </c>
      <c r="M871" s="32">
        <v>0</v>
      </c>
      <c r="N871" s="32" t="str">
        <v/>
      </c>
    </row>
    <row r="872" spans="1:14" ht="12.75">
      <c r="A872" s="32">
        <v>0</v>
      </c>
      <c r="B872" s="32">
        <v>0</v>
      </c>
      <c r="C872" s="32">
        <v>0</v>
      </c>
      <c r="D872" s="32">
        <v>0</v>
      </c>
      <c r="E872" s="32">
        <v>0</v>
      </c>
      <c r="F872" s="32">
        <v>0</v>
      </c>
      <c r="G872" s="32">
        <v>0</v>
      </c>
      <c r="H872" s="32">
        <v>0</v>
      </c>
      <c r="I872" s="32">
        <v>0</v>
      </c>
      <c r="J872" s="32">
        <v>0</v>
      </c>
      <c r="K872" s="32">
        <v>0</v>
      </c>
      <c r="L872" s="32">
        <v>0</v>
      </c>
      <c r="M872" s="32">
        <v>0</v>
      </c>
      <c r="N872" s="32" t="str">
        <v/>
      </c>
    </row>
    <row r="873" spans="1:14" ht="12.75">
      <c r="A873" s="32">
        <v>0</v>
      </c>
      <c r="B873" s="32">
        <v>0</v>
      </c>
      <c r="C873" s="32">
        <v>0</v>
      </c>
      <c r="D873" s="32">
        <v>0</v>
      </c>
      <c r="E873" s="32">
        <v>0</v>
      </c>
      <c r="F873" s="32">
        <v>0</v>
      </c>
      <c r="G873" s="32">
        <v>0</v>
      </c>
      <c r="H873" s="32">
        <v>0</v>
      </c>
      <c r="I873" s="32">
        <v>0</v>
      </c>
      <c r="J873" s="32">
        <v>0</v>
      </c>
      <c r="K873" s="32">
        <v>0</v>
      </c>
      <c r="L873" s="32">
        <v>0</v>
      </c>
      <c r="M873" s="32">
        <v>0</v>
      </c>
      <c r="N873" s="32" t="str">
        <v/>
      </c>
    </row>
    <row r="874" spans="1:14" ht="12.75">
      <c r="A874" s="32">
        <v>0</v>
      </c>
      <c r="B874" s="32">
        <v>0</v>
      </c>
      <c r="C874" s="32">
        <v>0</v>
      </c>
      <c r="D874" s="32">
        <v>0</v>
      </c>
      <c r="E874" s="32">
        <v>0</v>
      </c>
      <c r="F874" s="32">
        <v>0</v>
      </c>
      <c r="G874" s="32">
        <v>0</v>
      </c>
      <c r="H874" s="32">
        <v>0</v>
      </c>
      <c r="I874" s="32">
        <v>0</v>
      </c>
      <c r="J874" s="32">
        <v>0</v>
      </c>
      <c r="K874" s="32">
        <v>0</v>
      </c>
      <c r="L874" s="32">
        <v>0</v>
      </c>
      <c r="M874" s="32">
        <v>0</v>
      </c>
      <c r="N874" s="32" t="str">
        <v/>
      </c>
    </row>
    <row r="875" spans="1:14" ht="12.75">
      <c r="A875" s="32">
        <v>0</v>
      </c>
      <c r="B875" s="32">
        <v>0</v>
      </c>
      <c r="C875" s="32">
        <v>0</v>
      </c>
      <c r="D875" s="32">
        <v>0</v>
      </c>
      <c r="E875" s="32">
        <v>0</v>
      </c>
      <c r="F875" s="32">
        <v>0</v>
      </c>
      <c r="G875" s="32">
        <v>0</v>
      </c>
      <c r="H875" s="32">
        <v>0</v>
      </c>
      <c r="I875" s="32">
        <v>0</v>
      </c>
      <c r="J875" s="32">
        <v>0</v>
      </c>
      <c r="K875" s="32">
        <v>0</v>
      </c>
      <c r="L875" s="32">
        <v>0</v>
      </c>
      <c r="M875" s="32">
        <v>0</v>
      </c>
      <c r="N875" s="32" t="str">
        <v/>
      </c>
    </row>
    <row r="876" spans="1:14" ht="12.75">
      <c r="A876" s="32">
        <v>0</v>
      </c>
      <c r="B876" s="32">
        <v>0</v>
      </c>
      <c r="C876" s="32">
        <v>0</v>
      </c>
      <c r="D876" s="32">
        <v>0</v>
      </c>
      <c r="E876" s="32">
        <v>0</v>
      </c>
      <c r="F876" s="32">
        <v>0</v>
      </c>
      <c r="G876" s="32">
        <v>0</v>
      </c>
      <c r="H876" s="32">
        <v>0</v>
      </c>
      <c r="I876" s="32">
        <v>0</v>
      </c>
      <c r="J876" s="32">
        <v>0</v>
      </c>
      <c r="K876" s="32">
        <v>0</v>
      </c>
      <c r="L876" s="32">
        <v>0</v>
      </c>
      <c r="M876" s="32">
        <v>0</v>
      </c>
      <c r="N876" s="32" t="str">
        <v/>
      </c>
    </row>
    <row r="877" spans="1:14" ht="12.75">
      <c r="A877" s="32">
        <v>0</v>
      </c>
      <c r="B877" s="32">
        <v>0</v>
      </c>
      <c r="C877" s="32">
        <v>0</v>
      </c>
      <c r="D877" s="32">
        <v>0</v>
      </c>
      <c r="E877" s="32">
        <v>0</v>
      </c>
      <c r="F877" s="32">
        <v>0</v>
      </c>
      <c r="G877" s="32">
        <v>0</v>
      </c>
      <c r="H877" s="32">
        <v>0</v>
      </c>
      <c r="I877" s="32">
        <v>0</v>
      </c>
      <c r="J877" s="32">
        <v>0</v>
      </c>
      <c r="K877" s="32">
        <v>0</v>
      </c>
      <c r="L877" s="32">
        <v>0</v>
      </c>
      <c r="M877" s="32">
        <v>0</v>
      </c>
      <c r="N877" s="32" t="str">
        <v/>
      </c>
    </row>
    <row r="878" spans="1:14" ht="12.75">
      <c r="A878" s="32">
        <v>0</v>
      </c>
      <c r="B878" s="32">
        <v>0</v>
      </c>
      <c r="C878" s="32">
        <v>0</v>
      </c>
      <c r="D878" s="32">
        <v>0</v>
      </c>
      <c r="E878" s="32">
        <v>0</v>
      </c>
      <c r="F878" s="32">
        <v>0</v>
      </c>
      <c r="G878" s="32">
        <v>0</v>
      </c>
      <c r="H878" s="32">
        <v>0</v>
      </c>
      <c r="I878" s="32">
        <v>0</v>
      </c>
      <c r="J878" s="32">
        <v>0</v>
      </c>
      <c r="K878" s="32">
        <v>0</v>
      </c>
      <c r="L878" s="32">
        <v>0</v>
      </c>
      <c r="M878" s="32">
        <v>0</v>
      </c>
      <c r="N878" s="32" t="str">
        <v/>
      </c>
    </row>
    <row r="879" spans="1:14" ht="12.75">
      <c r="A879" s="32">
        <v>0</v>
      </c>
      <c r="B879" s="32">
        <v>0</v>
      </c>
      <c r="C879" s="32">
        <v>0</v>
      </c>
      <c r="D879" s="32">
        <v>0</v>
      </c>
      <c r="E879" s="32">
        <v>0</v>
      </c>
      <c r="F879" s="32">
        <v>0</v>
      </c>
      <c r="G879" s="32">
        <v>0</v>
      </c>
      <c r="H879" s="32">
        <v>0</v>
      </c>
      <c r="I879" s="32">
        <v>0</v>
      </c>
      <c r="J879" s="32">
        <v>0</v>
      </c>
      <c r="K879" s="32">
        <v>0</v>
      </c>
      <c r="L879" s="32">
        <v>0</v>
      </c>
      <c r="M879" s="32">
        <v>0</v>
      </c>
      <c r="N879" s="32" t="str">
        <v/>
      </c>
    </row>
    <row r="880" spans="1:14" ht="12.75">
      <c r="A880" s="32">
        <v>0</v>
      </c>
      <c r="B880" s="32">
        <v>0</v>
      </c>
      <c r="C880" s="32">
        <v>0</v>
      </c>
      <c r="D880" s="32">
        <v>0</v>
      </c>
      <c r="E880" s="32">
        <v>0</v>
      </c>
      <c r="F880" s="32">
        <v>0</v>
      </c>
      <c r="G880" s="32">
        <v>0</v>
      </c>
      <c r="H880" s="32">
        <v>0</v>
      </c>
      <c r="I880" s="32">
        <v>0</v>
      </c>
      <c r="J880" s="32">
        <v>0</v>
      </c>
      <c r="K880" s="32">
        <v>0</v>
      </c>
      <c r="L880" s="32">
        <v>0</v>
      </c>
      <c r="M880" s="32">
        <v>0</v>
      </c>
      <c r="N880" s="32" t="str">
        <v/>
      </c>
    </row>
    <row r="881" spans="1:14" ht="12.75">
      <c r="A881" s="32">
        <v>0</v>
      </c>
      <c r="B881" s="32">
        <v>0</v>
      </c>
      <c r="C881" s="32">
        <v>0</v>
      </c>
      <c r="D881" s="32">
        <v>0</v>
      </c>
      <c r="E881" s="32">
        <v>0</v>
      </c>
      <c r="F881" s="32">
        <v>0</v>
      </c>
      <c r="G881" s="32">
        <v>0</v>
      </c>
      <c r="H881" s="32">
        <v>0</v>
      </c>
      <c r="I881" s="32">
        <v>0</v>
      </c>
      <c r="J881" s="32">
        <v>0</v>
      </c>
      <c r="K881" s="32">
        <v>0</v>
      </c>
      <c r="L881" s="32">
        <v>0</v>
      </c>
      <c r="M881" s="32">
        <v>0</v>
      </c>
      <c r="N881" s="32" t="str">
        <v/>
      </c>
    </row>
    <row r="882" spans="1:14" ht="12.75">
      <c r="A882" s="32">
        <v>0</v>
      </c>
      <c r="B882" s="32">
        <v>0</v>
      </c>
      <c r="C882" s="32">
        <v>0</v>
      </c>
      <c r="D882" s="32">
        <v>0</v>
      </c>
      <c r="E882" s="32">
        <v>0</v>
      </c>
      <c r="F882" s="32">
        <v>0</v>
      </c>
      <c r="G882" s="32">
        <v>0</v>
      </c>
      <c r="H882" s="32">
        <v>0</v>
      </c>
      <c r="I882" s="32">
        <v>0</v>
      </c>
      <c r="J882" s="32">
        <v>0</v>
      </c>
      <c r="K882" s="32">
        <v>0</v>
      </c>
      <c r="L882" s="32">
        <v>0</v>
      </c>
      <c r="M882" s="32">
        <v>0</v>
      </c>
      <c r="N882" s="32" t="str">
        <v/>
      </c>
    </row>
    <row r="883" spans="1:14" ht="12.75">
      <c r="A883" s="32">
        <v>0</v>
      </c>
      <c r="B883" s="32">
        <v>0</v>
      </c>
      <c r="C883" s="32">
        <v>0</v>
      </c>
      <c r="D883" s="32">
        <v>0</v>
      </c>
      <c r="E883" s="32">
        <v>0</v>
      </c>
      <c r="F883" s="32">
        <v>0</v>
      </c>
      <c r="G883" s="32">
        <v>0</v>
      </c>
      <c r="H883" s="32">
        <v>0</v>
      </c>
      <c r="I883" s="32">
        <v>0</v>
      </c>
      <c r="J883" s="32">
        <v>0</v>
      </c>
      <c r="K883" s="32">
        <v>0</v>
      </c>
      <c r="L883" s="32">
        <v>0</v>
      </c>
      <c r="M883" s="32">
        <v>0</v>
      </c>
      <c r="N883" s="32" t="str">
        <v/>
      </c>
    </row>
    <row r="884" spans="1:14" ht="12.75">
      <c r="A884" s="32">
        <v>0</v>
      </c>
      <c r="B884" s="32">
        <v>0</v>
      </c>
      <c r="C884" s="32">
        <v>0</v>
      </c>
      <c r="D884" s="32">
        <v>0</v>
      </c>
      <c r="E884" s="32">
        <v>0</v>
      </c>
      <c r="F884" s="32">
        <v>0</v>
      </c>
      <c r="G884" s="32">
        <v>0</v>
      </c>
      <c r="H884" s="32">
        <v>0</v>
      </c>
      <c r="I884" s="32">
        <v>0</v>
      </c>
      <c r="J884" s="32">
        <v>0</v>
      </c>
      <c r="K884" s="32">
        <v>0</v>
      </c>
      <c r="L884" s="32">
        <v>0</v>
      </c>
      <c r="M884" s="32">
        <v>0</v>
      </c>
      <c r="N884" s="32" t="str">
        <v/>
      </c>
    </row>
    <row r="885" spans="1:14" ht="12.75">
      <c r="A885" s="32">
        <v>0</v>
      </c>
      <c r="B885" s="32">
        <v>0</v>
      </c>
      <c r="C885" s="32">
        <v>0</v>
      </c>
      <c r="D885" s="32">
        <v>0</v>
      </c>
      <c r="E885" s="32">
        <v>0</v>
      </c>
      <c r="F885" s="32">
        <v>0</v>
      </c>
      <c r="G885" s="32">
        <v>0</v>
      </c>
      <c r="H885" s="32">
        <v>0</v>
      </c>
      <c r="I885" s="32">
        <v>0</v>
      </c>
      <c r="J885" s="32">
        <v>0</v>
      </c>
      <c r="K885" s="32">
        <v>0</v>
      </c>
      <c r="L885" s="32">
        <v>0</v>
      </c>
      <c r="M885" s="32">
        <v>0</v>
      </c>
      <c r="N885" s="32" t="str">
        <v/>
      </c>
    </row>
    <row r="886" spans="1:14" ht="12.75">
      <c r="A886" s="32">
        <v>0</v>
      </c>
      <c r="B886" s="32">
        <v>0</v>
      </c>
      <c r="C886" s="32">
        <v>0</v>
      </c>
      <c r="D886" s="32">
        <v>0</v>
      </c>
      <c r="E886" s="32">
        <v>0</v>
      </c>
      <c r="F886" s="32">
        <v>0</v>
      </c>
      <c r="G886" s="32">
        <v>0</v>
      </c>
      <c r="H886" s="32">
        <v>0</v>
      </c>
      <c r="I886" s="32">
        <v>0</v>
      </c>
      <c r="J886" s="32">
        <v>0</v>
      </c>
      <c r="K886" s="32">
        <v>0</v>
      </c>
      <c r="L886" s="32">
        <v>0</v>
      </c>
      <c r="M886" s="32">
        <v>0</v>
      </c>
      <c r="N886" s="32" t="str">
        <v/>
      </c>
    </row>
    <row r="887" spans="1:14" ht="12.75">
      <c r="A887" s="32">
        <v>0</v>
      </c>
      <c r="B887" s="32">
        <v>0</v>
      </c>
      <c r="C887" s="32">
        <v>0</v>
      </c>
      <c r="D887" s="32">
        <v>0</v>
      </c>
      <c r="E887" s="32">
        <v>0</v>
      </c>
      <c r="F887" s="32">
        <v>0</v>
      </c>
      <c r="G887" s="32">
        <v>0</v>
      </c>
      <c r="H887" s="32">
        <v>0</v>
      </c>
      <c r="I887" s="32">
        <v>0</v>
      </c>
      <c r="J887" s="32">
        <v>0</v>
      </c>
      <c r="K887" s="32">
        <v>0</v>
      </c>
      <c r="L887" s="32">
        <v>0</v>
      </c>
      <c r="M887" s="32">
        <v>0</v>
      </c>
      <c r="N887" s="32" t="str">
        <v/>
      </c>
    </row>
    <row r="888" spans="1:14" ht="12.75">
      <c r="A888" s="32">
        <v>0</v>
      </c>
      <c r="B888" s="32">
        <v>0</v>
      </c>
      <c r="C888" s="32">
        <v>0</v>
      </c>
      <c r="D888" s="32">
        <v>0</v>
      </c>
      <c r="E888" s="32">
        <v>0</v>
      </c>
      <c r="F888" s="32">
        <v>0</v>
      </c>
      <c r="G888" s="32">
        <v>0</v>
      </c>
      <c r="H888" s="32">
        <v>0</v>
      </c>
      <c r="I888" s="32">
        <v>0</v>
      </c>
      <c r="J888" s="32">
        <v>0</v>
      </c>
      <c r="K888" s="32">
        <v>0</v>
      </c>
      <c r="L888" s="32">
        <v>0</v>
      </c>
      <c r="M888" s="32">
        <v>0</v>
      </c>
      <c r="N888" s="32" t="str">
        <v/>
      </c>
    </row>
    <row r="889" spans="1:14" ht="12.75">
      <c r="A889" s="32">
        <v>0</v>
      </c>
      <c r="B889" s="32">
        <v>0</v>
      </c>
      <c r="C889" s="32">
        <v>0</v>
      </c>
      <c r="D889" s="32">
        <v>0</v>
      </c>
      <c r="E889" s="32">
        <v>0</v>
      </c>
      <c r="F889" s="32">
        <v>0</v>
      </c>
      <c r="G889" s="32">
        <v>0</v>
      </c>
      <c r="H889" s="32">
        <v>0</v>
      </c>
      <c r="I889" s="32">
        <v>0</v>
      </c>
      <c r="J889" s="32">
        <v>0</v>
      </c>
      <c r="K889" s="32">
        <v>0</v>
      </c>
      <c r="L889" s="32">
        <v>0</v>
      </c>
      <c r="M889" s="32">
        <v>0</v>
      </c>
      <c r="N889" s="32" t="str">
        <v/>
      </c>
    </row>
    <row r="890" spans="1:14" ht="12.75">
      <c r="A890" s="32">
        <v>0</v>
      </c>
      <c r="B890" s="32">
        <v>0</v>
      </c>
      <c r="C890" s="32">
        <v>0</v>
      </c>
      <c r="D890" s="32">
        <v>0</v>
      </c>
      <c r="E890" s="32">
        <v>0</v>
      </c>
      <c r="F890" s="32">
        <v>0</v>
      </c>
      <c r="G890" s="32">
        <v>0</v>
      </c>
      <c r="H890" s="32">
        <v>0</v>
      </c>
      <c r="I890" s="32">
        <v>0</v>
      </c>
      <c r="J890" s="32">
        <v>0</v>
      </c>
      <c r="K890" s="32">
        <v>0</v>
      </c>
      <c r="L890" s="32">
        <v>0</v>
      </c>
      <c r="M890" s="32">
        <v>0</v>
      </c>
      <c r="N890" s="32" t="str">
        <v/>
      </c>
    </row>
    <row r="891" spans="1:14" ht="12.75">
      <c r="A891" s="32">
        <v>0</v>
      </c>
      <c r="B891" s="32">
        <v>0</v>
      </c>
      <c r="C891" s="32">
        <v>0</v>
      </c>
      <c r="D891" s="32">
        <v>0</v>
      </c>
      <c r="E891" s="32">
        <v>0</v>
      </c>
      <c r="F891" s="32">
        <v>0</v>
      </c>
      <c r="G891" s="32">
        <v>0</v>
      </c>
      <c r="H891" s="32">
        <v>0</v>
      </c>
      <c r="I891" s="32">
        <v>0</v>
      </c>
      <c r="J891" s="32">
        <v>0</v>
      </c>
      <c r="K891" s="32">
        <v>0</v>
      </c>
      <c r="L891" s="32">
        <v>0</v>
      </c>
      <c r="M891" s="32">
        <v>0</v>
      </c>
      <c r="N891" s="32" t="str">
        <v/>
      </c>
    </row>
    <row r="892" spans="1:14" ht="12.75">
      <c r="A892" s="32">
        <v>0</v>
      </c>
      <c r="B892" s="32">
        <v>0</v>
      </c>
      <c r="C892" s="32">
        <v>0</v>
      </c>
      <c r="D892" s="32">
        <v>0</v>
      </c>
      <c r="E892" s="32">
        <v>0</v>
      </c>
      <c r="F892" s="32">
        <v>0</v>
      </c>
      <c r="G892" s="32">
        <v>0</v>
      </c>
      <c r="H892" s="32">
        <v>0</v>
      </c>
      <c r="I892" s="32">
        <v>0</v>
      </c>
      <c r="J892" s="32">
        <v>0</v>
      </c>
      <c r="K892" s="32">
        <v>0</v>
      </c>
      <c r="L892" s="32">
        <v>0</v>
      </c>
      <c r="M892" s="32">
        <v>0</v>
      </c>
      <c r="N892" s="32" t="str">
        <v/>
      </c>
    </row>
    <row r="893" spans="1:14" ht="12.75">
      <c r="A893" s="32">
        <v>0</v>
      </c>
      <c r="B893" s="32">
        <v>0</v>
      </c>
      <c r="C893" s="32">
        <v>0</v>
      </c>
      <c r="D893" s="32">
        <v>0</v>
      </c>
      <c r="E893" s="32">
        <v>0</v>
      </c>
      <c r="F893" s="32">
        <v>0</v>
      </c>
      <c r="G893" s="32">
        <v>0</v>
      </c>
      <c r="H893" s="32">
        <v>0</v>
      </c>
      <c r="I893" s="32">
        <v>0</v>
      </c>
      <c r="J893" s="32">
        <v>0</v>
      </c>
      <c r="K893" s="32">
        <v>0</v>
      </c>
      <c r="L893" s="32">
        <v>0</v>
      </c>
      <c r="M893" s="32">
        <v>0</v>
      </c>
      <c r="N893" s="32" t="str">
        <v/>
      </c>
    </row>
    <row r="894" spans="1:14" ht="12.75">
      <c r="A894" s="32">
        <v>0</v>
      </c>
      <c r="B894" s="32">
        <v>0</v>
      </c>
      <c r="C894" s="32">
        <v>0</v>
      </c>
      <c r="D894" s="32">
        <v>0</v>
      </c>
      <c r="E894" s="32">
        <v>0</v>
      </c>
      <c r="F894" s="32">
        <v>0</v>
      </c>
      <c r="G894" s="32">
        <v>0</v>
      </c>
      <c r="H894" s="32">
        <v>0</v>
      </c>
      <c r="I894" s="32">
        <v>0</v>
      </c>
      <c r="J894" s="32">
        <v>0</v>
      </c>
      <c r="K894" s="32">
        <v>0</v>
      </c>
      <c r="L894" s="32">
        <v>0</v>
      </c>
      <c r="M894" s="32">
        <v>0</v>
      </c>
      <c r="N894" s="32" t="str">
        <v/>
      </c>
    </row>
    <row r="895" spans="1:14" ht="12.75">
      <c r="A895" s="32">
        <v>0</v>
      </c>
      <c r="B895" s="32">
        <v>0</v>
      </c>
      <c r="C895" s="32">
        <v>0</v>
      </c>
      <c r="D895" s="32">
        <v>0</v>
      </c>
      <c r="E895" s="32">
        <v>0</v>
      </c>
      <c r="F895" s="32">
        <v>0</v>
      </c>
      <c r="G895" s="32">
        <v>0</v>
      </c>
      <c r="H895" s="32">
        <v>0</v>
      </c>
      <c r="I895" s="32">
        <v>0</v>
      </c>
      <c r="J895" s="32">
        <v>0</v>
      </c>
      <c r="K895" s="32">
        <v>0</v>
      </c>
      <c r="L895" s="32">
        <v>0</v>
      </c>
      <c r="M895" s="32">
        <v>0</v>
      </c>
      <c r="N895" s="32" t="str">
        <v/>
      </c>
    </row>
    <row r="896" spans="1:14" ht="12.75">
      <c r="A896" s="32">
        <v>0</v>
      </c>
      <c r="B896" s="32">
        <v>0</v>
      </c>
      <c r="C896" s="32">
        <v>0</v>
      </c>
      <c r="D896" s="32">
        <v>0</v>
      </c>
      <c r="E896" s="32">
        <v>0</v>
      </c>
      <c r="F896" s="32">
        <v>0</v>
      </c>
      <c r="G896" s="32">
        <v>0</v>
      </c>
      <c r="H896" s="32">
        <v>0</v>
      </c>
      <c r="I896" s="32">
        <v>0</v>
      </c>
      <c r="J896" s="32">
        <v>0</v>
      </c>
      <c r="K896" s="32">
        <v>0</v>
      </c>
      <c r="L896" s="32">
        <v>0</v>
      </c>
      <c r="M896" s="32">
        <v>0</v>
      </c>
      <c r="N896" s="32" t="str">
        <v/>
      </c>
    </row>
    <row r="897" spans="1:14" ht="12.75">
      <c r="A897" s="32">
        <v>0</v>
      </c>
      <c r="B897" s="32">
        <v>0</v>
      </c>
      <c r="C897" s="32">
        <v>0</v>
      </c>
      <c r="D897" s="32">
        <v>0</v>
      </c>
      <c r="E897" s="32">
        <v>0</v>
      </c>
      <c r="F897" s="32">
        <v>0</v>
      </c>
      <c r="G897" s="32">
        <v>0</v>
      </c>
      <c r="H897" s="32">
        <v>0</v>
      </c>
      <c r="I897" s="32">
        <v>0</v>
      </c>
      <c r="J897" s="32">
        <v>0</v>
      </c>
      <c r="K897" s="32">
        <v>0</v>
      </c>
      <c r="L897" s="32">
        <v>0</v>
      </c>
      <c r="M897" s="32">
        <v>0</v>
      </c>
      <c r="N897" s="32" t="str">
        <v/>
      </c>
    </row>
    <row r="898" spans="1:14" ht="12.75">
      <c r="A898" s="32">
        <v>0</v>
      </c>
      <c r="B898" s="32">
        <v>0</v>
      </c>
      <c r="C898" s="32">
        <v>0</v>
      </c>
      <c r="D898" s="32">
        <v>0</v>
      </c>
      <c r="E898" s="32">
        <v>0</v>
      </c>
      <c r="F898" s="32">
        <v>0</v>
      </c>
      <c r="G898" s="32">
        <v>0</v>
      </c>
      <c r="H898" s="32">
        <v>0</v>
      </c>
      <c r="I898" s="32">
        <v>0</v>
      </c>
      <c r="J898" s="32">
        <v>0</v>
      </c>
      <c r="K898" s="32">
        <v>0</v>
      </c>
      <c r="L898" s="32">
        <v>0</v>
      </c>
      <c r="M898" s="32">
        <v>0</v>
      </c>
      <c r="N898" s="32" t="str">
        <v/>
      </c>
    </row>
    <row r="899" spans="1:14" ht="12.75">
      <c r="A899" s="32">
        <v>0</v>
      </c>
      <c r="B899" s="32">
        <v>0</v>
      </c>
      <c r="C899" s="32">
        <v>0</v>
      </c>
      <c r="D899" s="32">
        <v>0</v>
      </c>
      <c r="E899" s="32">
        <v>0</v>
      </c>
      <c r="F899" s="32">
        <v>0</v>
      </c>
      <c r="G899" s="32">
        <v>0</v>
      </c>
      <c r="H899" s="32">
        <v>0</v>
      </c>
      <c r="I899" s="32">
        <v>0</v>
      </c>
      <c r="J899" s="32">
        <v>0</v>
      </c>
      <c r="K899" s="32">
        <v>0</v>
      </c>
      <c r="L899" s="32">
        <v>0</v>
      </c>
      <c r="M899" s="32">
        <v>0</v>
      </c>
      <c r="N899" s="32" t="str">
        <v/>
      </c>
    </row>
    <row r="900" spans="1:14" ht="12.75">
      <c r="A900" s="32">
        <v>0</v>
      </c>
      <c r="B900" s="32">
        <v>0</v>
      </c>
      <c r="C900" s="32">
        <v>0</v>
      </c>
      <c r="D900" s="32">
        <v>0</v>
      </c>
      <c r="E900" s="32">
        <v>0</v>
      </c>
      <c r="F900" s="32">
        <v>0</v>
      </c>
      <c r="G900" s="32">
        <v>0</v>
      </c>
      <c r="H900" s="32">
        <v>0</v>
      </c>
      <c r="I900" s="32">
        <v>0</v>
      </c>
      <c r="J900" s="32">
        <v>0</v>
      </c>
      <c r="K900" s="32">
        <v>0</v>
      </c>
      <c r="L900" s="32">
        <v>0</v>
      </c>
      <c r="M900" s="32">
        <v>0</v>
      </c>
      <c r="N900" s="32" t="str">
        <v/>
      </c>
    </row>
    <row r="901" spans="1:14" ht="12.75">
      <c r="A901" s="32">
        <v>0</v>
      </c>
      <c r="B901" s="32">
        <v>0</v>
      </c>
      <c r="C901" s="32">
        <v>0</v>
      </c>
      <c r="D901" s="32">
        <v>0</v>
      </c>
      <c r="E901" s="32">
        <v>0</v>
      </c>
      <c r="F901" s="32">
        <v>0</v>
      </c>
      <c r="G901" s="32">
        <v>0</v>
      </c>
      <c r="H901" s="32">
        <v>0</v>
      </c>
      <c r="I901" s="32">
        <v>0</v>
      </c>
      <c r="J901" s="32">
        <v>0</v>
      </c>
      <c r="K901" s="32">
        <v>0</v>
      </c>
      <c r="L901" s="32">
        <v>0</v>
      </c>
      <c r="M901" s="32">
        <v>0</v>
      </c>
      <c r="N901" s="32" t="str">
        <v/>
      </c>
    </row>
    <row r="902" spans="1:14" ht="12.75">
      <c r="A902" s="32">
        <v>0</v>
      </c>
      <c r="B902" s="32">
        <v>0</v>
      </c>
      <c r="C902" s="32">
        <v>0</v>
      </c>
      <c r="D902" s="32">
        <v>0</v>
      </c>
      <c r="E902" s="32">
        <v>0</v>
      </c>
      <c r="F902" s="32">
        <v>0</v>
      </c>
      <c r="G902" s="32">
        <v>0</v>
      </c>
      <c r="H902" s="32">
        <v>0</v>
      </c>
      <c r="I902" s="32">
        <v>0</v>
      </c>
      <c r="J902" s="32">
        <v>0</v>
      </c>
      <c r="K902" s="32">
        <v>0</v>
      </c>
      <c r="L902" s="32">
        <v>0</v>
      </c>
      <c r="M902" s="32">
        <v>0</v>
      </c>
      <c r="N902" s="32" t="str">
        <v/>
      </c>
    </row>
    <row r="903" spans="1:14" ht="12.75">
      <c r="A903" s="32">
        <v>0</v>
      </c>
      <c r="B903" s="32">
        <v>0</v>
      </c>
      <c r="C903" s="32">
        <v>0</v>
      </c>
      <c r="D903" s="32">
        <v>0</v>
      </c>
      <c r="E903" s="32">
        <v>0</v>
      </c>
      <c r="F903" s="32">
        <v>0</v>
      </c>
      <c r="G903" s="32">
        <v>0</v>
      </c>
      <c r="H903" s="32">
        <v>0</v>
      </c>
      <c r="I903" s="32">
        <v>0</v>
      </c>
      <c r="J903" s="32">
        <v>0</v>
      </c>
      <c r="K903" s="32">
        <v>0</v>
      </c>
      <c r="L903" s="32">
        <v>0</v>
      </c>
      <c r="M903" s="32">
        <v>0</v>
      </c>
      <c r="N903" s="32" t="str">
        <v/>
      </c>
    </row>
    <row r="904" spans="1:14" ht="12.75">
      <c r="A904" s="32">
        <v>0</v>
      </c>
      <c r="B904" s="32">
        <v>0</v>
      </c>
      <c r="C904" s="32">
        <v>0</v>
      </c>
      <c r="D904" s="32">
        <v>0</v>
      </c>
      <c r="E904" s="32">
        <v>0</v>
      </c>
      <c r="F904" s="32">
        <v>0</v>
      </c>
      <c r="G904" s="32">
        <v>0</v>
      </c>
      <c r="H904" s="32">
        <v>0</v>
      </c>
      <c r="I904" s="32">
        <v>0</v>
      </c>
      <c r="J904" s="32">
        <v>0</v>
      </c>
      <c r="K904" s="32">
        <v>0</v>
      </c>
      <c r="L904" s="32">
        <v>0</v>
      </c>
      <c r="M904" s="32">
        <v>0</v>
      </c>
      <c r="N904" s="32" t="str">
        <v/>
      </c>
    </row>
    <row r="905" spans="1:14" ht="12.75">
      <c r="A905" s="32">
        <v>0</v>
      </c>
      <c r="B905" s="32">
        <v>0</v>
      </c>
      <c r="C905" s="32">
        <v>0</v>
      </c>
      <c r="D905" s="32">
        <v>0</v>
      </c>
      <c r="E905" s="32">
        <v>0</v>
      </c>
      <c r="F905" s="32">
        <v>0</v>
      </c>
      <c r="G905" s="32">
        <v>0</v>
      </c>
      <c r="H905" s="32">
        <v>0</v>
      </c>
      <c r="I905" s="32">
        <v>0</v>
      </c>
      <c r="J905" s="32">
        <v>0</v>
      </c>
      <c r="K905" s="32">
        <v>0</v>
      </c>
      <c r="L905" s="32">
        <v>0</v>
      </c>
      <c r="M905" s="32">
        <v>0</v>
      </c>
      <c r="N905" s="32" t="str">
        <v/>
      </c>
    </row>
    <row r="906" spans="1:14" ht="12.75">
      <c r="A906" s="32">
        <v>0</v>
      </c>
      <c r="B906" s="32">
        <v>0</v>
      </c>
      <c r="C906" s="32">
        <v>0</v>
      </c>
      <c r="D906" s="32">
        <v>0</v>
      </c>
      <c r="E906" s="32">
        <v>0</v>
      </c>
      <c r="F906" s="32">
        <v>0</v>
      </c>
      <c r="G906" s="32">
        <v>0</v>
      </c>
      <c r="H906" s="32">
        <v>0</v>
      </c>
      <c r="I906" s="32">
        <v>0</v>
      </c>
      <c r="J906" s="32">
        <v>0</v>
      </c>
      <c r="K906" s="32">
        <v>0</v>
      </c>
      <c r="L906" s="32">
        <v>0</v>
      </c>
      <c r="M906" s="32">
        <v>0</v>
      </c>
      <c r="N906" s="32" t="str">
        <v/>
      </c>
    </row>
    <row r="907" spans="1:14" ht="12.75">
      <c r="A907" s="32">
        <v>0</v>
      </c>
      <c r="B907" s="32">
        <v>0</v>
      </c>
      <c r="C907" s="32">
        <v>0</v>
      </c>
      <c r="D907" s="32">
        <v>0</v>
      </c>
      <c r="E907" s="32">
        <v>0</v>
      </c>
      <c r="F907" s="32">
        <v>0</v>
      </c>
      <c r="G907" s="32">
        <v>0</v>
      </c>
      <c r="H907" s="32">
        <v>0</v>
      </c>
      <c r="I907" s="32">
        <v>0</v>
      </c>
      <c r="J907" s="32">
        <v>0</v>
      </c>
      <c r="K907" s="32">
        <v>0</v>
      </c>
      <c r="L907" s="32">
        <v>0</v>
      </c>
      <c r="M907" s="32">
        <v>0</v>
      </c>
      <c r="N907" s="32" t="str">
        <v/>
      </c>
    </row>
    <row r="908" spans="1:14" ht="12.75">
      <c r="A908" s="32">
        <v>0</v>
      </c>
      <c r="B908" s="32">
        <v>0</v>
      </c>
      <c r="C908" s="32">
        <v>0</v>
      </c>
      <c r="D908" s="32">
        <v>0</v>
      </c>
      <c r="E908" s="32">
        <v>0</v>
      </c>
      <c r="F908" s="32">
        <v>0</v>
      </c>
      <c r="G908" s="32">
        <v>0</v>
      </c>
      <c r="H908" s="32">
        <v>0</v>
      </c>
      <c r="I908" s="32">
        <v>0</v>
      </c>
      <c r="J908" s="32">
        <v>0</v>
      </c>
      <c r="K908" s="32">
        <v>0</v>
      </c>
      <c r="L908" s="32">
        <v>0</v>
      </c>
      <c r="M908" s="32">
        <v>0</v>
      </c>
      <c r="N908" s="32" t="str">
        <v/>
      </c>
    </row>
    <row r="909" spans="1:14" ht="12.75">
      <c r="A909" s="32">
        <v>0</v>
      </c>
      <c r="B909" s="32">
        <v>0</v>
      </c>
      <c r="C909" s="32">
        <v>0</v>
      </c>
      <c r="D909" s="32">
        <v>0</v>
      </c>
      <c r="E909" s="32">
        <v>0</v>
      </c>
      <c r="F909" s="32">
        <v>0</v>
      </c>
      <c r="G909" s="32">
        <v>0</v>
      </c>
      <c r="H909" s="32">
        <v>0</v>
      </c>
      <c r="I909" s="32">
        <v>0</v>
      </c>
      <c r="J909" s="32">
        <v>0</v>
      </c>
      <c r="K909" s="32">
        <v>0</v>
      </c>
      <c r="L909" s="32">
        <v>0</v>
      </c>
      <c r="M909" s="32">
        <v>0</v>
      </c>
      <c r="N909" s="32" t="str">
        <v/>
      </c>
    </row>
    <row r="910" spans="1:14" ht="12.75">
      <c r="A910" s="32">
        <v>0</v>
      </c>
      <c r="B910" s="32">
        <v>0</v>
      </c>
      <c r="C910" s="32">
        <v>0</v>
      </c>
      <c r="D910" s="32">
        <v>0</v>
      </c>
      <c r="E910" s="32">
        <v>0</v>
      </c>
      <c r="F910" s="32">
        <v>0</v>
      </c>
      <c r="G910" s="32">
        <v>0</v>
      </c>
      <c r="H910" s="32">
        <v>0</v>
      </c>
      <c r="I910" s="32">
        <v>0</v>
      </c>
      <c r="J910" s="32">
        <v>0</v>
      </c>
      <c r="K910" s="32">
        <v>0</v>
      </c>
      <c r="L910" s="32">
        <v>0</v>
      </c>
      <c r="M910" s="32">
        <v>0</v>
      </c>
      <c r="N910" s="32" t="str">
        <v/>
      </c>
    </row>
    <row r="911" spans="1:14" ht="12.75">
      <c r="A911" s="32">
        <v>0</v>
      </c>
      <c r="B911" s="32">
        <v>0</v>
      </c>
      <c r="C911" s="32">
        <v>0</v>
      </c>
      <c r="D911" s="32">
        <v>0</v>
      </c>
      <c r="E911" s="32">
        <v>0</v>
      </c>
      <c r="F911" s="32">
        <v>0</v>
      </c>
      <c r="G911" s="32">
        <v>0</v>
      </c>
      <c r="H911" s="32">
        <v>0</v>
      </c>
      <c r="I911" s="32">
        <v>0</v>
      </c>
      <c r="J911" s="32">
        <v>0</v>
      </c>
      <c r="K911" s="32">
        <v>0</v>
      </c>
      <c r="L911" s="32">
        <v>0</v>
      </c>
      <c r="M911" s="32">
        <v>0</v>
      </c>
      <c r="N911" s="32" t="str">
        <v/>
      </c>
    </row>
    <row r="912" spans="1:14" ht="12.75">
      <c r="A912" s="32">
        <v>0</v>
      </c>
      <c r="B912" s="32">
        <v>0</v>
      </c>
      <c r="C912" s="32">
        <v>0</v>
      </c>
      <c r="D912" s="32">
        <v>0</v>
      </c>
      <c r="E912" s="32">
        <v>0</v>
      </c>
      <c r="F912" s="32">
        <v>0</v>
      </c>
      <c r="G912" s="32">
        <v>0</v>
      </c>
      <c r="H912" s="32">
        <v>0</v>
      </c>
      <c r="I912" s="32">
        <v>0</v>
      </c>
      <c r="J912" s="32">
        <v>0</v>
      </c>
      <c r="K912" s="32">
        <v>0</v>
      </c>
      <c r="L912" s="32">
        <v>0</v>
      </c>
      <c r="M912" s="32">
        <v>0</v>
      </c>
      <c r="N912" s="32" t="str">
        <v/>
      </c>
    </row>
    <row r="913" spans="1:14" ht="12.75">
      <c r="A913" s="32">
        <v>0</v>
      </c>
      <c r="B913" s="32">
        <v>0</v>
      </c>
      <c r="C913" s="32">
        <v>0</v>
      </c>
      <c r="D913" s="32">
        <v>0</v>
      </c>
      <c r="E913" s="32">
        <v>0</v>
      </c>
      <c r="F913" s="32">
        <v>0</v>
      </c>
      <c r="G913" s="32">
        <v>0</v>
      </c>
      <c r="H913" s="32">
        <v>0</v>
      </c>
      <c r="I913" s="32">
        <v>0</v>
      </c>
      <c r="J913" s="32">
        <v>0</v>
      </c>
      <c r="K913" s="32">
        <v>0</v>
      </c>
      <c r="L913" s="32">
        <v>0</v>
      </c>
      <c r="M913" s="32">
        <v>0</v>
      </c>
      <c r="N913" s="32" t="str">
        <v/>
      </c>
    </row>
    <row r="914" spans="1:14" ht="12.75">
      <c r="A914" s="32">
        <v>0</v>
      </c>
      <c r="B914" s="32">
        <v>0</v>
      </c>
      <c r="C914" s="32">
        <v>0</v>
      </c>
      <c r="D914" s="32">
        <v>0</v>
      </c>
      <c r="E914" s="32">
        <v>0</v>
      </c>
      <c r="F914" s="32">
        <v>0</v>
      </c>
      <c r="G914" s="32">
        <v>0</v>
      </c>
      <c r="H914" s="32">
        <v>0</v>
      </c>
      <c r="I914" s="32">
        <v>0</v>
      </c>
      <c r="J914" s="32">
        <v>0</v>
      </c>
      <c r="K914" s="32">
        <v>0</v>
      </c>
      <c r="L914" s="32">
        <v>0</v>
      </c>
      <c r="M914" s="32">
        <v>0</v>
      </c>
      <c r="N914" s="32" t="str">
        <v/>
      </c>
    </row>
    <row r="915" spans="1:14" ht="12.75">
      <c r="A915" s="32">
        <v>0</v>
      </c>
      <c r="B915" s="32">
        <v>0</v>
      </c>
      <c r="C915" s="32">
        <v>0</v>
      </c>
      <c r="D915" s="32">
        <v>0</v>
      </c>
      <c r="E915" s="32">
        <v>0</v>
      </c>
      <c r="F915" s="32">
        <v>0</v>
      </c>
      <c r="G915" s="32">
        <v>0</v>
      </c>
      <c r="H915" s="32">
        <v>0</v>
      </c>
      <c r="I915" s="32">
        <v>0</v>
      </c>
      <c r="J915" s="32">
        <v>0</v>
      </c>
      <c r="K915" s="32">
        <v>0</v>
      </c>
      <c r="L915" s="32">
        <v>0</v>
      </c>
      <c r="M915" s="32">
        <v>0</v>
      </c>
      <c r="N915" s="32" t="str">
        <v/>
      </c>
    </row>
    <row r="916" spans="1:14" ht="12.75">
      <c r="A916" s="32">
        <v>0</v>
      </c>
      <c r="B916" s="32">
        <v>0</v>
      </c>
      <c r="C916" s="32">
        <v>0</v>
      </c>
      <c r="D916" s="32">
        <v>0</v>
      </c>
      <c r="E916" s="32">
        <v>0</v>
      </c>
      <c r="F916" s="32">
        <v>0</v>
      </c>
      <c r="G916" s="32">
        <v>0</v>
      </c>
      <c r="H916" s="32">
        <v>0</v>
      </c>
      <c r="I916" s="32">
        <v>0</v>
      </c>
      <c r="J916" s="32">
        <v>0</v>
      </c>
      <c r="K916" s="32">
        <v>0</v>
      </c>
      <c r="L916" s="32">
        <v>0</v>
      </c>
      <c r="M916" s="32">
        <v>0</v>
      </c>
      <c r="N916" s="32" t="str">
        <v/>
      </c>
    </row>
    <row r="917" spans="1:14" ht="12.75">
      <c r="A917" s="32">
        <v>0</v>
      </c>
      <c r="B917" s="32">
        <v>0</v>
      </c>
      <c r="C917" s="32">
        <v>0</v>
      </c>
      <c r="D917" s="32">
        <v>0</v>
      </c>
      <c r="E917" s="32">
        <v>0</v>
      </c>
      <c r="F917" s="32">
        <v>0</v>
      </c>
      <c r="G917" s="32">
        <v>0</v>
      </c>
      <c r="H917" s="32">
        <v>0</v>
      </c>
      <c r="I917" s="32">
        <v>0</v>
      </c>
      <c r="J917" s="32">
        <v>0</v>
      </c>
      <c r="K917" s="32">
        <v>0</v>
      </c>
      <c r="L917" s="32">
        <v>0</v>
      </c>
      <c r="M917" s="32">
        <v>0</v>
      </c>
      <c r="N917" s="32" t="str">
        <v/>
      </c>
    </row>
    <row r="918" spans="1:14" ht="12.75">
      <c r="A918" s="32">
        <v>0</v>
      </c>
      <c r="B918" s="32">
        <v>0</v>
      </c>
      <c r="C918" s="32">
        <v>0</v>
      </c>
      <c r="D918" s="32">
        <v>0</v>
      </c>
      <c r="E918" s="32">
        <v>0</v>
      </c>
      <c r="F918" s="32">
        <v>0</v>
      </c>
      <c r="G918" s="32">
        <v>0</v>
      </c>
      <c r="H918" s="32">
        <v>0</v>
      </c>
      <c r="I918" s="32">
        <v>0</v>
      </c>
      <c r="J918" s="32">
        <v>0</v>
      </c>
      <c r="K918" s="32">
        <v>0</v>
      </c>
      <c r="L918" s="32">
        <v>0</v>
      </c>
      <c r="M918" s="32">
        <v>0</v>
      </c>
      <c r="N918" s="32" t="str">
        <v/>
      </c>
    </row>
    <row r="919" spans="1:14" ht="12.75">
      <c r="A919" s="32">
        <v>0</v>
      </c>
      <c r="B919" s="32">
        <v>0</v>
      </c>
      <c r="C919" s="32">
        <v>0</v>
      </c>
      <c r="D919" s="32">
        <v>0</v>
      </c>
      <c r="E919" s="32">
        <v>0</v>
      </c>
      <c r="F919" s="32">
        <v>0</v>
      </c>
      <c r="G919" s="32">
        <v>0</v>
      </c>
      <c r="H919" s="32">
        <v>0</v>
      </c>
      <c r="I919" s="32">
        <v>0</v>
      </c>
      <c r="J919" s="32">
        <v>0</v>
      </c>
      <c r="K919" s="32">
        <v>0</v>
      </c>
      <c r="L919" s="32">
        <v>0</v>
      </c>
      <c r="M919" s="32">
        <v>0</v>
      </c>
      <c r="N919" s="32" t="str">
        <v/>
      </c>
    </row>
    <row r="920" spans="1:14" ht="12.75">
      <c r="A920" s="32">
        <v>0</v>
      </c>
      <c r="B920" s="32">
        <v>0</v>
      </c>
      <c r="C920" s="32">
        <v>0</v>
      </c>
      <c r="D920" s="32">
        <v>0</v>
      </c>
      <c r="E920" s="32">
        <v>0</v>
      </c>
      <c r="F920" s="32">
        <v>0</v>
      </c>
      <c r="G920" s="32">
        <v>0</v>
      </c>
      <c r="H920" s="32">
        <v>0</v>
      </c>
      <c r="I920" s="32">
        <v>0</v>
      </c>
      <c r="J920" s="32">
        <v>0</v>
      </c>
      <c r="K920" s="32">
        <v>0</v>
      </c>
      <c r="L920" s="32">
        <v>0</v>
      </c>
      <c r="M920" s="32">
        <v>0</v>
      </c>
      <c r="N920" s="32" t="str">
        <v/>
      </c>
    </row>
    <row r="921" spans="1:14" ht="12.75">
      <c r="A921" s="32">
        <v>0</v>
      </c>
      <c r="B921" s="32">
        <v>0</v>
      </c>
      <c r="C921" s="32">
        <v>0</v>
      </c>
      <c r="D921" s="32">
        <v>0</v>
      </c>
      <c r="E921" s="32">
        <v>0</v>
      </c>
      <c r="F921" s="32">
        <v>0</v>
      </c>
      <c r="G921" s="32">
        <v>0</v>
      </c>
      <c r="H921" s="32">
        <v>0</v>
      </c>
      <c r="I921" s="32">
        <v>0</v>
      </c>
      <c r="J921" s="32">
        <v>0</v>
      </c>
      <c r="K921" s="32">
        <v>0</v>
      </c>
      <c r="L921" s="32">
        <v>0</v>
      </c>
      <c r="M921" s="32">
        <v>0</v>
      </c>
      <c r="N921" s="32" t="str">
        <v/>
      </c>
    </row>
    <row r="922" spans="1:14" ht="12.75">
      <c r="A922" s="32">
        <v>0</v>
      </c>
      <c r="B922" s="32">
        <v>0</v>
      </c>
      <c r="C922" s="32">
        <v>0</v>
      </c>
      <c r="D922" s="32">
        <v>0</v>
      </c>
      <c r="E922" s="32">
        <v>0</v>
      </c>
      <c r="F922" s="32">
        <v>0</v>
      </c>
      <c r="G922" s="32">
        <v>0</v>
      </c>
      <c r="H922" s="32">
        <v>0</v>
      </c>
      <c r="I922" s="32">
        <v>0</v>
      </c>
      <c r="J922" s="32">
        <v>0</v>
      </c>
      <c r="K922" s="32">
        <v>0</v>
      </c>
      <c r="L922" s="32">
        <v>0</v>
      </c>
      <c r="M922" s="32">
        <v>0</v>
      </c>
      <c r="N922" s="32" t="str">
        <v/>
      </c>
    </row>
    <row r="923" spans="1:14" ht="12.75">
      <c r="A923" s="32">
        <v>0</v>
      </c>
      <c r="B923" s="32">
        <v>0</v>
      </c>
      <c r="C923" s="32">
        <v>0</v>
      </c>
      <c r="D923" s="32">
        <v>0</v>
      </c>
      <c r="E923" s="32">
        <v>0</v>
      </c>
      <c r="F923" s="32">
        <v>0</v>
      </c>
      <c r="G923" s="32">
        <v>0</v>
      </c>
      <c r="H923" s="32">
        <v>0</v>
      </c>
      <c r="I923" s="32">
        <v>0</v>
      </c>
      <c r="J923" s="32">
        <v>0</v>
      </c>
      <c r="K923" s="32">
        <v>0</v>
      </c>
      <c r="L923" s="32">
        <v>0</v>
      </c>
      <c r="M923" s="32">
        <v>0</v>
      </c>
      <c r="N923" s="32" t="str">
        <v/>
      </c>
    </row>
    <row r="924" spans="1:14" ht="12.75">
      <c r="A924" s="32">
        <v>0</v>
      </c>
      <c r="B924" s="32">
        <v>0</v>
      </c>
      <c r="C924" s="32">
        <v>0</v>
      </c>
      <c r="D924" s="32">
        <v>0</v>
      </c>
      <c r="E924" s="32">
        <v>0</v>
      </c>
      <c r="F924" s="32">
        <v>0</v>
      </c>
      <c r="G924" s="32">
        <v>0</v>
      </c>
      <c r="H924" s="32">
        <v>0</v>
      </c>
      <c r="I924" s="32">
        <v>0</v>
      </c>
      <c r="J924" s="32">
        <v>0</v>
      </c>
      <c r="K924" s="32">
        <v>0</v>
      </c>
      <c r="L924" s="32">
        <v>0</v>
      </c>
      <c r="M924" s="32">
        <v>0</v>
      </c>
      <c r="N924" s="32" t="str">
        <v/>
      </c>
    </row>
    <row r="925" spans="1:14" ht="12.75">
      <c r="A925" s="32">
        <v>0</v>
      </c>
      <c r="B925" s="32">
        <v>0</v>
      </c>
      <c r="C925" s="32">
        <v>0</v>
      </c>
      <c r="D925" s="32">
        <v>0</v>
      </c>
      <c r="E925" s="32">
        <v>0</v>
      </c>
      <c r="F925" s="32">
        <v>0</v>
      </c>
      <c r="G925" s="32">
        <v>0</v>
      </c>
      <c r="H925" s="32">
        <v>0</v>
      </c>
      <c r="I925" s="32">
        <v>0</v>
      </c>
      <c r="J925" s="32">
        <v>0</v>
      </c>
      <c r="K925" s="32">
        <v>0</v>
      </c>
      <c r="L925" s="32">
        <v>0</v>
      </c>
      <c r="M925" s="32">
        <v>0</v>
      </c>
      <c r="N925" s="32" t="str">
        <v/>
      </c>
    </row>
    <row r="926" spans="1:14" ht="12.75">
      <c r="A926" s="32">
        <v>0</v>
      </c>
      <c r="B926" s="32">
        <v>0</v>
      </c>
      <c r="C926" s="32">
        <v>0</v>
      </c>
      <c r="D926" s="32">
        <v>0</v>
      </c>
      <c r="E926" s="32">
        <v>0</v>
      </c>
      <c r="F926" s="32">
        <v>0</v>
      </c>
      <c r="G926" s="32">
        <v>0</v>
      </c>
      <c r="H926" s="32">
        <v>0</v>
      </c>
      <c r="I926" s="32">
        <v>0</v>
      </c>
      <c r="J926" s="32">
        <v>0</v>
      </c>
      <c r="K926" s="32">
        <v>0</v>
      </c>
      <c r="L926" s="32">
        <v>0</v>
      </c>
      <c r="M926" s="32">
        <v>0</v>
      </c>
      <c r="N926" s="32" t="str">
        <v/>
      </c>
    </row>
    <row r="927" spans="1:14" ht="12.75">
      <c r="A927" s="32">
        <v>0</v>
      </c>
      <c r="B927" s="32">
        <v>0</v>
      </c>
      <c r="C927" s="32">
        <v>0</v>
      </c>
      <c r="D927" s="32">
        <v>0</v>
      </c>
      <c r="E927" s="32">
        <v>0</v>
      </c>
      <c r="F927" s="32">
        <v>0</v>
      </c>
      <c r="G927" s="32">
        <v>0</v>
      </c>
      <c r="H927" s="32">
        <v>0</v>
      </c>
      <c r="I927" s="32">
        <v>0</v>
      </c>
      <c r="J927" s="32">
        <v>0</v>
      </c>
      <c r="K927" s="32">
        <v>0</v>
      </c>
      <c r="L927" s="32">
        <v>0</v>
      </c>
      <c r="M927" s="32">
        <v>0</v>
      </c>
      <c r="N927" s="32" t="str">
        <v/>
      </c>
    </row>
    <row r="928" spans="1:14" ht="12.75">
      <c r="A928" s="32">
        <v>0</v>
      </c>
      <c r="B928" s="32">
        <v>0</v>
      </c>
      <c r="C928" s="32">
        <v>0</v>
      </c>
      <c r="D928" s="32">
        <v>0</v>
      </c>
      <c r="E928" s="32">
        <v>0</v>
      </c>
      <c r="F928" s="32">
        <v>0</v>
      </c>
      <c r="G928" s="32">
        <v>0</v>
      </c>
      <c r="H928" s="32">
        <v>0</v>
      </c>
      <c r="I928" s="32">
        <v>0</v>
      </c>
      <c r="J928" s="32">
        <v>0</v>
      </c>
      <c r="K928" s="32">
        <v>0</v>
      </c>
      <c r="L928" s="32">
        <v>0</v>
      </c>
      <c r="M928" s="32">
        <v>0</v>
      </c>
      <c r="N928" s="32" t="str">
        <v/>
      </c>
    </row>
    <row r="929" spans="1:14" ht="12.75">
      <c r="A929" s="32">
        <v>0</v>
      </c>
      <c r="B929" s="32">
        <v>0</v>
      </c>
      <c r="C929" s="32">
        <v>0</v>
      </c>
      <c r="D929" s="32">
        <v>0</v>
      </c>
      <c r="E929" s="32">
        <v>0</v>
      </c>
      <c r="F929" s="32">
        <v>0</v>
      </c>
      <c r="G929" s="32">
        <v>0</v>
      </c>
      <c r="H929" s="32">
        <v>0</v>
      </c>
      <c r="I929" s="32">
        <v>0</v>
      </c>
      <c r="J929" s="32">
        <v>0</v>
      </c>
      <c r="K929" s="32">
        <v>0</v>
      </c>
      <c r="L929" s="32">
        <v>0</v>
      </c>
      <c r="M929" s="32">
        <v>0</v>
      </c>
      <c r="N929" s="32" t="str">
        <v/>
      </c>
    </row>
    <row r="930" spans="1:14" ht="12.75">
      <c r="A930" s="32">
        <v>0</v>
      </c>
      <c r="B930" s="32">
        <v>0</v>
      </c>
      <c r="C930" s="32">
        <v>0</v>
      </c>
      <c r="D930" s="32">
        <v>0</v>
      </c>
      <c r="E930" s="32">
        <v>0</v>
      </c>
      <c r="F930" s="32">
        <v>0</v>
      </c>
      <c r="G930" s="32">
        <v>0</v>
      </c>
      <c r="H930" s="32">
        <v>0</v>
      </c>
      <c r="I930" s="32">
        <v>0</v>
      </c>
      <c r="J930" s="32">
        <v>0</v>
      </c>
      <c r="K930" s="32">
        <v>0</v>
      </c>
      <c r="L930" s="32">
        <v>0</v>
      </c>
      <c r="M930" s="32">
        <v>0</v>
      </c>
      <c r="N930" s="32" t="str">
        <v/>
      </c>
    </row>
    <row r="931" spans="1:14" ht="12.75">
      <c r="A931" s="32">
        <v>0</v>
      </c>
      <c r="B931" s="32">
        <v>0</v>
      </c>
      <c r="C931" s="32">
        <v>0</v>
      </c>
      <c r="D931" s="32">
        <v>0</v>
      </c>
      <c r="E931" s="32">
        <v>0</v>
      </c>
      <c r="F931" s="32">
        <v>0</v>
      </c>
      <c r="G931" s="32">
        <v>0</v>
      </c>
      <c r="H931" s="32">
        <v>0</v>
      </c>
      <c r="I931" s="32">
        <v>0</v>
      </c>
      <c r="J931" s="32">
        <v>0</v>
      </c>
      <c r="K931" s="32">
        <v>0</v>
      </c>
      <c r="L931" s="32">
        <v>0</v>
      </c>
      <c r="M931" s="32">
        <v>0</v>
      </c>
      <c r="N931" s="32" t="str">
        <v/>
      </c>
    </row>
    <row r="932" spans="1:14" ht="12.75">
      <c r="A932" s="32">
        <v>0</v>
      </c>
      <c r="B932" s="32">
        <v>0</v>
      </c>
      <c r="C932" s="32">
        <v>0</v>
      </c>
      <c r="D932" s="32">
        <v>0</v>
      </c>
      <c r="E932" s="32">
        <v>0</v>
      </c>
      <c r="F932" s="32">
        <v>0</v>
      </c>
      <c r="G932" s="32">
        <v>0</v>
      </c>
      <c r="H932" s="32">
        <v>0</v>
      </c>
      <c r="I932" s="32">
        <v>0</v>
      </c>
      <c r="J932" s="32">
        <v>0</v>
      </c>
      <c r="K932" s="32">
        <v>0</v>
      </c>
      <c r="L932" s="32">
        <v>0</v>
      </c>
      <c r="M932" s="32">
        <v>0</v>
      </c>
      <c r="N932" s="32" t="str">
        <v/>
      </c>
    </row>
    <row r="933" spans="1:14" ht="12.75">
      <c r="A933" s="32">
        <v>0</v>
      </c>
      <c r="B933" s="32">
        <v>0</v>
      </c>
      <c r="C933" s="32">
        <v>0</v>
      </c>
      <c r="D933" s="32">
        <v>0</v>
      </c>
      <c r="E933" s="32">
        <v>0</v>
      </c>
      <c r="F933" s="32">
        <v>0</v>
      </c>
      <c r="G933" s="32">
        <v>0</v>
      </c>
      <c r="H933" s="32">
        <v>0</v>
      </c>
      <c r="I933" s="32">
        <v>0</v>
      </c>
      <c r="J933" s="32">
        <v>0</v>
      </c>
      <c r="K933" s="32">
        <v>0</v>
      </c>
      <c r="L933" s="32">
        <v>0</v>
      </c>
      <c r="M933" s="32">
        <v>0</v>
      </c>
      <c r="N933" s="32" t="str">
        <v/>
      </c>
    </row>
    <row r="934" spans="1:14" ht="12.75">
      <c r="A934" s="32">
        <v>0</v>
      </c>
      <c r="B934" s="32">
        <v>0</v>
      </c>
      <c r="C934" s="32">
        <v>0</v>
      </c>
      <c r="D934" s="32">
        <v>0</v>
      </c>
      <c r="E934" s="32">
        <v>0</v>
      </c>
      <c r="F934" s="32">
        <v>0</v>
      </c>
      <c r="G934" s="32">
        <v>0</v>
      </c>
      <c r="H934" s="32">
        <v>0</v>
      </c>
      <c r="I934" s="32">
        <v>0</v>
      </c>
      <c r="J934" s="32">
        <v>0</v>
      </c>
      <c r="K934" s="32">
        <v>0</v>
      </c>
      <c r="L934" s="32">
        <v>0</v>
      </c>
      <c r="M934" s="32">
        <v>0</v>
      </c>
      <c r="N934" s="32" t="str">
        <v/>
      </c>
    </row>
    <row r="935" spans="1:14" ht="12.75">
      <c r="A935" s="32">
        <v>0</v>
      </c>
      <c r="B935" s="32">
        <v>0</v>
      </c>
      <c r="C935" s="32">
        <v>0</v>
      </c>
      <c r="D935" s="32">
        <v>0</v>
      </c>
      <c r="E935" s="32">
        <v>0</v>
      </c>
      <c r="F935" s="32">
        <v>0</v>
      </c>
      <c r="G935" s="32">
        <v>0</v>
      </c>
      <c r="H935" s="32">
        <v>0</v>
      </c>
      <c r="I935" s="32">
        <v>0</v>
      </c>
      <c r="J935" s="32">
        <v>0</v>
      </c>
      <c r="K935" s="32">
        <v>0</v>
      </c>
      <c r="L935" s="32">
        <v>0</v>
      </c>
      <c r="M935" s="32">
        <v>0</v>
      </c>
      <c r="N935" s="32" t="str">
        <v/>
      </c>
    </row>
    <row r="936" spans="1:14" ht="12.75">
      <c r="A936" s="32">
        <v>0</v>
      </c>
      <c r="B936" s="32">
        <v>0</v>
      </c>
      <c r="C936" s="32">
        <v>0</v>
      </c>
      <c r="D936" s="32">
        <v>0</v>
      </c>
      <c r="E936" s="32">
        <v>0</v>
      </c>
      <c r="F936" s="32">
        <v>0</v>
      </c>
      <c r="G936" s="32">
        <v>0</v>
      </c>
      <c r="H936" s="32">
        <v>0</v>
      </c>
      <c r="I936" s="32">
        <v>0</v>
      </c>
      <c r="J936" s="32">
        <v>0</v>
      </c>
      <c r="K936" s="32">
        <v>0</v>
      </c>
      <c r="L936" s="32">
        <v>0</v>
      </c>
      <c r="M936" s="32">
        <v>0</v>
      </c>
      <c r="N936" s="32" t="str">
        <v/>
      </c>
    </row>
    <row r="937" spans="1:14" ht="12.75">
      <c r="A937" s="32">
        <v>0</v>
      </c>
      <c r="B937" s="32">
        <v>0</v>
      </c>
      <c r="C937" s="32">
        <v>0</v>
      </c>
      <c r="D937" s="32">
        <v>0</v>
      </c>
      <c r="E937" s="32">
        <v>0</v>
      </c>
      <c r="F937" s="32">
        <v>0</v>
      </c>
      <c r="G937" s="32">
        <v>0</v>
      </c>
      <c r="H937" s="32">
        <v>0</v>
      </c>
      <c r="I937" s="32">
        <v>0</v>
      </c>
      <c r="J937" s="32">
        <v>0</v>
      </c>
      <c r="K937" s="32">
        <v>0</v>
      </c>
      <c r="L937" s="32">
        <v>0</v>
      </c>
      <c r="M937" s="32">
        <v>0</v>
      </c>
      <c r="N937" s="32" t="str">
        <v/>
      </c>
    </row>
    <row r="938" spans="1:14" ht="12.75">
      <c r="A938" s="32">
        <v>0</v>
      </c>
      <c r="B938" s="32">
        <v>0</v>
      </c>
      <c r="C938" s="32">
        <v>0</v>
      </c>
      <c r="D938" s="32">
        <v>0</v>
      </c>
      <c r="E938" s="32">
        <v>0</v>
      </c>
      <c r="F938" s="32">
        <v>0</v>
      </c>
      <c r="G938" s="32">
        <v>0</v>
      </c>
      <c r="H938" s="32">
        <v>0</v>
      </c>
      <c r="I938" s="32">
        <v>0</v>
      </c>
      <c r="J938" s="32">
        <v>0</v>
      </c>
      <c r="K938" s="32">
        <v>0</v>
      </c>
      <c r="L938" s="32">
        <v>0</v>
      </c>
      <c r="M938" s="32">
        <v>0</v>
      </c>
      <c r="N938" s="32" t="str">
        <v/>
      </c>
    </row>
    <row r="939" spans="1:14" ht="12.75">
      <c r="A939" s="32">
        <v>0</v>
      </c>
      <c r="B939" s="32">
        <v>0</v>
      </c>
      <c r="C939" s="32">
        <v>0</v>
      </c>
      <c r="D939" s="32">
        <v>0</v>
      </c>
      <c r="E939" s="32">
        <v>0</v>
      </c>
      <c r="F939" s="32">
        <v>0</v>
      </c>
      <c r="G939" s="32">
        <v>0</v>
      </c>
      <c r="H939" s="32">
        <v>0</v>
      </c>
      <c r="I939" s="32">
        <v>0</v>
      </c>
      <c r="J939" s="32">
        <v>0</v>
      </c>
      <c r="K939" s="32">
        <v>0</v>
      </c>
      <c r="L939" s="32">
        <v>0</v>
      </c>
      <c r="M939" s="32">
        <v>0</v>
      </c>
      <c r="N939" s="32" t="str">
        <v/>
      </c>
    </row>
    <row r="940" spans="1:14" ht="12.75">
      <c r="A940" s="32">
        <v>0</v>
      </c>
      <c r="B940" s="32">
        <v>0</v>
      </c>
      <c r="C940" s="32">
        <v>0</v>
      </c>
      <c r="D940" s="32">
        <v>0</v>
      </c>
      <c r="E940" s="32">
        <v>0</v>
      </c>
      <c r="F940" s="32">
        <v>0</v>
      </c>
      <c r="G940" s="32">
        <v>0</v>
      </c>
      <c r="H940" s="32">
        <v>0</v>
      </c>
      <c r="I940" s="32">
        <v>0</v>
      </c>
      <c r="J940" s="32">
        <v>0</v>
      </c>
      <c r="K940" s="32">
        <v>0</v>
      </c>
      <c r="L940" s="32">
        <v>0</v>
      </c>
      <c r="M940" s="32">
        <v>0</v>
      </c>
      <c r="N940" s="32" t="str">
        <v/>
      </c>
    </row>
    <row r="941" spans="1:14" ht="12.75">
      <c r="A941" s="32">
        <v>0</v>
      </c>
      <c r="B941" s="32">
        <v>0</v>
      </c>
      <c r="C941" s="32">
        <v>0</v>
      </c>
      <c r="D941" s="32">
        <v>0</v>
      </c>
      <c r="E941" s="32">
        <v>0</v>
      </c>
      <c r="F941" s="32">
        <v>0</v>
      </c>
      <c r="G941" s="32">
        <v>0</v>
      </c>
      <c r="H941" s="32">
        <v>0</v>
      </c>
      <c r="I941" s="32">
        <v>0</v>
      </c>
      <c r="J941" s="32">
        <v>0</v>
      </c>
      <c r="K941" s="32">
        <v>0</v>
      </c>
      <c r="L941" s="32">
        <v>0</v>
      </c>
      <c r="M941" s="32">
        <v>0</v>
      </c>
      <c r="N941" s="32" t="str">
        <v/>
      </c>
    </row>
    <row r="942" spans="1:14" ht="12.75">
      <c r="A942" s="32">
        <v>0</v>
      </c>
      <c r="B942" s="32">
        <v>0</v>
      </c>
      <c r="C942" s="32">
        <v>0</v>
      </c>
      <c r="D942" s="32">
        <v>0</v>
      </c>
      <c r="E942" s="32">
        <v>0</v>
      </c>
      <c r="F942" s="32">
        <v>0</v>
      </c>
      <c r="G942" s="32">
        <v>0</v>
      </c>
      <c r="H942" s="32">
        <v>0</v>
      </c>
      <c r="I942" s="32">
        <v>0</v>
      </c>
      <c r="J942" s="32">
        <v>0</v>
      </c>
      <c r="K942" s="32">
        <v>0</v>
      </c>
      <c r="L942" s="32">
        <v>0</v>
      </c>
      <c r="M942" s="32">
        <v>0</v>
      </c>
      <c r="N942" s="32" t="str">
        <v/>
      </c>
    </row>
    <row r="943" spans="1:14" ht="12.75">
      <c r="A943" s="32">
        <v>0</v>
      </c>
      <c r="B943" s="32">
        <v>0</v>
      </c>
      <c r="C943" s="32">
        <v>0</v>
      </c>
      <c r="D943" s="32">
        <v>0</v>
      </c>
      <c r="E943" s="32">
        <v>0</v>
      </c>
      <c r="F943" s="32">
        <v>0</v>
      </c>
      <c r="G943" s="32">
        <v>0</v>
      </c>
      <c r="H943" s="32">
        <v>0</v>
      </c>
      <c r="I943" s="32">
        <v>0</v>
      </c>
      <c r="J943" s="32">
        <v>0</v>
      </c>
      <c r="K943" s="32">
        <v>0</v>
      </c>
      <c r="L943" s="32">
        <v>0</v>
      </c>
      <c r="M943" s="32">
        <v>0</v>
      </c>
      <c r="N943" s="32" t="str">
        <v/>
      </c>
    </row>
    <row r="944" spans="1:14" ht="12.75">
      <c r="A944" s="32">
        <v>0</v>
      </c>
      <c r="B944" s="32">
        <v>0</v>
      </c>
      <c r="C944" s="32">
        <v>0</v>
      </c>
      <c r="D944" s="32">
        <v>0</v>
      </c>
      <c r="E944" s="32">
        <v>0</v>
      </c>
      <c r="F944" s="32">
        <v>0</v>
      </c>
      <c r="G944" s="32">
        <v>0</v>
      </c>
      <c r="H944" s="32">
        <v>0</v>
      </c>
      <c r="I944" s="32">
        <v>0</v>
      </c>
      <c r="J944" s="32">
        <v>0</v>
      </c>
      <c r="K944" s="32">
        <v>0</v>
      </c>
      <c r="L944" s="32">
        <v>0</v>
      </c>
      <c r="M944" s="32">
        <v>0</v>
      </c>
      <c r="N944" s="32" t="str">
        <v/>
      </c>
    </row>
    <row r="945" spans="1:14" ht="12.75">
      <c r="A945" s="32">
        <v>0</v>
      </c>
      <c r="B945" s="32">
        <v>0</v>
      </c>
      <c r="C945" s="32">
        <v>0</v>
      </c>
      <c r="D945" s="32">
        <v>0</v>
      </c>
      <c r="E945" s="32">
        <v>0</v>
      </c>
      <c r="F945" s="32">
        <v>0</v>
      </c>
      <c r="G945" s="32">
        <v>0</v>
      </c>
      <c r="H945" s="32">
        <v>0</v>
      </c>
      <c r="I945" s="32">
        <v>0</v>
      </c>
      <c r="J945" s="32">
        <v>0</v>
      </c>
      <c r="K945" s="32">
        <v>0</v>
      </c>
      <c r="L945" s="32">
        <v>0</v>
      </c>
      <c r="M945" s="32">
        <v>0</v>
      </c>
      <c r="N945" s="32" t="str">
        <v/>
      </c>
    </row>
    <row r="946" spans="1:14" ht="12.75">
      <c r="A946" s="32">
        <v>0</v>
      </c>
      <c r="B946" s="32">
        <v>0</v>
      </c>
      <c r="C946" s="32">
        <v>0</v>
      </c>
      <c r="D946" s="32">
        <v>0</v>
      </c>
      <c r="E946" s="32">
        <v>0</v>
      </c>
      <c r="F946" s="32">
        <v>0</v>
      </c>
      <c r="G946" s="32">
        <v>0</v>
      </c>
      <c r="H946" s="32">
        <v>0</v>
      </c>
      <c r="I946" s="32">
        <v>0</v>
      </c>
      <c r="J946" s="32">
        <v>0</v>
      </c>
      <c r="K946" s="32">
        <v>0</v>
      </c>
      <c r="L946" s="32">
        <v>0</v>
      </c>
      <c r="M946" s="32">
        <v>0</v>
      </c>
      <c r="N946" s="32" t="str">
        <v/>
      </c>
    </row>
    <row r="947" spans="1:14" ht="12.75">
      <c r="A947" s="32">
        <v>0</v>
      </c>
      <c r="B947" s="32">
        <v>0</v>
      </c>
      <c r="C947" s="32">
        <v>0</v>
      </c>
      <c r="D947" s="32">
        <v>0</v>
      </c>
      <c r="E947" s="32">
        <v>0</v>
      </c>
      <c r="F947" s="32">
        <v>0</v>
      </c>
      <c r="G947" s="32">
        <v>0</v>
      </c>
      <c r="H947" s="32">
        <v>0</v>
      </c>
      <c r="I947" s="32">
        <v>0</v>
      </c>
      <c r="J947" s="32">
        <v>0</v>
      </c>
      <c r="K947" s="32">
        <v>0</v>
      </c>
      <c r="L947" s="32">
        <v>0</v>
      </c>
      <c r="M947" s="32">
        <v>0</v>
      </c>
      <c r="N947" s="32" t="str">
        <v/>
      </c>
    </row>
    <row r="948" spans="1:14" ht="12.75">
      <c r="A948" s="32">
        <v>0</v>
      </c>
      <c r="B948" s="32">
        <v>0</v>
      </c>
      <c r="C948" s="32">
        <v>0</v>
      </c>
      <c r="D948" s="32">
        <v>0</v>
      </c>
      <c r="E948" s="32">
        <v>0</v>
      </c>
      <c r="F948" s="32">
        <v>0</v>
      </c>
      <c r="G948" s="32">
        <v>0</v>
      </c>
      <c r="H948" s="32">
        <v>0</v>
      </c>
      <c r="I948" s="32">
        <v>0</v>
      </c>
      <c r="J948" s="32">
        <v>0</v>
      </c>
      <c r="K948" s="32">
        <v>0</v>
      </c>
      <c r="L948" s="32">
        <v>0</v>
      </c>
      <c r="M948" s="32">
        <v>0</v>
      </c>
      <c r="N948" s="32" t="str">
        <v/>
      </c>
    </row>
    <row r="949" spans="1:14" ht="12.75">
      <c r="A949" s="32">
        <v>0</v>
      </c>
      <c r="B949" s="32">
        <v>0</v>
      </c>
      <c r="C949" s="32">
        <v>0</v>
      </c>
      <c r="D949" s="32">
        <v>0</v>
      </c>
      <c r="E949" s="32">
        <v>0</v>
      </c>
      <c r="F949" s="32">
        <v>0</v>
      </c>
      <c r="G949" s="32">
        <v>0</v>
      </c>
      <c r="H949" s="32">
        <v>0</v>
      </c>
      <c r="I949" s="32">
        <v>0</v>
      </c>
      <c r="J949" s="32">
        <v>0</v>
      </c>
      <c r="K949" s="32">
        <v>0</v>
      </c>
      <c r="L949" s="32">
        <v>0</v>
      </c>
      <c r="M949" s="32">
        <v>0</v>
      </c>
      <c r="N949" s="32" t="str">
        <v/>
      </c>
    </row>
    <row r="950" spans="1:14" ht="12.75">
      <c r="A950" s="32">
        <v>0</v>
      </c>
      <c r="B950" s="32">
        <v>0</v>
      </c>
      <c r="C950" s="32">
        <v>0</v>
      </c>
      <c r="D950" s="32">
        <v>0</v>
      </c>
      <c r="E950" s="32">
        <v>0</v>
      </c>
      <c r="F950" s="32">
        <v>0</v>
      </c>
      <c r="G950" s="32">
        <v>0</v>
      </c>
      <c r="H950" s="32">
        <v>0</v>
      </c>
      <c r="I950" s="32">
        <v>0</v>
      </c>
      <c r="J950" s="32">
        <v>0</v>
      </c>
      <c r="K950" s="32">
        <v>0</v>
      </c>
      <c r="L950" s="32">
        <v>0</v>
      </c>
      <c r="M950" s="32">
        <v>0</v>
      </c>
      <c r="N950" s="32" t="str">
        <v/>
      </c>
    </row>
    <row r="951" spans="1:14" ht="12.75">
      <c r="A951" s="32">
        <v>0</v>
      </c>
      <c r="B951" s="32">
        <v>0</v>
      </c>
      <c r="C951" s="32">
        <v>0</v>
      </c>
      <c r="D951" s="32">
        <v>0</v>
      </c>
      <c r="E951" s="32">
        <v>0</v>
      </c>
      <c r="F951" s="32">
        <v>0</v>
      </c>
      <c r="G951" s="32">
        <v>0</v>
      </c>
      <c r="H951" s="32">
        <v>0</v>
      </c>
      <c r="I951" s="32">
        <v>0</v>
      </c>
      <c r="J951" s="32">
        <v>0</v>
      </c>
      <c r="K951" s="32">
        <v>0</v>
      </c>
      <c r="L951" s="32">
        <v>0</v>
      </c>
      <c r="M951" s="32">
        <v>0</v>
      </c>
      <c r="N951" s="32" t="str">
        <v/>
      </c>
    </row>
    <row r="952" spans="1:14" ht="12.75">
      <c r="A952" s="32">
        <v>0</v>
      </c>
      <c r="B952" s="32">
        <v>0</v>
      </c>
      <c r="C952" s="32">
        <v>0</v>
      </c>
      <c r="D952" s="32">
        <v>0</v>
      </c>
      <c r="E952" s="32">
        <v>0</v>
      </c>
      <c r="F952" s="32">
        <v>0</v>
      </c>
      <c r="G952" s="32">
        <v>0</v>
      </c>
      <c r="H952" s="32">
        <v>0</v>
      </c>
      <c r="I952" s="32">
        <v>0</v>
      </c>
      <c r="J952" s="32">
        <v>0</v>
      </c>
      <c r="K952" s="32">
        <v>0</v>
      </c>
      <c r="L952" s="32">
        <v>0</v>
      </c>
      <c r="M952" s="32">
        <v>0</v>
      </c>
      <c r="N952" s="32" t="str">
        <v/>
      </c>
    </row>
    <row r="953" spans="1:14" ht="12.75">
      <c r="A953" s="32">
        <v>0</v>
      </c>
      <c r="B953" s="32">
        <v>0</v>
      </c>
      <c r="C953" s="32">
        <v>0</v>
      </c>
      <c r="D953" s="32">
        <v>0</v>
      </c>
      <c r="E953" s="32">
        <v>0</v>
      </c>
      <c r="F953" s="32">
        <v>0</v>
      </c>
      <c r="G953" s="32">
        <v>0</v>
      </c>
      <c r="H953" s="32">
        <v>0</v>
      </c>
      <c r="I953" s="32">
        <v>0</v>
      </c>
      <c r="J953" s="32">
        <v>0</v>
      </c>
      <c r="K953" s="32">
        <v>0</v>
      </c>
      <c r="L953" s="32">
        <v>0</v>
      </c>
      <c r="M953" s="32">
        <v>0</v>
      </c>
      <c r="N953" s="32" t="str">
        <v/>
      </c>
    </row>
    <row r="954" spans="1:14" ht="12.75">
      <c r="A954" s="32">
        <v>0</v>
      </c>
      <c r="B954" s="32">
        <v>0</v>
      </c>
      <c r="C954" s="32">
        <v>0</v>
      </c>
      <c r="D954" s="32">
        <v>0</v>
      </c>
      <c r="E954" s="32">
        <v>0</v>
      </c>
      <c r="F954" s="32">
        <v>0</v>
      </c>
      <c r="G954" s="32">
        <v>0</v>
      </c>
      <c r="H954" s="32">
        <v>0</v>
      </c>
      <c r="I954" s="32">
        <v>0</v>
      </c>
      <c r="J954" s="32">
        <v>0</v>
      </c>
      <c r="K954" s="32">
        <v>0</v>
      </c>
      <c r="L954" s="32">
        <v>0</v>
      </c>
      <c r="M954" s="32">
        <v>0</v>
      </c>
      <c r="N954" s="32" t="str">
        <v/>
      </c>
    </row>
    <row r="955" spans="1:14" ht="12.75">
      <c r="A955" s="32">
        <v>0</v>
      </c>
      <c r="B955" s="32">
        <v>0</v>
      </c>
      <c r="C955" s="32">
        <v>0</v>
      </c>
      <c r="D955" s="32">
        <v>0</v>
      </c>
      <c r="E955" s="32">
        <v>0</v>
      </c>
      <c r="F955" s="32">
        <v>0</v>
      </c>
      <c r="G955" s="32">
        <v>0</v>
      </c>
      <c r="H955" s="32">
        <v>0</v>
      </c>
      <c r="I955" s="32">
        <v>0</v>
      </c>
      <c r="J955" s="32">
        <v>0</v>
      </c>
      <c r="K955" s="32">
        <v>0</v>
      </c>
      <c r="L955" s="32">
        <v>0</v>
      </c>
      <c r="M955" s="32">
        <v>0</v>
      </c>
      <c r="N955" s="32" t="str">
        <v/>
      </c>
    </row>
    <row r="956" spans="1:14" ht="12.75">
      <c r="A956" s="32">
        <v>0</v>
      </c>
      <c r="B956" s="32">
        <v>0</v>
      </c>
      <c r="C956" s="32">
        <v>0</v>
      </c>
      <c r="D956" s="32">
        <v>0</v>
      </c>
      <c r="E956" s="32">
        <v>0</v>
      </c>
      <c r="F956" s="32">
        <v>0</v>
      </c>
      <c r="G956" s="32">
        <v>0</v>
      </c>
      <c r="H956" s="32">
        <v>0</v>
      </c>
      <c r="I956" s="32">
        <v>0</v>
      </c>
      <c r="J956" s="32">
        <v>0</v>
      </c>
      <c r="K956" s="32">
        <v>0</v>
      </c>
      <c r="L956" s="32">
        <v>0</v>
      </c>
      <c r="M956" s="32">
        <v>0</v>
      </c>
      <c r="N956" s="32" t="str">
        <v/>
      </c>
    </row>
  </sheetData>
  <autoFilter ref="A5:N177" xr:uid="{00000000-0009-0000-0000-000005000000}">
    <filterColumn colId="13">
      <filters>
        <filter val="#N/A"/>
      </filters>
    </filterColumn>
  </autoFilter>
  <mergeCells count="5">
    <mergeCell ref="D1:K1"/>
    <mergeCell ref="L1:M1"/>
    <mergeCell ref="L2:M2"/>
    <mergeCell ref="E4:F4"/>
    <mergeCell ref="J4:M4"/>
  </mergeCell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  <outlinePr summaryBelow="0" summaryRight="0"/>
  </sheetPr>
  <dimension ref="A1:BO1958"/>
  <sheetViews>
    <sheetView topLeftCell="A130" workbookViewId="0"/>
  </sheetViews>
  <sheetFormatPr baseColWidth="10" defaultColWidth="12.5703125" defaultRowHeight="15.75" customHeight="1"/>
  <cols>
    <col min="1" max="1" width="8" customWidth="1"/>
    <col min="2" max="2" width="18.42578125" customWidth="1"/>
    <col min="3" max="3" width="23.85546875" customWidth="1"/>
    <col min="4" max="4" width="28.42578125" customWidth="1"/>
    <col min="5" max="5" width="9" customWidth="1"/>
    <col min="6" max="6" width="8.140625" customWidth="1"/>
    <col min="7" max="7" width="17.140625" customWidth="1"/>
    <col min="8" max="8" width="12.42578125" customWidth="1"/>
    <col min="9" max="9" width="11.42578125" customWidth="1"/>
    <col min="10" max="10" width="10.42578125" customWidth="1"/>
    <col min="11" max="11" width="14.85546875" customWidth="1"/>
    <col min="12" max="12" width="12.7109375" customWidth="1"/>
    <col min="13" max="13" width="9" customWidth="1"/>
    <col min="14" max="14" width="15.7109375" customWidth="1"/>
    <col min="15" max="15" width="16.42578125" customWidth="1"/>
  </cols>
  <sheetData>
    <row r="1" spans="1:67" ht="18.75">
      <c r="A1" s="20"/>
      <c r="B1" s="20"/>
      <c r="C1" s="77"/>
      <c r="D1" s="78"/>
      <c r="E1" s="78"/>
      <c r="F1" s="78"/>
      <c r="G1" s="78"/>
      <c r="H1" s="78"/>
      <c r="I1" s="78"/>
      <c r="J1" s="78"/>
      <c r="K1" s="79" t="s">
        <v>2414</v>
      </c>
      <c r="L1" s="80"/>
      <c r="M1" s="34"/>
    </row>
    <row r="2" spans="1:67" ht="15">
      <c r="A2" s="20"/>
      <c r="B2" s="20"/>
      <c r="C2" s="20"/>
      <c r="D2" s="81"/>
      <c r="E2" s="81"/>
      <c r="F2" s="81"/>
      <c r="G2" s="81"/>
      <c r="H2" s="81"/>
      <c r="J2" s="81"/>
      <c r="K2" s="82" t="s">
        <v>2415</v>
      </c>
      <c r="L2" s="80"/>
      <c r="M2" s="34"/>
    </row>
    <row r="3" spans="1:67">
      <c r="A3" s="20"/>
      <c r="B3" s="20"/>
      <c r="C3" s="83"/>
      <c r="D3" s="81"/>
      <c r="E3" s="81"/>
      <c r="F3" s="84"/>
      <c r="G3" s="85"/>
      <c r="H3" s="86" t="s">
        <v>2416</v>
      </c>
      <c r="I3" s="87">
        <v>45537135</v>
      </c>
      <c r="J3" s="88"/>
      <c r="K3" s="82"/>
      <c r="L3" s="80"/>
      <c r="M3" s="34"/>
    </row>
    <row r="4" spans="1:67">
      <c r="A4" s="20"/>
      <c r="B4" s="89" t="s">
        <v>2417</v>
      </c>
      <c r="C4" s="90" t="s">
        <v>44</v>
      </c>
      <c r="D4" s="91"/>
      <c r="E4" s="91"/>
      <c r="F4" s="92"/>
      <c r="G4" s="93"/>
      <c r="H4" s="81"/>
      <c r="I4" s="94"/>
      <c r="J4" s="95"/>
      <c r="K4" s="94"/>
      <c r="L4" s="96"/>
      <c r="M4" s="2"/>
    </row>
    <row r="5" spans="1:67">
      <c r="A5" s="20"/>
      <c r="B5" s="97" t="s">
        <v>2418</v>
      </c>
      <c r="C5" s="98">
        <v>45971</v>
      </c>
      <c r="D5" s="99"/>
      <c r="E5" s="100"/>
      <c r="F5" s="101"/>
      <c r="G5" s="102"/>
      <c r="H5" s="103"/>
      <c r="I5" s="104"/>
      <c r="J5" s="105"/>
      <c r="K5" s="106"/>
      <c r="L5" s="96"/>
      <c r="M5" s="2"/>
    </row>
    <row r="6" spans="1:67" ht="19.5" customHeight="1">
      <c r="A6" s="20"/>
      <c r="B6" s="97" t="s">
        <v>22</v>
      </c>
      <c r="C6" s="90" t="s">
        <v>43</v>
      </c>
      <c r="D6" s="107"/>
      <c r="E6" s="100"/>
      <c r="F6" s="108" t="s">
        <v>2419</v>
      </c>
      <c r="G6" s="109">
        <f>SUMIF(I:I,"EF",G:G)</f>
        <v>42093870</v>
      </c>
      <c r="H6" s="81"/>
      <c r="I6" s="110"/>
      <c r="J6" s="111"/>
      <c r="K6" s="112"/>
      <c r="L6" s="80"/>
      <c r="M6" s="34"/>
    </row>
    <row r="7" spans="1:67" ht="16.5" customHeight="1">
      <c r="A7" s="20"/>
      <c r="B7" s="97" t="s">
        <v>27</v>
      </c>
      <c r="C7" s="113" t="s">
        <v>2420</v>
      </c>
      <c r="D7" s="91"/>
      <c r="E7" s="91"/>
      <c r="F7" s="91"/>
      <c r="G7" s="92"/>
      <c r="H7" s="81"/>
      <c r="I7" s="110"/>
      <c r="J7" s="110"/>
      <c r="K7" s="112"/>
      <c r="L7" s="80"/>
      <c r="M7" s="34"/>
    </row>
    <row r="8" spans="1:67" ht="15">
      <c r="A8" s="20"/>
      <c r="B8" s="97" t="s">
        <v>2421</v>
      </c>
      <c r="C8" s="113" t="s">
        <v>2422</v>
      </c>
      <c r="D8" s="91"/>
      <c r="E8" s="91"/>
      <c r="F8" s="91"/>
      <c r="G8" s="92"/>
      <c r="H8" s="81"/>
      <c r="I8" s="111" t="s">
        <v>2423</v>
      </c>
      <c r="J8" s="114">
        <f>SUM(J4:J7)</f>
        <v>0</v>
      </c>
      <c r="K8" s="112"/>
      <c r="L8" s="80"/>
      <c r="M8" s="34"/>
    </row>
    <row r="9" spans="1:67" ht="15">
      <c r="A9" s="81"/>
      <c r="B9" s="97" t="s">
        <v>2424</v>
      </c>
      <c r="C9" s="115"/>
      <c r="D9" s="116"/>
      <c r="E9" s="102"/>
      <c r="F9" s="117"/>
      <c r="G9" s="118"/>
      <c r="H9" s="119" t="s">
        <v>2425</v>
      </c>
      <c r="I9" s="120"/>
      <c r="J9" s="121"/>
      <c r="K9" s="69">
        <f>IF(J8&lt;&gt;G6,J8-G6,"")</f>
        <v>-42093870</v>
      </c>
      <c r="L9" s="80"/>
      <c r="M9" s="34"/>
    </row>
    <row r="10" spans="1:67">
      <c r="A10" s="81"/>
      <c r="B10" s="122"/>
      <c r="C10" s="122"/>
      <c r="D10" s="81"/>
      <c r="E10" s="81"/>
      <c r="F10" s="123"/>
      <c r="G10" s="124"/>
      <c r="H10" s="125" t="s">
        <v>2426</v>
      </c>
      <c r="I10" s="87">
        <v>45537135</v>
      </c>
      <c r="J10" s="126" t="s">
        <v>2427</v>
      </c>
      <c r="K10" s="127"/>
      <c r="L10" s="80"/>
      <c r="M10" s="34"/>
    </row>
    <row r="11" spans="1:67" ht="15">
      <c r="A11" s="81"/>
      <c r="B11" s="122"/>
      <c r="C11" s="81"/>
      <c r="D11" s="81"/>
      <c r="E11" s="81"/>
      <c r="F11" s="122"/>
      <c r="G11" s="122"/>
      <c r="H11" s="122"/>
      <c r="I11" s="81"/>
      <c r="J11" s="81"/>
      <c r="K11" s="128"/>
      <c r="L11" s="80"/>
      <c r="M11" s="34"/>
    </row>
    <row r="12" spans="1:67" ht="15">
      <c r="A12" s="112"/>
      <c r="B12" s="129"/>
      <c r="C12" s="129"/>
      <c r="D12" s="130" t="s">
        <v>2401</v>
      </c>
      <c r="E12" s="131"/>
      <c r="F12" s="129"/>
      <c r="G12" s="129"/>
      <c r="H12" s="129"/>
      <c r="I12" s="132" t="s">
        <v>2402</v>
      </c>
      <c r="J12" s="129"/>
      <c r="K12" s="133"/>
      <c r="L12" s="80"/>
      <c r="M12" s="34"/>
    </row>
    <row r="13" spans="1:67" ht="16.5" customHeight="1">
      <c r="A13" s="134" t="s">
        <v>2428</v>
      </c>
      <c r="B13" s="135" t="s">
        <v>2403</v>
      </c>
      <c r="C13" s="135" t="s">
        <v>2404</v>
      </c>
      <c r="D13" s="136" t="s">
        <v>2405</v>
      </c>
      <c r="E13" s="135" t="s">
        <v>2406</v>
      </c>
      <c r="F13" s="135" t="s">
        <v>2405</v>
      </c>
      <c r="G13" s="136" t="s">
        <v>2407</v>
      </c>
      <c r="H13" s="135" t="s">
        <v>2408</v>
      </c>
      <c r="I13" s="135" t="s">
        <v>2409</v>
      </c>
      <c r="J13" s="135" t="s">
        <v>2410</v>
      </c>
      <c r="K13" s="135" t="s">
        <v>2411</v>
      </c>
      <c r="L13" s="135" t="s">
        <v>2412</v>
      </c>
      <c r="M13" s="137" t="s">
        <v>2413</v>
      </c>
      <c r="N13" s="138" t="str">
        <f t="array" ref="N13:N1958">IFERROR(IF(B13:B1958&gt;0,VLOOKUP(B13:B1958,FACTURAS!B:G,6,0),""),"")</f>
        <v>Municipio</v>
      </c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</row>
    <row r="14" spans="1:67" ht="16.5" customHeight="1">
      <c r="A14" s="139" t="s">
        <v>2429</v>
      </c>
      <c r="B14" s="140" t="s">
        <v>330</v>
      </c>
      <c r="C14" s="139">
        <v>12396593</v>
      </c>
      <c r="D14" s="139">
        <v>1337560</v>
      </c>
      <c r="E14" s="141"/>
      <c r="F14" s="142"/>
      <c r="G14" s="139">
        <v>1337560</v>
      </c>
      <c r="H14" s="139" t="s">
        <v>2430</v>
      </c>
      <c r="I14" s="140" t="s">
        <v>2430</v>
      </c>
      <c r="J14" s="140" t="s">
        <v>2430</v>
      </c>
      <c r="K14" s="140" t="s">
        <v>326</v>
      </c>
      <c r="L14" s="143"/>
      <c r="M14" s="75"/>
      <c r="N14" s="2" t="str">
        <v>Bello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</row>
    <row r="15" spans="1:67" ht="16.5" customHeight="1">
      <c r="A15" s="139" t="s">
        <v>2429</v>
      </c>
      <c r="B15" s="140" t="s">
        <v>337</v>
      </c>
      <c r="C15" s="139">
        <v>12396594</v>
      </c>
      <c r="D15" s="139">
        <v>262276</v>
      </c>
      <c r="E15" s="141"/>
      <c r="F15" s="142"/>
      <c r="G15" s="139">
        <v>262276</v>
      </c>
      <c r="H15" s="139" t="s">
        <v>2430</v>
      </c>
      <c r="I15" s="140" t="s">
        <v>2430</v>
      </c>
      <c r="J15" s="140" t="s">
        <v>2430</v>
      </c>
      <c r="K15" s="140" t="s">
        <v>332</v>
      </c>
      <c r="L15" s="143"/>
      <c r="M15" s="75"/>
      <c r="N15" s="2" t="str">
        <v>Medellín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</row>
    <row r="16" spans="1:67" ht="16.5" customHeight="1">
      <c r="A16" s="139" t="s">
        <v>2429</v>
      </c>
      <c r="B16" s="140" t="s">
        <v>344</v>
      </c>
      <c r="C16" s="139">
        <v>12396595</v>
      </c>
      <c r="D16" s="139">
        <v>283696</v>
      </c>
      <c r="E16" s="141"/>
      <c r="F16" s="142"/>
      <c r="G16" s="139">
        <v>283696</v>
      </c>
      <c r="H16" s="139" t="s">
        <v>2430</v>
      </c>
      <c r="I16" s="140" t="s">
        <v>2430</v>
      </c>
      <c r="J16" s="140" t="s">
        <v>2430</v>
      </c>
      <c r="K16" s="140" t="s">
        <v>340</v>
      </c>
      <c r="L16" s="143"/>
      <c r="M16" s="75"/>
      <c r="N16" s="2" t="str">
        <v>Medellín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</row>
    <row r="17" spans="1:67" ht="16.5" customHeight="1">
      <c r="A17" s="144" t="s">
        <v>2429</v>
      </c>
      <c r="B17" s="145" t="s">
        <v>354</v>
      </c>
      <c r="C17" s="144">
        <v>12396596</v>
      </c>
      <c r="D17" s="144">
        <v>161840</v>
      </c>
      <c r="E17" s="146"/>
      <c r="F17" s="147"/>
      <c r="G17" s="144">
        <v>161840</v>
      </c>
      <c r="H17" s="144" t="s">
        <v>2431</v>
      </c>
      <c r="I17" s="145" t="s">
        <v>2432</v>
      </c>
      <c r="J17" s="145" t="s">
        <v>2432</v>
      </c>
      <c r="K17" s="145" t="s">
        <v>350</v>
      </c>
      <c r="L17" s="143"/>
      <c r="M17" s="75"/>
      <c r="N17" s="2" t="str">
        <v>Copacabana</v>
      </c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pans="1:67" ht="16.5" customHeight="1">
      <c r="A18" s="139" t="s">
        <v>2429</v>
      </c>
      <c r="B18" s="140" t="s">
        <v>367</v>
      </c>
      <c r="C18" s="139">
        <v>12396597</v>
      </c>
      <c r="D18" s="139">
        <v>199920</v>
      </c>
      <c r="E18" s="141"/>
      <c r="F18" s="142"/>
      <c r="G18" s="139">
        <v>199920</v>
      </c>
      <c r="H18" s="139" t="s">
        <v>2430</v>
      </c>
      <c r="I18" s="140" t="s">
        <v>2430</v>
      </c>
      <c r="J18" s="140" t="s">
        <v>2430</v>
      </c>
      <c r="K18" s="140" t="s">
        <v>361</v>
      </c>
      <c r="L18" s="143"/>
      <c r="M18" s="75"/>
      <c r="N18" s="2" t="str">
        <v>Envigado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pans="1:67" ht="16.5" customHeight="1">
      <c r="A19" s="139" t="s">
        <v>2429</v>
      </c>
      <c r="B19" s="140" t="s">
        <v>377</v>
      </c>
      <c r="C19" s="139">
        <v>12396598</v>
      </c>
      <c r="D19" s="139">
        <v>96509</v>
      </c>
      <c r="E19" s="141"/>
      <c r="F19" s="142"/>
      <c r="G19" s="139">
        <v>96509</v>
      </c>
      <c r="H19" s="139" t="s">
        <v>2430</v>
      </c>
      <c r="I19" s="140" t="s">
        <v>2430</v>
      </c>
      <c r="J19" s="140" t="s">
        <v>2430</v>
      </c>
      <c r="K19" s="140" t="s">
        <v>371</v>
      </c>
      <c r="L19" s="143"/>
      <c r="M19" s="75"/>
      <c r="N19" s="2" t="str">
        <v>Guarne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1:67" ht="16.5" customHeight="1">
      <c r="A20" s="139" t="s">
        <v>2429</v>
      </c>
      <c r="B20" s="140" t="s">
        <v>387</v>
      </c>
      <c r="C20" s="139">
        <v>12396599</v>
      </c>
      <c r="D20" s="139">
        <v>97342</v>
      </c>
      <c r="E20" s="141"/>
      <c r="F20" s="142"/>
      <c r="G20" s="139">
        <v>97342</v>
      </c>
      <c r="H20" s="139" t="s">
        <v>2430</v>
      </c>
      <c r="I20" s="140" t="s">
        <v>2430</v>
      </c>
      <c r="J20" s="140" t="s">
        <v>2430</v>
      </c>
      <c r="K20" s="140" t="s">
        <v>382</v>
      </c>
      <c r="L20" s="143"/>
      <c r="M20" s="75"/>
      <c r="N20" s="2" t="str">
        <v>Guarne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</row>
    <row r="21" spans="1:67" ht="16.5" customHeight="1">
      <c r="A21" s="139" t="s">
        <v>2429</v>
      </c>
      <c r="B21" s="140" t="s">
        <v>395</v>
      </c>
      <c r="C21" s="139">
        <v>12396600</v>
      </c>
      <c r="D21" s="139">
        <v>548352</v>
      </c>
      <c r="E21" s="141"/>
      <c r="F21" s="142"/>
      <c r="G21" s="139">
        <v>548352</v>
      </c>
      <c r="H21" s="139" t="s">
        <v>2430</v>
      </c>
      <c r="I21" s="140" t="s">
        <v>2430</v>
      </c>
      <c r="J21" s="140" t="s">
        <v>2430</v>
      </c>
      <c r="K21" s="140" t="s">
        <v>391</v>
      </c>
      <c r="L21" s="143"/>
      <c r="M21" s="75"/>
      <c r="N21" s="2" t="str">
        <v>Guarne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</row>
    <row r="22" spans="1:67" ht="16.5" customHeight="1">
      <c r="A22" s="139" t="s">
        <v>2429</v>
      </c>
      <c r="B22" s="140" t="s">
        <v>406</v>
      </c>
      <c r="C22" s="139">
        <v>12396601</v>
      </c>
      <c r="D22" s="139">
        <v>109599</v>
      </c>
      <c r="E22" s="141"/>
      <c r="F22" s="142"/>
      <c r="G22" s="139">
        <v>109599</v>
      </c>
      <c r="H22" s="140" t="s">
        <v>2430</v>
      </c>
      <c r="I22" s="140" t="s">
        <v>2430</v>
      </c>
      <c r="J22" s="140" t="s">
        <v>2430</v>
      </c>
      <c r="K22" s="140" t="s">
        <v>401</v>
      </c>
      <c r="L22" s="143"/>
      <c r="M22" s="75"/>
      <c r="N22" s="2" t="str">
        <v>Medellín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</row>
    <row r="23" spans="1:67" ht="16.5" customHeight="1">
      <c r="A23" s="139" t="s">
        <v>2429</v>
      </c>
      <c r="B23" s="140" t="s">
        <v>412</v>
      </c>
      <c r="C23" s="139">
        <v>12396602</v>
      </c>
      <c r="D23" s="139">
        <v>335461</v>
      </c>
      <c r="E23" s="141"/>
      <c r="F23" s="142"/>
      <c r="G23" s="139">
        <v>335461</v>
      </c>
      <c r="H23" s="140" t="s">
        <v>2430</v>
      </c>
      <c r="I23" s="140" t="s">
        <v>2430</v>
      </c>
      <c r="J23" s="140" t="s">
        <v>2430</v>
      </c>
      <c r="K23" s="140" t="s">
        <v>408</v>
      </c>
      <c r="L23" s="148"/>
      <c r="M23" s="75"/>
      <c r="N23" s="2" t="str">
        <v>Medellín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</row>
    <row r="24" spans="1:67" ht="16.5" customHeight="1">
      <c r="A24" s="139" t="s">
        <v>2429</v>
      </c>
      <c r="B24" s="140" t="s">
        <v>424</v>
      </c>
      <c r="C24" s="139">
        <v>12396603</v>
      </c>
      <c r="D24" s="139">
        <v>91987</v>
      </c>
      <c r="E24" s="141"/>
      <c r="F24" s="142"/>
      <c r="G24" s="139">
        <v>91987</v>
      </c>
      <c r="H24" s="140" t="s">
        <v>2430</v>
      </c>
      <c r="I24" s="140" t="s">
        <v>2430</v>
      </c>
      <c r="J24" s="140" t="s">
        <v>2430</v>
      </c>
      <c r="K24" s="140" t="s">
        <v>420</v>
      </c>
      <c r="L24" s="143"/>
      <c r="M24" s="75"/>
      <c r="N24" s="2" t="str">
        <v>Guarne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</row>
    <row r="25" spans="1:67" ht="16.5" customHeight="1">
      <c r="A25" s="139" t="s">
        <v>2429</v>
      </c>
      <c r="B25" s="140" t="s">
        <v>430</v>
      </c>
      <c r="C25" s="139">
        <v>12396604</v>
      </c>
      <c r="D25" s="139">
        <v>187544</v>
      </c>
      <c r="E25" s="141"/>
      <c r="F25" s="142"/>
      <c r="G25" s="139">
        <v>187544</v>
      </c>
      <c r="H25" s="139" t="s">
        <v>2430</v>
      </c>
      <c r="I25" s="140" t="s">
        <v>2430</v>
      </c>
      <c r="J25" s="140" t="s">
        <v>2430</v>
      </c>
      <c r="K25" s="140" t="s">
        <v>426</v>
      </c>
      <c r="L25" s="143"/>
      <c r="M25" s="75"/>
      <c r="N25" s="2" t="str">
        <v>Guarne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</row>
    <row r="26" spans="1:67" ht="16.5" customHeight="1">
      <c r="A26" s="139" t="s">
        <v>2429</v>
      </c>
      <c r="B26" s="140" t="s">
        <v>441</v>
      </c>
      <c r="C26" s="139">
        <v>12396605</v>
      </c>
      <c r="D26" s="139">
        <v>104244</v>
      </c>
      <c r="E26" s="141"/>
      <c r="F26" s="142"/>
      <c r="G26" s="139">
        <v>104244</v>
      </c>
      <c r="H26" s="139" t="s">
        <v>2430</v>
      </c>
      <c r="I26" s="140" t="s">
        <v>2430</v>
      </c>
      <c r="J26" s="140" t="s">
        <v>2430</v>
      </c>
      <c r="K26" s="140" t="s">
        <v>436</v>
      </c>
      <c r="L26" s="143"/>
      <c r="M26" s="75"/>
      <c r="N26" s="2" t="str">
        <v>Guarne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</row>
    <row r="27" spans="1:67" ht="16.5" customHeight="1">
      <c r="A27" s="139" t="s">
        <v>2429</v>
      </c>
      <c r="B27" s="140" t="s">
        <v>450</v>
      </c>
      <c r="C27" s="139">
        <v>12396606</v>
      </c>
      <c r="D27" s="139">
        <v>1654933</v>
      </c>
      <c r="E27" s="141"/>
      <c r="F27" s="142"/>
      <c r="G27" s="139">
        <v>1654933</v>
      </c>
      <c r="H27" s="139" t="s">
        <v>2430</v>
      </c>
      <c r="I27" s="140" t="s">
        <v>2430</v>
      </c>
      <c r="J27" s="140" t="s">
        <v>2430</v>
      </c>
      <c r="K27" s="140" t="s">
        <v>445</v>
      </c>
      <c r="L27" s="143"/>
      <c r="M27" s="75"/>
      <c r="N27" s="2" t="str">
        <v>Guarne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</row>
    <row r="28" spans="1:67" ht="16.5" customHeight="1">
      <c r="A28" s="139" t="s">
        <v>2429</v>
      </c>
      <c r="B28" s="140" t="s">
        <v>462</v>
      </c>
      <c r="C28" s="139">
        <v>12396607</v>
      </c>
      <c r="D28" s="139">
        <v>224553</v>
      </c>
      <c r="E28" s="141"/>
      <c r="F28" s="142"/>
      <c r="G28" s="139">
        <v>224553</v>
      </c>
      <c r="H28" s="140" t="s">
        <v>2430</v>
      </c>
      <c r="I28" s="140" t="s">
        <v>2430</v>
      </c>
      <c r="J28" s="140" t="s">
        <v>2430</v>
      </c>
      <c r="K28" s="140" t="s">
        <v>458</v>
      </c>
      <c r="L28" s="143"/>
      <c r="M28" s="75"/>
      <c r="N28" s="2" t="str">
        <v>Sabaneta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</row>
    <row r="29" spans="1:67" ht="16.5" customHeight="1">
      <c r="A29" s="139" t="s">
        <v>2429</v>
      </c>
      <c r="B29" s="140" t="s">
        <v>471</v>
      </c>
      <c r="C29" s="139">
        <v>12396608</v>
      </c>
      <c r="D29" s="139">
        <v>508844</v>
      </c>
      <c r="E29" s="141"/>
      <c r="F29" s="142"/>
      <c r="G29" s="139">
        <v>508844</v>
      </c>
      <c r="H29" s="140" t="s">
        <v>2430</v>
      </c>
      <c r="I29" s="140" t="s">
        <v>2430</v>
      </c>
      <c r="J29" s="140" t="s">
        <v>2430</v>
      </c>
      <c r="K29" s="140" t="s">
        <v>466</v>
      </c>
      <c r="L29" s="143"/>
      <c r="M29" s="75"/>
      <c r="N29" s="2" t="str">
        <v>Guarne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</row>
    <row r="30" spans="1:67" ht="16.5" customHeight="1">
      <c r="A30" s="139" t="s">
        <v>2429</v>
      </c>
      <c r="B30" s="140" t="s">
        <v>483</v>
      </c>
      <c r="C30" s="139">
        <v>12396609</v>
      </c>
      <c r="D30" s="139">
        <v>242879</v>
      </c>
      <c r="E30" s="141"/>
      <c r="F30" s="142"/>
      <c r="G30" s="139">
        <v>242879</v>
      </c>
      <c r="H30" s="139" t="s">
        <v>2430</v>
      </c>
      <c r="I30" s="140" t="s">
        <v>2430</v>
      </c>
      <c r="J30" s="140" t="s">
        <v>2430</v>
      </c>
      <c r="K30" s="140" t="s">
        <v>479</v>
      </c>
      <c r="L30" s="143"/>
      <c r="M30" s="75"/>
      <c r="N30" s="2" t="str">
        <v>Medellín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</row>
    <row r="31" spans="1:67" ht="16.5" customHeight="1">
      <c r="A31" s="139" t="s">
        <v>2429</v>
      </c>
      <c r="B31" s="140" t="s">
        <v>493</v>
      </c>
      <c r="C31" s="139">
        <v>12396610</v>
      </c>
      <c r="D31" s="139">
        <v>97580</v>
      </c>
      <c r="E31" s="141"/>
      <c r="F31" s="142"/>
      <c r="G31" s="139">
        <v>97580</v>
      </c>
      <c r="H31" s="139" t="s">
        <v>2430</v>
      </c>
      <c r="I31" s="140" t="s">
        <v>2430</v>
      </c>
      <c r="J31" s="140" t="s">
        <v>2430</v>
      </c>
      <c r="K31" s="140" t="s">
        <v>488</v>
      </c>
      <c r="L31" s="143"/>
      <c r="M31" s="75"/>
      <c r="N31" s="2" t="str">
        <v>Guarne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</row>
    <row r="32" spans="1:67" ht="16.5" customHeight="1">
      <c r="A32" s="139" t="s">
        <v>2429</v>
      </c>
      <c r="B32" s="140" t="s">
        <v>501</v>
      </c>
      <c r="C32" s="139">
        <v>12396611</v>
      </c>
      <c r="D32" s="139">
        <v>177667</v>
      </c>
      <c r="E32" s="141"/>
      <c r="F32" s="142"/>
      <c r="G32" s="139">
        <v>177667</v>
      </c>
      <c r="H32" s="139" t="s">
        <v>2430</v>
      </c>
      <c r="I32" s="140" t="s">
        <v>2430</v>
      </c>
      <c r="J32" s="140" t="s">
        <v>2430</v>
      </c>
      <c r="K32" s="140" t="s">
        <v>497</v>
      </c>
      <c r="L32" s="143"/>
      <c r="M32" s="75"/>
      <c r="N32" s="2" t="str">
        <v>Guarne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</row>
    <row r="33" spans="1:67" ht="16.5" customHeight="1">
      <c r="A33" s="139" t="s">
        <v>2429</v>
      </c>
      <c r="B33" s="140" t="s">
        <v>510</v>
      </c>
      <c r="C33" s="139">
        <v>12396612</v>
      </c>
      <c r="D33" s="139">
        <v>387226</v>
      </c>
      <c r="E33" s="141"/>
      <c r="F33" s="142"/>
      <c r="G33" s="139">
        <v>387226</v>
      </c>
      <c r="H33" s="139" t="s">
        <v>2430</v>
      </c>
      <c r="I33" s="140" t="s">
        <v>2430</v>
      </c>
      <c r="J33" s="140" t="s">
        <v>2430</v>
      </c>
      <c r="K33" s="140" t="s">
        <v>505</v>
      </c>
      <c r="L33" s="143"/>
      <c r="M33" s="75"/>
      <c r="N33" s="2" t="str">
        <v>Guarne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</row>
    <row r="34" spans="1:67" ht="16.5" customHeight="1">
      <c r="A34" s="139" t="s">
        <v>2429</v>
      </c>
      <c r="B34" s="140" t="s">
        <v>524</v>
      </c>
      <c r="C34" s="139">
        <v>12396613</v>
      </c>
      <c r="D34" s="139">
        <v>345576</v>
      </c>
      <c r="E34" s="141"/>
      <c r="F34" s="142"/>
      <c r="G34" s="139">
        <v>345576</v>
      </c>
      <c r="H34" s="139" t="s">
        <v>2430</v>
      </c>
      <c r="I34" s="140" t="s">
        <v>2430</v>
      </c>
      <c r="J34" s="140" t="s">
        <v>2430</v>
      </c>
      <c r="K34" s="140" t="s">
        <v>520</v>
      </c>
      <c r="L34" s="143"/>
      <c r="M34" s="149"/>
      <c r="N34" s="2" t="str">
        <v>Guarne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</row>
    <row r="35" spans="1:67" ht="16.5" customHeight="1">
      <c r="A35" s="139" t="s">
        <v>2429</v>
      </c>
      <c r="B35" s="140" t="s">
        <v>537</v>
      </c>
      <c r="C35" s="139">
        <v>12396614</v>
      </c>
      <c r="D35" s="139">
        <v>72709</v>
      </c>
      <c r="E35" s="141"/>
      <c r="F35" s="142"/>
      <c r="G35" s="139">
        <v>72709</v>
      </c>
      <c r="H35" s="139" t="s">
        <v>2430</v>
      </c>
      <c r="I35" s="140" t="s">
        <v>2430</v>
      </c>
      <c r="J35" s="140" t="s">
        <v>2430</v>
      </c>
      <c r="K35" s="140" t="s">
        <v>532</v>
      </c>
      <c r="L35" s="143"/>
      <c r="M35" s="75"/>
      <c r="N35" s="2" t="str">
        <v>Medellín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</row>
    <row r="36" spans="1:67" ht="16.5" customHeight="1">
      <c r="A36" s="139" t="s">
        <v>2429</v>
      </c>
      <c r="B36" s="140" t="s">
        <v>545</v>
      </c>
      <c r="C36" s="139">
        <v>12396615</v>
      </c>
      <c r="D36" s="139">
        <v>145418</v>
      </c>
      <c r="E36" s="141"/>
      <c r="F36" s="142"/>
      <c r="G36" s="139">
        <v>145418</v>
      </c>
      <c r="H36" s="140" t="s">
        <v>2430</v>
      </c>
      <c r="I36" s="140" t="s">
        <v>2430</v>
      </c>
      <c r="J36" s="140" t="s">
        <v>2430</v>
      </c>
      <c r="K36" s="140" t="s">
        <v>541</v>
      </c>
      <c r="L36" s="143"/>
      <c r="M36" s="75"/>
      <c r="N36" s="2" t="str">
        <v>Medellín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</row>
    <row r="37" spans="1:67" ht="16.5" customHeight="1">
      <c r="A37" s="139" t="s">
        <v>2429</v>
      </c>
      <c r="B37" s="140" t="s">
        <v>553</v>
      </c>
      <c r="C37" s="139">
        <v>12396616</v>
      </c>
      <c r="D37" s="139">
        <v>110789</v>
      </c>
      <c r="E37" s="141"/>
      <c r="F37" s="142"/>
      <c r="G37" s="139">
        <v>110789</v>
      </c>
      <c r="H37" s="140" t="s">
        <v>2430</v>
      </c>
      <c r="I37" s="140" t="s">
        <v>2430</v>
      </c>
      <c r="J37" s="140" t="s">
        <v>2430</v>
      </c>
      <c r="K37" s="140" t="s">
        <v>547</v>
      </c>
      <c r="L37" s="143"/>
      <c r="M37" s="75"/>
      <c r="N37" s="2" t="str">
        <v>Rionegro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</row>
    <row r="38" spans="1:67" ht="16.5" customHeight="1">
      <c r="A38" s="139" t="s">
        <v>2429</v>
      </c>
      <c r="B38" s="140" t="s">
        <v>563</v>
      </c>
      <c r="C38" s="139">
        <v>12396617</v>
      </c>
      <c r="D38" s="139">
        <v>32725</v>
      </c>
      <c r="E38" s="141"/>
      <c r="F38" s="142"/>
      <c r="G38" s="139">
        <v>32725</v>
      </c>
      <c r="H38" s="139" t="s">
        <v>2430</v>
      </c>
      <c r="I38" s="140" t="s">
        <v>2430</v>
      </c>
      <c r="J38" s="140" t="s">
        <v>2430</v>
      </c>
      <c r="K38" s="140" t="s">
        <v>559</v>
      </c>
      <c r="L38" s="143"/>
      <c r="M38" s="75"/>
      <c r="N38" s="2" t="str">
        <v>Itagui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</row>
    <row r="39" spans="1:67" ht="16.5" customHeight="1">
      <c r="A39" s="139" t="s">
        <v>2429</v>
      </c>
      <c r="B39" s="140" t="s">
        <v>572</v>
      </c>
      <c r="C39" s="139">
        <v>12396618</v>
      </c>
      <c r="D39" s="139">
        <v>162078</v>
      </c>
      <c r="E39" s="141"/>
      <c r="F39" s="142"/>
      <c r="G39" s="139">
        <v>162078</v>
      </c>
      <c r="H39" s="139" t="s">
        <v>2430</v>
      </c>
      <c r="I39" s="140" t="s">
        <v>2430</v>
      </c>
      <c r="J39" s="140" t="s">
        <v>2430</v>
      </c>
      <c r="K39" s="140" t="s">
        <v>567</v>
      </c>
      <c r="L39" s="143"/>
      <c r="M39" s="75"/>
      <c r="N39" s="2" t="str">
        <v>Itagui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</row>
    <row r="40" spans="1:67" ht="16.5" customHeight="1">
      <c r="A40" s="139" t="s">
        <v>2429</v>
      </c>
      <c r="B40" s="140" t="s">
        <v>578</v>
      </c>
      <c r="C40" s="139">
        <v>12396619</v>
      </c>
      <c r="D40" s="139">
        <v>78540</v>
      </c>
      <c r="E40" s="141"/>
      <c r="F40" s="142"/>
      <c r="G40" s="139">
        <v>78540</v>
      </c>
      <c r="H40" s="139" t="s">
        <v>2430</v>
      </c>
      <c r="I40" s="140" t="s">
        <v>2430</v>
      </c>
      <c r="J40" s="140" t="s">
        <v>2430</v>
      </c>
      <c r="K40" s="140" t="s">
        <v>574</v>
      </c>
      <c r="L40" s="143"/>
      <c r="M40" s="75"/>
      <c r="N40" s="2" t="str">
        <v>Bello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</row>
    <row r="41" spans="1:67" ht="16.5" customHeight="1">
      <c r="A41" s="139" t="s">
        <v>2429</v>
      </c>
      <c r="B41" s="140" t="s">
        <v>586</v>
      </c>
      <c r="C41" s="139">
        <v>12396620</v>
      </c>
      <c r="D41" s="139">
        <v>171598</v>
      </c>
      <c r="E41" s="141"/>
      <c r="F41" s="142"/>
      <c r="G41" s="139">
        <v>171598</v>
      </c>
      <c r="H41" s="140" t="s">
        <v>2430</v>
      </c>
      <c r="I41" s="140" t="s">
        <v>2430</v>
      </c>
      <c r="J41" s="140" t="s">
        <v>2430</v>
      </c>
      <c r="K41" s="140" t="s">
        <v>582</v>
      </c>
      <c r="L41" s="143"/>
      <c r="M41" s="75"/>
      <c r="N41" s="2" t="str">
        <v>Medellín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</row>
    <row r="42" spans="1:67" ht="16.5" customHeight="1">
      <c r="A42" s="139" t="s">
        <v>2429</v>
      </c>
      <c r="B42" s="140" t="s">
        <v>596</v>
      </c>
      <c r="C42" s="139">
        <v>12396621</v>
      </c>
      <c r="D42" s="139">
        <v>86870</v>
      </c>
      <c r="E42" s="141"/>
      <c r="F42" s="142"/>
      <c r="G42" s="139">
        <v>86870</v>
      </c>
      <c r="H42" s="139" t="s">
        <v>2430</v>
      </c>
      <c r="I42" s="140" t="s">
        <v>2430</v>
      </c>
      <c r="J42" s="140" t="s">
        <v>2430</v>
      </c>
      <c r="K42" s="140" t="s">
        <v>592</v>
      </c>
      <c r="L42" s="143"/>
      <c r="M42" s="75"/>
      <c r="N42" s="2" t="str">
        <v>Medellín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</row>
    <row r="43" spans="1:67" ht="16.5" customHeight="1">
      <c r="A43" s="139" t="s">
        <v>2429</v>
      </c>
      <c r="B43" s="140" t="s">
        <v>605</v>
      </c>
      <c r="C43" s="139">
        <v>12396622</v>
      </c>
      <c r="D43" s="139">
        <v>145180</v>
      </c>
      <c r="E43" s="141"/>
      <c r="F43" s="142"/>
      <c r="G43" s="139">
        <v>145180</v>
      </c>
      <c r="H43" s="140" t="s">
        <v>2430</v>
      </c>
      <c r="I43" s="140" t="s">
        <v>2430</v>
      </c>
      <c r="J43" s="140" t="s">
        <v>2430</v>
      </c>
      <c r="K43" s="140" t="s">
        <v>600</v>
      </c>
      <c r="L43" s="143"/>
      <c r="M43" s="75"/>
      <c r="N43" s="2" t="str">
        <v>Medellín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</row>
    <row r="44" spans="1:67" ht="16.5" customHeight="1">
      <c r="A44" s="139" t="s">
        <v>2429</v>
      </c>
      <c r="B44" s="140" t="s">
        <v>613</v>
      </c>
      <c r="C44" s="139">
        <v>12396623</v>
      </c>
      <c r="D44" s="139">
        <v>157913</v>
      </c>
      <c r="E44" s="141"/>
      <c r="F44" s="142"/>
      <c r="G44" s="139">
        <v>157913</v>
      </c>
      <c r="H44" s="140" t="s">
        <v>2430</v>
      </c>
      <c r="I44" s="140" t="s">
        <v>2430</v>
      </c>
      <c r="J44" s="140" t="s">
        <v>2430</v>
      </c>
      <c r="K44" s="140" t="s">
        <v>609</v>
      </c>
      <c r="L44" s="143"/>
      <c r="M44" s="75"/>
      <c r="N44" s="2" t="str">
        <v>Medellín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</row>
    <row r="45" spans="1:67" ht="16.5" customHeight="1">
      <c r="A45" s="139" t="s">
        <v>2429</v>
      </c>
      <c r="B45" s="140" t="s">
        <v>622</v>
      </c>
      <c r="C45" s="139">
        <v>12396624</v>
      </c>
      <c r="D45" s="139">
        <v>71876</v>
      </c>
      <c r="E45" s="141"/>
      <c r="F45" s="142"/>
      <c r="G45" s="139">
        <v>71876</v>
      </c>
      <c r="H45" s="140" t="s">
        <v>2430</v>
      </c>
      <c r="I45" s="140" t="s">
        <v>2430</v>
      </c>
      <c r="J45" s="140" t="s">
        <v>2430</v>
      </c>
      <c r="K45" s="140" t="s">
        <v>617</v>
      </c>
      <c r="L45" s="143"/>
      <c r="M45" s="75"/>
      <c r="N45" s="2" t="str">
        <v>Medellín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</row>
    <row r="46" spans="1:67" ht="16.5" customHeight="1">
      <c r="A46" s="139" t="s">
        <v>2429</v>
      </c>
      <c r="B46" s="140" t="s">
        <v>631</v>
      </c>
      <c r="C46" s="139">
        <v>12396625</v>
      </c>
      <c r="D46" s="139">
        <v>98770</v>
      </c>
      <c r="E46" s="141"/>
      <c r="F46" s="142"/>
      <c r="G46" s="139">
        <v>98770</v>
      </c>
      <c r="H46" s="140" t="s">
        <v>2430</v>
      </c>
      <c r="I46" s="140" t="s">
        <v>2430</v>
      </c>
      <c r="J46" s="140" t="s">
        <v>2430</v>
      </c>
      <c r="K46" s="140" t="s">
        <v>626</v>
      </c>
      <c r="L46" s="143"/>
      <c r="M46" s="75"/>
      <c r="N46" s="2" t="str">
        <v>Medellín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</row>
    <row r="47" spans="1:67" ht="16.5" customHeight="1">
      <c r="A47" s="139" t="s">
        <v>2429</v>
      </c>
      <c r="B47" s="140" t="s">
        <v>639</v>
      </c>
      <c r="C47" s="139">
        <v>12396626</v>
      </c>
      <c r="D47" s="139">
        <v>85680</v>
      </c>
      <c r="E47" s="141"/>
      <c r="F47" s="142"/>
      <c r="G47" s="139">
        <v>85680</v>
      </c>
      <c r="H47" s="139" t="s">
        <v>2430</v>
      </c>
      <c r="I47" s="140" t="s">
        <v>2430</v>
      </c>
      <c r="J47" s="140" t="s">
        <v>2430</v>
      </c>
      <c r="K47" s="140" t="s">
        <v>635</v>
      </c>
      <c r="L47" s="143"/>
      <c r="M47" s="75"/>
      <c r="N47" s="2" t="str">
        <v>Medellín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</row>
    <row r="48" spans="1:67" ht="16.5" customHeight="1">
      <c r="A48" s="139" t="s">
        <v>2429</v>
      </c>
      <c r="B48" s="140" t="s">
        <v>645</v>
      </c>
      <c r="C48" s="139">
        <v>12396627</v>
      </c>
      <c r="D48" s="139">
        <v>91987</v>
      </c>
      <c r="E48" s="141"/>
      <c r="F48" s="142"/>
      <c r="G48" s="139">
        <v>91987</v>
      </c>
      <c r="H48" s="139" t="s">
        <v>2430</v>
      </c>
      <c r="I48" s="140" t="s">
        <v>2430</v>
      </c>
      <c r="J48" s="140" t="s">
        <v>2430</v>
      </c>
      <c r="K48" s="140" t="s">
        <v>641</v>
      </c>
      <c r="L48" s="143"/>
      <c r="M48" s="75"/>
      <c r="N48" s="2" t="str">
        <v>Medellín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</row>
    <row r="49" spans="1:67" ht="16.5" customHeight="1">
      <c r="A49" s="139" t="s">
        <v>2429</v>
      </c>
      <c r="B49" s="140" t="s">
        <v>651</v>
      </c>
      <c r="C49" s="139">
        <v>12396628</v>
      </c>
      <c r="D49" s="139">
        <v>319515</v>
      </c>
      <c r="E49" s="141"/>
      <c r="F49" s="142"/>
      <c r="G49" s="139">
        <v>319515</v>
      </c>
      <c r="H49" s="140" t="s">
        <v>2430</v>
      </c>
      <c r="I49" s="140" t="s">
        <v>2430</v>
      </c>
      <c r="J49" s="140" t="s">
        <v>2430</v>
      </c>
      <c r="K49" s="140" t="s">
        <v>647</v>
      </c>
      <c r="L49" s="143"/>
      <c r="M49" s="75"/>
      <c r="N49" s="2" t="str">
        <v>Medellín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</row>
    <row r="50" spans="1:67" ht="16.5" customHeight="1">
      <c r="A50" s="139" t="s">
        <v>2429</v>
      </c>
      <c r="B50" s="140" t="s">
        <v>659</v>
      </c>
      <c r="C50" s="139">
        <v>12396629</v>
      </c>
      <c r="D50" s="139">
        <v>319515</v>
      </c>
      <c r="E50" s="141"/>
      <c r="F50" s="142"/>
      <c r="G50" s="139">
        <v>319515</v>
      </c>
      <c r="H50" s="140" t="s">
        <v>2430</v>
      </c>
      <c r="I50" s="140" t="s">
        <v>2430</v>
      </c>
      <c r="J50" s="140" t="s">
        <v>2430</v>
      </c>
      <c r="K50" s="140" t="s">
        <v>655</v>
      </c>
      <c r="L50" s="143"/>
      <c r="M50" s="75"/>
      <c r="N50" s="2" t="str">
        <v>Medellín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</row>
    <row r="51" spans="1:67" ht="16.5" customHeight="1">
      <c r="A51" s="144" t="s">
        <v>2429</v>
      </c>
      <c r="B51" s="145" t="s">
        <v>665</v>
      </c>
      <c r="C51" s="144">
        <v>12396630</v>
      </c>
      <c r="D51" s="144">
        <v>176239</v>
      </c>
      <c r="E51" s="146"/>
      <c r="F51" s="147"/>
      <c r="G51" s="144">
        <v>176239</v>
      </c>
      <c r="H51" s="145" t="s">
        <v>2431</v>
      </c>
      <c r="I51" s="145" t="s">
        <v>2432</v>
      </c>
      <c r="J51" s="145" t="s">
        <v>2432</v>
      </c>
      <c r="K51" s="145" t="s">
        <v>661</v>
      </c>
      <c r="L51" s="143"/>
      <c r="M51" s="75"/>
      <c r="N51" s="2" t="str">
        <v>Envigado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</row>
    <row r="52" spans="1:67" ht="16.5" customHeight="1">
      <c r="A52" s="139" t="s">
        <v>2429</v>
      </c>
      <c r="B52" s="140" t="s">
        <v>673</v>
      </c>
      <c r="C52" s="139">
        <v>12396631</v>
      </c>
      <c r="D52" s="139">
        <v>535500</v>
      </c>
      <c r="E52" s="141"/>
      <c r="F52" s="142"/>
      <c r="G52" s="139">
        <v>535500</v>
      </c>
      <c r="H52" s="140" t="s">
        <v>2430</v>
      </c>
      <c r="I52" s="140" t="s">
        <v>2430</v>
      </c>
      <c r="J52" s="140" t="s">
        <v>2430</v>
      </c>
      <c r="K52" s="140" t="s">
        <v>669</v>
      </c>
      <c r="L52" s="143"/>
      <c r="M52" s="75"/>
      <c r="N52" s="2" t="str">
        <v>Medellín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</row>
    <row r="53" spans="1:67" ht="16.5" customHeight="1">
      <c r="A53" s="139" t="s">
        <v>2429</v>
      </c>
      <c r="B53" s="140" t="s">
        <v>681</v>
      </c>
      <c r="C53" s="139">
        <v>12396632</v>
      </c>
      <c r="D53" s="139">
        <v>73661</v>
      </c>
      <c r="E53" s="141"/>
      <c r="F53" s="142"/>
      <c r="G53" s="139">
        <v>73661</v>
      </c>
      <c r="H53" s="140" t="s">
        <v>2430</v>
      </c>
      <c r="I53" s="140" t="s">
        <v>2430</v>
      </c>
      <c r="J53" s="140" t="s">
        <v>2430</v>
      </c>
      <c r="K53" s="140" t="s">
        <v>677</v>
      </c>
      <c r="L53" s="143"/>
      <c r="M53" s="75"/>
      <c r="N53" s="2" t="str">
        <v>Bello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</row>
    <row r="54" spans="1:67" ht="16.5" customHeight="1">
      <c r="A54" s="139" t="s">
        <v>2429</v>
      </c>
      <c r="B54" s="140" t="s">
        <v>688</v>
      </c>
      <c r="C54" s="139">
        <v>12396633</v>
      </c>
      <c r="D54" s="139">
        <v>223125</v>
      </c>
      <c r="E54" s="141"/>
      <c r="F54" s="142"/>
      <c r="G54" s="139">
        <v>223125</v>
      </c>
      <c r="H54" s="140" t="s">
        <v>2430</v>
      </c>
      <c r="I54" s="140" t="s">
        <v>2430</v>
      </c>
      <c r="J54" s="140" t="s">
        <v>2430</v>
      </c>
      <c r="K54" s="140" t="s">
        <v>685</v>
      </c>
      <c r="L54" s="143"/>
      <c r="M54" s="75"/>
      <c r="N54" s="2" t="str">
        <v>Medellín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</row>
    <row r="55" spans="1:67" ht="16.5" customHeight="1">
      <c r="A55" s="139" t="s">
        <v>2429</v>
      </c>
      <c r="B55" s="140" t="s">
        <v>698</v>
      </c>
      <c r="C55" s="139">
        <v>12396634</v>
      </c>
      <c r="D55" s="139">
        <v>126140</v>
      </c>
      <c r="E55" s="141"/>
      <c r="F55" s="142"/>
      <c r="G55" s="139">
        <v>126140</v>
      </c>
      <c r="H55" s="140" t="s">
        <v>2430</v>
      </c>
      <c r="I55" s="140" t="s">
        <v>2430</v>
      </c>
      <c r="J55" s="140" t="s">
        <v>2430</v>
      </c>
      <c r="K55" s="140" t="s">
        <v>694</v>
      </c>
      <c r="L55" s="143"/>
      <c r="M55" s="75"/>
      <c r="N55" s="2" t="str">
        <v>Medellín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</row>
    <row r="56" spans="1:67" ht="16.5" customHeight="1">
      <c r="A56" s="139" t="s">
        <v>2429</v>
      </c>
      <c r="B56" s="140" t="s">
        <v>706</v>
      </c>
      <c r="C56" s="139">
        <v>12396635</v>
      </c>
      <c r="D56" s="139">
        <v>280602</v>
      </c>
      <c r="E56" s="141"/>
      <c r="F56" s="142"/>
      <c r="G56" s="139">
        <v>280602</v>
      </c>
      <c r="H56" s="140" t="s">
        <v>2430</v>
      </c>
      <c r="I56" s="140" t="s">
        <v>2430</v>
      </c>
      <c r="J56" s="140" t="s">
        <v>2430</v>
      </c>
      <c r="K56" s="140" t="s">
        <v>702</v>
      </c>
      <c r="L56" s="143"/>
      <c r="M56" s="149"/>
      <c r="N56" s="2" t="str">
        <v>Medellín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</row>
    <row r="57" spans="1:67" ht="16.5" customHeight="1">
      <c r="A57" s="139" t="s">
        <v>2429</v>
      </c>
      <c r="B57" s="140" t="s">
        <v>713</v>
      </c>
      <c r="C57" s="139">
        <v>12396636</v>
      </c>
      <c r="D57" s="139">
        <v>568582</v>
      </c>
      <c r="E57" s="141"/>
      <c r="F57" s="142"/>
      <c r="G57" s="139">
        <v>568582</v>
      </c>
      <c r="H57" s="140" t="s">
        <v>2430</v>
      </c>
      <c r="I57" s="140" t="s">
        <v>2430</v>
      </c>
      <c r="J57" s="140" t="s">
        <v>2430</v>
      </c>
      <c r="K57" s="140" t="s">
        <v>708</v>
      </c>
      <c r="L57" s="143"/>
      <c r="M57" s="75"/>
      <c r="N57" s="2" t="str">
        <v>Medellín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</row>
    <row r="58" spans="1:67" ht="16.5" customHeight="1">
      <c r="A58" s="139" t="s">
        <v>2429</v>
      </c>
      <c r="B58" s="140" t="s">
        <v>722</v>
      </c>
      <c r="C58" s="139">
        <v>12396637</v>
      </c>
      <c r="D58" s="139">
        <v>419832</v>
      </c>
      <c r="E58" s="141"/>
      <c r="F58" s="142"/>
      <c r="G58" s="139">
        <v>419832</v>
      </c>
      <c r="H58" s="140" t="s">
        <v>2430</v>
      </c>
      <c r="I58" s="140" t="s">
        <v>2430</v>
      </c>
      <c r="J58" s="140" t="s">
        <v>2430</v>
      </c>
      <c r="K58" s="140" t="s">
        <v>717</v>
      </c>
      <c r="L58" s="148"/>
      <c r="M58" s="75"/>
      <c r="N58" s="2" t="str">
        <v>Medellín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</row>
    <row r="59" spans="1:67" ht="16.5" customHeight="1">
      <c r="A59" s="139" t="s">
        <v>2429</v>
      </c>
      <c r="B59" s="140" t="s">
        <v>728</v>
      </c>
      <c r="C59" s="139">
        <v>12396638</v>
      </c>
      <c r="D59" s="139">
        <v>65450</v>
      </c>
      <c r="E59" s="141"/>
      <c r="F59" s="142"/>
      <c r="G59" s="139">
        <v>65450</v>
      </c>
      <c r="H59" s="140" t="s">
        <v>2430</v>
      </c>
      <c r="I59" s="140" t="s">
        <v>2430</v>
      </c>
      <c r="J59" s="140" t="s">
        <v>2430</v>
      </c>
      <c r="K59" s="140" t="s">
        <v>724</v>
      </c>
      <c r="L59" s="143"/>
      <c r="M59" s="75"/>
      <c r="N59" s="2" t="str">
        <v>Medellín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</row>
    <row r="60" spans="1:67" ht="16.5" customHeight="1">
      <c r="A60" s="139" t="s">
        <v>2429</v>
      </c>
      <c r="B60" s="140" t="s">
        <v>734</v>
      </c>
      <c r="C60" s="139">
        <v>12396639</v>
      </c>
      <c r="D60" s="139">
        <v>111384</v>
      </c>
      <c r="E60" s="141"/>
      <c r="F60" s="142"/>
      <c r="G60" s="139">
        <v>111384</v>
      </c>
      <c r="H60" s="140" t="s">
        <v>2430</v>
      </c>
      <c r="I60" s="140" t="s">
        <v>2430</v>
      </c>
      <c r="J60" s="140" t="s">
        <v>2430</v>
      </c>
      <c r="K60" s="140" t="s">
        <v>730</v>
      </c>
      <c r="L60" s="143"/>
      <c r="M60" s="75"/>
      <c r="N60" s="2" t="str">
        <v>Medellín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</row>
    <row r="61" spans="1:67" ht="16.5" customHeight="1">
      <c r="A61" s="139" t="s">
        <v>2429</v>
      </c>
      <c r="B61" s="140" t="s">
        <v>740</v>
      </c>
      <c r="C61" s="139">
        <v>12396640</v>
      </c>
      <c r="D61" s="139">
        <v>165410</v>
      </c>
      <c r="E61" s="141"/>
      <c r="F61" s="142"/>
      <c r="G61" s="139">
        <v>165410</v>
      </c>
      <c r="H61" s="140" t="s">
        <v>2430</v>
      </c>
      <c r="I61" s="140" t="s">
        <v>2430</v>
      </c>
      <c r="J61" s="140" t="s">
        <v>2430</v>
      </c>
      <c r="K61" s="140" t="s">
        <v>736</v>
      </c>
      <c r="L61" s="143"/>
      <c r="M61" s="75"/>
      <c r="N61" s="2" t="str">
        <v>Medellín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</row>
    <row r="62" spans="1:67" ht="16.5" customHeight="1">
      <c r="A62" s="139" t="s">
        <v>2429</v>
      </c>
      <c r="B62" s="140" t="s">
        <v>748</v>
      </c>
      <c r="C62" s="139">
        <v>12396641</v>
      </c>
      <c r="D62" s="139">
        <v>319515</v>
      </c>
      <c r="E62" s="141"/>
      <c r="F62" s="142"/>
      <c r="G62" s="139">
        <v>319515</v>
      </c>
      <c r="H62" s="139" t="s">
        <v>2430</v>
      </c>
      <c r="I62" s="140" t="s">
        <v>2430</v>
      </c>
      <c r="J62" s="140" t="s">
        <v>2430</v>
      </c>
      <c r="K62" s="140" t="s">
        <v>744</v>
      </c>
      <c r="L62" s="143"/>
      <c r="M62" s="75"/>
      <c r="N62" s="2" t="str">
        <v>Medellín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</row>
    <row r="63" spans="1:67" ht="16.5" customHeight="1">
      <c r="A63" s="144" t="s">
        <v>2429</v>
      </c>
      <c r="B63" s="145" t="s">
        <v>753</v>
      </c>
      <c r="C63" s="144">
        <v>12396642</v>
      </c>
      <c r="D63" s="144">
        <v>151368</v>
      </c>
      <c r="E63" s="146"/>
      <c r="F63" s="147"/>
      <c r="G63" s="144">
        <v>151368</v>
      </c>
      <c r="H63" s="144" t="s">
        <v>2431</v>
      </c>
      <c r="I63" s="145" t="s">
        <v>2432</v>
      </c>
      <c r="J63" s="145" t="s">
        <v>2432</v>
      </c>
      <c r="K63" s="145" t="s">
        <v>750</v>
      </c>
      <c r="L63" s="143"/>
      <c r="M63" s="75"/>
      <c r="N63" s="2" t="str">
        <v>Bello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</row>
    <row r="64" spans="1:67" ht="16.5" customHeight="1">
      <c r="A64" s="144" t="s">
        <v>2429</v>
      </c>
      <c r="B64" s="145" t="s">
        <v>760</v>
      </c>
      <c r="C64" s="144">
        <v>12396643</v>
      </c>
      <c r="D64" s="144">
        <v>436492</v>
      </c>
      <c r="E64" s="146"/>
      <c r="F64" s="147"/>
      <c r="G64" s="144">
        <v>436492</v>
      </c>
      <c r="H64" s="144" t="s">
        <v>2431</v>
      </c>
      <c r="I64" s="145" t="s">
        <v>2432</v>
      </c>
      <c r="J64" s="145" t="s">
        <v>2432</v>
      </c>
      <c r="K64" s="145" t="s">
        <v>757</v>
      </c>
      <c r="L64" s="143"/>
      <c r="M64" s="75"/>
      <c r="N64" s="2" t="str">
        <v>Medellín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</row>
    <row r="65" spans="1:67" ht="16.5" customHeight="1">
      <c r="A65" s="139" t="s">
        <v>2429</v>
      </c>
      <c r="B65" s="140" t="s">
        <v>774</v>
      </c>
      <c r="C65" s="139">
        <v>12396644</v>
      </c>
      <c r="D65" s="139">
        <v>386036</v>
      </c>
      <c r="E65" s="141"/>
      <c r="F65" s="142"/>
      <c r="G65" s="139">
        <v>386036</v>
      </c>
      <c r="H65" s="140" t="s">
        <v>2430</v>
      </c>
      <c r="I65" s="140" t="s">
        <v>2430</v>
      </c>
      <c r="J65" s="140" t="s">
        <v>2430</v>
      </c>
      <c r="K65" s="140" t="s">
        <v>770</v>
      </c>
      <c r="L65" s="148"/>
      <c r="M65" s="75"/>
      <c r="N65" s="2" t="str">
        <v>Medellín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</row>
    <row r="66" spans="1:67" ht="16.5" customHeight="1">
      <c r="A66" s="139" t="s">
        <v>2429</v>
      </c>
      <c r="B66" s="140" t="s">
        <v>782</v>
      </c>
      <c r="C66" s="139">
        <v>12396645</v>
      </c>
      <c r="D66" s="139">
        <v>819910</v>
      </c>
      <c r="E66" s="141"/>
      <c r="F66" s="142"/>
      <c r="G66" s="139">
        <v>819910</v>
      </c>
      <c r="H66" s="140" t="s">
        <v>2430</v>
      </c>
      <c r="I66" s="140" t="s">
        <v>2430</v>
      </c>
      <c r="J66" s="140" t="s">
        <v>2430</v>
      </c>
      <c r="K66" s="140" t="s">
        <v>778</v>
      </c>
      <c r="L66" s="143"/>
      <c r="M66" s="75"/>
      <c r="N66" s="2" t="str">
        <v>Medellín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</row>
    <row r="67" spans="1:67" ht="16.5" customHeight="1">
      <c r="A67" s="139" t="s">
        <v>2429</v>
      </c>
      <c r="B67" s="140" t="s">
        <v>792</v>
      </c>
      <c r="C67" s="139">
        <v>12396646</v>
      </c>
      <c r="D67" s="139">
        <v>78540</v>
      </c>
      <c r="E67" s="141"/>
      <c r="F67" s="142"/>
      <c r="G67" s="139">
        <v>78540</v>
      </c>
      <c r="H67" s="140" t="s">
        <v>2430</v>
      </c>
      <c r="I67" s="140" t="s">
        <v>2430</v>
      </c>
      <c r="J67" s="140" t="s">
        <v>2430</v>
      </c>
      <c r="K67" s="140" t="s">
        <v>788</v>
      </c>
      <c r="L67" s="143"/>
      <c r="M67" s="75"/>
      <c r="N67" s="2" t="str">
        <v>Medellín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</row>
    <row r="68" spans="1:67" ht="16.5" customHeight="1">
      <c r="A68" s="144" t="s">
        <v>2429</v>
      </c>
      <c r="B68" s="145" t="s">
        <v>796</v>
      </c>
      <c r="C68" s="144">
        <v>12396647</v>
      </c>
      <c r="D68" s="144">
        <v>199801</v>
      </c>
      <c r="E68" s="146"/>
      <c r="F68" s="147"/>
      <c r="G68" s="144">
        <v>199801</v>
      </c>
      <c r="H68" s="145" t="s">
        <v>2431</v>
      </c>
      <c r="I68" s="145" t="s">
        <v>2432</v>
      </c>
      <c r="J68" s="145" t="s">
        <v>2432</v>
      </c>
      <c r="K68" s="145" t="s">
        <v>757</v>
      </c>
      <c r="L68" s="143"/>
      <c r="M68" s="75"/>
      <c r="N68" s="2" t="str">
        <v>Medellín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</row>
    <row r="69" spans="1:67" ht="16.5" customHeight="1">
      <c r="A69" s="139" t="s">
        <v>2429</v>
      </c>
      <c r="B69" s="140" t="s">
        <v>805</v>
      </c>
      <c r="C69" s="139">
        <v>12396648</v>
      </c>
      <c r="D69" s="139">
        <v>251685</v>
      </c>
      <c r="E69" s="141"/>
      <c r="F69" s="142"/>
      <c r="G69" s="139">
        <v>251685</v>
      </c>
      <c r="H69" s="140" t="s">
        <v>2430</v>
      </c>
      <c r="I69" s="140" t="s">
        <v>2430</v>
      </c>
      <c r="J69" s="140" t="s">
        <v>2430</v>
      </c>
      <c r="K69" s="140" t="s">
        <v>800</v>
      </c>
      <c r="L69" s="143"/>
      <c r="M69" s="75"/>
      <c r="N69" s="2" t="str">
        <v>Bello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</row>
    <row r="70" spans="1:67" ht="16.5" customHeight="1">
      <c r="A70" s="139" t="s">
        <v>2429</v>
      </c>
      <c r="B70" s="140" t="s">
        <v>815</v>
      </c>
      <c r="C70" s="139">
        <v>12396649</v>
      </c>
      <c r="D70" s="139">
        <v>512533</v>
      </c>
      <c r="E70" s="141"/>
      <c r="F70" s="142"/>
      <c r="G70" s="139">
        <v>512533</v>
      </c>
      <c r="H70" s="140" t="s">
        <v>2430</v>
      </c>
      <c r="I70" s="140" t="s">
        <v>2430</v>
      </c>
      <c r="J70" s="140" t="s">
        <v>2430</v>
      </c>
      <c r="K70" s="140" t="s">
        <v>811</v>
      </c>
      <c r="L70" s="143"/>
      <c r="M70" s="75"/>
      <c r="N70" s="2" t="str">
        <v>Medellín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</row>
    <row r="71" spans="1:67" ht="16.5" customHeight="1">
      <c r="A71" s="139" t="s">
        <v>2429</v>
      </c>
      <c r="B71" s="140" t="s">
        <v>821</v>
      </c>
      <c r="C71" s="139">
        <v>12396650</v>
      </c>
      <c r="D71" s="139">
        <v>91987</v>
      </c>
      <c r="E71" s="141"/>
      <c r="F71" s="142"/>
      <c r="G71" s="139">
        <v>91987</v>
      </c>
      <c r="H71" s="139" t="s">
        <v>2430</v>
      </c>
      <c r="I71" s="140" t="s">
        <v>2430</v>
      </c>
      <c r="J71" s="140" t="s">
        <v>2430</v>
      </c>
      <c r="K71" s="140" t="s">
        <v>817</v>
      </c>
      <c r="L71" s="143"/>
      <c r="M71" s="75"/>
      <c r="N71" s="2" t="str">
        <v>Medellín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</row>
    <row r="72" spans="1:67" ht="16.5" customHeight="1">
      <c r="A72" s="139" t="s">
        <v>2429</v>
      </c>
      <c r="B72" s="140" t="s">
        <v>827</v>
      </c>
      <c r="C72" s="139">
        <v>12396651</v>
      </c>
      <c r="D72" s="139">
        <v>110670</v>
      </c>
      <c r="E72" s="141"/>
      <c r="F72" s="142"/>
      <c r="G72" s="139">
        <v>110670</v>
      </c>
      <c r="H72" s="139" t="s">
        <v>2430</v>
      </c>
      <c r="I72" s="140" t="s">
        <v>2430</v>
      </c>
      <c r="J72" s="140" t="s">
        <v>2430</v>
      </c>
      <c r="K72" s="140" t="s">
        <v>823</v>
      </c>
      <c r="L72" s="143"/>
      <c r="M72" s="75"/>
      <c r="N72" s="2" t="str">
        <v>Medellín</v>
      </c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</row>
    <row r="73" spans="1:67" ht="16.5" customHeight="1">
      <c r="A73" s="139" t="s">
        <v>2429</v>
      </c>
      <c r="B73" s="140" t="s">
        <v>833</v>
      </c>
      <c r="C73" s="139">
        <v>12396652</v>
      </c>
      <c r="D73" s="139">
        <v>337484</v>
      </c>
      <c r="E73" s="141"/>
      <c r="F73" s="142"/>
      <c r="G73" s="139">
        <v>337484</v>
      </c>
      <c r="H73" s="139" t="s">
        <v>2430</v>
      </c>
      <c r="I73" s="140" t="s">
        <v>2430</v>
      </c>
      <c r="J73" s="140" t="s">
        <v>2430</v>
      </c>
      <c r="K73" s="140" t="s">
        <v>829</v>
      </c>
      <c r="L73" s="143"/>
      <c r="M73" s="75"/>
      <c r="N73" s="2" t="str">
        <v>Medellín</v>
      </c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</row>
    <row r="74" spans="1:67" ht="16.5" customHeight="1">
      <c r="A74" s="139" t="s">
        <v>2429</v>
      </c>
      <c r="B74" s="140" t="s">
        <v>839</v>
      </c>
      <c r="C74" s="139">
        <v>12396653</v>
      </c>
      <c r="D74" s="139">
        <v>435540</v>
      </c>
      <c r="E74" s="141"/>
      <c r="F74" s="142"/>
      <c r="G74" s="139">
        <v>435540</v>
      </c>
      <c r="H74" s="139" t="s">
        <v>2430</v>
      </c>
      <c r="I74" s="140" t="s">
        <v>2430</v>
      </c>
      <c r="J74" s="140" t="s">
        <v>2430</v>
      </c>
      <c r="K74" s="140" t="s">
        <v>835</v>
      </c>
      <c r="L74" s="143"/>
      <c r="M74" s="75"/>
      <c r="N74" s="2" t="str">
        <v>Medellín</v>
      </c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</row>
    <row r="75" spans="1:67" ht="16.5" customHeight="1">
      <c r="A75" s="139" t="s">
        <v>2429</v>
      </c>
      <c r="B75" s="140" t="s">
        <v>845</v>
      </c>
      <c r="C75" s="139">
        <v>12396654</v>
      </c>
      <c r="D75" s="139">
        <v>110670</v>
      </c>
      <c r="E75" s="141"/>
      <c r="F75" s="142"/>
      <c r="G75" s="139">
        <v>110670</v>
      </c>
      <c r="H75" s="139" t="s">
        <v>2430</v>
      </c>
      <c r="I75" s="140" t="s">
        <v>2430</v>
      </c>
      <c r="J75" s="140" t="s">
        <v>2430</v>
      </c>
      <c r="K75" s="140" t="s">
        <v>841</v>
      </c>
      <c r="L75" s="143"/>
      <c r="M75" s="75"/>
      <c r="N75" s="2" t="str">
        <v>Bello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</row>
    <row r="76" spans="1:67" ht="16.5" customHeight="1">
      <c r="A76" s="139" t="s">
        <v>2429</v>
      </c>
      <c r="B76" s="140" t="s">
        <v>851</v>
      </c>
      <c r="C76" s="139">
        <v>12396655</v>
      </c>
      <c r="D76" s="139">
        <v>276794</v>
      </c>
      <c r="E76" s="141"/>
      <c r="F76" s="142"/>
      <c r="G76" s="139">
        <v>276794</v>
      </c>
      <c r="H76" s="140" t="s">
        <v>2430</v>
      </c>
      <c r="I76" s="140" t="s">
        <v>2430</v>
      </c>
      <c r="J76" s="140" t="s">
        <v>2430</v>
      </c>
      <c r="K76" s="140" t="s">
        <v>847</v>
      </c>
      <c r="L76" s="143"/>
      <c r="M76" s="75"/>
      <c r="N76" s="2" t="str">
        <v>Medellín</v>
      </c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</row>
    <row r="77" spans="1:67" ht="16.5" customHeight="1">
      <c r="A77" s="139" t="s">
        <v>2429</v>
      </c>
      <c r="B77" s="140" t="s">
        <v>862</v>
      </c>
      <c r="C77" s="139">
        <v>12396656</v>
      </c>
      <c r="D77" s="139">
        <v>866439</v>
      </c>
      <c r="E77" s="141"/>
      <c r="F77" s="142"/>
      <c r="G77" s="139">
        <v>866439</v>
      </c>
      <c r="H77" s="140" t="s">
        <v>2430</v>
      </c>
      <c r="I77" s="140" t="s">
        <v>2430</v>
      </c>
      <c r="J77" s="140" t="s">
        <v>2430</v>
      </c>
      <c r="K77" s="140" t="s">
        <v>857</v>
      </c>
      <c r="L77" s="143"/>
      <c r="M77" s="75"/>
      <c r="N77" s="2" t="str">
        <v>Rionegro</v>
      </c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</row>
    <row r="78" spans="1:67" ht="16.5" customHeight="1">
      <c r="A78" s="139" t="s">
        <v>2429</v>
      </c>
      <c r="B78" s="140" t="s">
        <v>868</v>
      </c>
      <c r="C78" s="139">
        <v>12396657</v>
      </c>
      <c r="D78" s="139">
        <v>325227</v>
      </c>
      <c r="E78" s="141"/>
      <c r="F78" s="142"/>
      <c r="G78" s="139">
        <v>325227</v>
      </c>
      <c r="H78" s="140" t="s">
        <v>2430</v>
      </c>
      <c r="I78" s="140" t="s">
        <v>2430</v>
      </c>
      <c r="J78" s="140" t="s">
        <v>2430</v>
      </c>
      <c r="K78" s="140" t="s">
        <v>864</v>
      </c>
      <c r="L78" s="143"/>
      <c r="M78" s="75"/>
      <c r="N78" s="2" t="str">
        <v>Medellín</v>
      </c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</row>
    <row r="79" spans="1:67" ht="16.5" customHeight="1">
      <c r="A79" s="139" t="s">
        <v>2429</v>
      </c>
      <c r="B79" s="140" t="s">
        <v>876</v>
      </c>
      <c r="C79" s="139">
        <v>12396658</v>
      </c>
      <c r="D79" s="139">
        <v>139944</v>
      </c>
      <c r="E79" s="141"/>
      <c r="F79" s="142"/>
      <c r="G79" s="139">
        <v>139944</v>
      </c>
      <c r="H79" s="140" t="s">
        <v>2430</v>
      </c>
      <c r="I79" s="140" t="s">
        <v>2430</v>
      </c>
      <c r="J79" s="140" t="s">
        <v>2430</v>
      </c>
      <c r="K79" s="140" t="s">
        <v>872</v>
      </c>
      <c r="L79" s="143"/>
      <c r="M79" s="75"/>
      <c r="N79" s="2" t="str">
        <v>Medellín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</row>
    <row r="80" spans="1:67" ht="16.5" customHeight="1">
      <c r="A80" s="139" t="s">
        <v>2429</v>
      </c>
      <c r="B80" s="140" t="s">
        <v>883</v>
      </c>
      <c r="C80" s="139">
        <v>12396659</v>
      </c>
      <c r="D80" s="139">
        <v>104601</v>
      </c>
      <c r="E80" s="141"/>
      <c r="F80" s="142"/>
      <c r="G80" s="139">
        <v>104601</v>
      </c>
      <c r="H80" s="140" t="s">
        <v>2430</v>
      </c>
      <c r="I80" s="140" t="s">
        <v>2430</v>
      </c>
      <c r="J80" s="140" t="s">
        <v>2430</v>
      </c>
      <c r="K80" s="140" t="s">
        <v>878</v>
      </c>
      <c r="L80" s="143"/>
      <c r="M80" s="75"/>
      <c r="N80" s="2" t="str">
        <v>Medellín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</row>
    <row r="81" spans="1:67" ht="16.5" customHeight="1">
      <c r="A81" s="139" t="s">
        <v>2429</v>
      </c>
      <c r="B81" s="140" t="s">
        <v>893</v>
      </c>
      <c r="C81" s="139">
        <v>12396660</v>
      </c>
      <c r="D81" s="139">
        <v>142800</v>
      </c>
      <c r="E81" s="141"/>
      <c r="F81" s="142"/>
      <c r="G81" s="139">
        <v>142800</v>
      </c>
      <c r="H81" s="140" t="s">
        <v>2430</v>
      </c>
      <c r="I81" s="140" t="s">
        <v>2430</v>
      </c>
      <c r="J81" s="140" t="s">
        <v>2430</v>
      </c>
      <c r="K81" s="140" t="s">
        <v>889</v>
      </c>
      <c r="L81" s="143"/>
      <c r="M81" s="75"/>
      <c r="N81" s="2" t="str">
        <v>Medellín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</row>
    <row r="82" spans="1:67" ht="16.5" customHeight="1">
      <c r="A82" s="139" t="s">
        <v>2429</v>
      </c>
      <c r="B82" s="140" t="s">
        <v>901</v>
      </c>
      <c r="C82" s="139">
        <v>12396661</v>
      </c>
      <c r="D82" s="139">
        <v>297262</v>
      </c>
      <c r="E82" s="141"/>
      <c r="F82" s="142"/>
      <c r="G82" s="139">
        <v>297262</v>
      </c>
      <c r="H82" s="140" t="s">
        <v>2430</v>
      </c>
      <c r="I82" s="140" t="s">
        <v>2430</v>
      </c>
      <c r="J82" s="140" t="s">
        <v>2430</v>
      </c>
      <c r="K82" s="140" t="s">
        <v>897</v>
      </c>
      <c r="L82" s="143"/>
      <c r="M82" s="75"/>
      <c r="N82" s="2" t="str">
        <v>Medellín</v>
      </c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</row>
    <row r="83" spans="1:67" ht="16.5" customHeight="1">
      <c r="A83" s="139" t="s">
        <v>2429</v>
      </c>
      <c r="B83" s="140" t="s">
        <v>910</v>
      </c>
      <c r="C83" s="139">
        <v>12396662</v>
      </c>
      <c r="D83" s="139">
        <v>99365</v>
      </c>
      <c r="E83" s="141"/>
      <c r="F83" s="142"/>
      <c r="G83" s="139">
        <v>99365</v>
      </c>
      <c r="H83" s="140" t="s">
        <v>2430</v>
      </c>
      <c r="I83" s="140" t="s">
        <v>2430</v>
      </c>
      <c r="J83" s="140" t="s">
        <v>2430</v>
      </c>
      <c r="K83" s="140" t="s">
        <v>905</v>
      </c>
      <c r="L83" s="143"/>
      <c r="M83" s="75"/>
      <c r="N83" s="2" t="str">
        <v>Medellín</v>
      </c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</row>
    <row r="84" spans="1:67" ht="16.5" customHeight="1">
      <c r="A84" s="139" t="s">
        <v>2429</v>
      </c>
      <c r="B84" s="140" t="s">
        <v>918</v>
      </c>
      <c r="C84" s="139">
        <v>12396663</v>
      </c>
      <c r="D84" s="139">
        <v>91987</v>
      </c>
      <c r="E84" s="141"/>
      <c r="F84" s="142"/>
      <c r="G84" s="139">
        <v>91987</v>
      </c>
      <c r="H84" s="140" t="s">
        <v>2430</v>
      </c>
      <c r="I84" s="140" t="s">
        <v>2430</v>
      </c>
      <c r="J84" s="140" t="s">
        <v>2430</v>
      </c>
      <c r="K84" s="140" t="s">
        <v>914</v>
      </c>
      <c r="L84" s="143"/>
      <c r="M84" s="149"/>
      <c r="N84" s="2" t="str">
        <v>Bello</v>
      </c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</row>
    <row r="85" spans="1:67" ht="16.5" customHeight="1">
      <c r="A85" s="139" t="s">
        <v>2429</v>
      </c>
      <c r="B85" s="140" t="s">
        <v>925</v>
      </c>
      <c r="C85" s="139">
        <v>12396664</v>
      </c>
      <c r="D85" s="139">
        <v>285838</v>
      </c>
      <c r="E85" s="141"/>
      <c r="F85" s="142"/>
      <c r="G85" s="139">
        <v>285838</v>
      </c>
      <c r="H85" s="140" t="s">
        <v>2430</v>
      </c>
      <c r="I85" s="140" t="s">
        <v>2430</v>
      </c>
      <c r="J85" s="140" t="s">
        <v>2430</v>
      </c>
      <c r="K85" s="140" t="s">
        <v>920</v>
      </c>
      <c r="L85" s="143"/>
      <c r="M85" s="75"/>
      <c r="N85" s="2" t="str">
        <v>Medellín</v>
      </c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</row>
    <row r="86" spans="1:67" ht="16.5" customHeight="1">
      <c r="A86" s="139" t="s">
        <v>2429</v>
      </c>
      <c r="B86" s="140" t="s">
        <v>934</v>
      </c>
      <c r="C86" s="139">
        <v>12396665</v>
      </c>
      <c r="D86" s="139">
        <v>185878</v>
      </c>
      <c r="E86" s="141"/>
      <c r="F86" s="142"/>
      <c r="G86" s="139">
        <v>185878</v>
      </c>
      <c r="H86" s="140" t="s">
        <v>2430</v>
      </c>
      <c r="I86" s="140" t="s">
        <v>2430</v>
      </c>
      <c r="J86" s="140" t="s">
        <v>2430</v>
      </c>
      <c r="K86" s="140" t="s">
        <v>929</v>
      </c>
      <c r="L86" s="143"/>
      <c r="M86" s="75"/>
      <c r="N86" s="2" t="str">
        <v>Medellín</v>
      </c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</row>
    <row r="87" spans="1:67" ht="16.5" customHeight="1">
      <c r="A87" s="139" t="s">
        <v>2429</v>
      </c>
      <c r="B87" s="140" t="s">
        <v>939</v>
      </c>
      <c r="C87" s="139">
        <v>12396666</v>
      </c>
      <c r="D87" s="139">
        <v>175168</v>
      </c>
      <c r="E87" s="141"/>
      <c r="F87" s="142"/>
      <c r="G87" s="139">
        <v>175168</v>
      </c>
      <c r="H87" s="140" t="s">
        <v>2430</v>
      </c>
      <c r="I87" s="140" t="s">
        <v>2430</v>
      </c>
      <c r="J87" s="140" t="s">
        <v>2430</v>
      </c>
      <c r="K87" s="140" t="s">
        <v>936</v>
      </c>
      <c r="L87" s="143"/>
      <c r="M87" s="75"/>
      <c r="N87" s="2" t="str">
        <v>Medellín</v>
      </c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</row>
    <row r="88" spans="1:67" ht="16.5" customHeight="1">
      <c r="A88" s="139" t="s">
        <v>2429</v>
      </c>
      <c r="B88" s="140" t="s">
        <v>944</v>
      </c>
      <c r="C88" s="139">
        <v>12396667</v>
      </c>
      <c r="D88" s="139">
        <v>91987</v>
      </c>
      <c r="E88" s="141"/>
      <c r="F88" s="142"/>
      <c r="G88" s="139">
        <v>91987</v>
      </c>
      <c r="H88" s="140" t="s">
        <v>2430</v>
      </c>
      <c r="I88" s="140" t="s">
        <v>2430</v>
      </c>
      <c r="J88" s="140" t="s">
        <v>2430</v>
      </c>
      <c r="K88" s="140" t="s">
        <v>941</v>
      </c>
      <c r="L88" s="143"/>
      <c r="M88" s="75"/>
      <c r="N88" s="2" t="str">
        <v>Medellín</v>
      </c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</row>
    <row r="89" spans="1:67" ht="16.5" customHeight="1">
      <c r="A89" s="139" t="s">
        <v>2429</v>
      </c>
      <c r="B89" s="140" t="s">
        <v>951</v>
      </c>
      <c r="C89" s="139">
        <v>12396668</v>
      </c>
      <c r="D89" s="139">
        <v>260015</v>
      </c>
      <c r="E89" s="141"/>
      <c r="F89" s="142"/>
      <c r="G89" s="139">
        <v>260015</v>
      </c>
      <c r="H89" s="140" t="s">
        <v>2430</v>
      </c>
      <c r="I89" s="140" t="s">
        <v>2430</v>
      </c>
      <c r="J89" s="140" t="s">
        <v>2430</v>
      </c>
      <c r="K89" s="140" t="s">
        <v>946</v>
      </c>
      <c r="L89" s="143"/>
      <c r="M89" s="75"/>
      <c r="N89" s="2" t="str">
        <v>Bello</v>
      </c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</row>
    <row r="90" spans="1:67" ht="16.5" customHeight="1">
      <c r="A90" s="139" t="s">
        <v>2429</v>
      </c>
      <c r="B90" s="140" t="s">
        <v>961</v>
      </c>
      <c r="C90" s="139">
        <v>12396669</v>
      </c>
      <c r="D90" s="139">
        <v>124712</v>
      </c>
      <c r="E90" s="141"/>
      <c r="F90" s="142"/>
      <c r="G90" s="139">
        <v>124712</v>
      </c>
      <c r="H90" s="140" t="s">
        <v>2430</v>
      </c>
      <c r="I90" s="140" t="s">
        <v>2430</v>
      </c>
      <c r="J90" s="140" t="s">
        <v>2430</v>
      </c>
      <c r="K90" s="140" t="s">
        <v>957</v>
      </c>
      <c r="L90" s="143"/>
      <c r="M90" s="75"/>
      <c r="N90" s="2" t="str">
        <v>Medellín</v>
      </c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</row>
    <row r="91" spans="1:67" ht="16.5" customHeight="1">
      <c r="A91" s="139" t="s">
        <v>2429</v>
      </c>
      <c r="B91" s="140" t="s">
        <v>967</v>
      </c>
      <c r="C91" s="139">
        <v>12396670</v>
      </c>
      <c r="D91" s="139">
        <v>63070</v>
      </c>
      <c r="E91" s="141"/>
      <c r="F91" s="142"/>
      <c r="G91" s="139">
        <v>63070</v>
      </c>
      <c r="H91" s="140" t="s">
        <v>2430</v>
      </c>
      <c r="I91" s="140" t="s">
        <v>2430</v>
      </c>
      <c r="J91" s="140" t="s">
        <v>2430</v>
      </c>
      <c r="K91" s="140" t="s">
        <v>963</v>
      </c>
      <c r="L91" s="143"/>
      <c r="M91" s="75"/>
      <c r="N91" s="2" t="str">
        <v>Medellín</v>
      </c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</row>
    <row r="92" spans="1:67" ht="16.5" customHeight="1">
      <c r="A92" s="139" t="s">
        <v>2429</v>
      </c>
      <c r="B92" s="140" t="s">
        <v>975</v>
      </c>
      <c r="C92" s="139">
        <v>12396671</v>
      </c>
      <c r="D92" s="139">
        <v>168504</v>
      </c>
      <c r="E92" s="141"/>
      <c r="F92" s="142"/>
      <c r="G92" s="139">
        <v>168504</v>
      </c>
      <c r="H92" s="140" t="s">
        <v>2430</v>
      </c>
      <c r="I92" s="140" t="s">
        <v>2430</v>
      </c>
      <c r="J92" s="140" t="s">
        <v>2430</v>
      </c>
      <c r="K92" s="140" t="s">
        <v>971</v>
      </c>
      <c r="L92" s="143"/>
      <c r="M92" s="75"/>
      <c r="N92" s="2" t="str">
        <v>Medellín</v>
      </c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</row>
    <row r="93" spans="1:67" ht="16.5" customHeight="1">
      <c r="A93" s="139" t="s">
        <v>2429</v>
      </c>
      <c r="B93" s="140" t="s">
        <v>985</v>
      </c>
      <c r="C93" s="139">
        <v>12396672</v>
      </c>
      <c r="D93" s="139">
        <v>80920</v>
      </c>
      <c r="E93" s="141"/>
      <c r="F93" s="142"/>
      <c r="G93" s="139">
        <v>80920</v>
      </c>
      <c r="H93" s="140" t="s">
        <v>2430</v>
      </c>
      <c r="I93" s="140" t="s">
        <v>2430</v>
      </c>
      <c r="J93" s="140" t="s">
        <v>2430</v>
      </c>
      <c r="K93" s="140" t="s">
        <v>981</v>
      </c>
      <c r="L93" s="143"/>
      <c r="M93" s="149"/>
      <c r="N93" s="2" t="str">
        <v>Medellín</v>
      </c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</row>
    <row r="94" spans="1:67" ht="16.5" customHeight="1">
      <c r="A94" s="139" t="s">
        <v>2429</v>
      </c>
      <c r="B94" s="140" t="s">
        <v>992</v>
      </c>
      <c r="C94" s="139">
        <v>12396673</v>
      </c>
      <c r="D94" s="139">
        <v>114240</v>
      </c>
      <c r="E94" s="141"/>
      <c r="F94" s="142"/>
      <c r="G94" s="139">
        <v>114240</v>
      </c>
      <c r="H94" s="140" t="s">
        <v>2430</v>
      </c>
      <c r="I94" s="140" t="s">
        <v>2430</v>
      </c>
      <c r="J94" s="140" t="s">
        <v>2430</v>
      </c>
      <c r="K94" s="140" t="s">
        <v>989</v>
      </c>
      <c r="L94" s="143"/>
      <c r="M94" s="75"/>
      <c r="N94" s="2" t="str">
        <v>Medellín</v>
      </c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</row>
    <row r="95" spans="1:67" ht="16.5" customHeight="1">
      <c r="A95" s="139" t="s">
        <v>2429</v>
      </c>
      <c r="B95" s="140" t="s">
        <v>998</v>
      </c>
      <c r="C95" s="139">
        <v>12396674</v>
      </c>
      <c r="D95" s="139">
        <v>308091</v>
      </c>
      <c r="E95" s="141"/>
      <c r="F95" s="142"/>
      <c r="G95" s="139">
        <v>308091</v>
      </c>
      <c r="H95" s="140" t="s">
        <v>2430</v>
      </c>
      <c r="I95" s="140" t="s">
        <v>2430</v>
      </c>
      <c r="J95" s="140" t="s">
        <v>2430</v>
      </c>
      <c r="K95" s="140" t="s">
        <v>994</v>
      </c>
      <c r="L95" s="143"/>
      <c r="M95" s="75"/>
      <c r="N95" s="2" t="str">
        <v>Medellín</v>
      </c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</row>
    <row r="96" spans="1:67" ht="16.5" customHeight="1">
      <c r="A96" s="139" t="s">
        <v>2429</v>
      </c>
      <c r="B96" s="140" t="s">
        <v>1005</v>
      </c>
      <c r="C96" s="139">
        <v>12396675</v>
      </c>
      <c r="D96" s="139">
        <v>81158</v>
      </c>
      <c r="E96" s="141"/>
      <c r="F96" s="142"/>
      <c r="G96" s="139">
        <v>81158</v>
      </c>
      <c r="H96" s="140" t="s">
        <v>2430</v>
      </c>
      <c r="I96" s="140" t="s">
        <v>2430</v>
      </c>
      <c r="J96" s="140" t="s">
        <v>2430</v>
      </c>
      <c r="K96" s="140" t="s">
        <v>1002</v>
      </c>
      <c r="L96" s="143"/>
      <c r="M96" s="75"/>
      <c r="N96" s="2" t="str">
        <v>Medellín</v>
      </c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</row>
    <row r="97" spans="1:67" ht="16.5" customHeight="1">
      <c r="A97" s="139" t="s">
        <v>2429</v>
      </c>
      <c r="B97" s="140" t="s">
        <v>1012</v>
      </c>
      <c r="C97" s="139">
        <v>12396676</v>
      </c>
      <c r="D97" s="139">
        <v>217770</v>
      </c>
      <c r="E97" s="141"/>
      <c r="F97" s="142"/>
      <c r="G97" s="139">
        <v>217770</v>
      </c>
      <c r="H97" s="140" t="s">
        <v>2430</v>
      </c>
      <c r="I97" s="140" t="s">
        <v>2430</v>
      </c>
      <c r="J97" s="140" t="s">
        <v>2430</v>
      </c>
      <c r="K97" s="140" t="s">
        <v>1007</v>
      </c>
      <c r="L97" s="143"/>
      <c r="M97" s="149"/>
      <c r="N97" s="2" t="str">
        <v>Itagui</v>
      </c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</row>
    <row r="98" spans="1:67" ht="16.5" customHeight="1">
      <c r="A98" s="139" t="s">
        <v>2429</v>
      </c>
      <c r="B98" s="140" t="s">
        <v>1014</v>
      </c>
      <c r="C98" s="139">
        <v>12396677</v>
      </c>
      <c r="D98" s="139">
        <v>110670</v>
      </c>
      <c r="E98" s="141"/>
      <c r="F98" s="142"/>
      <c r="G98" s="139">
        <v>110670</v>
      </c>
      <c r="H98" s="140" t="s">
        <v>2430</v>
      </c>
      <c r="I98" s="140" t="s">
        <v>2430</v>
      </c>
      <c r="J98" s="140" t="s">
        <v>2430</v>
      </c>
      <c r="K98" s="140" t="s">
        <v>600</v>
      </c>
      <c r="L98" s="143"/>
      <c r="M98" s="75"/>
      <c r="N98" s="2" t="str">
        <v>Medellín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</row>
    <row r="99" spans="1:67" ht="16.5" customHeight="1">
      <c r="A99" s="139" t="s">
        <v>2429</v>
      </c>
      <c r="B99" s="140" t="s">
        <v>1020</v>
      </c>
      <c r="C99" s="139">
        <v>12396678</v>
      </c>
      <c r="D99" s="139">
        <v>123046</v>
      </c>
      <c r="E99" s="141"/>
      <c r="F99" s="142"/>
      <c r="G99" s="139">
        <v>123046</v>
      </c>
      <c r="H99" s="139" t="s">
        <v>2430</v>
      </c>
      <c r="I99" s="140" t="s">
        <v>2430</v>
      </c>
      <c r="J99" s="140" t="s">
        <v>2430</v>
      </c>
      <c r="K99" s="140" t="s">
        <v>1016</v>
      </c>
      <c r="L99" s="143"/>
      <c r="M99" s="75"/>
      <c r="N99" s="2" t="str">
        <v>Itagui</v>
      </c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</row>
    <row r="100" spans="1:67" ht="16.5" customHeight="1">
      <c r="A100" s="139" t="s">
        <v>2429</v>
      </c>
      <c r="B100" s="140" t="s">
        <v>1024</v>
      </c>
      <c r="C100" s="139">
        <v>12396679</v>
      </c>
      <c r="D100" s="139">
        <v>276794</v>
      </c>
      <c r="E100" s="141"/>
      <c r="F100" s="142"/>
      <c r="G100" s="139">
        <v>276794</v>
      </c>
      <c r="H100" s="139" t="s">
        <v>2430</v>
      </c>
      <c r="I100" s="140" t="s">
        <v>2430</v>
      </c>
      <c r="J100" s="140" t="s">
        <v>2430</v>
      </c>
      <c r="K100" s="140" t="s">
        <v>829</v>
      </c>
      <c r="L100" s="143"/>
      <c r="M100" s="75"/>
      <c r="N100" s="2" t="str">
        <v>Medellín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</row>
    <row r="101" spans="1:67" ht="16.5" customHeight="1">
      <c r="A101" s="139" t="s">
        <v>2429</v>
      </c>
      <c r="B101" s="140" t="s">
        <v>1030</v>
      </c>
      <c r="C101" s="139">
        <v>12396680</v>
      </c>
      <c r="D101" s="139">
        <v>451129</v>
      </c>
      <c r="E101" s="141"/>
      <c r="F101" s="142"/>
      <c r="G101" s="139">
        <v>451129</v>
      </c>
      <c r="H101" s="139" t="s">
        <v>2430</v>
      </c>
      <c r="I101" s="140" t="s">
        <v>2430</v>
      </c>
      <c r="J101" s="140" t="s">
        <v>2430</v>
      </c>
      <c r="K101" s="140" t="s">
        <v>1026</v>
      </c>
      <c r="L101" s="143"/>
      <c r="M101" s="75"/>
      <c r="N101" s="2" t="str">
        <v>Itagui</v>
      </c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</row>
    <row r="102" spans="1:67" ht="16.5" customHeight="1">
      <c r="A102" s="139" t="s">
        <v>2429</v>
      </c>
      <c r="B102" s="140" t="s">
        <v>1037</v>
      </c>
      <c r="C102" s="139">
        <v>12396681</v>
      </c>
      <c r="D102" s="139">
        <v>389249</v>
      </c>
      <c r="E102" s="141"/>
      <c r="F102" s="142"/>
      <c r="G102" s="139">
        <v>389249</v>
      </c>
      <c r="H102" s="139" t="s">
        <v>2430</v>
      </c>
      <c r="I102" s="140" t="s">
        <v>2430</v>
      </c>
      <c r="J102" s="140" t="s">
        <v>2430</v>
      </c>
      <c r="K102" s="140" t="s">
        <v>1034</v>
      </c>
      <c r="L102" s="143"/>
      <c r="M102" s="75"/>
      <c r="N102" s="2" t="str">
        <v>Girardota</v>
      </c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</row>
    <row r="103" spans="1:67" ht="16.5" customHeight="1">
      <c r="A103" s="139" t="s">
        <v>2429</v>
      </c>
      <c r="B103" s="140" t="s">
        <v>1043</v>
      </c>
      <c r="C103" s="139">
        <v>12396682</v>
      </c>
      <c r="D103" s="139">
        <v>104244</v>
      </c>
      <c r="E103" s="141"/>
      <c r="F103" s="142"/>
      <c r="G103" s="139">
        <v>104244</v>
      </c>
      <c r="H103" s="139" t="s">
        <v>2430</v>
      </c>
      <c r="I103" s="140" t="s">
        <v>2430</v>
      </c>
      <c r="J103" s="140" t="s">
        <v>2430</v>
      </c>
      <c r="K103" s="140" t="s">
        <v>1039</v>
      </c>
      <c r="L103" s="143"/>
      <c r="M103" s="149"/>
      <c r="N103" s="2" t="str">
        <v>Itagui</v>
      </c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</row>
    <row r="104" spans="1:67" ht="16.5" customHeight="1">
      <c r="A104" s="139" t="s">
        <v>2429</v>
      </c>
      <c r="B104" s="140" t="s">
        <v>1050</v>
      </c>
      <c r="C104" s="139">
        <v>12396683</v>
      </c>
      <c r="D104" s="139">
        <v>183974</v>
      </c>
      <c r="E104" s="141"/>
      <c r="F104" s="142"/>
      <c r="G104" s="139">
        <v>183974</v>
      </c>
      <c r="H104" s="139" t="s">
        <v>2430</v>
      </c>
      <c r="I104" s="140" t="s">
        <v>2430</v>
      </c>
      <c r="J104" s="140" t="s">
        <v>2430</v>
      </c>
      <c r="K104" s="140" t="s">
        <v>1045</v>
      </c>
      <c r="L104" s="143"/>
      <c r="M104" s="75"/>
      <c r="N104" s="2" t="str">
        <v>Medellín</v>
      </c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</row>
    <row r="105" spans="1:67" ht="16.5" customHeight="1">
      <c r="A105" s="139" t="s">
        <v>2429</v>
      </c>
      <c r="B105" s="140" t="s">
        <v>1055</v>
      </c>
      <c r="C105" s="139">
        <v>12396684</v>
      </c>
      <c r="D105" s="139">
        <v>100079</v>
      </c>
      <c r="E105" s="141"/>
      <c r="F105" s="142"/>
      <c r="G105" s="139">
        <v>100079</v>
      </c>
      <c r="H105" s="139" t="s">
        <v>2430</v>
      </c>
      <c r="I105" s="140" t="s">
        <v>2430</v>
      </c>
      <c r="J105" s="140" t="s">
        <v>2430</v>
      </c>
      <c r="K105" s="140" t="s">
        <v>1052</v>
      </c>
      <c r="L105" s="143"/>
      <c r="M105" s="75"/>
      <c r="N105" s="2" t="str">
        <v>Bello</v>
      </c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</row>
    <row r="106" spans="1:67" ht="16.5" customHeight="1">
      <c r="A106" s="139" t="s">
        <v>2429</v>
      </c>
      <c r="B106" s="140" t="s">
        <v>1062</v>
      </c>
      <c r="C106" s="139">
        <v>12396685</v>
      </c>
      <c r="D106" s="139">
        <v>150416</v>
      </c>
      <c r="E106" s="141"/>
      <c r="F106" s="142"/>
      <c r="G106" s="139">
        <v>150416</v>
      </c>
      <c r="H106" s="140" t="s">
        <v>2430</v>
      </c>
      <c r="I106" s="140" t="s">
        <v>2430</v>
      </c>
      <c r="J106" s="140" t="s">
        <v>2430</v>
      </c>
      <c r="K106" s="140" t="s">
        <v>1057</v>
      </c>
      <c r="L106" s="143"/>
      <c r="M106" s="75"/>
      <c r="N106" s="2" t="str">
        <v>Sabaneta</v>
      </c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</row>
    <row r="107" spans="1:67" ht="16.5" customHeight="1">
      <c r="A107" s="139" t="s">
        <v>2429</v>
      </c>
      <c r="B107" s="140" t="s">
        <v>1069</v>
      </c>
      <c r="C107" s="139">
        <v>12396686</v>
      </c>
      <c r="D107" s="139">
        <v>110670</v>
      </c>
      <c r="E107" s="141"/>
      <c r="F107" s="142"/>
      <c r="G107" s="139">
        <v>110670</v>
      </c>
      <c r="H107" s="140" t="s">
        <v>2430</v>
      </c>
      <c r="I107" s="140" t="s">
        <v>2430</v>
      </c>
      <c r="J107" s="140" t="s">
        <v>2430</v>
      </c>
      <c r="K107" s="140" t="s">
        <v>1064</v>
      </c>
      <c r="L107" s="143"/>
      <c r="M107" s="75"/>
      <c r="N107" s="2" t="str">
        <v>Itagui</v>
      </c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</row>
    <row r="108" spans="1:67" ht="16.5" customHeight="1">
      <c r="A108" s="139" t="s">
        <v>2429</v>
      </c>
      <c r="B108" s="140" t="s">
        <v>1076</v>
      </c>
      <c r="C108" s="139">
        <v>12396687</v>
      </c>
      <c r="D108" s="139">
        <v>78540</v>
      </c>
      <c r="E108" s="141"/>
      <c r="F108" s="142"/>
      <c r="G108" s="139">
        <v>78540</v>
      </c>
      <c r="H108" s="139" t="s">
        <v>2430</v>
      </c>
      <c r="I108" s="140" t="s">
        <v>2430</v>
      </c>
      <c r="J108" s="140" t="s">
        <v>2430</v>
      </c>
      <c r="K108" s="140" t="s">
        <v>1071</v>
      </c>
      <c r="L108" s="143"/>
      <c r="M108" s="75"/>
      <c r="N108" s="2" t="str">
        <v>La Estrella</v>
      </c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</row>
    <row r="109" spans="1:67" ht="16.5" customHeight="1">
      <c r="A109" s="139" t="s">
        <v>2429</v>
      </c>
      <c r="B109" s="140" t="s">
        <v>1082</v>
      </c>
      <c r="C109" s="139">
        <v>12396688</v>
      </c>
      <c r="D109" s="139">
        <v>136255</v>
      </c>
      <c r="E109" s="141"/>
      <c r="F109" s="142"/>
      <c r="G109" s="139">
        <v>136255</v>
      </c>
      <c r="H109" s="139" t="s">
        <v>2430</v>
      </c>
      <c r="I109" s="140" t="s">
        <v>2430</v>
      </c>
      <c r="J109" s="140" t="s">
        <v>2430</v>
      </c>
      <c r="K109" s="140" t="s">
        <v>1078</v>
      </c>
      <c r="L109" s="143"/>
      <c r="M109" s="75"/>
      <c r="N109" s="2" t="str">
        <v>Medellín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</row>
    <row r="110" spans="1:67" ht="16.5" customHeight="1">
      <c r="A110" s="139" t="s">
        <v>2429</v>
      </c>
      <c r="B110" s="140" t="s">
        <v>1088</v>
      </c>
      <c r="C110" s="139">
        <v>12396689</v>
      </c>
      <c r="D110" s="139">
        <v>243831</v>
      </c>
      <c r="E110" s="141"/>
      <c r="F110" s="142"/>
      <c r="G110" s="139">
        <v>243831</v>
      </c>
      <c r="H110" s="139" t="s">
        <v>2430</v>
      </c>
      <c r="I110" s="140" t="s">
        <v>2430</v>
      </c>
      <c r="J110" s="140" t="s">
        <v>2430</v>
      </c>
      <c r="K110" s="140" t="s">
        <v>1084</v>
      </c>
      <c r="L110" s="143"/>
      <c r="M110" s="75"/>
      <c r="N110" s="2" t="str">
        <v>Sabaneta</v>
      </c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</row>
    <row r="111" spans="1:67" ht="16.5" customHeight="1">
      <c r="A111" s="139" t="s">
        <v>2429</v>
      </c>
      <c r="B111" s="140" t="s">
        <v>1094</v>
      </c>
      <c r="C111" s="139">
        <v>12396690</v>
      </c>
      <c r="D111" s="139">
        <v>85680</v>
      </c>
      <c r="E111" s="141"/>
      <c r="F111" s="142"/>
      <c r="G111" s="139">
        <v>85680</v>
      </c>
      <c r="H111" s="140" t="s">
        <v>2430</v>
      </c>
      <c r="I111" s="140" t="s">
        <v>2430</v>
      </c>
      <c r="J111" s="140" t="s">
        <v>2430</v>
      </c>
      <c r="K111" s="140" t="s">
        <v>1090</v>
      </c>
      <c r="L111" s="143"/>
      <c r="M111" s="75"/>
      <c r="N111" s="2" t="str">
        <v>Medellín</v>
      </c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</row>
    <row r="112" spans="1:67" ht="16.5" customHeight="1">
      <c r="A112" s="139" t="s">
        <v>2429</v>
      </c>
      <c r="B112" s="140" t="s">
        <v>1100</v>
      </c>
      <c r="C112" s="139">
        <v>12396691</v>
      </c>
      <c r="D112" s="139">
        <v>1174530</v>
      </c>
      <c r="E112" s="141"/>
      <c r="F112" s="142"/>
      <c r="G112" s="139">
        <v>1174530</v>
      </c>
      <c r="H112" s="140" t="s">
        <v>2430</v>
      </c>
      <c r="I112" s="140" t="s">
        <v>2430</v>
      </c>
      <c r="J112" s="140" t="s">
        <v>2430</v>
      </c>
      <c r="K112" s="140" t="s">
        <v>1096</v>
      </c>
      <c r="L112" s="143"/>
      <c r="M112" s="75"/>
      <c r="N112" s="2" t="str">
        <v>Medellín</v>
      </c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</row>
    <row r="113" spans="1:67" ht="16.5" customHeight="1">
      <c r="A113" s="139" t="s">
        <v>2429</v>
      </c>
      <c r="B113" s="140" t="s">
        <v>1111</v>
      </c>
      <c r="C113" s="139">
        <v>12396692</v>
      </c>
      <c r="D113" s="139">
        <v>1660050</v>
      </c>
      <c r="E113" s="141"/>
      <c r="F113" s="142"/>
      <c r="G113" s="139">
        <v>1660050</v>
      </c>
      <c r="H113" s="140" t="s">
        <v>2430</v>
      </c>
      <c r="I113" s="140" t="s">
        <v>2430</v>
      </c>
      <c r="J113" s="140" t="s">
        <v>2430</v>
      </c>
      <c r="K113" s="140" t="s">
        <v>1106</v>
      </c>
      <c r="L113" s="143"/>
      <c r="M113" s="75"/>
      <c r="N113" s="2" t="str">
        <v>Marinilla</v>
      </c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</row>
    <row r="114" spans="1:67" ht="16.5" customHeight="1">
      <c r="A114" s="139" t="s">
        <v>2429</v>
      </c>
      <c r="B114" s="140" t="s">
        <v>1117</v>
      </c>
      <c r="C114" s="139">
        <v>12396693</v>
      </c>
      <c r="D114" s="139">
        <v>163744</v>
      </c>
      <c r="E114" s="141"/>
      <c r="F114" s="142"/>
      <c r="G114" s="139">
        <v>163744</v>
      </c>
      <c r="H114" s="140" t="s">
        <v>2430</v>
      </c>
      <c r="I114" s="140" t="s">
        <v>2430</v>
      </c>
      <c r="J114" s="140" t="s">
        <v>2430</v>
      </c>
      <c r="K114" s="140" t="s">
        <v>1113</v>
      </c>
      <c r="L114" s="143"/>
      <c r="M114" s="75"/>
      <c r="N114" s="2" t="str">
        <v>Medellín</v>
      </c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</row>
    <row r="115" spans="1:67" ht="16.5" customHeight="1">
      <c r="A115" s="139" t="s">
        <v>2429</v>
      </c>
      <c r="B115" s="140" t="s">
        <v>1126</v>
      </c>
      <c r="C115" s="139">
        <v>12396694</v>
      </c>
      <c r="D115" s="139">
        <v>265132</v>
      </c>
      <c r="E115" s="141"/>
      <c r="F115" s="142"/>
      <c r="G115" s="139">
        <v>265132</v>
      </c>
      <c r="H115" s="140" t="s">
        <v>2430</v>
      </c>
      <c r="I115" s="140" t="s">
        <v>2430</v>
      </c>
      <c r="J115" s="140" t="s">
        <v>2430</v>
      </c>
      <c r="K115" s="140" t="s">
        <v>1121</v>
      </c>
      <c r="L115" s="143"/>
      <c r="M115" s="75"/>
      <c r="N115" s="2" t="str">
        <v>Copacabana</v>
      </c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</row>
    <row r="116" spans="1:67" ht="16.5" customHeight="1">
      <c r="A116" s="139" t="s">
        <v>2429</v>
      </c>
      <c r="B116" s="140" t="s">
        <v>1133</v>
      </c>
      <c r="C116" s="139">
        <v>12396695</v>
      </c>
      <c r="D116" s="139">
        <v>72709</v>
      </c>
      <c r="E116" s="141"/>
      <c r="F116" s="142"/>
      <c r="G116" s="139">
        <v>72709</v>
      </c>
      <c r="H116" s="140" t="s">
        <v>2430</v>
      </c>
      <c r="I116" s="140" t="s">
        <v>2430</v>
      </c>
      <c r="J116" s="140" t="s">
        <v>2430</v>
      </c>
      <c r="K116" s="140" t="s">
        <v>1128</v>
      </c>
      <c r="L116" s="143"/>
      <c r="M116" s="75"/>
      <c r="N116" s="2" t="str">
        <v>Medellín</v>
      </c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</row>
    <row r="117" spans="1:67" ht="16.5" customHeight="1">
      <c r="A117" s="139" t="s">
        <v>2429</v>
      </c>
      <c r="B117" s="140" t="s">
        <v>1140</v>
      </c>
      <c r="C117" s="139">
        <v>12396696</v>
      </c>
      <c r="D117" s="139">
        <v>91987</v>
      </c>
      <c r="E117" s="141"/>
      <c r="F117" s="142"/>
      <c r="G117" s="139">
        <v>91987</v>
      </c>
      <c r="H117" s="140" t="s">
        <v>2430</v>
      </c>
      <c r="I117" s="140" t="s">
        <v>2430</v>
      </c>
      <c r="J117" s="140" t="s">
        <v>2430</v>
      </c>
      <c r="K117" s="140" t="s">
        <v>1135</v>
      </c>
      <c r="L117" s="143"/>
      <c r="M117" s="75"/>
      <c r="N117" s="2" t="str">
        <v>Itagui</v>
      </c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</row>
    <row r="118" spans="1:67" ht="16.5" customHeight="1">
      <c r="A118" s="139" t="s">
        <v>2429</v>
      </c>
      <c r="B118" s="140" t="s">
        <v>1146</v>
      </c>
      <c r="C118" s="139">
        <v>12396697</v>
      </c>
      <c r="D118" s="139">
        <v>195279</v>
      </c>
      <c r="E118" s="141"/>
      <c r="F118" s="142"/>
      <c r="G118" s="139">
        <v>195279</v>
      </c>
      <c r="H118" s="140" t="s">
        <v>2430</v>
      </c>
      <c r="I118" s="140" t="s">
        <v>2430</v>
      </c>
      <c r="J118" s="140" t="s">
        <v>2430</v>
      </c>
      <c r="K118" s="140" t="s">
        <v>1142</v>
      </c>
      <c r="L118" s="143"/>
      <c r="M118" s="75"/>
      <c r="N118" s="2" t="str">
        <v>La Estrella</v>
      </c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</row>
    <row r="119" spans="1:67" ht="16.5" customHeight="1">
      <c r="A119" s="139" t="s">
        <v>2429</v>
      </c>
      <c r="B119" s="140" t="s">
        <v>1153</v>
      </c>
      <c r="C119" s="139">
        <v>12396698</v>
      </c>
      <c r="D119" s="139">
        <v>139349</v>
      </c>
      <c r="E119" s="141"/>
      <c r="F119" s="142"/>
      <c r="G119" s="139">
        <v>139349</v>
      </c>
      <c r="H119" s="140" t="s">
        <v>2430</v>
      </c>
      <c r="I119" s="140" t="s">
        <v>2430</v>
      </c>
      <c r="J119" s="140" t="s">
        <v>2430</v>
      </c>
      <c r="K119" s="140" t="s">
        <v>1150</v>
      </c>
      <c r="L119" s="143"/>
      <c r="M119" s="75"/>
      <c r="N119" s="2" t="str">
        <v>Itagui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</row>
    <row r="120" spans="1:67" ht="16.5" customHeight="1">
      <c r="A120" s="144" t="s">
        <v>2429</v>
      </c>
      <c r="B120" s="145" t="s">
        <v>1161</v>
      </c>
      <c r="C120" s="144">
        <v>12396699</v>
      </c>
      <c r="D120" s="144">
        <v>245140</v>
      </c>
      <c r="E120" s="146"/>
      <c r="F120" s="147"/>
      <c r="G120" s="144">
        <v>245140</v>
      </c>
      <c r="H120" s="145" t="s">
        <v>2431</v>
      </c>
      <c r="I120" s="145" t="s">
        <v>2432</v>
      </c>
      <c r="J120" s="145" t="s">
        <v>2432</v>
      </c>
      <c r="K120" s="145" t="s">
        <v>1157</v>
      </c>
      <c r="L120" s="143"/>
      <c r="M120" s="75"/>
      <c r="N120" s="2" t="str">
        <v>Medellín</v>
      </c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</row>
    <row r="121" spans="1:67" ht="16.5" customHeight="1">
      <c r="A121" s="144" t="s">
        <v>2429</v>
      </c>
      <c r="B121" s="145" t="s">
        <v>1173</v>
      </c>
      <c r="C121" s="144">
        <v>12396700</v>
      </c>
      <c r="D121" s="144">
        <v>214081</v>
      </c>
      <c r="E121" s="146"/>
      <c r="F121" s="147"/>
      <c r="G121" s="144">
        <v>214081</v>
      </c>
      <c r="H121" s="145" t="s">
        <v>2431</v>
      </c>
      <c r="I121" s="145" t="s">
        <v>2432</v>
      </c>
      <c r="J121" s="145" t="s">
        <v>2432</v>
      </c>
      <c r="K121" s="145" t="s">
        <v>1167</v>
      </c>
      <c r="L121" s="143"/>
      <c r="M121" s="75"/>
      <c r="N121" s="2" t="str">
        <v>La Unión</v>
      </c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</row>
    <row r="122" spans="1:67" ht="16.5" customHeight="1">
      <c r="A122" s="139" t="s">
        <v>2429</v>
      </c>
      <c r="B122" s="140" t="s">
        <v>1183</v>
      </c>
      <c r="C122" s="139">
        <v>12396701</v>
      </c>
      <c r="D122" s="139">
        <v>257635</v>
      </c>
      <c r="E122" s="141"/>
      <c r="F122" s="142"/>
      <c r="G122" s="139">
        <v>257635</v>
      </c>
      <c r="H122" s="140" t="s">
        <v>2430</v>
      </c>
      <c r="I122" s="140" t="s">
        <v>2430</v>
      </c>
      <c r="J122" s="140" t="s">
        <v>2430</v>
      </c>
      <c r="K122" s="140" t="s">
        <v>1179</v>
      </c>
      <c r="L122" s="143"/>
      <c r="M122" s="75"/>
      <c r="N122" s="2" t="str">
        <v>Itagui</v>
      </c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</row>
    <row r="123" spans="1:67" ht="16.5" customHeight="1">
      <c r="A123" s="139" t="s">
        <v>2429</v>
      </c>
      <c r="B123" s="140" t="s">
        <v>1191</v>
      </c>
      <c r="C123" s="139">
        <v>12396702</v>
      </c>
      <c r="D123" s="139">
        <v>249067</v>
      </c>
      <c r="E123" s="141"/>
      <c r="F123" s="142"/>
      <c r="G123" s="139">
        <v>249067</v>
      </c>
      <c r="H123" s="140" t="s">
        <v>2430</v>
      </c>
      <c r="I123" s="140" t="s">
        <v>2430</v>
      </c>
      <c r="J123" s="140" t="s">
        <v>2430</v>
      </c>
      <c r="K123" s="140" t="s">
        <v>1187</v>
      </c>
      <c r="L123" s="143"/>
      <c r="M123" s="75"/>
      <c r="N123" s="2" t="str">
        <v>Medellín</v>
      </c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</row>
    <row r="124" spans="1:67" ht="16.5" customHeight="1">
      <c r="A124" s="139" t="s">
        <v>2429</v>
      </c>
      <c r="B124" s="140" t="s">
        <v>1198</v>
      </c>
      <c r="C124" s="139">
        <v>12396703</v>
      </c>
      <c r="D124" s="139">
        <v>47005</v>
      </c>
      <c r="E124" s="141"/>
      <c r="F124" s="142"/>
      <c r="G124" s="139">
        <v>47005</v>
      </c>
      <c r="H124" s="140" t="s">
        <v>2430</v>
      </c>
      <c r="I124" s="140" t="s">
        <v>2430</v>
      </c>
      <c r="J124" s="140" t="s">
        <v>2430</v>
      </c>
      <c r="K124" s="140" t="s">
        <v>1193</v>
      </c>
      <c r="L124" s="143"/>
      <c r="M124" s="75"/>
      <c r="N124" s="2" t="str">
        <v>Itagui</v>
      </c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</row>
    <row r="125" spans="1:67" ht="16.5" customHeight="1">
      <c r="A125" s="139" t="s">
        <v>2429</v>
      </c>
      <c r="B125" s="140" t="s">
        <v>1204</v>
      </c>
      <c r="C125" s="139">
        <v>12396704</v>
      </c>
      <c r="D125" s="139">
        <v>299999</v>
      </c>
      <c r="E125" s="141"/>
      <c r="F125" s="142"/>
      <c r="G125" s="139">
        <v>299999</v>
      </c>
      <c r="H125" s="140" t="s">
        <v>2430</v>
      </c>
      <c r="I125" s="140" t="s">
        <v>2430</v>
      </c>
      <c r="J125" s="140" t="s">
        <v>2430</v>
      </c>
      <c r="K125" s="140" t="s">
        <v>1200</v>
      </c>
      <c r="L125" s="143"/>
      <c r="M125" s="75"/>
      <c r="N125" s="2" t="str">
        <v>Itagui</v>
      </c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</row>
    <row r="126" spans="1:67" ht="16.5" customHeight="1">
      <c r="A126" s="139" t="s">
        <v>2429</v>
      </c>
      <c r="B126" s="140" t="s">
        <v>1213</v>
      </c>
      <c r="C126" s="139">
        <v>12396705</v>
      </c>
      <c r="D126" s="139">
        <v>171717</v>
      </c>
      <c r="E126" s="141"/>
      <c r="F126" s="142"/>
      <c r="G126" s="139">
        <v>171717</v>
      </c>
      <c r="H126" s="140" t="s">
        <v>2430</v>
      </c>
      <c r="I126" s="140" t="s">
        <v>2430</v>
      </c>
      <c r="J126" s="140" t="s">
        <v>2430</v>
      </c>
      <c r="K126" s="140" t="s">
        <v>1210</v>
      </c>
      <c r="L126" s="143"/>
      <c r="M126" s="75"/>
      <c r="N126" s="2" t="str">
        <v>Itagui</v>
      </c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</row>
    <row r="127" spans="1:67" ht="16.5" customHeight="1">
      <c r="A127" s="139" t="s">
        <v>2429</v>
      </c>
      <c r="B127" s="140" t="s">
        <v>1221</v>
      </c>
      <c r="C127" s="139">
        <v>12396706</v>
      </c>
      <c r="D127" s="139">
        <v>110670</v>
      </c>
      <c r="E127" s="141"/>
      <c r="F127" s="142"/>
      <c r="G127" s="139">
        <v>110670</v>
      </c>
      <c r="H127" s="140" t="s">
        <v>2430</v>
      </c>
      <c r="I127" s="140" t="s">
        <v>2430</v>
      </c>
      <c r="J127" s="140" t="s">
        <v>2430</v>
      </c>
      <c r="K127" s="140" t="s">
        <v>1217</v>
      </c>
      <c r="L127" s="143"/>
      <c r="M127" s="75"/>
      <c r="N127" s="2" t="str">
        <v>Itagui</v>
      </c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</row>
    <row r="128" spans="1:67" ht="16.5" customHeight="1">
      <c r="A128" s="139" t="s">
        <v>2429</v>
      </c>
      <c r="B128" s="140" t="s">
        <v>1227</v>
      </c>
      <c r="C128" s="139">
        <v>12396707</v>
      </c>
      <c r="D128" s="139">
        <v>100555</v>
      </c>
      <c r="E128" s="141"/>
      <c r="F128" s="142"/>
      <c r="G128" s="139">
        <v>100555</v>
      </c>
      <c r="H128" s="140" t="s">
        <v>2430</v>
      </c>
      <c r="I128" s="140" t="s">
        <v>2430</v>
      </c>
      <c r="J128" s="140" t="s">
        <v>2430</v>
      </c>
      <c r="K128" s="140" t="s">
        <v>1223</v>
      </c>
      <c r="L128" s="143"/>
      <c r="M128" s="75"/>
      <c r="N128" s="2" t="str">
        <v>Medellín</v>
      </c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</row>
    <row r="129" spans="1:67" ht="16.5" customHeight="1">
      <c r="A129" s="139" t="s">
        <v>2429</v>
      </c>
      <c r="B129" s="140" t="s">
        <v>1235</v>
      </c>
      <c r="C129" s="139">
        <v>12396708</v>
      </c>
      <c r="D129" s="139">
        <v>268940</v>
      </c>
      <c r="E129" s="141"/>
      <c r="F129" s="142"/>
      <c r="G129" s="139">
        <v>268940</v>
      </c>
      <c r="H129" s="140" t="s">
        <v>2430</v>
      </c>
      <c r="I129" s="140" t="s">
        <v>2430</v>
      </c>
      <c r="J129" s="140" t="s">
        <v>2430</v>
      </c>
      <c r="K129" s="140" t="s">
        <v>1231</v>
      </c>
      <c r="L129" s="143"/>
      <c r="M129" s="75"/>
      <c r="N129" s="2" t="str">
        <v>Itagui</v>
      </c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</row>
    <row r="130" spans="1:67" ht="16.5" customHeight="1">
      <c r="A130" s="139" t="s">
        <v>2429</v>
      </c>
      <c r="B130" s="140" t="s">
        <v>1243</v>
      </c>
      <c r="C130" s="139">
        <v>12396709</v>
      </c>
      <c r="D130" s="139">
        <v>241808</v>
      </c>
      <c r="E130" s="141"/>
      <c r="F130" s="142"/>
      <c r="G130" s="139">
        <v>241808</v>
      </c>
      <c r="H130" s="140" t="s">
        <v>2430</v>
      </c>
      <c r="I130" s="140" t="s">
        <v>2430</v>
      </c>
      <c r="J130" s="140" t="s">
        <v>2430</v>
      </c>
      <c r="K130" s="140" t="s">
        <v>1237</v>
      </c>
      <c r="L130" s="143"/>
      <c r="M130" s="75"/>
      <c r="N130" s="2" t="str">
        <v>Barbosa</v>
      </c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</row>
    <row r="131" spans="1:67" ht="16.5" customHeight="1">
      <c r="A131" s="139" t="s">
        <v>2429</v>
      </c>
      <c r="B131" s="140" t="s">
        <v>1250</v>
      </c>
      <c r="C131" s="139">
        <v>12396710</v>
      </c>
      <c r="D131" s="139">
        <v>78540</v>
      </c>
      <c r="E131" s="141"/>
      <c r="F131" s="142"/>
      <c r="G131" s="139">
        <v>78540</v>
      </c>
      <c r="H131" s="140" t="s">
        <v>2430</v>
      </c>
      <c r="I131" s="140" t="s">
        <v>2430</v>
      </c>
      <c r="J131" s="140" t="s">
        <v>2430</v>
      </c>
      <c r="K131" s="140" t="s">
        <v>1245</v>
      </c>
      <c r="L131" s="143"/>
      <c r="M131" s="75"/>
      <c r="N131" s="2" t="str">
        <v>Medellín</v>
      </c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</row>
    <row r="132" spans="1:67" ht="16.5" customHeight="1">
      <c r="A132" s="139" t="s">
        <v>2429</v>
      </c>
      <c r="B132" s="140" t="s">
        <v>1253</v>
      </c>
      <c r="C132" s="139">
        <v>12396711</v>
      </c>
      <c r="D132" s="139">
        <v>315588</v>
      </c>
      <c r="E132" s="141"/>
      <c r="F132" s="142"/>
      <c r="G132" s="139">
        <v>315588</v>
      </c>
      <c r="H132" s="140" t="s">
        <v>2430</v>
      </c>
      <c r="I132" s="140" t="s">
        <v>2430</v>
      </c>
      <c r="J132" s="140" t="s">
        <v>2430</v>
      </c>
      <c r="K132" s="140" t="s">
        <v>872</v>
      </c>
      <c r="L132" s="143"/>
      <c r="M132" s="75"/>
      <c r="N132" s="2" t="str">
        <v>Medellín</v>
      </c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</row>
    <row r="133" spans="1:67" ht="16.5" customHeight="1">
      <c r="A133" s="139" t="s">
        <v>2429</v>
      </c>
      <c r="B133" s="140" t="s">
        <v>1259</v>
      </c>
      <c r="C133" s="139">
        <v>12396712</v>
      </c>
      <c r="D133" s="139">
        <v>187068</v>
      </c>
      <c r="E133" s="141"/>
      <c r="F133" s="142"/>
      <c r="G133" s="139">
        <v>187068</v>
      </c>
      <c r="H133" s="140" t="s">
        <v>2430</v>
      </c>
      <c r="I133" s="140" t="s">
        <v>2430</v>
      </c>
      <c r="J133" s="140" t="s">
        <v>2430</v>
      </c>
      <c r="K133" s="140" t="s">
        <v>1255</v>
      </c>
      <c r="L133" s="143"/>
      <c r="M133" s="75"/>
      <c r="N133" s="2" t="str">
        <v>Medellín</v>
      </c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</row>
    <row r="134" spans="1:67" ht="16.5" customHeight="1">
      <c r="A134" s="139" t="s">
        <v>2429</v>
      </c>
      <c r="B134" s="140" t="s">
        <v>1269</v>
      </c>
      <c r="C134" s="139">
        <v>12396713</v>
      </c>
      <c r="D134" s="139">
        <v>85680</v>
      </c>
      <c r="E134" s="141"/>
      <c r="F134" s="142"/>
      <c r="G134" s="139">
        <v>85680</v>
      </c>
      <c r="H134" s="140" t="s">
        <v>2430</v>
      </c>
      <c r="I134" s="140" t="s">
        <v>2430</v>
      </c>
      <c r="J134" s="140" t="s">
        <v>2430</v>
      </c>
      <c r="K134" s="140" t="s">
        <v>1264</v>
      </c>
      <c r="L134" s="143"/>
      <c r="M134" s="75"/>
      <c r="N134" s="2" t="str">
        <v>Itagui</v>
      </c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</row>
    <row r="135" spans="1:67" ht="16.5" customHeight="1">
      <c r="A135" s="139" t="s">
        <v>2429</v>
      </c>
      <c r="B135" s="140" t="s">
        <v>1275</v>
      </c>
      <c r="C135" s="139">
        <v>12396714</v>
      </c>
      <c r="D135" s="139">
        <v>72709</v>
      </c>
      <c r="E135" s="141"/>
      <c r="F135" s="142"/>
      <c r="G135" s="139">
        <v>72709</v>
      </c>
      <c r="H135" s="140" t="s">
        <v>2430</v>
      </c>
      <c r="I135" s="140" t="s">
        <v>2430</v>
      </c>
      <c r="J135" s="140" t="s">
        <v>2430</v>
      </c>
      <c r="K135" s="140" t="s">
        <v>1271</v>
      </c>
      <c r="L135" s="143"/>
      <c r="M135" s="75"/>
      <c r="N135" s="2" t="str">
        <v>Barbosa</v>
      </c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</row>
    <row r="136" spans="1:67" ht="16.5" customHeight="1">
      <c r="A136" s="139" t="s">
        <v>2429</v>
      </c>
      <c r="B136" s="140" t="s">
        <v>1281</v>
      </c>
      <c r="C136" s="139">
        <v>12396715</v>
      </c>
      <c r="D136" s="139">
        <v>267750</v>
      </c>
      <c r="E136" s="141"/>
      <c r="F136" s="142"/>
      <c r="G136" s="139">
        <v>267750</v>
      </c>
      <c r="H136" s="140" t="s">
        <v>2430</v>
      </c>
      <c r="I136" s="140" t="s">
        <v>2430</v>
      </c>
      <c r="J136" s="140" t="s">
        <v>2430</v>
      </c>
      <c r="K136" s="140" t="s">
        <v>1277</v>
      </c>
      <c r="L136" s="143"/>
      <c r="M136" s="75"/>
      <c r="N136" s="2" t="str">
        <v>Itagui</v>
      </c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</row>
    <row r="137" spans="1:67" ht="16.5" customHeight="1">
      <c r="A137" s="139" t="s">
        <v>2429</v>
      </c>
      <c r="B137" s="140" t="s">
        <v>1290</v>
      </c>
      <c r="C137" s="139">
        <v>12396716</v>
      </c>
      <c r="D137" s="139">
        <v>72947</v>
      </c>
      <c r="E137" s="141"/>
      <c r="F137" s="142"/>
      <c r="G137" s="139">
        <v>72947</v>
      </c>
      <c r="H137" s="140" t="s">
        <v>2430</v>
      </c>
      <c r="I137" s="140" t="s">
        <v>2430</v>
      </c>
      <c r="J137" s="140" t="s">
        <v>2430</v>
      </c>
      <c r="K137" s="140" t="s">
        <v>1285</v>
      </c>
      <c r="L137" s="143"/>
      <c r="M137" s="75"/>
      <c r="N137" s="2" t="str">
        <v>Medellín</v>
      </c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</row>
    <row r="138" spans="1:67" ht="16.5" customHeight="1">
      <c r="A138" s="139" t="s">
        <v>2429</v>
      </c>
      <c r="B138" s="140" t="s">
        <v>1296</v>
      </c>
      <c r="C138" s="139">
        <v>12396717</v>
      </c>
      <c r="D138" s="139">
        <v>446012</v>
      </c>
      <c r="E138" s="141"/>
      <c r="F138" s="142"/>
      <c r="G138" s="139">
        <v>446012</v>
      </c>
      <c r="H138" s="140" t="s">
        <v>2430</v>
      </c>
      <c r="I138" s="140" t="s">
        <v>2430</v>
      </c>
      <c r="J138" s="140" t="s">
        <v>2430</v>
      </c>
      <c r="K138" s="140" t="s">
        <v>1292</v>
      </c>
      <c r="L138" s="143"/>
      <c r="M138" s="75"/>
      <c r="N138" s="2" t="str">
        <v>Medellín</v>
      </c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</row>
    <row r="139" spans="1:67" ht="16.5" customHeight="1">
      <c r="A139" s="139" t="s">
        <v>2429</v>
      </c>
      <c r="B139" s="140" t="s">
        <v>1305</v>
      </c>
      <c r="C139" s="139">
        <v>12396718</v>
      </c>
      <c r="D139" s="139">
        <v>105553</v>
      </c>
      <c r="E139" s="141"/>
      <c r="F139" s="142"/>
      <c r="G139" s="139">
        <v>105553</v>
      </c>
      <c r="H139" s="140" t="s">
        <v>2430</v>
      </c>
      <c r="I139" s="140" t="s">
        <v>2430</v>
      </c>
      <c r="J139" s="140" t="s">
        <v>2430</v>
      </c>
      <c r="K139" s="140" t="s">
        <v>1301</v>
      </c>
      <c r="L139" s="143"/>
      <c r="M139" s="75"/>
      <c r="N139" s="2" t="str">
        <v>Medellín</v>
      </c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</row>
    <row r="140" spans="1:67" ht="16.5" customHeight="1">
      <c r="A140" s="139" t="s">
        <v>2429</v>
      </c>
      <c r="B140" s="140" t="s">
        <v>1312</v>
      </c>
      <c r="C140" s="139">
        <v>12396719</v>
      </c>
      <c r="D140" s="139">
        <v>246092</v>
      </c>
      <c r="E140" s="141"/>
      <c r="F140" s="142"/>
      <c r="G140" s="139">
        <v>246092</v>
      </c>
      <c r="H140" s="140" t="s">
        <v>2430</v>
      </c>
      <c r="I140" s="140" t="s">
        <v>2430</v>
      </c>
      <c r="J140" s="140" t="s">
        <v>2430</v>
      </c>
      <c r="K140" s="140" t="s">
        <v>1307</v>
      </c>
      <c r="L140" s="143"/>
      <c r="M140" s="75"/>
      <c r="N140" s="2" t="str">
        <v>Caldas</v>
      </c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</row>
    <row r="141" spans="1:67" ht="16.5" customHeight="1">
      <c r="A141" s="139" t="s">
        <v>2429</v>
      </c>
      <c r="B141" s="140" t="s">
        <v>1320</v>
      </c>
      <c r="C141" s="139">
        <v>12396720</v>
      </c>
      <c r="D141" s="139">
        <v>93534</v>
      </c>
      <c r="E141" s="141"/>
      <c r="F141" s="142"/>
      <c r="G141" s="139">
        <v>93534</v>
      </c>
      <c r="H141" s="140" t="s">
        <v>2430</v>
      </c>
      <c r="I141" s="140" t="s">
        <v>2430</v>
      </c>
      <c r="J141" s="140" t="s">
        <v>2430</v>
      </c>
      <c r="K141" s="140" t="s">
        <v>1315</v>
      </c>
      <c r="L141" s="143"/>
      <c r="M141" s="75"/>
      <c r="N141" s="2" t="str">
        <v>Itagui</v>
      </c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</row>
    <row r="142" spans="1:67" ht="16.5" customHeight="1">
      <c r="A142" s="139" t="s">
        <v>2429</v>
      </c>
      <c r="B142" s="140" t="s">
        <v>1327</v>
      </c>
      <c r="C142" s="139">
        <v>12396721</v>
      </c>
      <c r="D142" s="139">
        <v>47005</v>
      </c>
      <c r="E142" s="141"/>
      <c r="F142" s="142"/>
      <c r="G142" s="139">
        <v>47005</v>
      </c>
      <c r="H142" s="140" t="s">
        <v>2430</v>
      </c>
      <c r="I142" s="140" t="s">
        <v>2430</v>
      </c>
      <c r="J142" s="140" t="s">
        <v>2430</v>
      </c>
      <c r="K142" s="140" t="s">
        <v>1322</v>
      </c>
      <c r="L142" s="143"/>
      <c r="M142" s="75"/>
      <c r="N142" s="2" t="str">
        <v>Medellín</v>
      </c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</row>
    <row r="143" spans="1:67" ht="16.5" customHeight="1">
      <c r="A143" s="139" t="s">
        <v>2429</v>
      </c>
      <c r="B143" s="140" t="s">
        <v>1333</v>
      </c>
      <c r="C143" s="139">
        <v>12396722</v>
      </c>
      <c r="D143" s="139">
        <v>168028</v>
      </c>
      <c r="E143" s="141"/>
      <c r="F143" s="142"/>
      <c r="G143" s="139">
        <v>168028</v>
      </c>
      <c r="H143" s="140" t="s">
        <v>2430</v>
      </c>
      <c r="I143" s="140" t="s">
        <v>2430</v>
      </c>
      <c r="J143" s="140" t="s">
        <v>2430</v>
      </c>
      <c r="K143" s="140" t="s">
        <v>1329</v>
      </c>
      <c r="L143" s="143"/>
      <c r="M143" s="75"/>
      <c r="N143" s="2" t="str">
        <v>Itagui</v>
      </c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</row>
    <row r="144" spans="1:67" ht="16.5" customHeight="1">
      <c r="A144" s="139" t="s">
        <v>2429</v>
      </c>
      <c r="B144" s="140" t="s">
        <v>1342</v>
      </c>
      <c r="C144" s="139">
        <v>12396723</v>
      </c>
      <c r="D144" s="139">
        <v>233835</v>
      </c>
      <c r="E144" s="141"/>
      <c r="F144" s="142"/>
      <c r="G144" s="139">
        <v>233835</v>
      </c>
      <c r="H144" s="140" t="s">
        <v>2430</v>
      </c>
      <c r="I144" s="140" t="s">
        <v>2430</v>
      </c>
      <c r="J144" s="140" t="s">
        <v>2430</v>
      </c>
      <c r="K144" s="140" t="s">
        <v>1337</v>
      </c>
      <c r="L144" s="143"/>
      <c r="M144" s="75"/>
      <c r="N144" s="2" t="str">
        <v>Itagui</v>
      </c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</row>
    <row r="145" spans="1:67" ht="16.5" customHeight="1">
      <c r="A145" s="139" t="s">
        <v>2429</v>
      </c>
      <c r="B145" s="140" t="s">
        <v>1348</v>
      </c>
      <c r="C145" s="139">
        <v>12396724</v>
      </c>
      <c r="D145" s="139">
        <v>228004</v>
      </c>
      <c r="E145" s="141"/>
      <c r="F145" s="142"/>
      <c r="G145" s="139">
        <v>228004</v>
      </c>
      <c r="H145" s="140" t="s">
        <v>2430</v>
      </c>
      <c r="I145" s="140" t="s">
        <v>2430</v>
      </c>
      <c r="J145" s="140" t="s">
        <v>2430</v>
      </c>
      <c r="K145" s="140" t="s">
        <v>1344</v>
      </c>
      <c r="L145" s="143"/>
      <c r="M145" s="75"/>
      <c r="N145" s="2" t="str">
        <v>Medellín</v>
      </c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</row>
    <row r="146" spans="1:67" ht="16.5" customHeight="1">
      <c r="A146" s="144" t="s">
        <v>2429</v>
      </c>
      <c r="B146" s="145" t="s">
        <v>1358</v>
      </c>
      <c r="C146" s="144">
        <v>12396725</v>
      </c>
      <c r="D146" s="144">
        <v>334509</v>
      </c>
      <c r="E146" s="146"/>
      <c r="F146" s="147"/>
      <c r="G146" s="144">
        <v>334509</v>
      </c>
      <c r="H146" s="145" t="s">
        <v>2431</v>
      </c>
      <c r="I146" s="145" t="s">
        <v>2432</v>
      </c>
      <c r="J146" s="145" t="s">
        <v>2432</v>
      </c>
      <c r="K146" s="145" t="s">
        <v>1354</v>
      </c>
      <c r="L146" s="143"/>
      <c r="M146" s="75"/>
      <c r="N146" s="2" t="str">
        <v>Medellín</v>
      </c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</row>
    <row r="147" spans="1:67" ht="16.5" customHeight="1">
      <c r="A147" s="139" t="s">
        <v>2429</v>
      </c>
      <c r="B147" s="140" t="s">
        <v>1366</v>
      </c>
      <c r="C147" s="139">
        <v>12396726</v>
      </c>
      <c r="D147" s="139">
        <v>145180</v>
      </c>
      <c r="E147" s="141"/>
      <c r="F147" s="142"/>
      <c r="G147" s="139">
        <v>145180</v>
      </c>
      <c r="H147" s="140" t="s">
        <v>2430</v>
      </c>
      <c r="I147" s="140" t="s">
        <v>2430</v>
      </c>
      <c r="J147" s="140" t="s">
        <v>2430</v>
      </c>
      <c r="K147" s="140" t="s">
        <v>1362</v>
      </c>
      <c r="L147" s="143"/>
      <c r="M147" s="75"/>
      <c r="N147" s="2" t="str">
        <v>Itagui</v>
      </c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</row>
    <row r="148" spans="1:67" ht="16.5" customHeight="1">
      <c r="A148" s="139" t="s">
        <v>2429</v>
      </c>
      <c r="B148" s="140" t="s">
        <v>1373</v>
      </c>
      <c r="C148" s="139">
        <v>12396727</v>
      </c>
      <c r="D148" s="139">
        <v>133756</v>
      </c>
      <c r="E148" s="141"/>
      <c r="F148" s="142"/>
      <c r="G148" s="139">
        <v>133756</v>
      </c>
      <c r="H148" s="140" t="s">
        <v>2430</v>
      </c>
      <c r="I148" s="140" t="s">
        <v>2430</v>
      </c>
      <c r="J148" s="140" t="s">
        <v>2430</v>
      </c>
      <c r="K148" s="140" t="s">
        <v>1368</v>
      </c>
      <c r="L148" s="143"/>
      <c r="M148" s="75"/>
      <c r="N148" s="2" t="str">
        <v>Medellín</v>
      </c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</row>
    <row r="149" spans="1:67" ht="16.5" customHeight="1">
      <c r="A149" s="139" t="s">
        <v>2429</v>
      </c>
      <c r="B149" s="140" t="s">
        <v>1379</v>
      </c>
      <c r="C149" s="139">
        <v>12396728</v>
      </c>
      <c r="D149" s="139">
        <v>86870</v>
      </c>
      <c r="E149" s="141"/>
      <c r="F149" s="142"/>
      <c r="G149" s="139">
        <v>86870</v>
      </c>
      <c r="H149" s="140" t="s">
        <v>2430</v>
      </c>
      <c r="I149" s="140" t="s">
        <v>2430</v>
      </c>
      <c r="J149" s="140" t="s">
        <v>2430</v>
      </c>
      <c r="K149" s="140" t="s">
        <v>1375</v>
      </c>
      <c r="L149" s="143"/>
      <c r="M149" s="75"/>
      <c r="N149" s="2" t="str">
        <v>Medellín</v>
      </c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</row>
    <row r="150" spans="1:67" ht="16.5" customHeight="1">
      <c r="A150" s="139" t="s">
        <v>2429</v>
      </c>
      <c r="B150" s="140" t="s">
        <v>1388</v>
      </c>
      <c r="C150" s="139">
        <v>12396729</v>
      </c>
      <c r="D150" s="139">
        <v>158389</v>
      </c>
      <c r="E150" s="141"/>
      <c r="F150" s="142"/>
      <c r="G150" s="139">
        <v>158389</v>
      </c>
      <c r="H150" s="140" t="s">
        <v>2430</v>
      </c>
      <c r="I150" s="140" t="s">
        <v>2430</v>
      </c>
      <c r="J150" s="140" t="s">
        <v>2430</v>
      </c>
      <c r="K150" s="140" t="s">
        <v>1383</v>
      </c>
      <c r="L150" s="143"/>
      <c r="M150" s="75"/>
      <c r="N150" s="2" t="str">
        <v>Medellín</v>
      </c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</row>
    <row r="151" spans="1:67" ht="16.5" customHeight="1">
      <c r="A151" s="139" t="s">
        <v>2429</v>
      </c>
      <c r="B151" s="140" t="s">
        <v>1396</v>
      </c>
      <c r="C151" s="139">
        <v>12396730</v>
      </c>
      <c r="D151" s="139">
        <v>110670</v>
      </c>
      <c r="E151" s="141"/>
      <c r="F151" s="142"/>
      <c r="G151" s="139">
        <v>110670</v>
      </c>
      <c r="H151" s="140" t="s">
        <v>2430</v>
      </c>
      <c r="I151" s="140" t="s">
        <v>2430</v>
      </c>
      <c r="J151" s="140" t="s">
        <v>2430</v>
      </c>
      <c r="K151" s="140" t="s">
        <v>1392</v>
      </c>
      <c r="L151" s="143"/>
      <c r="M151" s="75"/>
      <c r="N151" s="2" t="str">
        <v>Itagui</v>
      </c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</row>
    <row r="152" spans="1:67" ht="16.5" customHeight="1">
      <c r="A152" s="139" t="s">
        <v>2429</v>
      </c>
      <c r="B152" s="140" t="s">
        <v>1402</v>
      </c>
      <c r="C152" s="139">
        <v>12396731</v>
      </c>
      <c r="D152" s="139">
        <v>114478</v>
      </c>
      <c r="E152" s="141"/>
      <c r="F152" s="142"/>
      <c r="G152" s="139">
        <v>114478</v>
      </c>
      <c r="H152" s="140" t="s">
        <v>2430</v>
      </c>
      <c r="I152" s="140" t="s">
        <v>2430</v>
      </c>
      <c r="J152" s="140" t="s">
        <v>2430</v>
      </c>
      <c r="K152" s="140" t="s">
        <v>1398</v>
      </c>
      <c r="L152" s="143"/>
      <c r="M152" s="75"/>
      <c r="N152" s="2" t="str">
        <v>Medellín</v>
      </c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</row>
    <row r="153" spans="1:67" ht="16.5" customHeight="1">
      <c r="A153" s="139" t="s">
        <v>2429</v>
      </c>
      <c r="B153" s="140" t="s">
        <v>1408</v>
      </c>
      <c r="C153" s="139">
        <v>12396732</v>
      </c>
      <c r="D153" s="139">
        <v>317611</v>
      </c>
      <c r="E153" s="141"/>
      <c r="F153" s="142"/>
      <c r="G153" s="139">
        <v>317611</v>
      </c>
      <c r="H153" s="140" t="s">
        <v>2430</v>
      </c>
      <c r="I153" s="140" t="s">
        <v>2430</v>
      </c>
      <c r="J153" s="140" t="s">
        <v>2430</v>
      </c>
      <c r="K153" s="140" t="s">
        <v>1404</v>
      </c>
      <c r="L153" s="143"/>
      <c r="M153" s="75"/>
      <c r="N153" s="2" t="str">
        <v>Medellín</v>
      </c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</row>
    <row r="154" spans="1:67" ht="16.5" customHeight="1">
      <c r="A154" s="139" t="s">
        <v>2429</v>
      </c>
      <c r="B154" s="140" t="s">
        <v>1419</v>
      </c>
      <c r="C154" s="139">
        <v>12396733</v>
      </c>
      <c r="D154" s="139">
        <v>2565640</v>
      </c>
      <c r="E154" s="141"/>
      <c r="F154" s="142"/>
      <c r="G154" s="139">
        <v>2565640</v>
      </c>
      <c r="H154" s="140" t="s">
        <v>2430</v>
      </c>
      <c r="I154" s="140" t="s">
        <v>2430</v>
      </c>
      <c r="J154" s="140" t="s">
        <v>2430</v>
      </c>
      <c r="K154" s="140" t="s">
        <v>1414</v>
      </c>
      <c r="L154" s="143"/>
      <c r="M154" s="75"/>
      <c r="N154" s="2" t="str">
        <v>Itagui</v>
      </c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</row>
    <row r="155" spans="1:67" ht="16.5" customHeight="1">
      <c r="A155" s="139" t="s">
        <v>2429</v>
      </c>
      <c r="B155" s="140" t="s">
        <v>1426</v>
      </c>
      <c r="C155" s="139">
        <v>12396734</v>
      </c>
      <c r="D155" s="139">
        <v>79611</v>
      </c>
      <c r="E155" s="141"/>
      <c r="F155" s="142"/>
      <c r="G155" s="139">
        <v>79611</v>
      </c>
      <c r="H155" s="140" t="s">
        <v>2430</v>
      </c>
      <c r="I155" s="140" t="s">
        <v>2430</v>
      </c>
      <c r="J155" s="140" t="s">
        <v>2430</v>
      </c>
      <c r="K155" s="140" t="s">
        <v>1423</v>
      </c>
      <c r="L155" s="143"/>
      <c r="M155" s="75"/>
      <c r="N155" s="2" t="str">
        <v>Medellín</v>
      </c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</row>
    <row r="156" spans="1:67" ht="16.5" customHeight="1">
      <c r="A156" s="139" t="s">
        <v>2429</v>
      </c>
      <c r="B156" s="140" t="s">
        <v>1434</v>
      </c>
      <c r="C156" s="139">
        <v>12396735</v>
      </c>
      <c r="D156" s="139">
        <v>181356</v>
      </c>
      <c r="E156" s="141"/>
      <c r="F156" s="142"/>
      <c r="G156" s="139">
        <v>181356</v>
      </c>
      <c r="H156" s="140" t="s">
        <v>2430</v>
      </c>
      <c r="I156" s="140" t="s">
        <v>2430</v>
      </c>
      <c r="J156" s="140" t="s">
        <v>2430</v>
      </c>
      <c r="K156" s="140" t="s">
        <v>1430</v>
      </c>
      <c r="L156" s="143"/>
      <c r="M156" s="75"/>
      <c r="N156" s="2" t="str">
        <v>Itagui</v>
      </c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</row>
    <row r="157" spans="1:67" ht="16.5" customHeight="1">
      <c r="A157" s="139" t="s">
        <v>2429</v>
      </c>
      <c r="B157" s="140" t="s">
        <v>1442</v>
      </c>
      <c r="C157" s="139">
        <v>12396736</v>
      </c>
      <c r="D157" s="139">
        <v>703052</v>
      </c>
      <c r="E157" s="141"/>
      <c r="F157" s="142"/>
      <c r="G157" s="139">
        <v>703052</v>
      </c>
      <c r="H157" s="140" t="s">
        <v>2430</v>
      </c>
      <c r="I157" s="140" t="s">
        <v>2430</v>
      </c>
      <c r="J157" s="140" t="s">
        <v>2430</v>
      </c>
      <c r="K157" s="140" t="s">
        <v>1438</v>
      </c>
      <c r="L157" s="148"/>
      <c r="M157" s="75"/>
      <c r="N157" s="2" t="str">
        <v>Medellín</v>
      </c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</row>
    <row r="158" spans="1:67" ht="16.5" customHeight="1">
      <c r="A158" s="139" t="s">
        <v>2429</v>
      </c>
      <c r="B158" s="140" t="s">
        <v>1448</v>
      </c>
      <c r="C158" s="139">
        <v>12396737</v>
      </c>
      <c r="D158" s="139">
        <v>162792</v>
      </c>
      <c r="E158" s="141"/>
      <c r="F158" s="142"/>
      <c r="G158" s="139">
        <v>162792</v>
      </c>
      <c r="H158" s="140" t="s">
        <v>2430</v>
      </c>
      <c r="I158" s="140" t="s">
        <v>2430</v>
      </c>
      <c r="J158" s="140" t="s">
        <v>2430</v>
      </c>
      <c r="K158" s="140" t="s">
        <v>1150</v>
      </c>
      <c r="L158" s="143"/>
      <c r="M158" s="75"/>
      <c r="N158" s="2" t="str">
        <v>Itagui</v>
      </c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</row>
    <row r="159" spans="1:67" ht="16.5" customHeight="1">
      <c r="A159" s="139" t="s">
        <v>2429</v>
      </c>
      <c r="B159" s="140" t="s">
        <v>1455</v>
      </c>
      <c r="C159" s="139">
        <v>12396738</v>
      </c>
      <c r="D159" s="139">
        <v>91987</v>
      </c>
      <c r="E159" s="141"/>
      <c r="F159" s="142"/>
      <c r="G159" s="139">
        <v>91987</v>
      </c>
      <c r="H159" s="140" t="s">
        <v>2430</v>
      </c>
      <c r="I159" s="140" t="s">
        <v>2430</v>
      </c>
      <c r="J159" s="140" t="s">
        <v>2430</v>
      </c>
      <c r="K159" s="140" t="s">
        <v>1450</v>
      </c>
      <c r="L159" s="143"/>
      <c r="M159" s="75"/>
      <c r="N159" s="2" t="str">
        <v>Medellín</v>
      </c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</row>
    <row r="160" spans="1:67" ht="16.5" customHeight="1">
      <c r="A160" s="144" t="s">
        <v>2429</v>
      </c>
      <c r="B160" s="145" t="s">
        <v>1462</v>
      </c>
      <c r="C160" s="144">
        <v>12396739</v>
      </c>
      <c r="D160" s="144">
        <v>374612</v>
      </c>
      <c r="E160" s="146"/>
      <c r="F160" s="147"/>
      <c r="G160" s="144">
        <v>374612</v>
      </c>
      <c r="H160" s="145" t="s">
        <v>2431</v>
      </c>
      <c r="I160" s="145" t="s">
        <v>2432</v>
      </c>
      <c r="J160" s="145" t="s">
        <v>2432</v>
      </c>
      <c r="K160" s="145" t="s">
        <v>1457</v>
      </c>
      <c r="L160" s="148"/>
      <c r="M160" s="75"/>
      <c r="N160" s="2" t="str">
        <v>Medellín</v>
      </c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</row>
    <row r="161" spans="1:67" ht="16.5" customHeight="1">
      <c r="A161" s="139" t="s">
        <v>2429</v>
      </c>
      <c r="B161" s="140" t="s">
        <v>1471</v>
      </c>
      <c r="C161" s="139">
        <v>12396740</v>
      </c>
      <c r="D161" s="139">
        <v>104244</v>
      </c>
      <c r="E161" s="141"/>
      <c r="F161" s="142"/>
      <c r="G161" s="139">
        <v>104244</v>
      </c>
      <c r="H161" s="140" t="s">
        <v>2430</v>
      </c>
      <c r="I161" s="140" t="s">
        <v>2430</v>
      </c>
      <c r="J161" s="140" t="s">
        <v>2430</v>
      </c>
      <c r="K161" s="140" t="s">
        <v>1467</v>
      </c>
      <c r="L161" s="143"/>
      <c r="M161" s="75"/>
      <c r="N161" s="2" t="str">
        <v>Itagui</v>
      </c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</row>
    <row r="162" spans="1:67" ht="16.5" customHeight="1">
      <c r="A162" s="139" t="s">
        <v>2429</v>
      </c>
      <c r="B162" s="140" t="s">
        <v>1478</v>
      </c>
      <c r="C162" s="139">
        <v>12396741</v>
      </c>
      <c r="D162" s="139">
        <v>179452</v>
      </c>
      <c r="E162" s="141"/>
      <c r="F162" s="142"/>
      <c r="G162" s="139">
        <v>179452</v>
      </c>
      <c r="H162" s="140" t="s">
        <v>2430</v>
      </c>
      <c r="I162" s="140" t="s">
        <v>2430</v>
      </c>
      <c r="J162" s="140" t="s">
        <v>2430</v>
      </c>
      <c r="K162" s="140" t="s">
        <v>1473</v>
      </c>
      <c r="L162" s="143"/>
      <c r="M162" s="75"/>
      <c r="N162" s="2" t="str">
        <v>Medellín</v>
      </c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</row>
    <row r="163" spans="1:67" ht="16.5" customHeight="1">
      <c r="A163" s="139" t="s">
        <v>2429</v>
      </c>
      <c r="B163" s="140" t="s">
        <v>1486</v>
      </c>
      <c r="C163" s="139">
        <v>12396742</v>
      </c>
      <c r="D163" s="139">
        <v>548947</v>
      </c>
      <c r="E163" s="141"/>
      <c r="F163" s="142"/>
      <c r="G163" s="139">
        <v>548947</v>
      </c>
      <c r="H163" s="140" t="s">
        <v>2430</v>
      </c>
      <c r="I163" s="140" t="s">
        <v>2430</v>
      </c>
      <c r="J163" s="140" t="s">
        <v>2430</v>
      </c>
      <c r="K163" s="140" t="s">
        <v>1483</v>
      </c>
      <c r="L163" s="143"/>
      <c r="M163" s="75"/>
      <c r="N163" s="2" t="str">
        <v>Medellín</v>
      </c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</row>
    <row r="164" spans="1:67" ht="16.5" customHeight="1">
      <c r="A164" s="139" t="s">
        <v>2429</v>
      </c>
      <c r="B164" s="140" t="s">
        <v>1494</v>
      </c>
      <c r="C164" s="139">
        <v>12396743</v>
      </c>
      <c r="D164" s="139">
        <v>191352</v>
      </c>
      <c r="E164" s="141"/>
      <c r="F164" s="142"/>
      <c r="G164" s="139">
        <v>191352</v>
      </c>
      <c r="H164" s="140" t="s">
        <v>2430</v>
      </c>
      <c r="I164" s="140" t="s">
        <v>2430</v>
      </c>
      <c r="J164" s="140" t="s">
        <v>2430</v>
      </c>
      <c r="K164" s="140" t="s">
        <v>1490</v>
      </c>
      <c r="L164" s="143"/>
      <c r="M164" s="75"/>
      <c r="N164" s="2" t="str">
        <v>Itagui</v>
      </c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</row>
    <row r="165" spans="1:67" ht="16.5" customHeight="1">
      <c r="A165" s="139" t="s">
        <v>2429</v>
      </c>
      <c r="B165" s="140" t="s">
        <v>1500</v>
      </c>
      <c r="C165" s="139">
        <v>12396744</v>
      </c>
      <c r="D165" s="139">
        <v>207774</v>
      </c>
      <c r="E165" s="141"/>
      <c r="F165" s="142"/>
      <c r="G165" s="139">
        <v>207774</v>
      </c>
      <c r="H165" s="140" t="s">
        <v>2430</v>
      </c>
      <c r="I165" s="140" t="s">
        <v>2430</v>
      </c>
      <c r="J165" s="140" t="s">
        <v>2430</v>
      </c>
      <c r="K165" s="140" t="s">
        <v>1496</v>
      </c>
      <c r="L165" s="143"/>
      <c r="M165" s="75"/>
      <c r="N165" s="2" t="str">
        <v>Medellín</v>
      </c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</row>
    <row r="166" spans="1:67" ht="16.5" customHeight="1">
      <c r="A166" s="139" t="s">
        <v>2429</v>
      </c>
      <c r="B166" s="140" t="s">
        <v>1506</v>
      </c>
      <c r="C166" s="139">
        <v>12396745</v>
      </c>
      <c r="D166" s="139">
        <v>165529</v>
      </c>
      <c r="E166" s="141"/>
      <c r="F166" s="142"/>
      <c r="G166" s="139">
        <v>165529</v>
      </c>
      <c r="H166" s="140" t="s">
        <v>2430</v>
      </c>
      <c r="I166" s="140" t="s">
        <v>2430</v>
      </c>
      <c r="J166" s="140" t="s">
        <v>2430</v>
      </c>
      <c r="K166" s="140" t="s">
        <v>1502</v>
      </c>
      <c r="L166" s="143"/>
      <c r="M166" s="75"/>
      <c r="N166" s="2" t="str">
        <v>Rionegro</v>
      </c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</row>
    <row r="167" spans="1:67" ht="16.5" customHeight="1">
      <c r="A167" s="139" t="s">
        <v>2429</v>
      </c>
      <c r="B167" s="140" t="s">
        <v>1514</v>
      </c>
      <c r="C167" s="139">
        <v>12396746</v>
      </c>
      <c r="D167" s="139">
        <v>538356</v>
      </c>
      <c r="E167" s="141"/>
      <c r="F167" s="142"/>
      <c r="G167" s="139">
        <v>538356</v>
      </c>
      <c r="H167" s="140" t="s">
        <v>2430</v>
      </c>
      <c r="I167" s="140" t="s">
        <v>2430</v>
      </c>
      <c r="J167" s="140" t="s">
        <v>2430</v>
      </c>
      <c r="K167" s="140" t="s">
        <v>1510</v>
      </c>
      <c r="L167" s="148"/>
      <c r="M167" s="75"/>
      <c r="N167" s="2" t="str">
        <v>Medellín</v>
      </c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</row>
    <row r="168" spans="1:67" ht="16.5" customHeight="1">
      <c r="A168" s="139" t="s">
        <v>2429</v>
      </c>
      <c r="B168" s="140" t="s">
        <v>1520</v>
      </c>
      <c r="C168" s="139">
        <v>12396747</v>
      </c>
      <c r="D168" s="139">
        <v>236096</v>
      </c>
      <c r="E168" s="141"/>
      <c r="F168" s="142"/>
      <c r="G168" s="139">
        <v>236096</v>
      </c>
      <c r="H168" s="140" t="s">
        <v>2430</v>
      </c>
      <c r="I168" s="140" t="s">
        <v>2430</v>
      </c>
      <c r="J168" s="140" t="s">
        <v>2430</v>
      </c>
      <c r="K168" s="140" t="s">
        <v>1516</v>
      </c>
      <c r="L168" s="143"/>
      <c r="M168" s="75"/>
      <c r="N168" s="2" t="str">
        <v>Bello</v>
      </c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</row>
    <row r="169" spans="1:67" ht="16.5" customHeight="1">
      <c r="A169" s="139" t="s">
        <v>2429</v>
      </c>
      <c r="B169" s="140" t="s">
        <v>1527</v>
      </c>
      <c r="C169" s="139">
        <v>12396748</v>
      </c>
      <c r="D169" s="139">
        <v>319277</v>
      </c>
      <c r="E169" s="141"/>
      <c r="F169" s="142"/>
      <c r="G169" s="139">
        <v>319277</v>
      </c>
      <c r="H169" s="140" t="s">
        <v>2430</v>
      </c>
      <c r="I169" s="140" t="s">
        <v>2430</v>
      </c>
      <c r="J169" s="140" t="s">
        <v>2430</v>
      </c>
      <c r="K169" s="140" t="s">
        <v>1522</v>
      </c>
      <c r="L169" s="143"/>
      <c r="M169" s="75"/>
      <c r="N169" s="2" t="str">
        <v>Bello</v>
      </c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</row>
    <row r="170" spans="1:67" ht="16.5" customHeight="1">
      <c r="A170" s="139" t="s">
        <v>2429</v>
      </c>
      <c r="B170" s="140" t="s">
        <v>1535</v>
      </c>
      <c r="C170" s="139">
        <v>12396749</v>
      </c>
      <c r="D170" s="139">
        <v>406028</v>
      </c>
      <c r="E170" s="141"/>
      <c r="F170" s="142"/>
      <c r="G170" s="139">
        <v>406028</v>
      </c>
      <c r="H170" s="140" t="s">
        <v>2430</v>
      </c>
      <c r="I170" s="140" t="s">
        <v>2430</v>
      </c>
      <c r="J170" s="140" t="s">
        <v>2430</v>
      </c>
      <c r="K170" s="140" t="s">
        <v>1531</v>
      </c>
      <c r="L170" s="143"/>
      <c r="M170" s="75"/>
      <c r="N170" s="2" t="str">
        <v>Rionegro</v>
      </c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</row>
    <row r="171" spans="1:67" ht="16.5" customHeight="1">
      <c r="A171" s="139" t="s">
        <v>2429</v>
      </c>
      <c r="B171" s="140" t="s">
        <v>1545</v>
      </c>
      <c r="C171" s="139">
        <v>12396750</v>
      </c>
      <c r="D171" s="139">
        <v>78540</v>
      </c>
      <c r="E171" s="141"/>
      <c r="F171" s="142"/>
      <c r="G171" s="139">
        <v>78540</v>
      </c>
      <c r="H171" s="140" t="s">
        <v>2430</v>
      </c>
      <c r="I171" s="140" t="s">
        <v>2430</v>
      </c>
      <c r="J171" s="140" t="s">
        <v>2430</v>
      </c>
      <c r="K171" s="140" t="s">
        <v>1541</v>
      </c>
      <c r="L171" s="143"/>
      <c r="M171" s="75"/>
      <c r="N171" s="2" t="str">
        <v>Itagui</v>
      </c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</row>
    <row r="172" spans="1:67" ht="16.5" customHeight="1">
      <c r="A172" s="139" t="s">
        <v>2429</v>
      </c>
      <c r="B172" s="140" t="s">
        <v>1551</v>
      </c>
      <c r="C172" s="139">
        <v>12396751</v>
      </c>
      <c r="D172" s="139">
        <v>203490</v>
      </c>
      <c r="E172" s="141"/>
      <c r="F172" s="142"/>
      <c r="G172" s="139">
        <v>203490</v>
      </c>
      <c r="H172" s="140" t="s">
        <v>2430</v>
      </c>
      <c r="I172" s="140" t="s">
        <v>2430</v>
      </c>
      <c r="J172" s="140" t="s">
        <v>2430</v>
      </c>
      <c r="K172" s="140" t="s">
        <v>1547</v>
      </c>
      <c r="L172" s="143"/>
      <c r="M172" s="75"/>
      <c r="N172" s="2" t="str">
        <v>Medellín</v>
      </c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</row>
    <row r="173" spans="1:67" ht="16.5" customHeight="1">
      <c r="A173" s="139" t="s">
        <v>2429</v>
      </c>
      <c r="B173" s="140" t="s">
        <v>1559</v>
      </c>
      <c r="C173" s="139">
        <v>12396752</v>
      </c>
      <c r="D173" s="139">
        <v>257040</v>
      </c>
      <c r="E173" s="141"/>
      <c r="F173" s="142"/>
      <c r="G173" s="139">
        <v>257040</v>
      </c>
      <c r="H173" s="140" t="s">
        <v>2430</v>
      </c>
      <c r="I173" s="140" t="s">
        <v>2430</v>
      </c>
      <c r="J173" s="140" t="s">
        <v>2430</v>
      </c>
      <c r="K173" s="140" t="s">
        <v>1555</v>
      </c>
      <c r="L173" s="148"/>
      <c r="M173" s="75"/>
      <c r="N173" s="2" t="str">
        <v>Medellín</v>
      </c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</row>
    <row r="174" spans="1:67" ht="16.5" customHeight="1">
      <c r="A174" s="139" t="s">
        <v>2429</v>
      </c>
      <c r="B174" s="140" t="s">
        <v>1566</v>
      </c>
      <c r="C174" s="139">
        <v>12396753</v>
      </c>
      <c r="D174" s="139">
        <v>178143</v>
      </c>
      <c r="E174" s="141"/>
      <c r="F174" s="142"/>
      <c r="G174" s="139">
        <v>178143</v>
      </c>
      <c r="H174" s="140" t="s">
        <v>2430</v>
      </c>
      <c r="I174" s="140" t="s">
        <v>2430</v>
      </c>
      <c r="J174" s="140" t="s">
        <v>2430</v>
      </c>
      <c r="K174" s="140" t="s">
        <v>1561</v>
      </c>
      <c r="L174" s="143"/>
      <c r="M174" s="75"/>
      <c r="N174" s="2" t="str">
        <v>Medellín</v>
      </c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</row>
    <row r="175" spans="1:67" ht="16.5" customHeight="1">
      <c r="A175" s="139" t="s">
        <v>2429</v>
      </c>
      <c r="B175" s="140" t="s">
        <v>1573</v>
      </c>
      <c r="C175" s="139">
        <v>12396754</v>
      </c>
      <c r="D175" s="139">
        <v>319515</v>
      </c>
      <c r="E175" s="141"/>
      <c r="F175" s="142"/>
      <c r="G175" s="139">
        <v>319515</v>
      </c>
      <c r="H175" s="140" t="s">
        <v>2430</v>
      </c>
      <c r="I175" s="140" t="s">
        <v>2430</v>
      </c>
      <c r="J175" s="140" t="s">
        <v>2430</v>
      </c>
      <c r="K175" s="140" t="s">
        <v>1568</v>
      </c>
      <c r="L175" s="143"/>
      <c r="M175" s="75"/>
      <c r="N175" s="2" t="str">
        <v>Medellín</v>
      </c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</row>
    <row r="176" spans="1:67" ht="16.5" customHeight="1">
      <c r="A176" s="139" t="s">
        <v>2429</v>
      </c>
      <c r="B176" s="140" t="s">
        <v>1580</v>
      </c>
      <c r="C176" s="139">
        <v>12396755</v>
      </c>
      <c r="D176" s="139">
        <v>470407</v>
      </c>
      <c r="E176" s="141"/>
      <c r="F176" s="142"/>
      <c r="G176" s="139">
        <v>470407</v>
      </c>
      <c r="H176" s="140" t="s">
        <v>2430</v>
      </c>
      <c r="I176" s="140" t="s">
        <v>2430</v>
      </c>
      <c r="J176" s="140" t="s">
        <v>2430</v>
      </c>
      <c r="K176" s="140" t="s">
        <v>1575</v>
      </c>
      <c r="L176" s="143"/>
      <c r="M176" s="75"/>
      <c r="N176" s="2" t="str">
        <v>Rionegro</v>
      </c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</row>
    <row r="177" spans="1:67" ht="16.5" customHeight="1">
      <c r="A177" s="139" t="s">
        <v>2429</v>
      </c>
      <c r="B177" s="140" t="s">
        <v>1588</v>
      </c>
      <c r="C177" s="139">
        <v>12396756</v>
      </c>
      <c r="D177" s="139">
        <v>130067</v>
      </c>
      <c r="E177" s="141"/>
      <c r="F177" s="142"/>
      <c r="G177" s="139">
        <v>130067</v>
      </c>
      <c r="H177" s="140" t="s">
        <v>2430</v>
      </c>
      <c r="I177" s="140" t="s">
        <v>2430</v>
      </c>
      <c r="J177" s="140" t="s">
        <v>2430</v>
      </c>
      <c r="K177" s="140" t="s">
        <v>1584</v>
      </c>
      <c r="L177" s="143"/>
      <c r="M177" s="75"/>
      <c r="N177" s="2" t="str">
        <v>Rionegro</v>
      </c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</row>
    <row r="178" spans="1:67" ht="16.5" customHeight="1">
      <c r="A178" s="139" t="s">
        <v>2429</v>
      </c>
      <c r="B178" s="140" t="s">
        <v>1597</v>
      </c>
      <c r="C178" s="139">
        <v>12396757</v>
      </c>
      <c r="D178" s="139">
        <v>135660</v>
      </c>
      <c r="E178" s="141"/>
      <c r="F178" s="142"/>
      <c r="G178" s="139">
        <v>135660</v>
      </c>
      <c r="H178" s="140" t="s">
        <v>2430</v>
      </c>
      <c r="I178" s="140" t="s">
        <v>2430</v>
      </c>
      <c r="J178" s="140" t="s">
        <v>2430</v>
      </c>
      <c r="K178" s="140" t="s">
        <v>1592</v>
      </c>
      <c r="L178" s="143"/>
      <c r="M178" s="75"/>
      <c r="N178" s="2" t="str">
        <v>Medellín</v>
      </c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</row>
    <row r="179" spans="1:67" ht="16.5" customHeight="1">
      <c r="A179" s="144" t="s">
        <v>2429</v>
      </c>
      <c r="B179" s="145" t="s">
        <v>1605</v>
      </c>
      <c r="C179" s="144">
        <v>12396758</v>
      </c>
      <c r="D179" s="144">
        <v>1149183</v>
      </c>
      <c r="E179" s="146"/>
      <c r="F179" s="147"/>
      <c r="G179" s="144">
        <v>1149183</v>
      </c>
      <c r="H179" s="145" t="s">
        <v>2431</v>
      </c>
      <c r="I179" s="145" t="s">
        <v>2432</v>
      </c>
      <c r="J179" s="145" t="s">
        <v>2432</v>
      </c>
      <c r="K179" s="145" t="s">
        <v>1601</v>
      </c>
      <c r="L179" s="143"/>
      <c r="M179" s="75"/>
      <c r="N179" s="2" t="str">
        <v>Medellín</v>
      </c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</row>
    <row r="180" spans="1:67" ht="16.5" customHeight="1">
      <c r="A180" s="139" t="s">
        <v>2429</v>
      </c>
      <c r="B180" s="140" t="s">
        <v>1615</v>
      </c>
      <c r="C180" s="139">
        <v>12396759</v>
      </c>
      <c r="D180" s="139">
        <v>301308</v>
      </c>
      <c r="E180" s="141"/>
      <c r="F180" s="142"/>
      <c r="G180" s="139">
        <v>301308</v>
      </c>
      <c r="H180" s="140" t="s">
        <v>2430</v>
      </c>
      <c r="I180" s="140" t="s">
        <v>2430</v>
      </c>
      <c r="J180" s="140" t="s">
        <v>2430</v>
      </c>
      <c r="K180" s="140" t="s">
        <v>1611</v>
      </c>
      <c r="L180" s="143"/>
      <c r="M180" s="75"/>
      <c r="N180" s="2" t="str">
        <v>Envigado</v>
      </c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</row>
    <row r="181" spans="1:67" ht="16.5" customHeight="1">
      <c r="A181" s="139" t="s">
        <v>2429</v>
      </c>
      <c r="B181" s="140" t="s">
        <v>1623</v>
      </c>
      <c r="C181" s="139">
        <v>12396760</v>
      </c>
      <c r="D181" s="139">
        <v>211820</v>
      </c>
      <c r="E181" s="141"/>
      <c r="F181" s="142"/>
      <c r="G181" s="139">
        <v>211820</v>
      </c>
      <c r="H181" s="140" t="s">
        <v>2430</v>
      </c>
      <c r="I181" s="140" t="s">
        <v>2430</v>
      </c>
      <c r="J181" s="140" t="s">
        <v>2430</v>
      </c>
      <c r="K181" s="140" t="s">
        <v>1619</v>
      </c>
      <c r="L181" s="143"/>
      <c r="M181" s="75"/>
      <c r="N181" s="2" t="str">
        <v>Medellín</v>
      </c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</row>
    <row r="182" spans="1:67" ht="16.5" customHeight="1">
      <c r="A182" s="139" t="s">
        <v>2429</v>
      </c>
      <c r="B182" s="140" t="s">
        <v>1633</v>
      </c>
      <c r="C182" s="139">
        <v>12396761</v>
      </c>
      <c r="D182" s="139">
        <v>170289</v>
      </c>
      <c r="E182" s="141"/>
      <c r="F182" s="142"/>
      <c r="G182" s="139">
        <v>170289</v>
      </c>
      <c r="H182" s="140" t="s">
        <v>2430</v>
      </c>
      <c r="I182" s="140" t="s">
        <v>2430</v>
      </c>
      <c r="J182" s="140" t="s">
        <v>2430</v>
      </c>
      <c r="K182" s="140" t="s">
        <v>1629</v>
      </c>
      <c r="L182" s="143"/>
      <c r="M182" s="75"/>
      <c r="N182" s="2" t="str">
        <v>Bello</v>
      </c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</row>
    <row r="183" spans="1:67" ht="16.5" customHeight="1">
      <c r="A183" s="139" t="s">
        <v>2429</v>
      </c>
      <c r="B183" s="140" t="s">
        <v>1641</v>
      </c>
      <c r="C183" s="139">
        <v>12396762</v>
      </c>
      <c r="D183" s="139">
        <v>153748</v>
      </c>
      <c r="E183" s="141"/>
      <c r="F183" s="142"/>
      <c r="G183" s="139">
        <v>153748</v>
      </c>
      <c r="H183" s="140" t="s">
        <v>2430</v>
      </c>
      <c r="I183" s="140" t="s">
        <v>2430</v>
      </c>
      <c r="J183" s="140" t="s">
        <v>2430</v>
      </c>
      <c r="K183" s="140" t="s">
        <v>1637</v>
      </c>
      <c r="L183" s="143"/>
      <c r="M183" s="75"/>
      <c r="N183" s="2" t="str">
        <v>Itagui</v>
      </c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</row>
    <row r="184" spans="1:67" ht="16.5" customHeight="1">
      <c r="A184" s="139" t="s">
        <v>2429</v>
      </c>
      <c r="B184" s="140" t="s">
        <v>1647</v>
      </c>
      <c r="C184" s="139">
        <v>12396763</v>
      </c>
      <c r="D184" s="139">
        <v>182784</v>
      </c>
      <c r="E184" s="141"/>
      <c r="F184" s="142"/>
      <c r="G184" s="139">
        <v>182784</v>
      </c>
      <c r="H184" s="140" t="s">
        <v>2430</v>
      </c>
      <c r="I184" s="140" t="s">
        <v>2430</v>
      </c>
      <c r="J184" s="140" t="s">
        <v>2430</v>
      </c>
      <c r="K184" s="140" t="s">
        <v>1643</v>
      </c>
      <c r="L184" s="143"/>
      <c r="M184" s="75"/>
      <c r="N184" s="2" t="str">
        <v>Itagui</v>
      </c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</row>
    <row r="185" spans="1:67" ht="16.5" customHeight="1">
      <c r="A185" s="139" t="s">
        <v>2429</v>
      </c>
      <c r="B185" s="140" t="s">
        <v>1653</v>
      </c>
      <c r="C185" s="139">
        <v>12396764</v>
      </c>
      <c r="D185" s="139">
        <v>150416</v>
      </c>
      <c r="E185" s="141"/>
      <c r="F185" s="142"/>
      <c r="G185" s="139">
        <v>150416</v>
      </c>
      <c r="H185" s="140" t="s">
        <v>2430</v>
      </c>
      <c r="I185" s="140" t="s">
        <v>2430</v>
      </c>
      <c r="J185" s="140" t="s">
        <v>2430</v>
      </c>
      <c r="K185" s="140" t="s">
        <v>1649</v>
      </c>
      <c r="L185" s="143"/>
      <c r="M185" s="75"/>
      <c r="N185" s="2" t="str">
        <v>Itagui</v>
      </c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</row>
    <row r="186" spans="1:67" ht="16.5" customHeight="1">
      <c r="A186" s="139" t="s">
        <v>2429</v>
      </c>
      <c r="B186" s="140" t="s">
        <v>1659</v>
      </c>
      <c r="C186" s="139">
        <v>12396765</v>
      </c>
      <c r="D186" s="139">
        <v>28084</v>
      </c>
      <c r="E186" s="141"/>
      <c r="F186" s="142"/>
      <c r="G186" s="139">
        <v>28084</v>
      </c>
      <c r="H186" s="140" t="s">
        <v>2430</v>
      </c>
      <c r="I186" s="140" t="s">
        <v>2430</v>
      </c>
      <c r="J186" s="140" t="s">
        <v>2430</v>
      </c>
      <c r="K186" s="140" t="s">
        <v>1655</v>
      </c>
      <c r="L186" s="143"/>
      <c r="M186" s="75"/>
      <c r="N186" s="2" t="str">
        <v>Medellín</v>
      </c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</row>
    <row r="187" spans="1:67" ht="16.5" customHeight="1">
      <c r="A187" s="139" t="s">
        <v>2429</v>
      </c>
      <c r="B187" s="140" t="s">
        <v>1663</v>
      </c>
      <c r="C187" s="139">
        <v>12396766</v>
      </c>
      <c r="D187" s="139">
        <v>84371</v>
      </c>
      <c r="E187" s="141"/>
      <c r="F187" s="142"/>
      <c r="G187" s="139">
        <v>84371</v>
      </c>
      <c r="H187" s="140" t="s">
        <v>2430</v>
      </c>
      <c r="I187" s="140" t="s">
        <v>2430</v>
      </c>
      <c r="J187" s="140" t="s">
        <v>2430</v>
      </c>
      <c r="K187" s="140" t="s">
        <v>466</v>
      </c>
      <c r="L187" s="143"/>
      <c r="M187" s="75"/>
      <c r="N187" s="2" t="str">
        <v>Guarne</v>
      </c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</row>
    <row r="188" spans="1:67" ht="16.5" customHeight="1">
      <c r="A188" s="139" t="s">
        <v>2429</v>
      </c>
      <c r="B188" s="140" t="s">
        <v>1668</v>
      </c>
      <c r="C188" s="139">
        <v>12396767</v>
      </c>
      <c r="D188" s="139">
        <v>163387</v>
      </c>
      <c r="E188" s="141"/>
      <c r="F188" s="142"/>
      <c r="G188" s="139">
        <v>163387</v>
      </c>
      <c r="H188" s="140" t="s">
        <v>2430</v>
      </c>
      <c r="I188" s="140" t="s">
        <v>2430</v>
      </c>
      <c r="J188" s="140" t="s">
        <v>2430</v>
      </c>
      <c r="K188" s="140" t="s">
        <v>1665</v>
      </c>
      <c r="L188" s="143"/>
      <c r="M188" s="75"/>
      <c r="N188" s="2" t="str">
        <v>Itagui</v>
      </c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</row>
    <row r="189" spans="1:67" ht="16.5" customHeight="1">
      <c r="A189" s="139" t="s">
        <v>2429</v>
      </c>
      <c r="B189" s="140" t="s">
        <v>1675</v>
      </c>
      <c r="C189" s="140">
        <v>12396768</v>
      </c>
      <c r="D189" s="139">
        <v>58072</v>
      </c>
      <c r="E189" s="141"/>
      <c r="F189" s="142"/>
      <c r="G189" s="139">
        <v>58072</v>
      </c>
      <c r="H189" s="140" t="s">
        <v>2430</v>
      </c>
      <c r="I189" s="140" t="s">
        <v>2430</v>
      </c>
      <c r="J189" s="140" t="s">
        <v>2430</v>
      </c>
      <c r="K189" s="140" t="s">
        <v>1670</v>
      </c>
      <c r="L189" s="150"/>
      <c r="M189" s="75"/>
      <c r="N189" s="2" t="str">
        <v>Rionegro</v>
      </c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</row>
    <row r="190" spans="1:67" ht="16.5" customHeight="1">
      <c r="A190" s="139" t="s">
        <v>2429</v>
      </c>
      <c r="B190" s="140" t="s">
        <v>1677</v>
      </c>
      <c r="C190" s="140">
        <v>12396769</v>
      </c>
      <c r="D190" s="139">
        <v>93891</v>
      </c>
      <c r="E190" s="141"/>
      <c r="F190" s="142"/>
      <c r="G190" s="139">
        <v>93891</v>
      </c>
      <c r="H190" s="140" t="s">
        <v>2430</v>
      </c>
      <c r="I190" s="140" t="s">
        <v>2430</v>
      </c>
      <c r="J190" s="140" t="s">
        <v>2430</v>
      </c>
      <c r="K190" s="140" t="s">
        <v>426</v>
      </c>
      <c r="L190" s="150"/>
      <c r="M190" s="75"/>
      <c r="N190" s="2" t="str">
        <v>Guarne</v>
      </c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</row>
    <row r="191" spans="1:67" ht="16.5" customHeight="1">
      <c r="A191" s="139" t="s">
        <v>2429</v>
      </c>
      <c r="B191" s="140" t="s">
        <v>1683</v>
      </c>
      <c r="C191" s="140">
        <v>12396770</v>
      </c>
      <c r="D191" s="139">
        <v>300356</v>
      </c>
      <c r="E191" s="141"/>
      <c r="F191" s="142"/>
      <c r="G191" s="139">
        <v>300356</v>
      </c>
      <c r="H191" s="140" t="s">
        <v>2430</v>
      </c>
      <c r="I191" s="140" t="s">
        <v>2430</v>
      </c>
      <c r="J191" s="140" t="s">
        <v>2430</v>
      </c>
      <c r="K191" s="140" t="s">
        <v>1679</v>
      </c>
      <c r="L191" s="150"/>
      <c r="M191" s="75"/>
      <c r="N191" s="2" t="str">
        <v>Medellín</v>
      </c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</row>
    <row r="192" spans="1:67" ht="16.5" customHeight="1">
      <c r="A192" s="139"/>
      <c r="B192" s="140"/>
      <c r="C192" s="140"/>
      <c r="D192" s="139"/>
      <c r="E192" s="141"/>
      <c r="F192" s="142"/>
      <c r="G192" s="139"/>
      <c r="H192" s="140"/>
      <c r="I192" s="140"/>
      <c r="J192" s="140"/>
      <c r="K192" s="140"/>
      <c r="L192" s="150"/>
      <c r="M192" s="75" t="s">
        <v>1718</v>
      </c>
      <c r="N192" s="2" t="str">
        <v/>
      </c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</row>
    <row r="193" spans="1:67" ht="16.5" customHeight="1">
      <c r="A193" s="139"/>
      <c r="B193" s="140"/>
      <c r="C193" s="140"/>
      <c r="D193" s="139"/>
      <c r="E193" s="141"/>
      <c r="F193" s="142"/>
      <c r="G193" s="139"/>
      <c r="H193" s="140"/>
      <c r="I193" s="140"/>
      <c r="J193" s="140"/>
      <c r="K193" s="140"/>
      <c r="L193" s="150"/>
      <c r="M193" s="75" t="s">
        <v>1718</v>
      </c>
      <c r="N193" s="2" t="str">
        <v/>
      </c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</row>
    <row r="194" spans="1:67" ht="16.5" customHeight="1">
      <c r="A194" s="144"/>
      <c r="B194" s="145"/>
      <c r="C194" s="145"/>
      <c r="D194" s="144"/>
      <c r="E194" s="146"/>
      <c r="F194" s="147"/>
      <c r="G194" s="144"/>
      <c r="H194" s="145"/>
      <c r="I194" s="145"/>
      <c r="J194" s="145"/>
      <c r="K194" s="145"/>
      <c r="L194" s="150"/>
      <c r="M194" s="75" t="s">
        <v>1718</v>
      </c>
      <c r="N194" s="2" t="str">
        <v/>
      </c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</row>
    <row r="195" spans="1:67" ht="16.5" customHeight="1">
      <c r="A195" s="144"/>
      <c r="B195" s="145"/>
      <c r="C195" s="145"/>
      <c r="D195" s="144"/>
      <c r="E195" s="146"/>
      <c r="F195" s="147"/>
      <c r="G195" s="144"/>
      <c r="H195" s="145"/>
      <c r="I195" s="145"/>
      <c r="J195" s="145"/>
      <c r="K195" s="145"/>
      <c r="L195" s="150"/>
      <c r="M195" s="75" t="s">
        <v>1718</v>
      </c>
      <c r="N195" s="2" t="str">
        <v/>
      </c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</row>
    <row r="196" spans="1:67" ht="16.5" customHeight="1">
      <c r="A196" s="139"/>
      <c r="B196" s="140"/>
      <c r="C196" s="140"/>
      <c r="D196" s="139"/>
      <c r="E196" s="141"/>
      <c r="F196" s="142"/>
      <c r="G196" s="139"/>
      <c r="H196" s="140"/>
      <c r="I196" s="140"/>
      <c r="J196" s="140"/>
      <c r="K196" s="140"/>
      <c r="L196" s="150"/>
      <c r="M196" s="75" t="s">
        <v>1718</v>
      </c>
      <c r="N196" s="2" t="str">
        <v/>
      </c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</row>
    <row r="197" spans="1:67" ht="16.5" customHeight="1">
      <c r="A197" s="139"/>
      <c r="B197" s="140"/>
      <c r="C197" s="140"/>
      <c r="D197" s="139"/>
      <c r="E197" s="141"/>
      <c r="F197" s="142"/>
      <c r="G197" s="139"/>
      <c r="H197" s="140"/>
      <c r="I197" s="140"/>
      <c r="J197" s="140"/>
      <c r="K197" s="140"/>
      <c r="L197" s="150"/>
      <c r="M197" s="75" t="s">
        <v>1718</v>
      </c>
      <c r="N197" s="2" t="str">
        <v/>
      </c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</row>
    <row r="198" spans="1:67" ht="16.5" customHeight="1">
      <c r="A198" s="139"/>
      <c r="B198" s="140"/>
      <c r="C198" s="140"/>
      <c r="D198" s="139"/>
      <c r="E198" s="141"/>
      <c r="F198" s="142"/>
      <c r="G198" s="139"/>
      <c r="H198" s="140"/>
      <c r="I198" s="140"/>
      <c r="J198" s="140"/>
      <c r="K198" s="140"/>
      <c r="L198" s="150"/>
      <c r="M198" s="75" t="s">
        <v>1718</v>
      </c>
      <c r="N198" s="2" t="str">
        <v/>
      </c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</row>
    <row r="199" spans="1:67" ht="16.5" customHeight="1">
      <c r="A199" s="139"/>
      <c r="B199" s="140"/>
      <c r="C199" s="140"/>
      <c r="D199" s="139"/>
      <c r="E199" s="141"/>
      <c r="F199" s="142"/>
      <c r="G199" s="139"/>
      <c r="H199" s="140"/>
      <c r="I199" s="140"/>
      <c r="J199" s="140"/>
      <c r="K199" s="140"/>
      <c r="L199" s="150"/>
      <c r="M199" s="75" t="s">
        <v>1718</v>
      </c>
      <c r="N199" s="2" t="str">
        <v/>
      </c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</row>
    <row r="200" spans="1:67" ht="16.5" customHeight="1">
      <c r="A200" s="139"/>
      <c r="B200" s="140"/>
      <c r="C200" s="140"/>
      <c r="D200" s="139"/>
      <c r="E200" s="141"/>
      <c r="F200" s="142"/>
      <c r="G200" s="139"/>
      <c r="H200" s="140"/>
      <c r="I200" s="140"/>
      <c r="J200" s="140"/>
      <c r="K200" s="140"/>
      <c r="L200" s="151"/>
      <c r="M200" s="75" t="s">
        <v>1718</v>
      </c>
      <c r="N200" s="2" t="str">
        <v/>
      </c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</row>
    <row r="201" spans="1:67" ht="16.5" customHeight="1">
      <c r="A201" s="144"/>
      <c r="B201" s="145"/>
      <c r="C201" s="145"/>
      <c r="D201" s="144"/>
      <c r="E201" s="146"/>
      <c r="F201" s="147"/>
      <c r="G201" s="144"/>
      <c r="H201" s="145"/>
      <c r="I201" s="145"/>
      <c r="J201" s="145"/>
      <c r="K201" s="145"/>
      <c r="L201" s="150"/>
      <c r="M201" s="75" t="s">
        <v>1718</v>
      </c>
      <c r="N201" s="2" t="str">
        <v/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</row>
    <row r="202" spans="1:67" ht="16.5" customHeight="1">
      <c r="A202" s="139"/>
      <c r="B202" s="140"/>
      <c r="C202" s="140"/>
      <c r="D202" s="139"/>
      <c r="E202" s="141"/>
      <c r="F202" s="142"/>
      <c r="G202" s="139"/>
      <c r="H202" s="140"/>
      <c r="I202" s="140"/>
      <c r="J202" s="140"/>
      <c r="K202" s="140"/>
      <c r="L202" s="150"/>
      <c r="M202" s="75" t="s">
        <v>1718</v>
      </c>
      <c r="N202" s="2" t="str">
        <v/>
      </c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</row>
    <row r="203" spans="1:67" ht="16.5" customHeight="1">
      <c r="A203" s="139"/>
      <c r="B203" s="140"/>
      <c r="C203" s="140"/>
      <c r="D203" s="139"/>
      <c r="E203" s="141"/>
      <c r="F203" s="142"/>
      <c r="G203" s="139"/>
      <c r="H203" s="140"/>
      <c r="I203" s="140"/>
      <c r="J203" s="140"/>
      <c r="K203" s="140"/>
      <c r="L203" s="150"/>
      <c r="M203" s="75" t="s">
        <v>1718</v>
      </c>
      <c r="N203" s="2" t="str">
        <v/>
      </c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</row>
    <row r="204" spans="1:67" ht="16.5" customHeight="1">
      <c r="A204" s="139"/>
      <c r="B204" s="140"/>
      <c r="C204" s="140"/>
      <c r="D204" s="139"/>
      <c r="E204" s="141"/>
      <c r="F204" s="142"/>
      <c r="G204" s="139"/>
      <c r="H204" s="140"/>
      <c r="I204" s="140"/>
      <c r="J204" s="140"/>
      <c r="K204" s="140"/>
      <c r="L204" s="150"/>
      <c r="M204" s="75" t="s">
        <v>1718</v>
      </c>
      <c r="N204" s="2" t="str">
        <v/>
      </c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</row>
    <row r="205" spans="1:67" ht="16.5" customHeight="1">
      <c r="A205" s="139"/>
      <c r="B205" s="140"/>
      <c r="C205" s="140"/>
      <c r="D205" s="139"/>
      <c r="E205" s="141"/>
      <c r="F205" s="142"/>
      <c r="G205" s="139"/>
      <c r="H205" s="140"/>
      <c r="I205" s="140"/>
      <c r="J205" s="140"/>
      <c r="K205" s="140"/>
      <c r="L205" s="150"/>
      <c r="M205" s="75" t="s">
        <v>1718</v>
      </c>
      <c r="N205" s="2" t="str">
        <v/>
      </c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</row>
    <row r="206" spans="1:67" ht="16.5" customHeight="1">
      <c r="A206" s="139"/>
      <c r="B206" s="140"/>
      <c r="C206" s="140"/>
      <c r="D206" s="139"/>
      <c r="E206" s="141"/>
      <c r="F206" s="142"/>
      <c r="G206" s="139"/>
      <c r="H206" s="140"/>
      <c r="I206" s="140"/>
      <c r="J206" s="140"/>
      <c r="K206" s="140"/>
      <c r="L206" s="150"/>
      <c r="M206" s="75" t="s">
        <v>1718</v>
      </c>
      <c r="N206" s="2" t="str">
        <v/>
      </c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</row>
    <row r="207" spans="1:67" ht="16.5" customHeight="1">
      <c r="A207" s="139"/>
      <c r="B207" s="140"/>
      <c r="C207" s="140"/>
      <c r="D207" s="139"/>
      <c r="E207" s="141"/>
      <c r="F207" s="142"/>
      <c r="G207" s="139"/>
      <c r="H207" s="140"/>
      <c r="I207" s="140"/>
      <c r="J207" s="140"/>
      <c r="K207" s="140"/>
      <c r="L207" s="150"/>
      <c r="M207" s="75" t="s">
        <v>1718</v>
      </c>
      <c r="N207" s="2" t="str">
        <v/>
      </c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</row>
    <row r="208" spans="1:67" ht="16.5" customHeight="1">
      <c r="A208" s="139"/>
      <c r="B208" s="140"/>
      <c r="C208" s="140"/>
      <c r="D208" s="139"/>
      <c r="E208" s="141"/>
      <c r="F208" s="142"/>
      <c r="G208" s="139"/>
      <c r="H208" s="140"/>
      <c r="I208" s="140"/>
      <c r="J208" s="140"/>
      <c r="K208" s="140"/>
      <c r="L208" s="150"/>
      <c r="M208" s="75" t="s">
        <v>1718</v>
      </c>
      <c r="N208" s="2" t="str">
        <v/>
      </c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</row>
    <row r="209" spans="1:67" ht="16.5" customHeight="1">
      <c r="A209" s="139"/>
      <c r="B209" s="140"/>
      <c r="C209" s="140"/>
      <c r="D209" s="139"/>
      <c r="E209" s="141"/>
      <c r="F209" s="142"/>
      <c r="G209" s="139"/>
      <c r="H209" s="140"/>
      <c r="I209" s="140"/>
      <c r="J209" s="140"/>
      <c r="K209" s="140"/>
      <c r="L209" s="150"/>
      <c r="M209" s="75" t="s">
        <v>1718</v>
      </c>
      <c r="N209" s="2" t="str">
        <v/>
      </c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</row>
    <row r="210" spans="1:67" ht="16.5" customHeight="1">
      <c r="A210" s="139"/>
      <c r="B210" s="140"/>
      <c r="C210" s="140"/>
      <c r="D210" s="139"/>
      <c r="E210" s="141"/>
      <c r="F210" s="142"/>
      <c r="G210" s="139"/>
      <c r="H210" s="140"/>
      <c r="I210" s="140"/>
      <c r="J210" s="140"/>
      <c r="K210" s="140"/>
      <c r="L210" s="150"/>
      <c r="M210" s="75" t="s">
        <v>1718</v>
      </c>
      <c r="N210" s="2" t="str">
        <v/>
      </c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</row>
    <row r="211" spans="1:67" ht="16.5" customHeight="1">
      <c r="A211" s="139"/>
      <c r="B211" s="140"/>
      <c r="C211" s="140"/>
      <c r="D211" s="139"/>
      <c r="E211" s="141"/>
      <c r="F211" s="142"/>
      <c r="G211" s="139"/>
      <c r="H211" s="140"/>
      <c r="I211" s="140"/>
      <c r="J211" s="140"/>
      <c r="K211" s="140"/>
      <c r="L211" s="150"/>
      <c r="M211" s="75" t="s">
        <v>1718</v>
      </c>
      <c r="N211" s="2" t="str">
        <v/>
      </c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</row>
    <row r="212" spans="1:67" ht="16.5" customHeight="1">
      <c r="A212" s="139"/>
      <c r="B212" s="140"/>
      <c r="C212" s="140"/>
      <c r="D212" s="139"/>
      <c r="E212" s="141"/>
      <c r="F212" s="142"/>
      <c r="G212" s="139"/>
      <c r="H212" s="140"/>
      <c r="I212" s="140"/>
      <c r="J212" s="140"/>
      <c r="K212" s="140"/>
      <c r="L212" s="150"/>
      <c r="M212" s="75" t="s">
        <v>1718</v>
      </c>
      <c r="N212" s="2" t="str">
        <v/>
      </c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</row>
    <row r="213" spans="1:67" ht="16.5" customHeight="1">
      <c r="A213" s="139"/>
      <c r="B213" s="140"/>
      <c r="C213" s="140"/>
      <c r="D213" s="139"/>
      <c r="E213" s="141"/>
      <c r="F213" s="142"/>
      <c r="G213" s="139"/>
      <c r="H213" s="140"/>
      <c r="I213" s="140"/>
      <c r="J213" s="140"/>
      <c r="K213" s="140"/>
      <c r="L213" s="150"/>
      <c r="M213" s="75" t="s">
        <v>1718</v>
      </c>
      <c r="N213" s="2" t="str">
        <v/>
      </c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</row>
    <row r="214" spans="1:67" ht="16.5" customHeight="1">
      <c r="A214" s="139"/>
      <c r="B214" s="140"/>
      <c r="C214" s="140"/>
      <c r="D214" s="139"/>
      <c r="E214" s="141"/>
      <c r="F214" s="142"/>
      <c r="G214" s="139"/>
      <c r="H214" s="140"/>
      <c r="I214" s="140"/>
      <c r="J214" s="140"/>
      <c r="K214" s="140"/>
      <c r="L214" s="150"/>
      <c r="M214" s="75" t="s">
        <v>1718</v>
      </c>
      <c r="N214" s="2" t="str">
        <v/>
      </c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</row>
    <row r="215" spans="1:67" ht="16.5" customHeight="1">
      <c r="A215" s="139"/>
      <c r="B215" s="140"/>
      <c r="C215" s="140"/>
      <c r="D215" s="139"/>
      <c r="E215" s="141"/>
      <c r="F215" s="142"/>
      <c r="G215" s="139"/>
      <c r="H215" s="140"/>
      <c r="I215" s="140"/>
      <c r="J215" s="140"/>
      <c r="K215" s="140"/>
      <c r="L215" s="150"/>
      <c r="M215" s="75" t="s">
        <v>1718</v>
      </c>
      <c r="N215" s="2" t="str">
        <v/>
      </c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</row>
    <row r="216" spans="1:67" ht="16.5" customHeight="1">
      <c r="A216" s="139"/>
      <c r="B216" s="140"/>
      <c r="C216" s="140"/>
      <c r="D216" s="139"/>
      <c r="E216" s="141"/>
      <c r="F216" s="142"/>
      <c r="G216" s="139"/>
      <c r="H216" s="140"/>
      <c r="I216" s="140"/>
      <c r="J216" s="140"/>
      <c r="K216" s="140"/>
      <c r="L216" s="150"/>
      <c r="M216" s="75" t="s">
        <v>1718</v>
      </c>
      <c r="N216" s="2" t="str">
        <v/>
      </c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</row>
    <row r="217" spans="1:67" ht="16.5" customHeight="1">
      <c r="A217" s="144"/>
      <c r="B217" s="145"/>
      <c r="C217" s="145"/>
      <c r="D217" s="144"/>
      <c r="E217" s="146"/>
      <c r="F217" s="147"/>
      <c r="G217" s="144"/>
      <c r="H217" s="145"/>
      <c r="I217" s="145"/>
      <c r="J217" s="145"/>
      <c r="K217" s="145"/>
      <c r="L217" s="150"/>
      <c r="M217" s="75" t="s">
        <v>1718</v>
      </c>
      <c r="N217" s="2" t="str">
        <v/>
      </c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</row>
    <row r="218" spans="1:67" ht="16.5" customHeight="1">
      <c r="A218" s="139"/>
      <c r="B218" s="140"/>
      <c r="C218" s="140"/>
      <c r="D218" s="139"/>
      <c r="E218" s="141"/>
      <c r="F218" s="142"/>
      <c r="G218" s="139"/>
      <c r="H218" s="140"/>
      <c r="I218" s="140"/>
      <c r="J218" s="140"/>
      <c r="K218" s="140"/>
      <c r="L218" s="150"/>
      <c r="M218" s="75" t="s">
        <v>1718</v>
      </c>
      <c r="N218" s="2" t="str">
        <v/>
      </c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</row>
    <row r="219" spans="1:67" ht="16.5" customHeight="1">
      <c r="A219" s="139"/>
      <c r="B219" s="140"/>
      <c r="C219" s="140"/>
      <c r="D219" s="139"/>
      <c r="E219" s="141"/>
      <c r="F219" s="142"/>
      <c r="G219" s="139"/>
      <c r="H219" s="140"/>
      <c r="I219" s="140"/>
      <c r="J219" s="140"/>
      <c r="K219" s="140"/>
      <c r="L219" s="150"/>
      <c r="M219" s="75" t="s">
        <v>1718</v>
      </c>
      <c r="N219" s="2" t="str">
        <v/>
      </c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</row>
    <row r="220" spans="1:67" ht="16.5" customHeight="1">
      <c r="A220" s="139"/>
      <c r="B220" s="140"/>
      <c r="C220" s="140"/>
      <c r="D220" s="139"/>
      <c r="E220" s="141"/>
      <c r="F220" s="142"/>
      <c r="G220" s="139"/>
      <c r="H220" s="140"/>
      <c r="I220" s="140"/>
      <c r="J220" s="140"/>
      <c r="K220" s="140"/>
      <c r="L220" s="150"/>
      <c r="M220" s="75" t="s">
        <v>1718</v>
      </c>
      <c r="N220" s="2" t="str">
        <v/>
      </c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</row>
    <row r="221" spans="1:67" ht="16.5" customHeight="1">
      <c r="A221" s="139"/>
      <c r="B221" s="140"/>
      <c r="C221" s="140"/>
      <c r="D221" s="139"/>
      <c r="E221" s="141"/>
      <c r="F221" s="142"/>
      <c r="G221" s="139"/>
      <c r="H221" s="140"/>
      <c r="I221" s="140"/>
      <c r="J221" s="140"/>
      <c r="K221" s="140"/>
      <c r="L221" s="150"/>
      <c r="M221" s="75" t="s">
        <v>1718</v>
      </c>
      <c r="N221" s="2" t="str">
        <v/>
      </c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</row>
    <row r="222" spans="1:67" ht="16.5" customHeight="1">
      <c r="A222" s="139"/>
      <c r="B222" s="140"/>
      <c r="C222" s="140"/>
      <c r="D222" s="139"/>
      <c r="E222" s="141"/>
      <c r="F222" s="142"/>
      <c r="G222" s="139"/>
      <c r="H222" s="140"/>
      <c r="I222" s="140"/>
      <c r="J222" s="140"/>
      <c r="K222" s="140"/>
      <c r="L222" s="150"/>
      <c r="M222" s="75" t="s">
        <v>1718</v>
      </c>
      <c r="N222" s="2" t="str">
        <v/>
      </c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</row>
    <row r="223" spans="1:67" ht="16.5" customHeight="1">
      <c r="A223" s="139"/>
      <c r="B223" s="140"/>
      <c r="C223" s="140"/>
      <c r="D223" s="139"/>
      <c r="E223" s="141"/>
      <c r="F223" s="142"/>
      <c r="G223" s="139"/>
      <c r="H223" s="140"/>
      <c r="I223" s="140"/>
      <c r="J223" s="140"/>
      <c r="K223" s="140"/>
      <c r="L223" s="150"/>
      <c r="M223" s="75" t="s">
        <v>1718</v>
      </c>
      <c r="N223" s="2" t="str">
        <v/>
      </c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</row>
    <row r="224" spans="1:67" ht="16.5" customHeight="1">
      <c r="A224" s="139"/>
      <c r="B224" s="140"/>
      <c r="C224" s="140"/>
      <c r="D224" s="139"/>
      <c r="E224" s="141"/>
      <c r="F224" s="142"/>
      <c r="G224" s="139"/>
      <c r="H224" s="140"/>
      <c r="I224" s="140"/>
      <c r="J224" s="140"/>
      <c r="K224" s="140"/>
      <c r="L224" s="150"/>
      <c r="M224" s="75" t="s">
        <v>1718</v>
      </c>
      <c r="N224" s="2" t="str">
        <v/>
      </c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</row>
    <row r="225" spans="1:67" ht="16.5" customHeight="1">
      <c r="A225" s="139"/>
      <c r="B225" s="140"/>
      <c r="C225" s="140"/>
      <c r="D225" s="139"/>
      <c r="E225" s="141"/>
      <c r="F225" s="142"/>
      <c r="G225" s="139"/>
      <c r="H225" s="140"/>
      <c r="I225" s="140"/>
      <c r="J225" s="140"/>
      <c r="K225" s="140"/>
      <c r="L225" s="150"/>
      <c r="M225" s="75" t="s">
        <v>1718</v>
      </c>
      <c r="N225" s="2" t="str">
        <v/>
      </c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</row>
    <row r="226" spans="1:67" ht="16.5" customHeight="1">
      <c r="A226" s="139"/>
      <c r="B226" s="140"/>
      <c r="C226" s="140"/>
      <c r="D226" s="139"/>
      <c r="E226" s="141"/>
      <c r="F226" s="142"/>
      <c r="G226" s="139"/>
      <c r="H226" s="140"/>
      <c r="I226" s="140"/>
      <c r="J226" s="140"/>
      <c r="K226" s="140"/>
      <c r="L226" s="150"/>
      <c r="M226" s="75" t="s">
        <v>1718</v>
      </c>
      <c r="N226" s="2" t="str">
        <v/>
      </c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</row>
    <row r="227" spans="1:67" ht="16.5" customHeight="1">
      <c r="A227" s="139"/>
      <c r="B227" s="140"/>
      <c r="C227" s="140"/>
      <c r="D227" s="139"/>
      <c r="E227" s="141"/>
      <c r="F227" s="142"/>
      <c r="G227" s="139"/>
      <c r="H227" s="140"/>
      <c r="I227" s="140"/>
      <c r="J227" s="140"/>
      <c r="K227" s="140"/>
      <c r="L227" s="150"/>
      <c r="M227" s="75" t="s">
        <v>1718</v>
      </c>
      <c r="N227" s="2" t="str">
        <v/>
      </c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</row>
    <row r="228" spans="1:67" ht="16.5" customHeight="1">
      <c r="A228" s="139"/>
      <c r="B228" s="140"/>
      <c r="C228" s="140"/>
      <c r="D228" s="139"/>
      <c r="E228" s="141"/>
      <c r="F228" s="142"/>
      <c r="G228" s="139"/>
      <c r="H228" s="140"/>
      <c r="I228" s="140"/>
      <c r="J228" s="140"/>
      <c r="K228" s="140"/>
      <c r="L228" s="151"/>
      <c r="M228" s="75" t="s">
        <v>1718</v>
      </c>
      <c r="N228" s="2" t="str">
        <v/>
      </c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</row>
    <row r="229" spans="1:67" ht="16.5" customHeight="1">
      <c r="A229" s="139"/>
      <c r="B229" s="140"/>
      <c r="C229" s="140"/>
      <c r="D229" s="139"/>
      <c r="E229" s="141"/>
      <c r="F229" s="142"/>
      <c r="G229" s="139"/>
      <c r="H229" s="140"/>
      <c r="I229" s="140"/>
      <c r="J229" s="140"/>
      <c r="K229" s="140"/>
      <c r="L229" s="150"/>
      <c r="M229" s="75" t="s">
        <v>1718</v>
      </c>
      <c r="N229" s="2" t="str">
        <v/>
      </c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</row>
    <row r="230" spans="1:67" ht="16.5" customHeight="1">
      <c r="A230" s="139"/>
      <c r="B230" s="140"/>
      <c r="C230" s="140"/>
      <c r="D230" s="139"/>
      <c r="E230" s="141"/>
      <c r="F230" s="142"/>
      <c r="G230" s="139"/>
      <c r="H230" s="140"/>
      <c r="I230" s="140"/>
      <c r="J230" s="140"/>
      <c r="K230" s="140"/>
      <c r="L230" s="150"/>
      <c r="M230" s="75" t="s">
        <v>1718</v>
      </c>
      <c r="N230" s="2" t="str">
        <v/>
      </c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</row>
    <row r="231" spans="1:67" ht="16.5" customHeight="1">
      <c r="A231" s="139"/>
      <c r="B231" s="140"/>
      <c r="C231" s="140"/>
      <c r="D231" s="139"/>
      <c r="E231" s="141"/>
      <c r="F231" s="142"/>
      <c r="G231" s="139"/>
      <c r="H231" s="140"/>
      <c r="I231" s="140"/>
      <c r="J231" s="140"/>
      <c r="K231" s="140"/>
      <c r="L231" s="150"/>
      <c r="M231" s="75" t="s">
        <v>1718</v>
      </c>
      <c r="N231" s="2" t="str">
        <v/>
      </c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</row>
    <row r="232" spans="1:67" ht="16.5" customHeight="1">
      <c r="A232" s="139"/>
      <c r="B232" s="140"/>
      <c r="C232" s="140"/>
      <c r="D232" s="139"/>
      <c r="E232" s="141"/>
      <c r="F232" s="142"/>
      <c r="G232" s="139"/>
      <c r="H232" s="140"/>
      <c r="I232" s="140"/>
      <c r="J232" s="140"/>
      <c r="K232" s="140"/>
      <c r="L232" s="150"/>
      <c r="M232" s="75" t="s">
        <v>1718</v>
      </c>
      <c r="N232" s="2" t="str">
        <v/>
      </c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</row>
    <row r="233" spans="1:67" ht="16.5" customHeight="1">
      <c r="A233" s="139"/>
      <c r="B233" s="140"/>
      <c r="C233" s="140"/>
      <c r="D233" s="139"/>
      <c r="E233" s="141"/>
      <c r="F233" s="142"/>
      <c r="G233" s="139"/>
      <c r="H233" s="140"/>
      <c r="I233" s="140"/>
      <c r="J233" s="140"/>
      <c r="K233" s="140"/>
      <c r="L233" s="150"/>
      <c r="M233" s="75" t="s">
        <v>1718</v>
      </c>
      <c r="N233" s="2" t="str">
        <v/>
      </c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</row>
    <row r="234" spans="1:67" ht="16.5" customHeight="1">
      <c r="A234" s="139"/>
      <c r="B234" s="140"/>
      <c r="C234" s="140"/>
      <c r="D234" s="139"/>
      <c r="E234" s="141"/>
      <c r="F234" s="142"/>
      <c r="G234" s="139"/>
      <c r="H234" s="140"/>
      <c r="I234" s="140"/>
      <c r="J234" s="140"/>
      <c r="K234" s="140"/>
      <c r="L234" s="150"/>
      <c r="M234" s="75" t="s">
        <v>1718</v>
      </c>
      <c r="N234" s="2" t="str">
        <v/>
      </c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</row>
    <row r="235" spans="1:67" ht="16.5" customHeight="1">
      <c r="A235" s="144"/>
      <c r="B235" s="145"/>
      <c r="C235" s="145"/>
      <c r="D235" s="144"/>
      <c r="E235" s="146"/>
      <c r="F235" s="147"/>
      <c r="G235" s="144"/>
      <c r="H235" s="145"/>
      <c r="I235" s="145"/>
      <c r="J235" s="145"/>
      <c r="K235" s="145"/>
      <c r="L235" s="150"/>
      <c r="M235" s="75" t="s">
        <v>1718</v>
      </c>
      <c r="N235" s="2" t="str">
        <v/>
      </c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</row>
    <row r="236" spans="1:67" ht="16.5" customHeight="1">
      <c r="A236" s="139"/>
      <c r="B236" s="140"/>
      <c r="C236" s="140"/>
      <c r="D236" s="139"/>
      <c r="E236" s="141"/>
      <c r="F236" s="142"/>
      <c r="G236" s="139"/>
      <c r="H236" s="140"/>
      <c r="I236" s="140"/>
      <c r="J236" s="140"/>
      <c r="K236" s="140"/>
      <c r="L236" s="150"/>
      <c r="M236" s="75" t="s">
        <v>1718</v>
      </c>
      <c r="N236" s="2" t="str">
        <v/>
      </c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</row>
    <row r="237" spans="1:67" ht="16.5" customHeight="1">
      <c r="A237" s="139"/>
      <c r="B237" s="140"/>
      <c r="C237" s="140"/>
      <c r="D237" s="139"/>
      <c r="E237" s="141"/>
      <c r="F237" s="142"/>
      <c r="G237" s="139"/>
      <c r="H237" s="140"/>
      <c r="I237" s="140"/>
      <c r="J237" s="140"/>
      <c r="K237" s="140"/>
      <c r="L237" s="150"/>
      <c r="M237" s="75" t="s">
        <v>1718</v>
      </c>
      <c r="N237" s="2" t="str">
        <v/>
      </c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</row>
    <row r="238" spans="1:67" ht="16.5" customHeight="1">
      <c r="A238" s="139"/>
      <c r="B238" s="140"/>
      <c r="C238" s="140"/>
      <c r="D238" s="139"/>
      <c r="E238" s="141"/>
      <c r="F238" s="142"/>
      <c r="G238" s="139"/>
      <c r="H238" s="140"/>
      <c r="I238" s="140"/>
      <c r="J238" s="140"/>
      <c r="K238" s="140"/>
      <c r="L238" s="150"/>
      <c r="M238" s="75" t="s">
        <v>1718</v>
      </c>
      <c r="N238" s="2" t="str">
        <v/>
      </c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</row>
    <row r="239" spans="1:67" ht="16.5" customHeight="1">
      <c r="A239" s="139"/>
      <c r="B239" s="140"/>
      <c r="C239" s="140"/>
      <c r="D239" s="139"/>
      <c r="E239" s="141"/>
      <c r="F239" s="142"/>
      <c r="G239" s="139"/>
      <c r="H239" s="140"/>
      <c r="I239" s="140"/>
      <c r="J239" s="140"/>
      <c r="K239" s="140"/>
      <c r="L239" s="150"/>
      <c r="M239" s="75" t="s">
        <v>1718</v>
      </c>
      <c r="N239" s="2" t="str">
        <v/>
      </c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</row>
    <row r="240" spans="1:67" ht="16.5" customHeight="1">
      <c r="A240" s="139"/>
      <c r="B240" s="140"/>
      <c r="C240" s="140"/>
      <c r="D240" s="139"/>
      <c r="E240" s="141"/>
      <c r="F240" s="142"/>
      <c r="G240" s="139"/>
      <c r="H240" s="140"/>
      <c r="I240" s="140"/>
      <c r="J240" s="140"/>
      <c r="K240" s="140"/>
      <c r="L240" s="150"/>
      <c r="M240" s="75" t="s">
        <v>1718</v>
      </c>
      <c r="N240" s="2" t="str">
        <v/>
      </c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</row>
    <row r="241" spans="1:67" ht="16.5" customHeight="1">
      <c r="A241" s="139"/>
      <c r="B241" s="140"/>
      <c r="C241" s="140"/>
      <c r="D241" s="139"/>
      <c r="E241" s="141"/>
      <c r="F241" s="142"/>
      <c r="G241" s="139"/>
      <c r="H241" s="140"/>
      <c r="I241" s="140"/>
      <c r="J241" s="140"/>
      <c r="K241" s="140"/>
      <c r="L241" s="150"/>
      <c r="M241" s="75" t="s">
        <v>1718</v>
      </c>
      <c r="N241" s="2" t="str">
        <v/>
      </c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</row>
    <row r="242" spans="1:67" ht="16.5" customHeight="1">
      <c r="A242" s="139"/>
      <c r="B242" s="140"/>
      <c r="C242" s="140"/>
      <c r="D242" s="139"/>
      <c r="E242" s="141"/>
      <c r="F242" s="142"/>
      <c r="G242" s="139"/>
      <c r="H242" s="140"/>
      <c r="I242" s="140"/>
      <c r="J242" s="140"/>
      <c r="K242" s="140"/>
      <c r="L242" s="150"/>
      <c r="M242" s="75" t="s">
        <v>1718</v>
      </c>
      <c r="N242" s="2" t="str">
        <v/>
      </c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</row>
    <row r="243" spans="1:67" ht="16.5" customHeight="1">
      <c r="A243" s="139"/>
      <c r="B243" s="140"/>
      <c r="C243" s="140"/>
      <c r="D243" s="139"/>
      <c r="E243" s="141"/>
      <c r="F243" s="142"/>
      <c r="G243" s="139"/>
      <c r="H243" s="140"/>
      <c r="I243" s="140"/>
      <c r="J243" s="140"/>
      <c r="K243" s="140"/>
      <c r="L243" s="150"/>
      <c r="M243" s="75" t="s">
        <v>1718</v>
      </c>
      <c r="N243" s="2" t="str">
        <v/>
      </c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</row>
    <row r="244" spans="1:67" ht="16.5" customHeight="1">
      <c r="A244" s="139"/>
      <c r="B244" s="140"/>
      <c r="C244" s="140"/>
      <c r="D244" s="139"/>
      <c r="E244" s="141"/>
      <c r="F244" s="142"/>
      <c r="G244" s="139"/>
      <c r="H244" s="140"/>
      <c r="I244" s="140"/>
      <c r="J244" s="140"/>
      <c r="K244" s="140"/>
      <c r="L244" s="150"/>
      <c r="M244" s="75" t="s">
        <v>1718</v>
      </c>
      <c r="N244" s="2" t="str">
        <v/>
      </c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</row>
    <row r="245" spans="1:67" ht="16.5" customHeight="1">
      <c r="A245" s="139"/>
      <c r="B245" s="140"/>
      <c r="C245" s="140"/>
      <c r="D245" s="139"/>
      <c r="E245" s="141"/>
      <c r="F245" s="142"/>
      <c r="G245" s="139"/>
      <c r="H245" s="140"/>
      <c r="I245" s="140"/>
      <c r="J245" s="140"/>
      <c r="K245" s="140"/>
      <c r="L245" s="150"/>
      <c r="M245" s="75" t="s">
        <v>1718</v>
      </c>
      <c r="N245" s="2" t="str">
        <v/>
      </c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</row>
    <row r="246" spans="1:67" ht="16.5" customHeight="1">
      <c r="A246" s="139"/>
      <c r="B246" s="140"/>
      <c r="C246" s="140"/>
      <c r="D246" s="139"/>
      <c r="E246" s="141"/>
      <c r="F246" s="142"/>
      <c r="G246" s="139"/>
      <c r="H246" s="140"/>
      <c r="I246" s="140"/>
      <c r="J246" s="140"/>
      <c r="K246" s="140"/>
      <c r="L246" s="150"/>
      <c r="M246" s="75" t="s">
        <v>1718</v>
      </c>
      <c r="N246" s="2" t="str">
        <v/>
      </c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</row>
    <row r="247" spans="1:67" ht="16.5" customHeight="1">
      <c r="A247" s="139"/>
      <c r="B247" s="140"/>
      <c r="C247" s="140"/>
      <c r="D247" s="139"/>
      <c r="E247" s="141"/>
      <c r="F247" s="142"/>
      <c r="G247" s="139"/>
      <c r="H247" s="140"/>
      <c r="I247" s="140"/>
      <c r="J247" s="140"/>
      <c r="K247" s="140"/>
      <c r="L247" s="150"/>
      <c r="M247" s="75" t="s">
        <v>1718</v>
      </c>
      <c r="N247" s="2" t="str">
        <v/>
      </c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</row>
    <row r="248" spans="1:67" ht="16.5" customHeight="1">
      <c r="A248" s="139"/>
      <c r="B248" s="140"/>
      <c r="C248" s="140"/>
      <c r="D248" s="139"/>
      <c r="E248" s="141"/>
      <c r="F248" s="142"/>
      <c r="G248" s="139"/>
      <c r="H248" s="140"/>
      <c r="I248" s="140"/>
      <c r="J248" s="140"/>
      <c r="K248" s="140"/>
      <c r="L248" s="150"/>
      <c r="M248" s="75" t="s">
        <v>1718</v>
      </c>
      <c r="N248" s="2" t="str">
        <v/>
      </c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</row>
    <row r="249" spans="1:67" ht="16.5" customHeight="1">
      <c r="A249" s="139"/>
      <c r="B249" s="140"/>
      <c r="C249" s="140"/>
      <c r="D249" s="139"/>
      <c r="E249" s="141"/>
      <c r="F249" s="142"/>
      <c r="G249" s="139"/>
      <c r="H249" s="140"/>
      <c r="I249" s="140"/>
      <c r="J249" s="140"/>
      <c r="K249" s="140"/>
      <c r="L249" s="150"/>
      <c r="M249" s="75" t="s">
        <v>1718</v>
      </c>
      <c r="N249" s="2" t="str">
        <v/>
      </c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</row>
    <row r="250" spans="1:67" ht="16.5" customHeight="1">
      <c r="A250" s="144"/>
      <c r="B250" s="145"/>
      <c r="C250" s="145"/>
      <c r="D250" s="144"/>
      <c r="E250" s="146"/>
      <c r="F250" s="147"/>
      <c r="G250" s="144"/>
      <c r="H250" s="145"/>
      <c r="I250" s="145"/>
      <c r="J250" s="145"/>
      <c r="K250" s="145"/>
      <c r="L250" s="150"/>
      <c r="M250" s="75" t="s">
        <v>1718</v>
      </c>
      <c r="N250" s="2" t="str">
        <v/>
      </c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</row>
    <row r="251" spans="1:67" ht="16.5" customHeight="1">
      <c r="A251" s="139"/>
      <c r="B251" s="140"/>
      <c r="C251" s="140"/>
      <c r="D251" s="139"/>
      <c r="E251" s="141"/>
      <c r="F251" s="142"/>
      <c r="G251" s="139"/>
      <c r="H251" s="140"/>
      <c r="I251" s="140"/>
      <c r="J251" s="140"/>
      <c r="K251" s="140"/>
      <c r="L251" s="150"/>
      <c r="M251" s="75" t="s">
        <v>1718</v>
      </c>
      <c r="N251" s="2" t="str">
        <v/>
      </c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</row>
    <row r="252" spans="1:67" ht="16.5" customHeight="1">
      <c r="A252" s="139"/>
      <c r="B252" s="140"/>
      <c r="C252" s="140"/>
      <c r="D252" s="139"/>
      <c r="E252" s="141"/>
      <c r="F252" s="142"/>
      <c r="G252" s="139"/>
      <c r="H252" s="140"/>
      <c r="I252" s="140"/>
      <c r="J252" s="140"/>
      <c r="K252" s="140"/>
      <c r="L252" s="150"/>
      <c r="M252" s="75" t="s">
        <v>1718</v>
      </c>
      <c r="N252" s="2" t="str">
        <v/>
      </c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</row>
    <row r="253" spans="1:67" ht="16.5" customHeight="1">
      <c r="A253" s="139"/>
      <c r="B253" s="140"/>
      <c r="C253" s="140"/>
      <c r="D253" s="139"/>
      <c r="E253" s="141"/>
      <c r="F253" s="142"/>
      <c r="G253" s="139"/>
      <c r="H253" s="140"/>
      <c r="I253" s="140"/>
      <c r="J253" s="140"/>
      <c r="K253" s="140"/>
      <c r="L253" s="150"/>
      <c r="M253" s="75" t="s">
        <v>1718</v>
      </c>
      <c r="N253" s="2" t="str">
        <v/>
      </c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</row>
    <row r="254" spans="1:67" ht="16.5" customHeight="1">
      <c r="A254" s="139"/>
      <c r="B254" s="140"/>
      <c r="C254" s="140"/>
      <c r="D254" s="139"/>
      <c r="E254" s="141"/>
      <c r="F254" s="142"/>
      <c r="G254" s="139"/>
      <c r="H254" s="140"/>
      <c r="I254" s="140"/>
      <c r="J254" s="140"/>
      <c r="K254" s="140"/>
      <c r="L254" s="150"/>
      <c r="M254" s="75" t="s">
        <v>1718</v>
      </c>
      <c r="N254" s="2" t="str">
        <v/>
      </c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</row>
    <row r="255" spans="1:67" ht="16.5" customHeight="1">
      <c r="A255" s="139"/>
      <c r="B255" s="140"/>
      <c r="C255" s="140"/>
      <c r="D255" s="139"/>
      <c r="E255" s="141"/>
      <c r="F255" s="142"/>
      <c r="G255" s="139"/>
      <c r="H255" s="140"/>
      <c r="I255" s="140"/>
      <c r="J255" s="140"/>
      <c r="K255" s="140"/>
      <c r="L255" s="150"/>
      <c r="M255" s="75" t="s">
        <v>1718</v>
      </c>
      <c r="N255" s="2" t="str">
        <v/>
      </c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</row>
    <row r="256" spans="1:67" ht="16.5" customHeight="1">
      <c r="A256" s="139"/>
      <c r="B256" s="140"/>
      <c r="C256" s="140"/>
      <c r="D256" s="139"/>
      <c r="E256" s="141"/>
      <c r="F256" s="142"/>
      <c r="G256" s="139"/>
      <c r="H256" s="140"/>
      <c r="I256" s="140"/>
      <c r="J256" s="140"/>
      <c r="K256" s="140"/>
      <c r="L256" s="150"/>
      <c r="M256" s="75" t="s">
        <v>1718</v>
      </c>
      <c r="N256" s="2" t="str">
        <v/>
      </c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</row>
    <row r="257" spans="1:67" ht="16.5" customHeight="1">
      <c r="A257" s="139"/>
      <c r="B257" s="140"/>
      <c r="C257" s="140"/>
      <c r="D257" s="139"/>
      <c r="E257" s="141"/>
      <c r="F257" s="142"/>
      <c r="G257" s="139"/>
      <c r="H257" s="140"/>
      <c r="I257" s="140"/>
      <c r="J257" s="140"/>
      <c r="K257" s="140"/>
      <c r="L257" s="150"/>
      <c r="M257" s="75" t="s">
        <v>1718</v>
      </c>
      <c r="N257" s="2" t="str">
        <v/>
      </c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</row>
    <row r="258" spans="1:67" ht="16.5" customHeight="1">
      <c r="A258" s="139"/>
      <c r="B258" s="140"/>
      <c r="C258" s="140"/>
      <c r="D258" s="139"/>
      <c r="E258" s="141"/>
      <c r="F258" s="142"/>
      <c r="G258" s="139"/>
      <c r="H258" s="140"/>
      <c r="I258" s="140"/>
      <c r="J258" s="140"/>
      <c r="K258" s="140"/>
      <c r="L258" s="150"/>
      <c r="M258" s="75" t="s">
        <v>1718</v>
      </c>
      <c r="N258" s="2" t="str">
        <v/>
      </c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</row>
    <row r="259" spans="1:67" ht="16.5" customHeight="1">
      <c r="A259" s="139"/>
      <c r="B259" s="140"/>
      <c r="C259" s="140"/>
      <c r="D259" s="139"/>
      <c r="E259" s="141"/>
      <c r="F259" s="142"/>
      <c r="G259" s="139"/>
      <c r="H259" s="140"/>
      <c r="I259" s="140"/>
      <c r="J259" s="140"/>
      <c r="K259" s="140"/>
      <c r="L259" s="150"/>
      <c r="M259" s="75" t="s">
        <v>1718</v>
      </c>
      <c r="N259" s="2" t="str">
        <v/>
      </c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</row>
    <row r="260" spans="1:67" ht="16.5" customHeight="1">
      <c r="A260" s="139"/>
      <c r="B260" s="140"/>
      <c r="C260" s="140"/>
      <c r="D260" s="139"/>
      <c r="E260" s="141"/>
      <c r="F260" s="142"/>
      <c r="G260" s="139"/>
      <c r="H260" s="140"/>
      <c r="I260" s="140"/>
      <c r="J260" s="140"/>
      <c r="K260" s="140"/>
      <c r="L260" s="150"/>
      <c r="M260" s="75" t="s">
        <v>1718</v>
      </c>
      <c r="N260" s="2" t="str">
        <v/>
      </c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</row>
    <row r="261" spans="1:67" ht="16.5" customHeight="1">
      <c r="A261" s="139"/>
      <c r="B261" s="140"/>
      <c r="C261" s="140"/>
      <c r="D261" s="139"/>
      <c r="E261" s="141"/>
      <c r="F261" s="142"/>
      <c r="G261" s="139"/>
      <c r="H261" s="140"/>
      <c r="I261" s="140"/>
      <c r="J261" s="140"/>
      <c r="K261" s="140"/>
      <c r="L261" s="150"/>
      <c r="M261" s="75" t="s">
        <v>1718</v>
      </c>
      <c r="N261" s="2" t="str">
        <v/>
      </c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</row>
    <row r="262" spans="1:67" ht="16.5" customHeight="1">
      <c r="A262" s="139"/>
      <c r="B262" s="140"/>
      <c r="C262" s="140"/>
      <c r="D262" s="139"/>
      <c r="E262" s="141"/>
      <c r="F262" s="142"/>
      <c r="G262" s="139"/>
      <c r="H262" s="140"/>
      <c r="I262" s="140"/>
      <c r="J262" s="140"/>
      <c r="K262" s="140"/>
      <c r="L262" s="150"/>
      <c r="M262" s="75" t="s">
        <v>1718</v>
      </c>
      <c r="N262" s="2" t="str">
        <v/>
      </c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</row>
    <row r="263" spans="1:67" ht="16.5" customHeight="1">
      <c r="A263" s="139"/>
      <c r="B263" s="140"/>
      <c r="C263" s="140"/>
      <c r="D263" s="139"/>
      <c r="E263" s="141"/>
      <c r="F263" s="142"/>
      <c r="G263" s="139"/>
      <c r="H263" s="140"/>
      <c r="I263" s="140"/>
      <c r="J263" s="140"/>
      <c r="K263" s="140"/>
      <c r="L263" s="150"/>
      <c r="M263" s="75" t="s">
        <v>1718</v>
      </c>
      <c r="N263" s="2" t="str">
        <v/>
      </c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</row>
    <row r="264" spans="1:67" ht="16.5" customHeight="1">
      <c r="A264" s="139"/>
      <c r="B264" s="140"/>
      <c r="C264" s="140"/>
      <c r="D264" s="139"/>
      <c r="E264" s="141"/>
      <c r="F264" s="142"/>
      <c r="G264" s="139"/>
      <c r="H264" s="140"/>
      <c r="I264" s="140"/>
      <c r="J264" s="140"/>
      <c r="K264" s="140"/>
      <c r="L264" s="150"/>
      <c r="M264" s="75" t="s">
        <v>1718</v>
      </c>
      <c r="N264" s="2" t="str">
        <v/>
      </c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</row>
    <row r="265" spans="1:67" ht="16.5" customHeight="1">
      <c r="A265" s="139"/>
      <c r="B265" s="140"/>
      <c r="C265" s="140"/>
      <c r="D265" s="139"/>
      <c r="E265" s="141"/>
      <c r="F265" s="142"/>
      <c r="G265" s="139"/>
      <c r="H265" s="140"/>
      <c r="I265" s="140"/>
      <c r="J265" s="140"/>
      <c r="K265" s="140"/>
      <c r="L265" s="150"/>
      <c r="M265" s="75" t="s">
        <v>1718</v>
      </c>
      <c r="N265" s="2" t="str">
        <v/>
      </c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</row>
    <row r="266" spans="1:67" ht="16.5" customHeight="1">
      <c r="A266" s="139"/>
      <c r="B266" s="140"/>
      <c r="C266" s="140"/>
      <c r="D266" s="139"/>
      <c r="E266" s="141"/>
      <c r="F266" s="142"/>
      <c r="G266" s="139"/>
      <c r="H266" s="140"/>
      <c r="I266" s="140"/>
      <c r="J266" s="140"/>
      <c r="K266" s="140"/>
      <c r="L266" s="150"/>
      <c r="M266" s="75" t="s">
        <v>1718</v>
      </c>
      <c r="N266" s="2" t="str">
        <v/>
      </c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</row>
    <row r="267" spans="1:67" ht="16.5" customHeight="1">
      <c r="A267" s="139"/>
      <c r="B267" s="140"/>
      <c r="C267" s="140"/>
      <c r="D267" s="139"/>
      <c r="E267" s="141"/>
      <c r="F267" s="142"/>
      <c r="G267" s="139"/>
      <c r="H267" s="140"/>
      <c r="I267" s="140"/>
      <c r="J267" s="140"/>
      <c r="K267" s="140"/>
      <c r="L267" s="150"/>
      <c r="M267" s="75" t="s">
        <v>1718</v>
      </c>
      <c r="N267" s="2" t="str">
        <v/>
      </c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</row>
    <row r="268" spans="1:67" ht="16.5" customHeight="1">
      <c r="A268" s="139"/>
      <c r="B268" s="140"/>
      <c r="C268" s="140"/>
      <c r="D268" s="139"/>
      <c r="E268" s="141"/>
      <c r="F268" s="142"/>
      <c r="G268" s="139"/>
      <c r="H268" s="140"/>
      <c r="I268" s="140"/>
      <c r="J268" s="140"/>
      <c r="K268" s="140"/>
      <c r="L268" s="150"/>
      <c r="M268" s="75" t="s">
        <v>1718</v>
      </c>
      <c r="N268" s="2" t="str">
        <v/>
      </c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</row>
    <row r="269" spans="1:67" ht="16.5" customHeight="1">
      <c r="A269" s="139"/>
      <c r="B269" s="140"/>
      <c r="C269" s="140"/>
      <c r="D269" s="139"/>
      <c r="E269" s="141"/>
      <c r="F269" s="142"/>
      <c r="G269" s="139"/>
      <c r="H269" s="140"/>
      <c r="I269" s="140"/>
      <c r="J269" s="140"/>
      <c r="K269" s="140"/>
      <c r="L269" s="150"/>
      <c r="M269" s="75" t="s">
        <v>1718</v>
      </c>
      <c r="N269" s="2" t="str">
        <v/>
      </c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</row>
    <row r="270" spans="1:67" ht="16.5" customHeight="1">
      <c r="A270" s="139"/>
      <c r="B270" s="140"/>
      <c r="C270" s="140"/>
      <c r="D270" s="139"/>
      <c r="E270" s="141"/>
      <c r="F270" s="142"/>
      <c r="G270" s="139"/>
      <c r="H270" s="140"/>
      <c r="I270" s="140"/>
      <c r="J270" s="140"/>
      <c r="K270" s="140"/>
      <c r="L270" s="150"/>
      <c r="M270" s="75" t="s">
        <v>1718</v>
      </c>
      <c r="N270" s="2" t="str">
        <v/>
      </c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</row>
    <row r="271" spans="1:67" ht="16.5" customHeight="1">
      <c r="A271" s="139"/>
      <c r="B271" s="140"/>
      <c r="C271" s="140"/>
      <c r="D271" s="139"/>
      <c r="E271" s="141"/>
      <c r="F271" s="142"/>
      <c r="G271" s="139"/>
      <c r="H271" s="140"/>
      <c r="I271" s="140"/>
      <c r="J271" s="140"/>
      <c r="K271" s="140"/>
      <c r="L271" s="150"/>
      <c r="M271" s="75" t="s">
        <v>1718</v>
      </c>
      <c r="N271" s="2" t="str">
        <v/>
      </c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</row>
    <row r="272" spans="1:67" ht="16.5" customHeight="1">
      <c r="A272" s="139"/>
      <c r="B272" s="140"/>
      <c r="C272" s="140"/>
      <c r="D272" s="139"/>
      <c r="E272" s="141"/>
      <c r="F272" s="142"/>
      <c r="G272" s="139"/>
      <c r="H272" s="140"/>
      <c r="I272" s="140"/>
      <c r="J272" s="140"/>
      <c r="K272" s="140"/>
      <c r="L272" s="150"/>
      <c r="M272" s="75" t="s">
        <v>1718</v>
      </c>
      <c r="N272" s="2" t="str">
        <v/>
      </c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</row>
    <row r="273" spans="1:67" ht="16.5" customHeight="1">
      <c r="A273" s="139"/>
      <c r="B273" s="140"/>
      <c r="C273" s="140"/>
      <c r="D273" s="139"/>
      <c r="E273" s="141"/>
      <c r="F273" s="142"/>
      <c r="G273" s="139"/>
      <c r="H273" s="140"/>
      <c r="I273" s="140"/>
      <c r="J273" s="140"/>
      <c r="K273" s="140"/>
      <c r="L273" s="150"/>
      <c r="M273" s="75" t="s">
        <v>1718</v>
      </c>
      <c r="N273" s="2" t="str">
        <v/>
      </c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</row>
    <row r="274" spans="1:67" ht="16.5" customHeight="1">
      <c r="A274" s="139"/>
      <c r="B274" s="140"/>
      <c r="C274" s="140"/>
      <c r="D274" s="139"/>
      <c r="E274" s="141"/>
      <c r="F274" s="142"/>
      <c r="G274" s="139"/>
      <c r="H274" s="140"/>
      <c r="I274" s="140"/>
      <c r="J274" s="140"/>
      <c r="K274" s="140"/>
      <c r="L274" s="150"/>
      <c r="M274" s="75" t="s">
        <v>1718</v>
      </c>
      <c r="N274" s="2" t="str">
        <v/>
      </c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</row>
    <row r="275" spans="1:67" ht="16.5" customHeight="1">
      <c r="A275" s="139"/>
      <c r="B275" s="140"/>
      <c r="C275" s="140"/>
      <c r="D275" s="139"/>
      <c r="E275" s="141"/>
      <c r="F275" s="142"/>
      <c r="G275" s="139"/>
      <c r="H275" s="140"/>
      <c r="I275" s="140"/>
      <c r="J275" s="140"/>
      <c r="K275" s="140"/>
      <c r="L275" s="150"/>
      <c r="M275" s="75" t="s">
        <v>1718</v>
      </c>
      <c r="N275" s="2" t="str">
        <v/>
      </c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</row>
    <row r="276" spans="1:67" ht="16.5" customHeight="1">
      <c r="A276" s="139"/>
      <c r="B276" s="140"/>
      <c r="C276" s="140"/>
      <c r="D276" s="139"/>
      <c r="E276" s="141"/>
      <c r="F276" s="142"/>
      <c r="G276" s="139"/>
      <c r="H276" s="140"/>
      <c r="I276" s="140"/>
      <c r="J276" s="140"/>
      <c r="K276" s="140"/>
      <c r="L276" s="150"/>
      <c r="M276" s="75" t="s">
        <v>1718</v>
      </c>
      <c r="N276" s="2" t="str">
        <v/>
      </c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</row>
    <row r="277" spans="1:67" ht="16.5" customHeight="1">
      <c r="A277" s="139"/>
      <c r="B277" s="140"/>
      <c r="C277" s="140"/>
      <c r="D277" s="139"/>
      <c r="E277" s="141"/>
      <c r="F277" s="142"/>
      <c r="G277" s="139"/>
      <c r="H277" s="140"/>
      <c r="I277" s="140"/>
      <c r="J277" s="140"/>
      <c r="K277" s="140"/>
      <c r="L277" s="150"/>
      <c r="M277" s="75" t="s">
        <v>1718</v>
      </c>
      <c r="N277" s="2" t="str">
        <v/>
      </c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</row>
    <row r="278" spans="1:67" ht="16.5" customHeight="1">
      <c r="A278" s="139"/>
      <c r="B278" s="140"/>
      <c r="C278" s="140"/>
      <c r="D278" s="139"/>
      <c r="E278" s="141"/>
      <c r="F278" s="142"/>
      <c r="G278" s="139"/>
      <c r="H278" s="140"/>
      <c r="I278" s="140"/>
      <c r="J278" s="140"/>
      <c r="K278" s="140"/>
      <c r="L278" s="150"/>
      <c r="M278" s="75" t="s">
        <v>1718</v>
      </c>
      <c r="N278" s="2" t="str">
        <v/>
      </c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</row>
    <row r="279" spans="1:67" ht="16.5" customHeight="1">
      <c r="A279" s="139"/>
      <c r="B279" s="140"/>
      <c r="C279" s="140"/>
      <c r="D279" s="139"/>
      <c r="E279" s="141"/>
      <c r="F279" s="142"/>
      <c r="G279" s="139"/>
      <c r="H279" s="140"/>
      <c r="I279" s="140"/>
      <c r="J279" s="140"/>
      <c r="K279" s="140"/>
      <c r="L279" s="150"/>
      <c r="M279" s="75" t="s">
        <v>1718</v>
      </c>
      <c r="N279" s="2" t="str">
        <v/>
      </c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</row>
    <row r="280" spans="1:67" ht="16.5" customHeight="1">
      <c r="A280" s="139"/>
      <c r="B280" s="140"/>
      <c r="C280" s="140"/>
      <c r="D280" s="139"/>
      <c r="E280" s="141"/>
      <c r="F280" s="142"/>
      <c r="G280" s="139"/>
      <c r="H280" s="140"/>
      <c r="I280" s="140"/>
      <c r="J280" s="140"/>
      <c r="K280" s="140"/>
      <c r="L280" s="150"/>
      <c r="M280" s="75" t="s">
        <v>1718</v>
      </c>
      <c r="N280" s="2" t="str">
        <v/>
      </c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</row>
    <row r="281" spans="1:67" ht="16.5" customHeight="1">
      <c r="A281" s="139"/>
      <c r="B281" s="140"/>
      <c r="C281" s="140"/>
      <c r="D281" s="139"/>
      <c r="E281" s="141"/>
      <c r="F281" s="142"/>
      <c r="G281" s="139"/>
      <c r="H281" s="140"/>
      <c r="I281" s="140"/>
      <c r="J281" s="140"/>
      <c r="K281" s="140"/>
      <c r="L281" s="150"/>
      <c r="M281" s="75" t="s">
        <v>1718</v>
      </c>
      <c r="N281" s="2" t="str">
        <v/>
      </c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</row>
    <row r="282" spans="1:67" ht="16.5" customHeight="1">
      <c r="A282" s="144"/>
      <c r="B282" s="145"/>
      <c r="C282" s="145"/>
      <c r="D282" s="144"/>
      <c r="E282" s="146"/>
      <c r="F282" s="147"/>
      <c r="G282" s="144"/>
      <c r="H282" s="145"/>
      <c r="I282" s="145"/>
      <c r="J282" s="145"/>
      <c r="K282" s="145"/>
      <c r="L282" s="150"/>
      <c r="M282" s="75" t="s">
        <v>1718</v>
      </c>
      <c r="N282" s="2" t="str">
        <v/>
      </c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</row>
    <row r="283" spans="1:67" ht="16.5" customHeight="1">
      <c r="A283" s="139"/>
      <c r="B283" s="140"/>
      <c r="C283" s="140"/>
      <c r="D283" s="139"/>
      <c r="E283" s="141"/>
      <c r="F283" s="142"/>
      <c r="G283" s="139"/>
      <c r="H283" s="140"/>
      <c r="I283" s="140"/>
      <c r="J283" s="140"/>
      <c r="K283" s="140"/>
      <c r="L283" s="150"/>
      <c r="M283" s="75" t="s">
        <v>1718</v>
      </c>
      <c r="N283" s="2" t="str">
        <v/>
      </c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</row>
    <row r="284" spans="1:67" ht="16.5" customHeight="1">
      <c r="A284" s="139"/>
      <c r="B284" s="140"/>
      <c r="C284" s="140"/>
      <c r="D284" s="139"/>
      <c r="E284" s="141"/>
      <c r="F284" s="142"/>
      <c r="G284" s="139"/>
      <c r="H284" s="140"/>
      <c r="I284" s="140"/>
      <c r="J284" s="140"/>
      <c r="K284" s="140"/>
      <c r="L284" s="150"/>
      <c r="M284" s="75" t="s">
        <v>1718</v>
      </c>
      <c r="N284" s="2" t="str">
        <v/>
      </c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</row>
    <row r="285" spans="1:67" ht="16.5" customHeight="1">
      <c r="A285" s="139"/>
      <c r="B285" s="140"/>
      <c r="C285" s="140"/>
      <c r="D285" s="139"/>
      <c r="E285" s="141"/>
      <c r="F285" s="142"/>
      <c r="G285" s="139"/>
      <c r="H285" s="140"/>
      <c r="I285" s="140"/>
      <c r="J285" s="140"/>
      <c r="K285" s="140"/>
      <c r="L285" s="150"/>
      <c r="M285" s="75" t="s">
        <v>1718</v>
      </c>
      <c r="N285" s="2" t="str">
        <v/>
      </c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</row>
    <row r="286" spans="1:67" ht="16.5" customHeight="1">
      <c r="A286" s="139"/>
      <c r="B286" s="140"/>
      <c r="C286" s="140"/>
      <c r="D286" s="139"/>
      <c r="E286" s="141"/>
      <c r="F286" s="142"/>
      <c r="G286" s="139"/>
      <c r="H286" s="140"/>
      <c r="I286" s="140"/>
      <c r="J286" s="140"/>
      <c r="K286" s="140"/>
      <c r="L286" s="150"/>
      <c r="M286" s="75" t="s">
        <v>1718</v>
      </c>
      <c r="N286" s="2" t="str">
        <v/>
      </c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</row>
    <row r="287" spans="1:67" ht="16.5" customHeight="1">
      <c r="A287" s="139"/>
      <c r="B287" s="140"/>
      <c r="C287" s="140"/>
      <c r="D287" s="139"/>
      <c r="E287" s="141"/>
      <c r="F287" s="142"/>
      <c r="G287" s="139"/>
      <c r="H287" s="140"/>
      <c r="I287" s="140"/>
      <c r="J287" s="140"/>
      <c r="K287" s="140"/>
      <c r="L287" s="150"/>
      <c r="M287" s="75" t="s">
        <v>1718</v>
      </c>
      <c r="N287" s="2" t="str">
        <v/>
      </c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</row>
    <row r="288" spans="1:67" ht="16.5" customHeight="1">
      <c r="A288" s="139"/>
      <c r="B288" s="140"/>
      <c r="C288" s="140"/>
      <c r="D288" s="139"/>
      <c r="E288" s="141"/>
      <c r="F288" s="142"/>
      <c r="G288" s="139"/>
      <c r="H288" s="140"/>
      <c r="I288" s="140"/>
      <c r="J288" s="140"/>
      <c r="K288" s="140"/>
      <c r="L288" s="150"/>
      <c r="M288" s="75" t="s">
        <v>1718</v>
      </c>
      <c r="N288" s="2" t="str">
        <v/>
      </c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</row>
    <row r="289" spans="1:67" ht="16.5" customHeight="1">
      <c r="A289" s="139"/>
      <c r="B289" s="140"/>
      <c r="C289" s="140"/>
      <c r="D289" s="139"/>
      <c r="E289" s="141"/>
      <c r="F289" s="142"/>
      <c r="G289" s="139"/>
      <c r="H289" s="140"/>
      <c r="I289" s="140"/>
      <c r="J289" s="140"/>
      <c r="K289" s="140"/>
      <c r="L289" s="150"/>
      <c r="M289" s="75" t="s">
        <v>1718</v>
      </c>
      <c r="N289" s="2" t="str">
        <v/>
      </c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</row>
    <row r="290" spans="1:67" ht="16.5" customHeight="1">
      <c r="A290" s="139"/>
      <c r="B290" s="140"/>
      <c r="C290" s="140"/>
      <c r="D290" s="139"/>
      <c r="E290" s="141"/>
      <c r="F290" s="142"/>
      <c r="G290" s="139"/>
      <c r="H290" s="140"/>
      <c r="I290" s="140"/>
      <c r="J290" s="140"/>
      <c r="K290" s="140"/>
      <c r="L290" s="150"/>
      <c r="M290" s="75" t="s">
        <v>1718</v>
      </c>
      <c r="N290" s="2" t="str">
        <v/>
      </c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</row>
    <row r="291" spans="1:67" ht="16.5" customHeight="1">
      <c r="A291" s="139"/>
      <c r="B291" s="140"/>
      <c r="C291" s="140"/>
      <c r="D291" s="139"/>
      <c r="E291" s="141"/>
      <c r="F291" s="142"/>
      <c r="G291" s="139"/>
      <c r="H291" s="140"/>
      <c r="I291" s="140"/>
      <c r="J291" s="140"/>
      <c r="K291" s="140"/>
      <c r="L291" s="150"/>
      <c r="M291" s="75" t="s">
        <v>1718</v>
      </c>
      <c r="N291" s="2" t="str">
        <v/>
      </c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</row>
    <row r="292" spans="1:67" ht="16.5" customHeight="1">
      <c r="A292" s="139"/>
      <c r="B292" s="140"/>
      <c r="C292" s="140"/>
      <c r="D292" s="139"/>
      <c r="E292" s="141"/>
      <c r="F292" s="142"/>
      <c r="G292" s="139"/>
      <c r="H292" s="140"/>
      <c r="I292" s="140"/>
      <c r="J292" s="140"/>
      <c r="K292" s="140"/>
      <c r="L292" s="150"/>
      <c r="M292" s="75" t="s">
        <v>1718</v>
      </c>
      <c r="N292" s="2" t="str">
        <v/>
      </c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</row>
    <row r="293" spans="1:67" ht="16.5" customHeight="1">
      <c r="A293" s="144"/>
      <c r="B293" s="145"/>
      <c r="C293" s="145"/>
      <c r="D293" s="144"/>
      <c r="E293" s="146"/>
      <c r="F293" s="147"/>
      <c r="G293" s="144"/>
      <c r="H293" s="145"/>
      <c r="I293" s="145"/>
      <c r="J293" s="145"/>
      <c r="K293" s="145"/>
      <c r="L293" s="150"/>
      <c r="M293" s="75" t="s">
        <v>1718</v>
      </c>
      <c r="N293" s="2" t="str">
        <v/>
      </c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</row>
    <row r="294" spans="1:67" ht="16.5" customHeight="1">
      <c r="A294" s="139"/>
      <c r="B294" s="140"/>
      <c r="C294" s="140"/>
      <c r="D294" s="139"/>
      <c r="E294" s="141"/>
      <c r="F294" s="142"/>
      <c r="G294" s="139"/>
      <c r="H294" s="140"/>
      <c r="I294" s="140"/>
      <c r="J294" s="140"/>
      <c r="K294" s="140"/>
      <c r="L294" s="150"/>
      <c r="M294" s="75" t="s">
        <v>1718</v>
      </c>
      <c r="N294" s="2" t="str">
        <v/>
      </c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</row>
    <row r="295" spans="1:67" ht="16.5" customHeight="1">
      <c r="A295" s="139"/>
      <c r="B295" s="140"/>
      <c r="C295" s="140"/>
      <c r="D295" s="139"/>
      <c r="E295" s="141"/>
      <c r="F295" s="142"/>
      <c r="G295" s="139"/>
      <c r="H295" s="140"/>
      <c r="I295" s="140"/>
      <c r="J295" s="140"/>
      <c r="K295" s="140"/>
      <c r="L295" s="150"/>
      <c r="M295" s="75" t="s">
        <v>1718</v>
      </c>
      <c r="N295" s="2" t="str">
        <v/>
      </c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</row>
    <row r="296" spans="1:67" ht="16.5" customHeight="1">
      <c r="A296" s="139"/>
      <c r="B296" s="140"/>
      <c r="C296" s="140"/>
      <c r="D296" s="139"/>
      <c r="E296" s="141"/>
      <c r="F296" s="142"/>
      <c r="G296" s="139"/>
      <c r="H296" s="140"/>
      <c r="I296" s="140"/>
      <c r="J296" s="140"/>
      <c r="K296" s="140"/>
      <c r="L296" s="150"/>
      <c r="M296" s="75" t="s">
        <v>1718</v>
      </c>
      <c r="N296" s="2" t="str">
        <v/>
      </c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</row>
    <row r="297" spans="1:67" ht="16.5" customHeight="1">
      <c r="A297" s="139"/>
      <c r="B297" s="140"/>
      <c r="C297" s="140"/>
      <c r="D297" s="139"/>
      <c r="E297" s="141"/>
      <c r="F297" s="142"/>
      <c r="G297" s="139"/>
      <c r="H297" s="140"/>
      <c r="I297" s="140"/>
      <c r="J297" s="140"/>
      <c r="K297" s="140"/>
      <c r="L297" s="150"/>
      <c r="M297" s="75" t="s">
        <v>1718</v>
      </c>
      <c r="N297" s="2" t="str">
        <v/>
      </c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</row>
    <row r="298" spans="1:67" ht="16.5" customHeight="1">
      <c r="A298" s="139"/>
      <c r="B298" s="140"/>
      <c r="C298" s="140"/>
      <c r="D298" s="139"/>
      <c r="E298" s="141"/>
      <c r="F298" s="142"/>
      <c r="G298" s="139"/>
      <c r="H298" s="140"/>
      <c r="I298" s="140"/>
      <c r="J298" s="140"/>
      <c r="K298" s="140"/>
      <c r="L298" s="150"/>
      <c r="M298" s="75" t="s">
        <v>1718</v>
      </c>
      <c r="N298" s="2" t="str">
        <v/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</row>
    <row r="299" spans="1:67" ht="16.5" customHeight="1">
      <c r="A299" s="139"/>
      <c r="B299" s="140"/>
      <c r="C299" s="140"/>
      <c r="D299" s="139"/>
      <c r="E299" s="141"/>
      <c r="F299" s="142"/>
      <c r="G299" s="139"/>
      <c r="H299" s="140"/>
      <c r="I299" s="140"/>
      <c r="J299" s="140"/>
      <c r="K299" s="140"/>
      <c r="L299" s="150"/>
      <c r="M299" s="75" t="s">
        <v>1718</v>
      </c>
      <c r="N299" s="2" t="str">
        <v/>
      </c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</row>
    <row r="300" spans="1:67" ht="16.5" customHeight="1">
      <c r="A300" s="139"/>
      <c r="B300" s="140"/>
      <c r="C300" s="140"/>
      <c r="D300" s="139"/>
      <c r="E300" s="141"/>
      <c r="F300" s="142"/>
      <c r="G300" s="139"/>
      <c r="H300" s="140"/>
      <c r="I300" s="140"/>
      <c r="J300" s="140"/>
      <c r="K300" s="140"/>
      <c r="L300" s="150"/>
      <c r="M300" s="75" t="s">
        <v>1718</v>
      </c>
      <c r="N300" s="2" t="str">
        <v/>
      </c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</row>
    <row r="301" spans="1:67" ht="16.5" customHeight="1">
      <c r="A301" s="139"/>
      <c r="B301" s="140"/>
      <c r="C301" s="140"/>
      <c r="D301" s="139"/>
      <c r="E301" s="141"/>
      <c r="F301" s="142"/>
      <c r="G301" s="139"/>
      <c r="H301" s="140"/>
      <c r="I301" s="140"/>
      <c r="J301" s="140"/>
      <c r="K301" s="140"/>
      <c r="L301" s="150"/>
      <c r="M301" s="75" t="s">
        <v>1718</v>
      </c>
      <c r="N301" s="2" t="str">
        <v/>
      </c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</row>
    <row r="302" spans="1:67" ht="16.5" customHeight="1">
      <c r="A302" s="139"/>
      <c r="B302" s="140"/>
      <c r="C302" s="140"/>
      <c r="D302" s="139"/>
      <c r="E302" s="141"/>
      <c r="F302" s="142"/>
      <c r="G302" s="139"/>
      <c r="H302" s="140"/>
      <c r="I302" s="140"/>
      <c r="J302" s="140"/>
      <c r="K302" s="140"/>
      <c r="L302" s="150"/>
      <c r="M302" s="75" t="s">
        <v>1718</v>
      </c>
      <c r="N302" s="2" t="str">
        <v/>
      </c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</row>
    <row r="303" spans="1:67" ht="16.5" customHeight="1">
      <c r="A303" s="139"/>
      <c r="B303" s="140"/>
      <c r="C303" s="140"/>
      <c r="D303" s="139"/>
      <c r="E303" s="141"/>
      <c r="F303" s="142"/>
      <c r="G303" s="139"/>
      <c r="H303" s="140"/>
      <c r="I303" s="140"/>
      <c r="J303" s="140"/>
      <c r="K303" s="140"/>
      <c r="L303" s="150"/>
      <c r="M303" s="75" t="s">
        <v>1718</v>
      </c>
      <c r="N303" s="2" t="str">
        <v/>
      </c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</row>
    <row r="304" spans="1:67" ht="16.5" customHeight="1">
      <c r="A304" s="139"/>
      <c r="B304" s="140"/>
      <c r="C304" s="140"/>
      <c r="D304" s="139"/>
      <c r="E304" s="141"/>
      <c r="F304" s="142"/>
      <c r="G304" s="139"/>
      <c r="H304" s="140"/>
      <c r="I304" s="140"/>
      <c r="J304" s="140"/>
      <c r="K304" s="140"/>
      <c r="L304" s="150"/>
      <c r="M304" s="75" t="s">
        <v>1718</v>
      </c>
      <c r="N304" s="2" t="str">
        <v/>
      </c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</row>
    <row r="305" spans="1:67" ht="16.5" customHeight="1">
      <c r="A305" s="139"/>
      <c r="B305" s="140"/>
      <c r="C305" s="140"/>
      <c r="D305" s="139"/>
      <c r="E305" s="141"/>
      <c r="F305" s="142"/>
      <c r="G305" s="139"/>
      <c r="H305" s="140"/>
      <c r="I305" s="140"/>
      <c r="J305" s="140"/>
      <c r="K305" s="140"/>
      <c r="L305" s="150"/>
      <c r="M305" s="75" t="s">
        <v>1718</v>
      </c>
      <c r="N305" s="2" t="str">
        <v/>
      </c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</row>
    <row r="306" spans="1:67" ht="16.5" customHeight="1">
      <c r="A306" s="139"/>
      <c r="B306" s="140"/>
      <c r="C306" s="140"/>
      <c r="D306" s="139"/>
      <c r="E306" s="141"/>
      <c r="F306" s="142"/>
      <c r="G306" s="139"/>
      <c r="H306" s="140"/>
      <c r="I306" s="140"/>
      <c r="J306" s="140"/>
      <c r="K306" s="140"/>
      <c r="L306" s="150"/>
      <c r="M306" s="75" t="s">
        <v>1718</v>
      </c>
      <c r="N306" s="2" t="str">
        <v/>
      </c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</row>
    <row r="307" spans="1:67" ht="16.5" customHeight="1">
      <c r="A307" s="139"/>
      <c r="B307" s="140"/>
      <c r="C307" s="140"/>
      <c r="D307" s="139"/>
      <c r="E307" s="141"/>
      <c r="F307" s="142"/>
      <c r="G307" s="139"/>
      <c r="H307" s="140"/>
      <c r="I307" s="140"/>
      <c r="J307" s="140"/>
      <c r="K307" s="140"/>
      <c r="L307" s="150"/>
      <c r="M307" s="75" t="s">
        <v>1718</v>
      </c>
      <c r="N307" s="2" t="str">
        <v/>
      </c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</row>
    <row r="308" spans="1:67" ht="16.5" customHeight="1">
      <c r="A308" s="139"/>
      <c r="B308" s="140"/>
      <c r="C308" s="140"/>
      <c r="D308" s="139"/>
      <c r="E308" s="141"/>
      <c r="F308" s="142"/>
      <c r="G308" s="139"/>
      <c r="H308" s="140"/>
      <c r="I308" s="140"/>
      <c r="J308" s="140"/>
      <c r="K308" s="140"/>
      <c r="L308" s="150"/>
      <c r="M308" s="75" t="s">
        <v>1718</v>
      </c>
      <c r="N308" s="2" t="str">
        <v/>
      </c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</row>
    <row r="309" spans="1:67" ht="16.5" customHeight="1">
      <c r="A309" s="139"/>
      <c r="B309" s="140"/>
      <c r="C309" s="140"/>
      <c r="D309" s="139"/>
      <c r="E309" s="141"/>
      <c r="F309" s="142"/>
      <c r="G309" s="139"/>
      <c r="H309" s="140"/>
      <c r="I309" s="140"/>
      <c r="J309" s="140"/>
      <c r="K309" s="140"/>
      <c r="L309" s="150"/>
      <c r="M309" s="75" t="s">
        <v>1718</v>
      </c>
      <c r="N309" s="2" t="str">
        <v/>
      </c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</row>
    <row r="310" spans="1:67" ht="16.5" customHeight="1">
      <c r="A310" s="139"/>
      <c r="B310" s="140"/>
      <c r="C310" s="140"/>
      <c r="D310" s="139"/>
      <c r="E310" s="141"/>
      <c r="F310" s="142"/>
      <c r="G310" s="139"/>
      <c r="H310" s="140"/>
      <c r="I310" s="140"/>
      <c r="J310" s="140"/>
      <c r="K310" s="140"/>
      <c r="L310" s="150"/>
      <c r="M310" s="75" t="s">
        <v>1718</v>
      </c>
      <c r="N310" s="2" t="str">
        <v/>
      </c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</row>
    <row r="311" spans="1:67" ht="16.5" customHeight="1">
      <c r="A311" s="139"/>
      <c r="B311" s="140"/>
      <c r="C311" s="140"/>
      <c r="D311" s="139"/>
      <c r="E311" s="141"/>
      <c r="F311" s="142"/>
      <c r="G311" s="139"/>
      <c r="H311" s="140"/>
      <c r="I311" s="140"/>
      <c r="J311" s="140"/>
      <c r="K311" s="140"/>
      <c r="L311" s="150"/>
      <c r="M311" s="75" t="s">
        <v>1718</v>
      </c>
      <c r="N311" s="2" t="str">
        <v/>
      </c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</row>
    <row r="312" spans="1:67" ht="16.5" customHeight="1">
      <c r="A312" s="139"/>
      <c r="B312" s="140"/>
      <c r="C312" s="140"/>
      <c r="D312" s="139"/>
      <c r="E312" s="141"/>
      <c r="F312" s="142"/>
      <c r="G312" s="139"/>
      <c r="H312" s="140"/>
      <c r="I312" s="140"/>
      <c r="J312" s="140"/>
      <c r="K312" s="140"/>
      <c r="L312" s="150"/>
      <c r="M312" s="75" t="s">
        <v>1718</v>
      </c>
      <c r="N312" s="2" t="str">
        <v/>
      </c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</row>
    <row r="313" spans="1:67" ht="16.5" customHeight="1">
      <c r="A313" s="139"/>
      <c r="B313" s="140"/>
      <c r="C313" s="140"/>
      <c r="D313" s="139"/>
      <c r="E313" s="141"/>
      <c r="F313" s="142"/>
      <c r="G313" s="139"/>
      <c r="H313" s="140"/>
      <c r="I313" s="140"/>
      <c r="J313" s="140"/>
      <c r="K313" s="140"/>
      <c r="L313" s="150"/>
      <c r="M313" s="75" t="s">
        <v>1718</v>
      </c>
      <c r="N313" s="2" t="str">
        <v/>
      </c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</row>
    <row r="314" spans="1:67" ht="16.5" customHeight="1">
      <c r="A314" s="139"/>
      <c r="B314" s="140"/>
      <c r="C314" s="140"/>
      <c r="D314" s="139"/>
      <c r="E314" s="141"/>
      <c r="F314" s="142"/>
      <c r="G314" s="139"/>
      <c r="H314" s="140"/>
      <c r="I314" s="140"/>
      <c r="J314" s="140"/>
      <c r="K314" s="140"/>
      <c r="L314" s="150"/>
      <c r="M314" s="75" t="s">
        <v>1718</v>
      </c>
      <c r="N314" s="2" t="str">
        <v/>
      </c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</row>
    <row r="315" spans="1:67" ht="16.5" customHeight="1">
      <c r="A315" s="139"/>
      <c r="B315" s="140"/>
      <c r="C315" s="140"/>
      <c r="D315" s="139"/>
      <c r="E315" s="141"/>
      <c r="F315" s="142"/>
      <c r="G315" s="139"/>
      <c r="H315" s="140"/>
      <c r="I315" s="140"/>
      <c r="J315" s="140"/>
      <c r="K315" s="140"/>
      <c r="L315" s="150"/>
      <c r="M315" s="75" t="s">
        <v>1718</v>
      </c>
      <c r="N315" s="2" t="str">
        <v/>
      </c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</row>
    <row r="316" spans="1:67" ht="16.5" customHeight="1">
      <c r="A316" s="139"/>
      <c r="B316" s="140"/>
      <c r="C316" s="140"/>
      <c r="D316" s="139"/>
      <c r="E316" s="141"/>
      <c r="F316" s="142"/>
      <c r="G316" s="139"/>
      <c r="H316" s="140"/>
      <c r="I316" s="140"/>
      <c r="J316" s="140"/>
      <c r="K316" s="140"/>
      <c r="L316" s="150"/>
      <c r="M316" s="75" t="s">
        <v>1718</v>
      </c>
      <c r="N316" s="2" t="str">
        <v/>
      </c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</row>
    <row r="317" spans="1:67" ht="16.5" customHeight="1">
      <c r="A317" s="139"/>
      <c r="B317" s="140"/>
      <c r="C317" s="140"/>
      <c r="D317" s="139"/>
      <c r="E317" s="141"/>
      <c r="F317" s="142"/>
      <c r="G317" s="139"/>
      <c r="H317" s="140"/>
      <c r="I317" s="140"/>
      <c r="J317" s="140"/>
      <c r="K317" s="140"/>
      <c r="L317" s="150"/>
      <c r="M317" s="75" t="s">
        <v>1718</v>
      </c>
      <c r="N317" s="2" t="str">
        <v/>
      </c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</row>
    <row r="318" spans="1:67" ht="16.5" customHeight="1">
      <c r="A318" s="139"/>
      <c r="B318" s="140"/>
      <c r="C318" s="140"/>
      <c r="D318" s="139"/>
      <c r="E318" s="141"/>
      <c r="F318" s="142"/>
      <c r="G318" s="139"/>
      <c r="H318" s="140"/>
      <c r="I318" s="140"/>
      <c r="J318" s="140"/>
      <c r="K318" s="140"/>
      <c r="L318" s="150"/>
      <c r="M318" s="75" t="s">
        <v>1718</v>
      </c>
      <c r="N318" s="2" t="str">
        <v/>
      </c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</row>
    <row r="319" spans="1:67" ht="16.5" customHeight="1">
      <c r="A319" s="139"/>
      <c r="B319" s="140"/>
      <c r="C319" s="140"/>
      <c r="D319" s="139"/>
      <c r="E319" s="141"/>
      <c r="F319" s="142"/>
      <c r="G319" s="139"/>
      <c r="H319" s="140"/>
      <c r="I319" s="140"/>
      <c r="J319" s="140"/>
      <c r="K319" s="140"/>
      <c r="L319" s="150"/>
      <c r="M319" s="75" t="s">
        <v>1718</v>
      </c>
      <c r="N319" s="2" t="str">
        <v/>
      </c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</row>
    <row r="320" spans="1:67" ht="16.5" customHeight="1">
      <c r="A320" s="139"/>
      <c r="B320" s="140"/>
      <c r="C320" s="140"/>
      <c r="D320" s="139"/>
      <c r="E320" s="141"/>
      <c r="F320" s="142"/>
      <c r="G320" s="139"/>
      <c r="H320" s="140"/>
      <c r="I320" s="140"/>
      <c r="J320" s="140"/>
      <c r="K320" s="140"/>
      <c r="L320" s="150"/>
      <c r="M320" s="75" t="s">
        <v>1718</v>
      </c>
      <c r="N320" s="2" t="str">
        <v/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</row>
    <row r="321" spans="1:67" ht="16.5" customHeight="1">
      <c r="A321" s="139"/>
      <c r="B321" s="140"/>
      <c r="C321" s="140"/>
      <c r="D321" s="139"/>
      <c r="E321" s="141"/>
      <c r="F321" s="142"/>
      <c r="G321" s="139"/>
      <c r="H321" s="140"/>
      <c r="I321" s="140"/>
      <c r="J321" s="140"/>
      <c r="K321" s="140"/>
      <c r="L321" s="150"/>
      <c r="M321" s="75" t="s">
        <v>1718</v>
      </c>
      <c r="N321" s="2" t="str">
        <v/>
      </c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</row>
    <row r="322" spans="1:67" ht="16.5" customHeight="1">
      <c r="A322" s="139"/>
      <c r="B322" s="140"/>
      <c r="C322" s="140"/>
      <c r="D322" s="139"/>
      <c r="E322" s="141"/>
      <c r="F322" s="142"/>
      <c r="G322" s="139"/>
      <c r="H322" s="140"/>
      <c r="I322" s="140"/>
      <c r="J322" s="140"/>
      <c r="K322" s="140"/>
      <c r="L322" s="150"/>
      <c r="M322" s="75" t="s">
        <v>1718</v>
      </c>
      <c r="N322" s="2" t="str">
        <v/>
      </c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</row>
    <row r="323" spans="1:67" ht="16.5" customHeight="1">
      <c r="A323" s="139"/>
      <c r="B323" s="140"/>
      <c r="C323" s="140"/>
      <c r="D323" s="139"/>
      <c r="E323" s="141"/>
      <c r="F323" s="142"/>
      <c r="G323" s="139"/>
      <c r="H323" s="140"/>
      <c r="I323" s="140"/>
      <c r="J323" s="140"/>
      <c r="K323" s="140"/>
      <c r="L323" s="150"/>
      <c r="M323" s="75" t="s">
        <v>1718</v>
      </c>
      <c r="N323" s="2" t="str">
        <v/>
      </c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</row>
    <row r="324" spans="1:67" ht="16.5" customHeight="1">
      <c r="A324" s="139"/>
      <c r="B324" s="140"/>
      <c r="C324" s="140"/>
      <c r="D324" s="139"/>
      <c r="E324" s="141"/>
      <c r="F324" s="142"/>
      <c r="G324" s="139"/>
      <c r="H324" s="140"/>
      <c r="I324" s="140"/>
      <c r="J324" s="140"/>
      <c r="K324" s="140"/>
      <c r="L324" s="150"/>
      <c r="M324" s="75" t="s">
        <v>1718</v>
      </c>
      <c r="N324" s="2" t="str">
        <v/>
      </c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</row>
    <row r="325" spans="1:67" ht="16.5" customHeight="1">
      <c r="A325" s="139"/>
      <c r="B325" s="140"/>
      <c r="C325" s="140"/>
      <c r="D325" s="139"/>
      <c r="E325" s="141"/>
      <c r="F325" s="142"/>
      <c r="G325" s="139"/>
      <c r="H325" s="140"/>
      <c r="I325" s="140"/>
      <c r="J325" s="140"/>
      <c r="K325" s="140"/>
      <c r="L325" s="150"/>
      <c r="M325" s="75" t="s">
        <v>1718</v>
      </c>
      <c r="N325" s="2" t="str">
        <v/>
      </c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</row>
    <row r="326" spans="1:67" ht="16.5" customHeight="1">
      <c r="A326" s="139"/>
      <c r="B326" s="140"/>
      <c r="C326" s="140"/>
      <c r="D326" s="139"/>
      <c r="E326" s="141"/>
      <c r="F326" s="142"/>
      <c r="G326" s="139"/>
      <c r="H326" s="140"/>
      <c r="I326" s="140"/>
      <c r="J326" s="140"/>
      <c r="K326" s="140"/>
      <c r="L326" s="150"/>
      <c r="M326" s="75" t="s">
        <v>1718</v>
      </c>
      <c r="N326" s="2" t="str">
        <v/>
      </c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</row>
    <row r="327" spans="1:67" ht="16.5" customHeight="1">
      <c r="A327" s="139"/>
      <c r="B327" s="140"/>
      <c r="C327" s="140"/>
      <c r="D327" s="139"/>
      <c r="E327" s="141"/>
      <c r="F327" s="142"/>
      <c r="G327" s="139"/>
      <c r="H327" s="140"/>
      <c r="I327" s="140"/>
      <c r="J327" s="140"/>
      <c r="K327" s="140"/>
      <c r="L327" s="150"/>
      <c r="M327" s="75" t="s">
        <v>1718</v>
      </c>
      <c r="N327" s="2" t="str">
        <v/>
      </c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</row>
    <row r="328" spans="1:67" ht="16.5" customHeight="1">
      <c r="A328" s="139"/>
      <c r="B328" s="140"/>
      <c r="C328" s="140"/>
      <c r="D328" s="139"/>
      <c r="E328" s="141"/>
      <c r="F328" s="142"/>
      <c r="G328" s="139"/>
      <c r="H328" s="140"/>
      <c r="I328" s="140"/>
      <c r="J328" s="140"/>
      <c r="K328" s="140"/>
      <c r="L328" s="150"/>
      <c r="M328" s="75" t="s">
        <v>1718</v>
      </c>
      <c r="N328" s="2" t="str">
        <v/>
      </c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</row>
    <row r="329" spans="1:67" ht="16.5" customHeight="1">
      <c r="A329" s="139"/>
      <c r="B329" s="140"/>
      <c r="C329" s="140"/>
      <c r="D329" s="139"/>
      <c r="E329" s="141"/>
      <c r="F329" s="142"/>
      <c r="G329" s="139"/>
      <c r="H329" s="140"/>
      <c r="I329" s="140"/>
      <c r="J329" s="140"/>
      <c r="K329" s="140"/>
      <c r="L329" s="150"/>
      <c r="M329" s="75" t="s">
        <v>1718</v>
      </c>
      <c r="N329" s="2" t="str">
        <v/>
      </c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</row>
    <row r="330" spans="1:67" ht="16.5" customHeight="1">
      <c r="A330" s="139"/>
      <c r="B330" s="140"/>
      <c r="C330" s="140"/>
      <c r="D330" s="139"/>
      <c r="E330" s="141"/>
      <c r="F330" s="142"/>
      <c r="G330" s="139"/>
      <c r="H330" s="140"/>
      <c r="I330" s="140"/>
      <c r="J330" s="140"/>
      <c r="K330" s="140"/>
      <c r="L330" s="150"/>
      <c r="M330" s="75" t="s">
        <v>1718</v>
      </c>
      <c r="N330" s="2" t="str">
        <v/>
      </c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</row>
    <row r="331" spans="1:67" ht="16.5" customHeight="1">
      <c r="A331" s="139"/>
      <c r="B331" s="140"/>
      <c r="C331" s="140"/>
      <c r="D331" s="139"/>
      <c r="E331" s="141"/>
      <c r="F331" s="142"/>
      <c r="G331" s="139"/>
      <c r="H331" s="140"/>
      <c r="I331" s="140"/>
      <c r="J331" s="140"/>
      <c r="K331" s="140"/>
      <c r="L331" s="150"/>
      <c r="M331" s="75" t="s">
        <v>1718</v>
      </c>
      <c r="N331" s="2" t="str">
        <v/>
      </c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</row>
    <row r="332" spans="1:67" ht="16.5" customHeight="1">
      <c r="A332" s="139"/>
      <c r="B332" s="140"/>
      <c r="C332" s="140"/>
      <c r="D332" s="139"/>
      <c r="E332" s="141"/>
      <c r="F332" s="142"/>
      <c r="G332" s="139"/>
      <c r="H332" s="140"/>
      <c r="I332" s="140"/>
      <c r="J332" s="140"/>
      <c r="K332" s="140"/>
      <c r="L332" s="150"/>
      <c r="M332" s="75" t="s">
        <v>1718</v>
      </c>
      <c r="N332" s="2" t="str">
        <v/>
      </c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</row>
    <row r="333" spans="1:67" ht="16.5" customHeight="1">
      <c r="A333" s="139"/>
      <c r="B333" s="140"/>
      <c r="C333" s="140"/>
      <c r="D333" s="139"/>
      <c r="E333" s="141"/>
      <c r="F333" s="142"/>
      <c r="G333" s="139"/>
      <c r="H333" s="140"/>
      <c r="I333" s="140"/>
      <c r="J333" s="140"/>
      <c r="K333" s="140"/>
      <c r="L333" s="150"/>
      <c r="M333" s="75" t="s">
        <v>1718</v>
      </c>
      <c r="N333" s="2" t="str">
        <v/>
      </c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</row>
    <row r="334" spans="1:67" ht="16.5" customHeight="1">
      <c r="A334" s="139"/>
      <c r="B334" s="140"/>
      <c r="C334" s="140"/>
      <c r="D334" s="139"/>
      <c r="E334" s="141"/>
      <c r="F334" s="142"/>
      <c r="G334" s="139"/>
      <c r="H334" s="140"/>
      <c r="I334" s="140"/>
      <c r="J334" s="140"/>
      <c r="K334" s="140"/>
      <c r="L334" s="150"/>
      <c r="M334" s="75" t="s">
        <v>1718</v>
      </c>
      <c r="N334" s="2" t="str">
        <v/>
      </c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</row>
    <row r="335" spans="1:67" ht="16.5" customHeight="1">
      <c r="A335" s="139"/>
      <c r="B335" s="140"/>
      <c r="C335" s="140"/>
      <c r="D335" s="139"/>
      <c r="E335" s="141"/>
      <c r="F335" s="142"/>
      <c r="G335" s="139"/>
      <c r="H335" s="140"/>
      <c r="I335" s="140"/>
      <c r="J335" s="140"/>
      <c r="K335" s="140"/>
      <c r="L335" s="150"/>
      <c r="M335" s="75" t="s">
        <v>1718</v>
      </c>
      <c r="N335" s="2" t="str">
        <v/>
      </c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</row>
    <row r="336" spans="1:67" ht="16.5" customHeight="1">
      <c r="A336" s="139"/>
      <c r="B336" s="140"/>
      <c r="C336" s="140"/>
      <c r="D336" s="139"/>
      <c r="E336" s="141"/>
      <c r="F336" s="142"/>
      <c r="G336" s="139"/>
      <c r="H336" s="140"/>
      <c r="I336" s="140"/>
      <c r="J336" s="140"/>
      <c r="K336" s="140"/>
      <c r="L336" s="150"/>
      <c r="M336" s="75" t="s">
        <v>1718</v>
      </c>
      <c r="N336" s="2" t="str">
        <v/>
      </c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</row>
    <row r="337" spans="1:67" ht="16.5" customHeight="1">
      <c r="A337" s="139"/>
      <c r="B337" s="140"/>
      <c r="C337" s="140"/>
      <c r="D337" s="139"/>
      <c r="E337" s="141"/>
      <c r="F337" s="142"/>
      <c r="G337" s="139"/>
      <c r="H337" s="140"/>
      <c r="I337" s="140"/>
      <c r="J337" s="140"/>
      <c r="K337" s="140"/>
      <c r="L337" s="150"/>
      <c r="M337" s="75" t="s">
        <v>1718</v>
      </c>
      <c r="N337" s="2" t="str">
        <v/>
      </c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</row>
    <row r="338" spans="1:67" ht="16.5" customHeight="1">
      <c r="A338" s="139"/>
      <c r="B338" s="140"/>
      <c r="C338" s="140"/>
      <c r="D338" s="139"/>
      <c r="E338" s="141"/>
      <c r="F338" s="142"/>
      <c r="G338" s="139"/>
      <c r="H338" s="140"/>
      <c r="I338" s="140"/>
      <c r="J338" s="140"/>
      <c r="K338" s="140"/>
      <c r="L338" s="150"/>
      <c r="M338" s="75" t="s">
        <v>1718</v>
      </c>
      <c r="N338" s="2" t="str">
        <v/>
      </c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</row>
    <row r="339" spans="1:67" ht="16.5" customHeight="1">
      <c r="A339" s="139"/>
      <c r="B339" s="140"/>
      <c r="C339" s="140"/>
      <c r="D339" s="139"/>
      <c r="E339" s="141"/>
      <c r="F339" s="142"/>
      <c r="G339" s="139"/>
      <c r="H339" s="140"/>
      <c r="I339" s="140"/>
      <c r="J339" s="140"/>
      <c r="K339" s="140"/>
      <c r="L339" s="150"/>
      <c r="M339" s="75" t="s">
        <v>1718</v>
      </c>
      <c r="N339" s="2" t="str">
        <v/>
      </c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</row>
    <row r="340" spans="1:67" ht="16.5" customHeight="1">
      <c r="A340" s="139"/>
      <c r="B340" s="140"/>
      <c r="C340" s="140"/>
      <c r="D340" s="139"/>
      <c r="E340" s="141"/>
      <c r="F340" s="142"/>
      <c r="G340" s="139"/>
      <c r="H340" s="140"/>
      <c r="I340" s="140"/>
      <c r="J340" s="140"/>
      <c r="K340" s="140"/>
      <c r="L340" s="150"/>
      <c r="M340" s="75" t="s">
        <v>1718</v>
      </c>
      <c r="N340" s="2" t="str">
        <v/>
      </c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</row>
    <row r="341" spans="1:67" ht="16.5" customHeight="1">
      <c r="A341" s="144"/>
      <c r="B341" s="145"/>
      <c r="C341" s="145"/>
      <c r="D341" s="144"/>
      <c r="E341" s="146"/>
      <c r="F341" s="147"/>
      <c r="G341" s="144"/>
      <c r="H341" s="145"/>
      <c r="I341" s="145"/>
      <c r="J341" s="145"/>
      <c r="K341" s="145"/>
      <c r="L341" s="150"/>
      <c r="M341" s="75" t="s">
        <v>1718</v>
      </c>
      <c r="N341" s="2" t="str">
        <v/>
      </c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</row>
    <row r="342" spans="1:67" ht="16.5" customHeight="1">
      <c r="A342" s="139"/>
      <c r="B342" s="140"/>
      <c r="C342" s="140"/>
      <c r="D342" s="139"/>
      <c r="E342" s="141"/>
      <c r="F342" s="142"/>
      <c r="G342" s="139"/>
      <c r="H342" s="140"/>
      <c r="I342" s="140"/>
      <c r="J342" s="140"/>
      <c r="K342" s="140"/>
      <c r="L342" s="150"/>
      <c r="M342" s="75" t="s">
        <v>1718</v>
      </c>
      <c r="N342" s="2" t="str">
        <v/>
      </c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</row>
    <row r="343" spans="1:67" ht="16.5" customHeight="1">
      <c r="A343" s="139"/>
      <c r="B343" s="140"/>
      <c r="C343" s="140"/>
      <c r="D343" s="139"/>
      <c r="E343" s="141"/>
      <c r="F343" s="142"/>
      <c r="G343" s="139"/>
      <c r="H343" s="140"/>
      <c r="I343" s="140"/>
      <c r="J343" s="140"/>
      <c r="K343" s="140"/>
      <c r="L343" s="150"/>
      <c r="M343" s="75" t="s">
        <v>1718</v>
      </c>
      <c r="N343" s="2" t="str">
        <v/>
      </c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</row>
    <row r="344" spans="1:67" ht="16.5" customHeight="1">
      <c r="A344" s="139"/>
      <c r="B344" s="140"/>
      <c r="C344" s="140"/>
      <c r="D344" s="139"/>
      <c r="E344" s="141"/>
      <c r="F344" s="142"/>
      <c r="G344" s="139"/>
      <c r="H344" s="140"/>
      <c r="I344" s="140"/>
      <c r="J344" s="140"/>
      <c r="K344" s="140"/>
      <c r="L344" s="150"/>
      <c r="M344" s="75" t="s">
        <v>1718</v>
      </c>
      <c r="N344" s="2" t="str">
        <v/>
      </c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</row>
    <row r="345" spans="1:67" ht="16.5" customHeight="1">
      <c r="A345" s="139"/>
      <c r="B345" s="140"/>
      <c r="C345" s="140"/>
      <c r="D345" s="139"/>
      <c r="E345" s="141"/>
      <c r="F345" s="142"/>
      <c r="G345" s="139"/>
      <c r="H345" s="140"/>
      <c r="I345" s="140"/>
      <c r="J345" s="140"/>
      <c r="K345" s="140"/>
      <c r="L345" s="150"/>
      <c r="M345" s="75" t="s">
        <v>1718</v>
      </c>
      <c r="N345" s="2" t="str">
        <v/>
      </c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</row>
    <row r="346" spans="1:67" ht="16.5" customHeight="1">
      <c r="A346" s="139"/>
      <c r="B346" s="140"/>
      <c r="C346" s="140"/>
      <c r="D346" s="139"/>
      <c r="E346" s="141"/>
      <c r="F346" s="142"/>
      <c r="G346" s="139"/>
      <c r="H346" s="140"/>
      <c r="I346" s="140"/>
      <c r="J346" s="140"/>
      <c r="K346" s="140"/>
      <c r="L346" s="150"/>
      <c r="M346" s="75" t="s">
        <v>1718</v>
      </c>
      <c r="N346" s="2" t="str">
        <v/>
      </c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</row>
    <row r="347" spans="1:67" ht="16.5" customHeight="1">
      <c r="A347" s="139"/>
      <c r="B347" s="140"/>
      <c r="C347" s="140"/>
      <c r="D347" s="139"/>
      <c r="E347" s="141"/>
      <c r="F347" s="142"/>
      <c r="G347" s="139"/>
      <c r="H347" s="140"/>
      <c r="I347" s="140"/>
      <c r="J347" s="140"/>
      <c r="K347" s="140"/>
      <c r="L347" s="150"/>
      <c r="M347" s="75" t="s">
        <v>1718</v>
      </c>
      <c r="N347" s="2" t="str">
        <v/>
      </c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</row>
    <row r="348" spans="1:67" ht="16.5" customHeight="1">
      <c r="A348" s="139"/>
      <c r="B348" s="140"/>
      <c r="C348" s="140"/>
      <c r="D348" s="139"/>
      <c r="E348" s="141"/>
      <c r="F348" s="142"/>
      <c r="G348" s="139"/>
      <c r="H348" s="140"/>
      <c r="I348" s="140"/>
      <c r="J348" s="140"/>
      <c r="K348" s="140"/>
      <c r="L348" s="150"/>
      <c r="M348" s="75" t="s">
        <v>1718</v>
      </c>
      <c r="N348" s="2" t="str">
        <v/>
      </c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</row>
    <row r="349" spans="1:67" ht="16.5" customHeight="1">
      <c r="A349" s="139"/>
      <c r="B349" s="140"/>
      <c r="C349" s="140"/>
      <c r="D349" s="139"/>
      <c r="E349" s="141"/>
      <c r="F349" s="142"/>
      <c r="G349" s="139"/>
      <c r="H349" s="140"/>
      <c r="I349" s="140"/>
      <c r="J349" s="140"/>
      <c r="K349" s="140"/>
      <c r="L349" s="150"/>
      <c r="M349" s="75" t="s">
        <v>1718</v>
      </c>
      <c r="N349" s="2" t="str">
        <v/>
      </c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</row>
    <row r="350" spans="1:67" ht="16.5" customHeight="1">
      <c r="A350" s="139"/>
      <c r="B350" s="140"/>
      <c r="C350" s="140"/>
      <c r="D350" s="139"/>
      <c r="E350" s="141"/>
      <c r="F350" s="142"/>
      <c r="G350" s="139"/>
      <c r="H350" s="140"/>
      <c r="I350" s="140"/>
      <c r="J350" s="140"/>
      <c r="K350" s="140"/>
      <c r="L350" s="150"/>
      <c r="M350" s="75" t="s">
        <v>1718</v>
      </c>
      <c r="N350" s="2" t="str">
        <v/>
      </c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</row>
    <row r="351" spans="1:67" ht="16.5" customHeight="1">
      <c r="A351" s="139"/>
      <c r="B351" s="140"/>
      <c r="C351" s="140"/>
      <c r="D351" s="139"/>
      <c r="E351" s="141"/>
      <c r="F351" s="142"/>
      <c r="G351" s="139"/>
      <c r="H351" s="140"/>
      <c r="I351" s="140"/>
      <c r="J351" s="140"/>
      <c r="K351" s="140"/>
      <c r="L351" s="150"/>
      <c r="M351" s="75" t="s">
        <v>1718</v>
      </c>
      <c r="N351" s="2" t="str">
        <v/>
      </c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</row>
    <row r="352" spans="1:67" ht="16.5" customHeight="1">
      <c r="A352" s="144"/>
      <c r="B352" s="145"/>
      <c r="C352" s="145"/>
      <c r="D352" s="144"/>
      <c r="E352" s="146"/>
      <c r="F352" s="147"/>
      <c r="G352" s="144"/>
      <c r="H352" s="145"/>
      <c r="I352" s="145"/>
      <c r="J352" s="145"/>
      <c r="K352" s="145"/>
      <c r="L352" s="150"/>
      <c r="M352" s="75" t="s">
        <v>1718</v>
      </c>
      <c r="N352" s="2" t="str">
        <v/>
      </c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</row>
    <row r="353" spans="1:67" ht="16.5" customHeight="1">
      <c r="A353" s="139"/>
      <c r="B353" s="140"/>
      <c r="C353" s="140"/>
      <c r="D353" s="139"/>
      <c r="E353" s="141"/>
      <c r="F353" s="142"/>
      <c r="G353" s="139"/>
      <c r="H353" s="140"/>
      <c r="I353" s="140"/>
      <c r="J353" s="140"/>
      <c r="K353" s="140"/>
      <c r="L353" s="150"/>
      <c r="M353" s="75" t="s">
        <v>1718</v>
      </c>
      <c r="N353" s="2" t="str">
        <v/>
      </c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</row>
    <row r="354" spans="1:67" ht="16.5" customHeight="1">
      <c r="A354" s="139"/>
      <c r="B354" s="140"/>
      <c r="C354" s="140"/>
      <c r="D354" s="139"/>
      <c r="E354" s="141"/>
      <c r="F354" s="142"/>
      <c r="G354" s="139"/>
      <c r="H354" s="140"/>
      <c r="I354" s="140"/>
      <c r="J354" s="140"/>
      <c r="K354" s="140"/>
      <c r="L354" s="150"/>
      <c r="M354" s="75" t="s">
        <v>1718</v>
      </c>
      <c r="N354" s="2" t="str">
        <v/>
      </c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</row>
    <row r="355" spans="1:67" ht="16.5" customHeight="1">
      <c r="A355" s="139"/>
      <c r="B355" s="140"/>
      <c r="C355" s="140"/>
      <c r="D355" s="139"/>
      <c r="E355" s="141"/>
      <c r="F355" s="142"/>
      <c r="G355" s="139"/>
      <c r="H355" s="140"/>
      <c r="I355" s="140"/>
      <c r="J355" s="140"/>
      <c r="K355" s="140"/>
      <c r="L355" s="150"/>
      <c r="M355" s="75" t="s">
        <v>1718</v>
      </c>
      <c r="N355" s="2" t="str">
        <v/>
      </c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</row>
    <row r="356" spans="1:67" ht="16.5" customHeight="1">
      <c r="A356" s="139"/>
      <c r="B356" s="140"/>
      <c r="C356" s="140"/>
      <c r="D356" s="139"/>
      <c r="E356" s="141"/>
      <c r="F356" s="142"/>
      <c r="G356" s="139"/>
      <c r="H356" s="140"/>
      <c r="I356" s="140"/>
      <c r="J356" s="140"/>
      <c r="K356" s="140"/>
      <c r="L356" s="150"/>
      <c r="M356" s="75" t="s">
        <v>1718</v>
      </c>
      <c r="N356" s="2" t="str">
        <v/>
      </c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</row>
    <row r="357" spans="1:67" ht="16.5" customHeight="1">
      <c r="A357" s="139"/>
      <c r="B357" s="140"/>
      <c r="C357" s="140"/>
      <c r="D357" s="139"/>
      <c r="E357" s="141"/>
      <c r="F357" s="142"/>
      <c r="G357" s="139"/>
      <c r="H357" s="140"/>
      <c r="I357" s="140"/>
      <c r="J357" s="140"/>
      <c r="K357" s="140"/>
      <c r="L357" s="150"/>
      <c r="M357" s="75" t="s">
        <v>1718</v>
      </c>
      <c r="N357" s="2" t="str">
        <v/>
      </c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</row>
    <row r="358" spans="1:67" ht="16.5" customHeight="1">
      <c r="A358" s="139"/>
      <c r="B358" s="140"/>
      <c r="C358" s="140"/>
      <c r="D358" s="139"/>
      <c r="E358" s="141"/>
      <c r="F358" s="142"/>
      <c r="G358" s="139"/>
      <c r="H358" s="140"/>
      <c r="I358" s="140"/>
      <c r="J358" s="140"/>
      <c r="K358" s="140"/>
      <c r="L358" s="150"/>
      <c r="M358" s="75" t="s">
        <v>1718</v>
      </c>
      <c r="N358" s="2" t="str">
        <v/>
      </c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</row>
    <row r="359" spans="1:67" ht="16.5" customHeight="1">
      <c r="A359" s="139"/>
      <c r="B359" s="140"/>
      <c r="C359" s="140"/>
      <c r="D359" s="139"/>
      <c r="E359" s="141"/>
      <c r="F359" s="142"/>
      <c r="G359" s="139"/>
      <c r="H359" s="140"/>
      <c r="I359" s="140"/>
      <c r="J359" s="140"/>
      <c r="K359" s="140"/>
      <c r="L359" s="150"/>
      <c r="M359" s="75" t="s">
        <v>1718</v>
      </c>
      <c r="N359" s="2" t="str">
        <v/>
      </c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</row>
    <row r="360" spans="1:67" ht="16.5" customHeight="1">
      <c r="A360" s="139"/>
      <c r="B360" s="140"/>
      <c r="C360" s="140"/>
      <c r="D360" s="139"/>
      <c r="E360" s="141"/>
      <c r="F360" s="142"/>
      <c r="G360" s="139"/>
      <c r="H360" s="140"/>
      <c r="I360" s="140"/>
      <c r="J360" s="140"/>
      <c r="K360" s="140"/>
      <c r="L360" s="150"/>
      <c r="M360" s="75" t="s">
        <v>1718</v>
      </c>
      <c r="N360" s="2" t="str">
        <v/>
      </c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</row>
    <row r="361" spans="1:67" ht="16.5" customHeight="1">
      <c r="A361" s="139"/>
      <c r="B361" s="140"/>
      <c r="C361" s="140"/>
      <c r="D361" s="139"/>
      <c r="E361" s="141"/>
      <c r="F361" s="142"/>
      <c r="G361" s="139"/>
      <c r="H361" s="140"/>
      <c r="I361" s="140"/>
      <c r="J361" s="140"/>
      <c r="K361" s="140"/>
      <c r="L361" s="150"/>
      <c r="M361" s="75" t="s">
        <v>1718</v>
      </c>
      <c r="N361" s="2" t="str">
        <v/>
      </c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</row>
    <row r="362" spans="1:67" ht="16.5" customHeight="1">
      <c r="A362" s="139"/>
      <c r="B362" s="140"/>
      <c r="C362" s="140"/>
      <c r="D362" s="139"/>
      <c r="E362" s="141"/>
      <c r="F362" s="142"/>
      <c r="G362" s="139"/>
      <c r="H362" s="140"/>
      <c r="I362" s="140"/>
      <c r="J362" s="140"/>
      <c r="K362" s="140"/>
      <c r="L362" s="150"/>
      <c r="M362" s="75" t="s">
        <v>1718</v>
      </c>
      <c r="N362" s="2" t="str">
        <v/>
      </c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</row>
    <row r="363" spans="1:67" ht="16.5" customHeight="1">
      <c r="A363" s="139"/>
      <c r="B363" s="140"/>
      <c r="C363" s="140"/>
      <c r="D363" s="139"/>
      <c r="E363" s="141"/>
      <c r="F363" s="142"/>
      <c r="G363" s="139"/>
      <c r="H363" s="140"/>
      <c r="I363" s="140"/>
      <c r="J363" s="140"/>
      <c r="K363" s="140"/>
      <c r="L363" s="150"/>
      <c r="M363" s="75" t="s">
        <v>1718</v>
      </c>
      <c r="N363" s="2" t="str">
        <v/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</row>
    <row r="364" spans="1:67" ht="16.5" customHeight="1">
      <c r="A364" s="139"/>
      <c r="B364" s="140"/>
      <c r="C364" s="140"/>
      <c r="D364" s="139"/>
      <c r="E364" s="141"/>
      <c r="F364" s="142"/>
      <c r="G364" s="139"/>
      <c r="H364" s="140"/>
      <c r="I364" s="140"/>
      <c r="J364" s="140"/>
      <c r="K364" s="140"/>
      <c r="L364" s="150"/>
      <c r="M364" s="75" t="s">
        <v>1718</v>
      </c>
      <c r="N364" s="2" t="str">
        <v/>
      </c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</row>
    <row r="365" spans="1:67" ht="16.5" customHeight="1">
      <c r="A365" s="139"/>
      <c r="B365" s="140"/>
      <c r="C365" s="140"/>
      <c r="D365" s="139"/>
      <c r="E365" s="141"/>
      <c r="F365" s="142"/>
      <c r="G365" s="139"/>
      <c r="H365" s="140"/>
      <c r="I365" s="140"/>
      <c r="J365" s="140"/>
      <c r="K365" s="140"/>
      <c r="L365" s="150"/>
      <c r="M365" s="75" t="s">
        <v>1718</v>
      </c>
      <c r="N365" s="2" t="str">
        <v/>
      </c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</row>
    <row r="366" spans="1:67" ht="16.5" customHeight="1">
      <c r="A366" s="139"/>
      <c r="B366" s="140"/>
      <c r="C366" s="140"/>
      <c r="D366" s="139"/>
      <c r="E366" s="141"/>
      <c r="F366" s="142"/>
      <c r="G366" s="139"/>
      <c r="H366" s="140"/>
      <c r="I366" s="140"/>
      <c r="J366" s="140"/>
      <c r="K366" s="140"/>
      <c r="L366" s="2"/>
      <c r="M366" s="2" t="s">
        <v>1718</v>
      </c>
      <c r="N366" s="2" t="str">
        <v/>
      </c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</row>
    <row r="367" spans="1:67" ht="16.5" customHeight="1">
      <c r="A367" s="139"/>
      <c r="B367" s="140"/>
      <c r="C367" s="140"/>
      <c r="D367" s="139"/>
      <c r="E367" s="141"/>
      <c r="F367" s="142"/>
      <c r="G367" s="139"/>
      <c r="H367" s="140"/>
      <c r="I367" s="140"/>
      <c r="J367" s="140"/>
      <c r="K367" s="140"/>
      <c r="L367" s="2"/>
      <c r="M367" s="2" t="s">
        <v>1718</v>
      </c>
      <c r="N367" s="2" t="str">
        <v/>
      </c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</row>
    <row r="368" spans="1:67" ht="16.5" customHeight="1">
      <c r="A368" s="139"/>
      <c r="B368" s="140"/>
      <c r="C368" s="140"/>
      <c r="D368" s="139"/>
      <c r="E368" s="141"/>
      <c r="F368" s="142"/>
      <c r="G368" s="139"/>
      <c r="H368" s="140"/>
      <c r="I368" s="140"/>
      <c r="J368" s="140"/>
      <c r="K368" s="140"/>
      <c r="L368" s="2"/>
      <c r="M368" s="2" t="s">
        <v>1718</v>
      </c>
      <c r="N368" s="2" t="str">
        <v/>
      </c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</row>
    <row r="369" spans="1:67" ht="16.5" customHeight="1">
      <c r="A369" s="139"/>
      <c r="B369" s="140"/>
      <c r="C369" s="140"/>
      <c r="D369" s="139"/>
      <c r="E369" s="141"/>
      <c r="F369" s="142"/>
      <c r="G369" s="139"/>
      <c r="H369" s="140"/>
      <c r="I369" s="140"/>
      <c r="J369" s="140"/>
      <c r="K369" s="140"/>
      <c r="L369" s="2"/>
      <c r="M369" s="2" t="s">
        <v>1718</v>
      </c>
      <c r="N369" s="2" t="str">
        <v/>
      </c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</row>
    <row r="370" spans="1:67" ht="16.5" customHeight="1">
      <c r="A370" s="139"/>
      <c r="B370" s="140"/>
      <c r="C370" s="140"/>
      <c r="D370" s="139"/>
      <c r="E370" s="141"/>
      <c r="F370" s="142"/>
      <c r="G370" s="139"/>
      <c r="H370" s="140"/>
      <c r="I370" s="140"/>
      <c r="J370" s="140"/>
      <c r="K370" s="140"/>
      <c r="L370" s="2"/>
      <c r="M370" s="2" t="s">
        <v>1718</v>
      </c>
      <c r="N370" s="2" t="str">
        <v/>
      </c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</row>
    <row r="371" spans="1:67" ht="16.5" customHeight="1">
      <c r="A371" s="139"/>
      <c r="B371" s="140"/>
      <c r="C371" s="140"/>
      <c r="D371" s="139"/>
      <c r="E371" s="141"/>
      <c r="F371" s="142"/>
      <c r="G371" s="139"/>
      <c r="H371" s="140"/>
      <c r="I371" s="140"/>
      <c r="J371" s="140"/>
      <c r="K371" s="140"/>
      <c r="L371" s="2"/>
      <c r="M371" s="2" t="s">
        <v>1718</v>
      </c>
      <c r="N371" s="2" t="str">
        <v/>
      </c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</row>
    <row r="372" spans="1:67" ht="16.5" customHeight="1">
      <c r="A372" s="139"/>
      <c r="B372" s="140"/>
      <c r="C372" s="140"/>
      <c r="D372" s="139"/>
      <c r="E372" s="141"/>
      <c r="F372" s="142"/>
      <c r="G372" s="139"/>
      <c r="H372" s="140"/>
      <c r="I372" s="140"/>
      <c r="J372" s="140"/>
      <c r="K372" s="140"/>
      <c r="L372" s="2"/>
      <c r="M372" s="2" t="s">
        <v>1718</v>
      </c>
      <c r="N372" s="2" t="str">
        <v/>
      </c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</row>
    <row r="373" spans="1:67" ht="16.5" customHeight="1">
      <c r="A373" s="139"/>
      <c r="B373" s="140"/>
      <c r="C373" s="140"/>
      <c r="D373" s="139"/>
      <c r="E373" s="141"/>
      <c r="F373" s="142"/>
      <c r="G373" s="139"/>
      <c r="H373" s="140"/>
      <c r="I373" s="140"/>
      <c r="J373" s="140"/>
      <c r="K373" s="140"/>
      <c r="L373" s="2"/>
      <c r="M373" s="2" t="s">
        <v>1718</v>
      </c>
      <c r="N373" s="2" t="str">
        <v/>
      </c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</row>
    <row r="374" spans="1:67" ht="16.5" customHeight="1">
      <c r="A374" s="139"/>
      <c r="B374" s="140"/>
      <c r="C374" s="140"/>
      <c r="D374" s="139"/>
      <c r="E374" s="141"/>
      <c r="F374" s="142"/>
      <c r="G374" s="139"/>
      <c r="H374" s="140"/>
      <c r="I374" s="140"/>
      <c r="J374" s="140"/>
      <c r="K374" s="140"/>
      <c r="L374" s="2"/>
      <c r="M374" s="2" t="s">
        <v>1718</v>
      </c>
      <c r="N374" s="2" t="str">
        <v/>
      </c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</row>
    <row r="375" spans="1:67" ht="16.5" customHeight="1">
      <c r="A375" s="139"/>
      <c r="B375" s="140"/>
      <c r="C375" s="140"/>
      <c r="D375" s="139"/>
      <c r="E375" s="141"/>
      <c r="F375" s="142"/>
      <c r="G375" s="139"/>
      <c r="H375" s="140"/>
      <c r="I375" s="140"/>
      <c r="J375" s="140"/>
      <c r="K375" s="140"/>
      <c r="L375" s="2"/>
      <c r="M375" s="2" t="s">
        <v>1718</v>
      </c>
      <c r="N375" s="2" t="str">
        <v/>
      </c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</row>
    <row r="376" spans="1:67" ht="16.5" customHeight="1">
      <c r="A376" s="139"/>
      <c r="B376" s="140"/>
      <c r="C376" s="140"/>
      <c r="D376" s="139"/>
      <c r="E376" s="141"/>
      <c r="F376" s="142"/>
      <c r="G376" s="139"/>
      <c r="H376" s="140"/>
      <c r="I376" s="140"/>
      <c r="J376" s="140"/>
      <c r="K376" s="140"/>
      <c r="L376" s="2"/>
      <c r="M376" s="2" t="s">
        <v>1718</v>
      </c>
      <c r="N376" s="2" t="str">
        <v/>
      </c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</row>
    <row r="377" spans="1:67" ht="16.5" customHeight="1">
      <c r="A377" s="23"/>
      <c r="B377" s="2"/>
      <c r="C377" s="2"/>
      <c r="D377" s="1"/>
      <c r="E377" s="152"/>
      <c r="F377" s="1"/>
      <c r="G377" s="1"/>
      <c r="H377" s="2"/>
      <c r="I377" s="2"/>
      <c r="J377" s="2"/>
      <c r="K377" s="2"/>
      <c r="L377" s="2"/>
      <c r="M377" s="2" t="s">
        <v>1718</v>
      </c>
      <c r="N377" s="2" t="str">
        <v/>
      </c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</row>
    <row r="378" spans="1:67" ht="16.5" customHeight="1">
      <c r="A378" s="23"/>
      <c r="B378" s="2"/>
      <c r="C378" s="2"/>
      <c r="D378" s="1"/>
      <c r="E378" s="152"/>
      <c r="F378" s="1"/>
      <c r="G378" s="1"/>
      <c r="H378" s="2"/>
      <c r="I378" s="2"/>
      <c r="J378" s="2"/>
      <c r="K378" s="2"/>
      <c r="L378" s="2"/>
      <c r="M378" s="2" t="s">
        <v>1718</v>
      </c>
      <c r="N378" s="2" t="str">
        <v/>
      </c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</row>
    <row r="379" spans="1:67" ht="16.5" customHeight="1">
      <c r="A379" s="23"/>
      <c r="B379" s="2"/>
      <c r="C379" s="2"/>
      <c r="D379" s="1"/>
      <c r="E379" s="152"/>
      <c r="F379" s="1"/>
      <c r="G379" s="1"/>
      <c r="H379" s="2"/>
      <c r="I379" s="2"/>
      <c r="J379" s="2"/>
      <c r="K379" s="2"/>
      <c r="L379" s="2"/>
      <c r="M379" s="2" t="s">
        <v>1718</v>
      </c>
      <c r="N379" s="2" t="str">
        <v/>
      </c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</row>
    <row r="380" spans="1:67" ht="16.5" customHeight="1">
      <c r="A380" s="23"/>
      <c r="B380" s="2"/>
      <c r="C380" s="2"/>
      <c r="D380" s="1"/>
      <c r="E380" s="152"/>
      <c r="F380" s="1"/>
      <c r="G380" s="1"/>
      <c r="H380" s="2"/>
      <c r="I380" s="2"/>
      <c r="J380" s="2"/>
      <c r="K380" s="2"/>
      <c r="L380" s="2"/>
      <c r="M380" s="2" t="s">
        <v>1718</v>
      </c>
      <c r="N380" s="2" t="str">
        <v/>
      </c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</row>
    <row r="381" spans="1:67" ht="16.5" customHeight="1">
      <c r="A381" s="23"/>
      <c r="B381" s="2"/>
      <c r="C381" s="2"/>
      <c r="D381" s="1"/>
      <c r="E381" s="152"/>
      <c r="F381" s="1"/>
      <c r="G381" s="1"/>
      <c r="H381" s="2"/>
      <c r="I381" s="2"/>
      <c r="J381" s="2"/>
      <c r="K381" s="2"/>
      <c r="L381" s="2"/>
      <c r="M381" s="2" t="s">
        <v>1718</v>
      </c>
      <c r="N381" s="2" t="str">
        <v/>
      </c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</row>
    <row r="382" spans="1:67" ht="16.5" customHeight="1">
      <c r="A382" s="23"/>
      <c r="B382" s="2"/>
      <c r="C382" s="2"/>
      <c r="D382" s="1"/>
      <c r="E382" s="152"/>
      <c r="F382" s="1"/>
      <c r="G382" s="1"/>
      <c r="H382" s="2"/>
      <c r="I382" s="2"/>
      <c r="J382" s="2"/>
      <c r="K382" s="2"/>
      <c r="L382" s="2"/>
      <c r="M382" s="2" t="s">
        <v>1718</v>
      </c>
      <c r="N382" s="2" t="str">
        <v/>
      </c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</row>
    <row r="383" spans="1:67" ht="16.5" customHeight="1">
      <c r="A383" s="23"/>
      <c r="B383" s="2"/>
      <c r="C383" s="2"/>
      <c r="D383" s="1"/>
      <c r="E383" s="152"/>
      <c r="F383" s="1"/>
      <c r="G383" s="1"/>
      <c r="H383" s="2"/>
      <c r="I383" s="2"/>
      <c r="J383" s="2"/>
      <c r="K383" s="2"/>
      <c r="L383" s="2"/>
      <c r="M383" s="2" t="s">
        <v>1718</v>
      </c>
      <c r="N383" s="2" t="str">
        <v/>
      </c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</row>
    <row r="384" spans="1:67" ht="16.5" customHeight="1">
      <c r="A384" s="23"/>
      <c r="B384" s="2"/>
      <c r="C384" s="2"/>
      <c r="D384" s="1"/>
      <c r="E384" s="152"/>
      <c r="F384" s="1"/>
      <c r="G384" s="1"/>
      <c r="H384" s="2"/>
      <c r="I384" s="2"/>
      <c r="J384" s="2"/>
      <c r="K384" s="2"/>
      <c r="L384" s="2"/>
      <c r="M384" s="2" t="s">
        <v>1718</v>
      </c>
      <c r="N384" s="2" t="str">
        <v/>
      </c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</row>
    <row r="385" spans="1:67" ht="16.5" customHeight="1">
      <c r="A385" s="23"/>
      <c r="B385" s="2"/>
      <c r="C385" s="2"/>
      <c r="D385" s="1"/>
      <c r="E385" s="152"/>
      <c r="F385" s="1"/>
      <c r="G385" s="1"/>
      <c r="H385" s="2"/>
      <c r="I385" s="2"/>
      <c r="J385" s="2"/>
      <c r="K385" s="2"/>
      <c r="L385" s="2"/>
      <c r="M385" s="2" t="s">
        <v>1718</v>
      </c>
      <c r="N385" s="2" t="str">
        <v/>
      </c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</row>
    <row r="386" spans="1:67" ht="16.5" customHeight="1">
      <c r="A386" s="23"/>
      <c r="B386" s="2"/>
      <c r="C386" s="2"/>
      <c r="D386" s="1"/>
      <c r="E386" s="152"/>
      <c r="F386" s="1"/>
      <c r="G386" s="1"/>
      <c r="H386" s="2"/>
      <c r="I386" s="2"/>
      <c r="J386" s="2"/>
      <c r="K386" s="2"/>
      <c r="L386" s="2"/>
      <c r="M386" s="2" t="s">
        <v>1718</v>
      </c>
      <c r="N386" s="2" t="str">
        <v/>
      </c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</row>
    <row r="387" spans="1:67" ht="16.5" customHeight="1">
      <c r="A387" s="23"/>
      <c r="B387" s="2"/>
      <c r="C387" s="2"/>
      <c r="D387" s="1"/>
      <c r="E387" s="152"/>
      <c r="F387" s="1"/>
      <c r="G387" s="1"/>
      <c r="H387" s="2"/>
      <c r="I387" s="2"/>
      <c r="J387" s="2"/>
      <c r="K387" s="2"/>
      <c r="L387" s="2"/>
      <c r="M387" s="2" t="s">
        <v>1718</v>
      </c>
      <c r="N387" s="2" t="str">
        <v/>
      </c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</row>
    <row r="388" spans="1:67" ht="16.5" customHeight="1">
      <c r="A388" s="23"/>
      <c r="B388" s="2"/>
      <c r="C388" s="2"/>
      <c r="D388" s="1"/>
      <c r="E388" s="152"/>
      <c r="F388" s="1"/>
      <c r="G388" s="1"/>
      <c r="H388" s="2"/>
      <c r="I388" s="2"/>
      <c r="J388" s="2"/>
      <c r="K388" s="2"/>
      <c r="L388" s="2"/>
      <c r="M388" s="2" t="s">
        <v>1718</v>
      </c>
      <c r="N388" s="2" t="str">
        <v/>
      </c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</row>
    <row r="389" spans="1:67" ht="16.5" customHeight="1">
      <c r="A389" s="23"/>
      <c r="B389" s="2"/>
      <c r="C389" s="2"/>
      <c r="D389" s="1"/>
      <c r="E389" s="152"/>
      <c r="F389" s="1"/>
      <c r="G389" s="1"/>
      <c r="H389" s="2"/>
      <c r="I389" s="2"/>
      <c r="J389" s="2"/>
      <c r="K389" s="2"/>
      <c r="L389" s="2"/>
      <c r="M389" s="2" t="s">
        <v>1718</v>
      </c>
      <c r="N389" s="2" t="str">
        <v/>
      </c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</row>
    <row r="390" spans="1:67" ht="16.5" customHeight="1">
      <c r="A390" s="23"/>
      <c r="B390" s="2"/>
      <c r="C390" s="2"/>
      <c r="D390" s="1"/>
      <c r="E390" s="152"/>
      <c r="F390" s="1"/>
      <c r="G390" s="1"/>
      <c r="H390" s="2"/>
      <c r="I390" s="2"/>
      <c r="J390" s="2"/>
      <c r="K390" s="2"/>
      <c r="L390" s="2"/>
      <c r="M390" s="2" t="s">
        <v>1718</v>
      </c>
      <c r="N390" s="2" t="str">
        <v/>
      </c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</row>
    <row r="391" spans="1:67" ht="16.5" customHeight="1">
      <c r="A391" s="23"/>
      <c r="B391" s="2"/>
      <c r="C391" s="2"/>
      <c r="D391" s="1"/>
      <c r="E391" s="152"/>
      <c r="F391" s="1"/>
      <c r="G391" s="1"/>
      <c r="H391" s="2"/>
      <c r="I391" s="2"/>
      <c r="J391" s="2"/>
      <c r="K391" s="2"/>
      <c r="L391" s="2"/>
      <c r="M391" s="2" t="s">
        <v>1718</v>
      </c>
      <c r="N391" s="2" t="str">
        <v/>
      </c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</row>
    <row r="392" spans="1:67" ht="16.5" customHeight="1">
      <c r="A392" s="23"/>
      <c r="B392" s="2"/>
      <c r="C392" s="2"/>
      <c r="D392" s="1"/>
      <c r="E392" s="152"/>
      <c r="F392" s="1"/>
      <c r="G392" s="1"/>
      <c r="H392" s="2"/>
      <c r="I392" s="2"/>
      <c r="J392" s="2"/>
      <c r="K392" s="2"/>
      <c r="L392" s="2"/>
      <c r="M392" s="2" t="s">
        <v>1718</v>
      </c>
      <c r="N392" s="2" t="str">
        <v/>
      </c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</row>
    <row r="393" spans="1:67" ht="16.5" customHeight="1">
      <c r="A393" s="23"/>
      <c r="B393" s="2"/>
      <c r="C393" s="2"/>
      <c r="D393" s="1"/>
      <c r="E393" s="152"/>
      <c r="F393" s="1"/>
      <c r="G393" s="1"/>
      <c r="H393" s="2"/>
      <c r="I393" s="2"/>
      <c r="J393" s="2"/>
      <c r="K393" s="2"/>
      <c r="L393" s="2"/>
      <c r="M393" s="2" t="s">
        <v>1718</v>
      </c>
      <c r="N393" s="2" t="str">
        <v/>
      </c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</row>
    <row r="394" spans="1:67" ht="16.5" customHeight="1">
      <c r="A394" s="23"/>
      <c r="B394" s="2"/>
      <c r="C394" s="2"/>
      <c r="D394" s="1"/>
      <c r="E394" s="152"/>
      <c r="F394" s="1"/>
      <c r="G394" s="1"/>
      <c r="H394" s="2"/>
      <c r="I394" s="2"/>
      <c r="J394" s="2"/>
      <c r="K394" s="2"/>
      <c r="L394" s="2"/>
      <c r="M394" s="2" t="s">
        <v>1718</v>
      </c>
      <c r="N394" s="2" t="str">
        <v/>
      </c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</row>
    <row r="395" spans="1:67" ht="16.5" customHeight="1">
      <c r="A395" s="23"/>
      <c r="B395" s="2"/>
      <c r="C395" s="2"/>
      <c r="D395" s="1"/>
      <c r="E395" s="152"/>
      <c r="F395" s="1"/>
      <c r="G395" s="1"/>
      <c r="H395" s="2"/>
      <c r="I395" s="2"/>
      <c r="J395" s="2"/>
      <c r="K395" s="2"/>
      <c r="L395" s="2"/>
      <c r="M395" s="2" t="s">
        <v>1718</v>
      </c>
      <c r="N395" s="2" t="str">
        <v/>
      </c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</row>
    <row r="396" spans="1:67" ht="16.5" customHeight="1">
      <c r="A396" s="23"/>
      <c r="B396" s="2"/>
      <c r="C396" s="2"/>
      <c r="D396" s="1"/>
      <c r="E396" s="152"/>
      <c r="F396" s="1"/>
      <c r="G396" s="1"/>
      <c r="H396" s="2"/>
      <c r="I396" s="2"/>
      <c r="J396" s="2"/>
      <c r="K396" s="2"/>
      <c r="L396" s="2"/>
      <c r="M396" s="2" t="s">
        <v>1718</v>
      </c>
      <c r="N396" s="2" t="str">
        <v/>
      </c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</row>
    <row r="397" spans="1:67" ht="16.5" customHeight="1">
      <c r="A397" s="23"/>
      <c r="B397" s="2"/>
      <c r="C397" s="2"/>
      <c r="D397" s="1"/>
      <c r="E397" s="152"/>
      <c r="F397" s="1"/>
      <c r="G397" s="1"/>
      <c r="H397" s="2"/>
      <c r="I397" s="2"/>
      <c r="J397" s="2"/>
      <c r="K397" s="2"/>
      <c r="L397" s="2"/>
      <c r="M397" s="2" t="s">
        <v>1718</v>
      </c>
      <c r="N397" s="2" t="str">
        <v/>
      </c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</row>
    <row r="398" spans="1:67" ht="16.5" customHeight="1">
      <c r="A398" s="23"/>
      <c r="B398" s="2"/>
      <c r="C398" s="2"/>
      <c r="D398" s="1"/>
      <c r="E398" s="152"/>
      <c r="F398" s="1"/>
      <c r="G398" s="1"/>
      <c r="H398" s="2"/>
      <c r="I398" s="2"/>
      <c r="J398" s="2"/>
      <c r="K398" s="2"/>
      <c r="L398" s="2"/>
      <c r="M398" s="2" t="s">
        <v>1718</v>
      </c>
      <c r="N398" s="2" t="str">
        <v/>
      </c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</row>
    <row r="399" spans="1:67" ht="16.5" customHeight="1">
      <c r="A399" s="23"/>
      <c r="B399" s="2"/>
      <c r="C399" s="2"/>
      <c r="D399" s="1"/>
      <c r="E399" s="152"/>
      <c r="F399" s="1"/>
      <c r="G399" s="1"/>
      <c r="H399" s="2"/>
      <c r="I399" s="2"/>
      <c r="J399" s="2"/>
      <c r="K399" s="2"/>
      <c r="L399" s="2"/>
      <c r="M399" s="2" t="s">
        <v>1718</v>
      </c>
      <c r="N399" s="2" t="str">
        <v/>
      </c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</row>
    <row r="400" spans="1:67" ht="16.5" customHeight="1">
      <c r="A400" s="23"/>
      <c r="B400" s="2"/>
      <c r="C400" s="2"/>
      <c r="D400" s="1"/>
      <c r="E400" s="152"/>
      <c r="F400" s="1"/>
      <c r="G400" s="1"/>
      <c r="H400" s="2"/>
      <c r="I400" s="2"/>
      <c r="J400" s="2"/>
      <c r="K400" s="2"/>
      <c r="L400" s="2"/>
      <c r="M400" s="2" t="s">
        <v>1718</v>
      </c>
      <c r="N400" s="2" t="str">
        <v/>
      </c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</row>
    <row r="401" spans="1:67" ht="16.5" customHeight="1">
      <c r="A401" s="23"/>
      <c r="B401" s="2"/>
      <c r="C401" s="2"/>
      <c r="D401" s="1"/>
      <c r="E401" s="152"/>
      <c r="F401" s="1"/>
      <c r="G401" s="1"/>
      <c r="H401" s="2"/>
      <c r="I401" s="2"/>
      <c r="J401" s="2"/>
      <c r="K401" s="2"/>
      <c r="L401" s="2"/>
      <c r="M401" s="2" t="s">
        <v>1718</v>
      </c>
      <c r="N401" s="2" t="str">
        <v/>
      </c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</row>
    <row r="402" spans="1:67" ht="16.5" customHeight="1">
      <c r="A402" s="23"/>
      <c r="B402" s="2"/>
      <c r="C402" s="2"/>
      <c r="D402" s="1"/>
      <c r="E402" s="152"/>
      <c r="F402" s="1"/>
      <c r="G402" s="1"/>
      <c r="H402" s="2"/>
      <c r="I402" s="2"/>
      <c r="J402" s="2"/>
      <c r="K402" s="2"/>
      <c r="L402" s="2"/>
      <c r="M402" s="2" t="s">
        <v>1718</v>
      </c>
      <c r="N402" s="2" t="str">
        <v/>
      </c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</row>
    <row r="403" spans="1:67" ht="16.5" customHeight="1">
      <c r="A403" s="23"/>
      <c r="B403" s="2"/>
      <c r="C403" s="2"/>
      <c r="D403" s="1"/>
      <c r="E403" s="152"/>
      <c r="F403" s="1"/>
      <c r="G403" s="1"/>
      <c r="H403" s="2"/>
      <c r="I403" s="2"/>
      <c r="J403" s="2"/>
      <c r="K403" s="2"/>
      <c r="L403" s="2"/>
      <c r="M403" s="2" t="s">
        <v>1718</v>
      </c>
      <c r="N403" s="2" t="str">
        <v/>
      </c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</row>
    <row r="404" spans="1:67" ht="16.5" customHeight="1">
      <c r="A404" s="23"/>
      <c r="B404" s="2"/>
      <c r="C404" s="2"/>
      <c r="D404" s="1"/>
      <c r="E404" s="152"/>
      <c r="F404" s="1"/>
      <c r="G404" s="1"/>
      <c r="H404" s="2"/>
      <c r="I404" s="2"/>
      <c r="J404" s="2"/>
      <c r="K404" s="2"/>
      <c r="L404" s="2"/>
      <c r="M404" s="2" t="s">
        <v>1718</v>
      </c>
      <c r="N404" s="2" t="str">
        <v/>
      </c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</row>
    <row r="405" spans="1:67" ht="16.5" customHeight="1">
      <c r="A405" s="23"/>
      <c r="B405" s="2"/>
      <c r="C405" s="2"/>
      <c r="D405" s="1"/>
      <c r="E405" s="152"/>
      <c r="F405" s="1"/>
      <c r="G405" s="1"/>
      <c r="H405" s="2"/>
      <c r="I405" s="2"/>
      <c r="J405" s="2"/>
      <c r="K405" s="2"/>
      <c r="L405" s="2"/>
      <c r="M405" s="2" t="s">
        <v>1718</v>
      </c>
      <c r="N405" s="2" t="str">
        <v/>
      </c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</row>
    <row r="406" spans="1:67" ht="16.5" customHeight="1">
      <c r="A406" s="23"/>
      <c r="B406" s="2"/>
      <c r="C406" s="2"/>
      <c r="D406" s="1"/>
      <c r="E406" s="152"/>
      <c r="F406" s="1"/>
      <c r="G406" s="1"/>
      <c r="H406" s="2"/>
      <c r="I406" s="2"/>
      <c r="J406" s="2"/>
      <c r="K406" s="2"/>
      <c r="L406" s="2"/>
      <c r="M406" s="2" t="s">
        <v>1718</v>
      </c>
      <c r="N406" s="2" t="str">
        <v/>
      </c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</row>
    <row r="407" spans="1:67" ht="16.5" customHeight="1">
      <c r="A407" s="23"/>
      <c r="B407" s="2"/>
      <c r="C407" s="2"/>
      <c r="D407" s="1"/>
      <c r="E407" s="152"/>
      <c r="F407" s="1"/>
      <c r="G407" s="1"/>
      <c r="H407" s="2"/>
      <c r="I407" s="2"/>
      <c r="J407" s="2"/>
      <c r="K407" s="2"/>
      <c r="L407" s="2"/>
      <c r="M407" s="2" t="s">
        <v>1718</v>
      </c>
      <c r="N407" s="2" t="str">
        <v/>
      </c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</row>
    <row r="408" spans="1:67" ht="16.5" customHeight="1">
      <c r="A408" s="23"/>
      <c r="B408" s="2"/>
      <c r="C408" s="2"/>
      <c r="D408" s="1"/>
      <c r="E408" s="152"/>
      <c r="F408" s="1"/>
      <c r="G408" s="1"/>
      <c r="H408" s="2"/>
      <c r="I408" s="2"/>
      <c r="J408" s="2"/>
      <c r="K408" s="2"/>
      <c r="L408" s="2"/>
      <c r="M408" s="2" t="s">
        <v>1718</v>
      </c>
      <c r="N408" s="2" t="str">
        <v/>
      </c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</row>
    <row r="409" spans="1:67" ht="16.5" customHeight="1">
      <c r="A409" s="23"/>
      <c r="B409" s="2"/>
      <c r="C409" s="2"/>
      <c r="D409" s="1"/>
      <c r="E409" s="152"/>
      <c r="F409" s="1"/>
      <c r="G409" s="1"/>
      <c r="H409" s="2"/>
      <c r="I409" s="2"/>
      <c r="J409" s="2"/>
      <c r="K409" s="2"/>
      <c r="L409" s="2"/>
      <c r="M409" s="2" t="s">
        <v>1718</v>
      </c>
      <c r="N409" s="2" t="str">
        <v/>
      </c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</row>
    <row r="410" spans="1:67" ht="16.5" customHeight="1">
      <c r="A410" s="23"/>
      <c r="B410" s="2"/>
      <c r="C410" s="2"/>
      <c r="D410" s="1"/>
      <c r="E410" s="152"/>
      <c r="F410" s="1"/>
      <c r="G410" s="1"/>
      <c r="H410" s="2"/>
      <c r="I410" s="2"/>
      <c r="J410" s="2"/>
      <c r="K410" s="2"/>
      <c r="L410" s="2"/>
      <c r="M410" s="2" t="s">
        <v>1718</v>
      </c>
      <c r="N410" s="2" t="str">
        <v/>
      </c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</row>
    <row r="411" spans="1:67" ht="16.5" customHeight="1">
      <c r="A411" s="23"/>
      <c r="B411" s="2"/>
      <c r="C411" s="2"/>
      <c r="D411" s="1"/>
      <c r="E411" s="152"/>
      <c r="F411" s="1"/>
      <c r="G411" s="1"/>
      <c r="H411" s="2"/>
      <c r="I411" s="2"/>
      <c r="J411" s="2"/>
      <c r="K411" s="2"/>
      <c r="L411" s="2"/>
      <c r="M411" s="2" t="s">
        <v>1718</v>
      </c>
      <c r="N411" s="2" t="str">
        <v/>
      </c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</row>
    <row r="412" spans="1:67" ht="16.5" customHeight="1">
      <c r="A412" s="23"/>
      <c r="B412" s="2"/>
      <c r="C412" s="2"/>
      <c r="D412" s="1"/>
      <c r="E412" s="152"/>
      <c r="F412" s="1"/>
      <c r="G412" s="1"/>
      <c r="H412" s="2"/>
      <c r="I412" s="2"/>
      <c r="J412" s="2"/>
      <c r="K412" s="2"/>
      <c r="L412" s="2"/>
      <c r="M412" s="2" t="s">
        <v>1718</v>
      </c>
      <c r="N412" s="2" t="str">
        <v/>
      </c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</row>
    <row r="413" spans="1:67" ht="16.5" customHeight="1">
      <c r="A413" s="23"/>
      <c r="B413" s="2"/>
      <c r="C413" s="2"/>
      <c r="D413" s="1"/>
      <c r="E413" s="152"/>
      <c r="F413" s="1"/>
      <c r="G413" s="1"/>
      <c r="H413" s="2"/>
      <c r="I413" s="2"/>
      <c r="J413" s="2"/>
      <c r="K413" s="2"/>
      <c r="L413" s="2"/>
      <c r="M413" s="2" t="s">
        <v>1718</v>
      </c>
      <c r="N413" s="2" t="str">
        <v/>
      </c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</row>
    <row r="414" spans="1:67" ht="16.5" customHeight="1">
      <c r="A414" s="23"/>
      <c r="B414" s="2"/>
      <c r="C414" s="2"/>
      <c r="D414" s="1"/>
      <c r="E414" s="152"/>
      <c r="F414" s="1"/>
      <c r="G414" s="1"/>
      <c r="H414" s="2"/>
      <c r="I414" s="2"/>
      <c r="J414" s="2"/>
      <c r="K414" s="2"/>
      <c r="L414" s="2"/>
      <c r="M414" s="2" t="s">
        <v>1718</v>
      </c>
      <c r="N414" s="2" t="str">
        <v/>
      </c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</row>
    <row r="415" spans="1:67" ht="16.5" customHeight="1">
      <c r="A415" s="23"/>
      <c r="B415" s="2"/>
      <c r="C415" s="2"/>
      <c r="D415" s="1"/>
      <c r="E415" s="152"/>
      <c r="F415" s="1"/>
      <c r="G415" s="1"/>
      <c r="H415" s="2"/>
      <c r="I415" s="2"/>
      <c r="J415" s="2"/>
      <c r="K415" s="2"/>
      <c r="L415" s="2"/>
      <c r="M415" s="2" t="s">
        <v>1718</v>
      </c>
      <c r="N415" s="2" t="str">
        <v/>
      </c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</row>
    <row r="416" spans="1:67" ht="16.5" customHeight="1">
      <c r="A416" s="23"/>
      <c r="B416" s="2"/>
      <c r="C416" s="2"/>
      <c r="D416" s="1"/>
      <c r="E416" s="152"/>
      <c r="F416" s="1"/>
      <c r="G416" s="1"/>
      <c r="H416" s="2"/>
      <c r="I416" s="2"/>
      <c r="J416" s="2"/>
      <c r="K416" s="2"/>
      <c r="L416" s="2"/>
      <c r="M416" s="2" t="s">
        <v>1718</v>
      </c>
      <c r="N416" s="2" t="str">
        <v/>
      </c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</row>
    <row r="417" spans="1:67" ht="16.5" customHeight="1">
      <c r="A417" s="23"/>
      <c r="B417" s="2"/>
      <c r="C417" s="2"/>
      <c r="D417" s="1"/>
      <c r="E417" s="152"/>
      <c r="F417" s="1"/>
      <c r="G417" s="1"/>
      <c r="H417" s="2"/>
      <c r="I417" s="2"/>
      <c r="J417" s="2"/>
      <c r="K417" s="2"/>
      <c r="L417" s="2"/>
      <c r="M417" s="2" t="s">
        <v>1718</v>
      </c>
      <c r="N417" s="2" t="str">
        <v/>
      </c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</row>
    <row r="418" spans="1:67" ht="16.5" customHeight="1">
      <c r="A418" s="23"/>
      <c r="B418" s="2"/>
      <c r="C418" s="2"/>
      <c r="D418" s="1"/>
      <c r="E418" s="152"/>
      <c r="F418" s="1"/>
      <c r="G418" s="1"/>
      <c r="H418" s="2"/>
      <c r="I418" s="2"/>
      <c r="J418" s="2"/>
      <c r="K418" s="2"/>
      <c r="L418" s="2"/>
      <c r="M418" s="2" t="s">
        <v>1718</v>
      </c>
      <c r="N418" s="2" t="str">
        <v/>
      </c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</row>
    <row r="419" spans="1:67" ht="16.5" customHeight="1">
      <c r="A419" s="23"/>
      <c r="B419" s="2"/>
      <c r="C419" s="2"/>
      <c r="D419" s="1"/>
      <c r="E419" s="152"/>
      <c r="F419" s="1"/>
      <c r="G419" s="1"/>
      <c r="H419" s="2"/>
      <c r="I419" s="2"/>
      <c r="J419" s="2"/>
      <c r="K419" s="2"/>
      <c r="L419" s="2"/>
      <c r="M419" s="2" t="s">
        <v>1718</v>
      </c>
      <c r="N419" s="2" t="str">
        <v/>
      </c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</row>
    <row r="420" spans="1:67" ht="16.5" customHeight="1">
      <c r="A420" s="23"/>
      <c r="B420" s="2"/>
      <c r="C420" s="2"/>
      <c r="D420" s="1"/>
      <c r="E420" s="152"/>
      <c r="F420" s="1"/>
      <c r="G420" s="1"/>
      <c r="H420" s="2"/>
      <c r="I420" s="2"/>
      <c r="J420" s="2"/>
      <c r="K420" s="2"/>
      <c r="L420" s="2"/>
      <c r="M420" s="2" t="s">
        <v>1718</v>
      </c>
      <c r="N420" s="2" t="str">
        <v/>
      </c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</row>
    <row r="421" spans="1:67" ht="16.5" customHeight="1">
      <c r="A421" s="23"/>
      <c r="B421" s="2"/>
      <c r="C421" s="2"/>
      <c r="D421" s="1"/>
      <c r="E421" s="152"/>
      <c r="F421" s="1"/>
      <c r="G421" s="1"/>
      <c r="H421" s="2"/>
      <c r="I421" s="2"/>
      <c r="J421" s="2"/>
      <c r="K421" s="2"/>
      <c r="L421" s="2"/>
      <c r="M421" s="2" t="s">
        <v>1718</v>
      </c>
      <c r="N421" s="2" t="str">
        <v/>
      </c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</row>
    <row r="422" spans="1:67" ht="16.5" customHeight="1">
      <c r="A422" s="23"/>
      <c r="B422" s="2"/>
      <c r="C422" s="2"/>
      <c r="D422" s="1"/>
      <c r="E422" s="152"/>
      <c r="F422" s="1"/>
      <c r="G422" s="1"/>
      <c r="H422" s="2"/>
      <c r="I422" s="2"/>
      <c r="J422" s="2"/>
      <c r="K422" s="2"/>
      <c r="L422" s="2"/>
      <c r="M422" s="2" t="s">
        <v>1718</v>
      </c>
      <c r="N422" s="2" t="str">
        <v/>
      </c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</row>
    <row r="423" spans="1:67" ht="16.5" customHeight="1">
      <c r="A423" s="23"/>
      <c r="B423" s="2"/>
      <c r="C423" s="2"/>
      <c r="D423" s="1"/>
      <c r="E423" s="152"/>
      <c r="F423" s="1"/>
      <c r="G423" s="1"/>
      <c r="H423" s="2"/>
      <c r="I423" s="2"/>
      <c r="J423" s="2"/>
      <c r="K423" s="2"/>
      <c r="L423" s="2"/>
      <c r="M423" s="2" t="s">
        <v>1718</v>
      </c>
      <c r="N423" s="2" t="str">
        <v/>
      </c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</row>
    <row r="424" spans="1:67" ht="16.5" customHeight="1">
      <c r="A424" s="23"/>
      <c r="B424" s="2"/>
      <c r="C424" s="2"/>
      <c r="D424" s="1"/>
      <c r="E424" s="152"/>
      <c r="F424" s="1"/>
      <c r="G424" s="1"/>
      <c r="H424" s="2"/>
      <c r="I424" s="2"/>
      <c r="J424" s="2"/>
      <c r="K424" s="2"/>
      <c r="L424" s="2"/>
      <c r="M424" s="2" t="s">
        <v>1718</v>
      </c>
      <c r="N424" s="2" t="str">
        <v/>
      </c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</row>
    <row r="425" spans="1:67" ht="16.5" customHeight="1">
      <c r="A425" s="23"/>
      <c r="B425" s="2"/>
      <c r="C425" s="2"/>
      <c r="D425" s="1"/>
      <c r="E425" s="152"/>
      <c r="F425" s="1"/>
      <c r="G425" s="1"/>
      <c r="H425" s="2"/>
      <c r="I425" s="2"/>
      <c r="J425" s="2"/>
      <c r="K425" s="2"/>
      <c r="L425" s="2"/>
      <c r="M425" s="2" t="s">
        <v>1718</v>
      </c>
      <c r="N425" s="2" t="str">
        <v/>
      </c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</row>
    <row r="426" spans="1:67" ht="16.5" customHeight="1">
      <c r="A426" s="23"/>
      <c r="B426" s="2"/>
      <c r="C426" s="2"/>
      <c r="D426" s="1"/>
      <c r="E426" s="152"/>
      <c r="F426" s="1"/>
      <c r="G426" s="1"/>
      <c r="H426" s="2"/>
      <c r="I426" s="2"/>
      <c r="J426" s="2"/>
      <c r="K426" s="2"/>
      <c r="L426" s="2"/>
      <c r="M426" s="2" t="s">
        <v>1718</v>
      </c>
      <c r="N426" s="2" t="str">
        <v/>
      </c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</row>
    <row r="427" spans="1:67" ht="16.5" customHeight="1">
      <c r="A427" s="23"/>
      <c r="B427" s="2"/>
      <c r="C427" s="2"/>
      <c r="D427" s="1"/>
      <c r="E427" s="152"/>
      <c r="F427" s="1"/>
      <c r="G427" s="1"/>
      <c r="H427" s="2"/>
      <c r="I427" s="2"/>
      <c r="J427" s="2"/>
      <c r="K427" s="2"/>
      <c r="L427" s="2"/>
      <c r="M427" s="2" t="s">
        <v>1718</v>
      </c>
      <c r="N427" s="2" t="str">
        <v/>
      </c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</row>
    <row r="428" spans="1:67" ht="16.5" customHeight="1">
      <c r="A428" s="23"/>
      <c r="B428" s="2"/>
      <c r="C428" s="2"/>
      <c r="D428" s="1"/>
      <c r="E428" s="152"/>
      <c r="F428" s="1"/>
      <c r="G428" s="1"/>
      <c r="H428" s="2"/>
      <c r="I428" s="2"/>
      <c r="J428" s="2"/>
      <c r="K428" s="2"/>
      <c r="L428" s="2"/>
      <c r="M428" s="2" t="s">
        <v>1718</v>
      </c>
      <c r="N428" s="2" t="str">
        <v/>
      </c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</row>
    <row r="429" spans="1:67" ht="16.5" customHeight="1">
      <c r="A429" s="23"/>
      <c r="B429" s="2"/>
      <c r="C429" s="2"/>
      <c r="D429" s="1"/>
      <c r="E429" s="152"/>
      <c r="F429" s="1"/>
      <c r="G429" s="1"/>
      <c r="H429" s="2"/>
      <c r="I429" s="2"/>
      <c r="J429" s="2"/>
      <c r="K429" s="2"/>
      <c r="L429" s="2"/>
      <c r="M429" s="2" t="s">
        <v>1718</v>
      </c>
      <c r="N429" s="2" t="str">
        <v/>
      </c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</row>
    <row r="430" spans="1:67" ht="16.5" customHeight="1">
      <c r="A430" s="23"/>
      <c r="B430" s="2"/>
      <c r="C430" s="2"/>
      <c r="D430" s="1"/>
      <c r="E430" s="152"/>
      <c r="F430" s="1"/>
      <c r="G430" s="1"/>
      <c r="H430" s="2"/>
      <c r="I430" s="2"/>
      <c r="J430" s="2"/>
      <c r="K430" s="2"/>
      <c r="L430" s="2"/>
      <c r="M430" s="2" t="s">
        <v>1718</v>
      </c>
      <c r="N430" s="2" t="str">
        <v/>
      </c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</row>
    <row r="431" spans="1:67" ht="16.5" customHeight="1">
      <c r="A431" s="23"/>
      <c r="B431" s="2"/>
      <c r="C431" s="2"/>
      <c r="D431" s="1"/>
      <c r="E431" s="152"/>
      <c r="F431" s="1"/>
      <c r="G431" s="1"/>
      <c r="H431" s="2"/>
      <c r="I431" s="2"/>
      <c r="J431" s="2"/>
      <c r="K431" s="2"/>
      <c r="L431" s="2"/>
      <c r="M431" s="2" t="s">
        <v>1718</v>
      </c>
      <c r="N431" s="2" t="str">
        <v/>
      </c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</row>
    <row r="432" spans="1:67" ht="16.5" customHeight="1">
      <c r="A432" s="23"/>
      <c r="B432" s="2"/>
      <c r="C432" s="2"/>
      <c r="D432" s="1"/>
      <c r="E432" s="152"/>
      <c r="F432" s="1"/>
      <c r="G432" s="1"/>
      <c r="H432" s="2"/>
      <c r="I432" s="2"/>
      <c r="J432" s="2"/>
      <c r="K432" s="2"/>
      <c r="L432" s="2"/>
      <c r="M432" s="2" t="s">
        <v>1718</v>
      </c>
      <c r="N432" s="2" t="str">
        <v/>
      </c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</row>
    <row r="433" spans="1:67" ht="16.5" customHeight="1">
      <c r="A433" s="23"/>
      <c r="B433" s="2"/>
      <c r="C433" s="2"/>
      <c r="D433" s="1"/>
      <c r="E433" s="152"/>
      <c r="F433" s="1"/>
      <c r="G433" s="1"/>
      <c r="H433" s="2"/>
      <c r="I433" s="2"/>
      <c r="J433" s="2"/>
      <c r="K433" s="2"/>
      <c r="L433" s="2"/>
      <c r="M433" s="2" t="s">
        <v>1718</v>
      </c>
      <c r="N433" s="2" t="str">
        <v/>
      </c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</row>
    <row r="434" spans="1:67" ht="16.5" customHeight="1">
      <c r="A434" s="23"/>
      <c r="B434" s="2"/>
      <c r="C434" s="2"/>
      <c r="D434" s="1"/>
      <c r="E434" s="152"/>
      <c r="F434" s="1"/>
      <c r="G434" s="1"/>
      <c r="H434" s="2"/>
      <c r="I434" s="2"/>
      <c r="J434" s="2"/>
      <c r="K434" s="2"/>
      <c r="L434" s="2"/>
      <c r="M434" s="2" t="s">
        <v>1718</v>
      </c>
      <c r="N434" s="2" t="str">
        <v/>
      </c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</row>
    <row r="435" spans="1:67" ht="16.5" customHeight="1">
      <c r="A435" s="23"/>
      <c r="B435" s="2"/>
      <c r="C435" s="2"/>
      <c r="D435" s="1"/>
      <c r="E435" s="152"/>
      <c r="F435" s="1"/>
      <c r="G435" s="1"/>
      <c r="H435" s="2"/>
      <c r="I435" s="2"/>
      <c r="J435" s="2"/>
      <c r="K435" s="2"/>
      <c r="L435" s="2"/>
      <c r="M435" s="2" t="s">
        <v>1718</v>
      </c>
      <c r="N435" s="2" t="str">
        <v/>
      </c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</row>
    <row r="436" spans="1:67" ht="16.5" customHeight="1">
      <c r="A436" s="23"/>
      <c r="B436" s="2"/>
      <c r="C436" s="2"/>
      <c r="D436" s="1"/>
      <c r="E436" s="152"/>
      <c r="F436" s="1"/>
      <c r="G436" s="1"/>
      <c r="H436" s="2"/>
      <c r="I436" s="2"/>
      <c r="J436" s="2"/>
      <c r="K436" s="2"/>
      <c r="L436" s="2"/>
      <c r="M436" s="2" t="s">
        <v>1718</v>
      </c>
      <c r="N436" s="2" t="str">
        <v/>
      </c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</row>
    <row r="437" spans="1:67" ht="16.5" customHeight="1">
      <c r="A437" s="23"/>
      <c r="B437" s="2"/>
      <c r="C437" s="2"/>
      <c r="D437" s="1"/>
      <c r="E437" s="152"/>
      <c r="F437" s="1"/>
      <c r="G437" s="1"/>
      <c r="H437" s="2"/>
      <c r="I437" s="2"/>
      <c r="J437" s="2"/>
      <c r="K437" s="2"/>
      <c r="L437" s="2"/>
      <c r="M437" s="2" t="s">
        <v>1718</v>
      </c>
      <c r="N437" s="2" t="str">
        <v/>
      </c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</row>
    <row r="438" spans="1:67" ht="16.5" customHeight="1">
      <c r="A438" s="23"/>
      <c r="B438" s="2"/>
      <c r="C438" s="2"/>
      <c r="D438" s="1"/>
      <c r="E438" s="152"/>
      <c r="F438" s="1"/>
      <c r="G438" s="1"/>
      <c r="H438" s="2"/>
      <c r="I438" s="2"/>
      <c r="J438" s="2"/>
      <c r="K438" s="2"/>
      <c r="L438" s="2"/>
      <c r="M438" s="2" t="s">
        <v>1718</v>
      </c>
      <c r="N438" s="2" t="str">
        <v/>
      </c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</row>
    <row r="439" spans="1:67" ht="16.5" customHeight="1">
      <c r="A439" s="23"/>
      <c r="B439" s="2"/>
      <c r="C439" s="2"/>
      <c r="D439" s="1"/>
      <c r="E439" s="152"/>
      <c r="F439" s="1"/>
      <c r="G439" s="1"/>
      <c r="H439" s="2"/>
      <c r="I439" s="2"/>
      <c r="J439" s="2"/>
      <c r="K439" s="2"/>
      <c r="L439" s="2"/>
      <c r="M439" s="2" t="s">
        <v>1718</v>
      </c>
      <c r="N439" s="2" t="str">
        <v/>
      </c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</row>
    <row r="440" spans="1:67" ht="16.5" customHeight="1">
      <c r="A440" s="23"/>
      <c r="B440" s="2"/>
      <c r="C440" s="2"/>
      <c r="D440" s="1"/>
      <c r="E440" s="152"/>
      <c r="F440" s="1"/>
      <c r="G440" s="1"/>
      <c r="H440" s="2"/>
      <c r="I440" s="2"/>
      <c r="J440" s="2"/>
      <c r="K440" s="2"/>
      <c r="L440" s="2"/>
      <c r="M440" s="2" t="s">
        <v>1718</v>
      </c>
      <c r="N440" s="2" t="str">
        <v/>
      </c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</row>
    <row r="441" spans="1:67" ht="16.5" customHeight="1">
      <c r="A441" s="23"/>
      <c r="B441" s="2"/>
      <c r="C441" s="2"/>
      <c r="D441" s="1"/>
      <c r="E441" s="152"/>
      <c r="F441" s="1"/>
      <c r="G441" s="1"/>
      <c r="H441" s="2"/>
      <c r="I441" s="2"/>
      <c r="J441" s="2"/>
      <c r="K441" s="2"/>
      <c r="L441" s="2"/>
      <c r="M441" s="2" t="s">
        <v>1718</v>
      </c>
      <c r="N441" s="2" t="str">
        <v/>
      </c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</row>
    <row r="442" spans="1:67" ht="16.5" customHeight="1">
      <c r="A442" s="23"/>
      <c r="B442" s="2"/>
      <c r="C442" s="2"/>
      <c r="D442" s="1"/>
      <c r="E442" s="152"/>
      <c r="F442" s="1"/>
      <c r="G442" s="1"/>
      <c r="H442" s="2"/>
      <c r="I442" s="2"/>
      <c r="J442" s="2"/>
      <c r="K442" s="2"/>
      <c r="L442" s="2"/>
      <c r="M442" s="2" t="s">
        <v>1718</v>
      </c>
      <c r="N442" s="2" t="str">
        <v/>
      </c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</row>
    <row r="443" spans="1:67" ht="16.5" customHeight="1">
      <c r="A443" s="23"/>
      <c r="B443" s="2"/>
      <c r="C443" s="2"/>
      <c r="D443" s="1"/>
      <c r="E443" s="152"/>
      <c r="F443" s="1"/>
      <c r="G443" s="1"/>
      <c r="H443" s="2"/>
      <c r="I443" s="2"/>
      <c r="J443" s="2"/>
      <c r="K443" s="2"/>
      <c r="L443" s="2"/>
      <c r="M443" s="2" t="s">
        <v>1718</v>
      </c>
      <c r="N443" s="2" t="str">
        <v/>
      </c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</row>
    <row r="444" spans="1:67" ht="16.5" customHeight="1">
      <c r="A444" s="23"/>
      <c r="B444" s="2"/>
      <c r="C444" s="2"/>
      <c r="D444" s="1"/>
      <c r="E444" s="152"/>
      <c r="F444" s="1"/>
      <c r="G444" s="1"/>
      <c r="H444" s="2"/>
      <c r="I444" s="2"/>
      <c r="J444" s="2"/>
      <c r="K444" s="2"/>
      <c r="L444" s="2"/>
      <c r="M444" s="2" t="s">
        <v>1718</v>
      </c>
      <c r="N444" s="2" t="str">
        <v/>
      </c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</row>
    <row r="445" spans="1:67" ht="16.5" customHeight="1">
      <c r="A445" s="23"/>
      <c r="B445" s="2"/>
      <c r="C445" s="2"/>
      <c r="D445" s="1"/>
      <c r="E445" s="152"/>
      <c r="F445" s="1"/>
      <c r="G445" s="1"/>
      <c r="H445" s="2"/>
      <c r="I445" s="2"/>
      <c r="J445" s="2"/>
      <c r="K445" s="2"/>
      <c r="L445" s="2"/>
      <c r="M445" s="2" t="s">
        <v>1718</v>
      </c>
      <c r="N445" s="2" t="str">
        <v/>
      </c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</row>
    <row r="446" spans="1:67" ht="16.5" customHeight="1">
      <c r="A446" s="23"/>
      <c r="B446" s="2"/>
      <c r="C446" s="2"/>
      <c r="D446" s="1"/>
      <c r="E446" s="152"/>
      <c r="F446" s="1"/>
      <c r="G446" s="1"/>
      <c r="H446" s="2"/>
      <c r="I446" s="2"/>
      <c r="J446" s="2"/>
      <c r="K446" s="2"/>
      <c r="L446" s="2"/>
      <c r="M446" s="2" t="s">
        <v>1718</v>
      </c>
      <c r="N446" s="2" t="str">
        <v/>
      </c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</row>
    <row r="447" spans="1:67" ht="16.5" customHeight="1">
      <c r="A447" s="23"/>
      <c r="B447" s="2"/>
      <c r="C447" s="2"/>
      <c r="D447" s="1"/>
      <c r="E447" s="152"/>
      <c r="F447" s="1"/>
      <c r="G447" s="1"/>
      <c r="H447" s="2"/>
      <c r="I447" s="2"/>
      <c r="J447" s="2"/>
      <c r="K447" s="2"/>
      <c r="L447" s="2"/>
      <c r="M447" s="2" t="s">
        <v>1718</v>
      </c>
      <c r="N447" s="2" t="str">
        <v/>
      </c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</row>
    <row r="448" spans="1:67" ht="16.5" customHeight="1">
      <c r="A448" s="23"/>
      <c r="B448" s="2"/>
      <c r="C448" s="2"/>
      <c r="D448" s="1"/>
      <c r="E448" s="152"/>
      <c r="F448" s="1"/>
      <c r="G448" s="1"/>
      <c r="H448" s="2"/>
      <c r="I448" s="2"/>
      <c r="J448" s="2"/>
      <c r="K448" s="2"/>
      <c r="L448" s="2"/>
      <c r="M448" s="2" t="s">
        <v>1718</v>
      </c>
      <c r="N448" s="2" t="str">
        <v/>
      </c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</row>
    <row r="449" spans="1:67" ht="16.5" customHeight="1">
      <c r="A449" s="23"/>
      <c r="B449" s="2"/>
      <c r="C449" s="2"/>
      <c r="D449" s="1"/>
      <c r="E449" s="152"/>
      <c r="F449" s="1"/>
      <c r="G449" s="1"/>
      <c r="H449" s="2"/>
      <c r="I449" s="2"/>
      <c r="J449" s="2"/>
      <c r="K449" s="2"/>
      <c r="L449" s="2"/>
      <c r="M449" s="2" t="s">
        <v>1718</v>
      </c>
      <c r="N449" s="2" t="str">
        <v/>
      </c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</row>
    <row r="450" spans="1:67" ht="16.5" customHeight="1">
      <c r="A450" s="23"/>
      <c r="B450" s="2"/>
      <c r="C450" s="2"/>
      <c r="D450" s="1"/>
      <c r="E450" s="152"/>
      <c r="F450" s="1"/>
      <c r="G450" s="1"/>
      <c r="H450" s="2"/>
      <c r="I450" s="2"/>
      <c r="J450" s="2"/>
      <c r="K450" s="2"/>
      <c r="L450" s="2"/>
      <c r="M450" s="2" t="s">
        <v>1718</v>
      </c>
      <c r="N450" s="2" t="str">
        <v/>
      </c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</row>
    <row r="451" spans="1:67" ht="16.5" customHeight="1">
      <c r="A451" s="23"/>
      <c r="B451" s="2"/>
      <c r="C451" s="2"/>
      <c r="D451" s="1"/>
      <c r="E451" s="152"/>
      <c r="F451" s="1"/>
      <c r="G451" s="1"/>
      <c r="H451" s="2"/>
      <c r="I451" s="2"/>
      <c r="J451" s="2"/>
      <c r="K451" s="2"/>
      <c r="L451" s="2"/>
      <c r="M451" s="2" t="s">
        <v>1718</v>
      </c>
      <c r="N451" s="2" t="str">
        <v/>
      </c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</row>
    <row r="452" spans="1:67" ht="16.5" customHeight="1">
      <c r="A452" s="23"/>
      <c r="B452" s="2"/>
      <c r="C452" s="2"/>
      <c r="D452" s="1"/>
      <c r="E452" s="152"/>
      <c r="F452" s="1"/>
      <c r="G452" s="1"/>
      <c r="H452" s="2"/>
      <c r="I452" s="2"/>
      <c r="J452" s="2"/>
      <c r="K452" s="2"/>
      <c r="L452" s="2"/>
      <c r="M452" s="2" t="s">
        <v>1718</v>
      </c>
      <c r="N452" s="2" t="str">
        <v/>
      </c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</row>
    <row r="453" spans="1:67" ht="16.5" customHeight="1">
      <c r="A453" s="23"/>
      <c r="B453" s="2"/>
      <c r="C453" s="2"/>
      <c r="D453" s="1"/>
      <c r="E453" s="152"/>
      <c r="F453" s="1"/>
      <c r="G453" s="1"/>
      <c r="H453" s="2"/>
      <c r="I453" s="2"/>
      <c r="J453" s="2"/>
      <c r="K453" s="2"/>
      <c r="L453" s="2"/>
      <c r="M453" s="2" t="s">
        <v>1718</v>
      </c>
      <c r="N453" s="2" t="str">
        <v/>
      </c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</row>
    <row r="454" spans="1:67" ht="16.5" customHeight="1">
      <c r="A454" s="23"/>
      <c r="B454" s="2"/>
      <c r="C454" s="2"/>
      <c r="D454" s="1"/>
      <c r="E454" s="152"/>
      <c r="F454" s="1"/>
      <c r="G454" s="1"/>
      <c r="H454" s="2"/>
      <c r="I454" s="2"/>
      <c r="J454" s="2"/>
      <c r="K454" s="2"/>
      <c r="L454" s="2"/>
      <c r="M454" s="2" t="s">
        <v>1718</v>
      </c>
      <c r="N454" s="2" t="str">
        <v/>
      </c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</row>
    <row r="455" spans="1:67" ht="16.5" customHeight="1">
      <c r="A455" s="23"/>
      <c r="B455" s="2"/>
      <c r="C455" s="2"/>
      <c r="D455" s="1"/>
      <c r="E455" s="152"/>
      <c r="F455" s="1"/>
      <c r="G455" s="1"/>
      <c r="H455" s="2"/>
      <c r="I455" s="2"/>
      <c r="J455" s="2"/>
      <c r="K455" s="2"/>
      <c r="L455" s="2"/>
      <c r="M455" s="2" t="s">
        <v>1718</v>
      </c>
      <c r="N455" s="2" t="str">
        <v/>
      </c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</row>
    <row r="456" spans="1:67" ht="16.5" customHeight="1">
      <c r="A456" s="23"/>
      <c r="B456" s="2"/>
      <c r="C456" s="2"/>
      <c r="D456" s="1"/>
      <c r="E456" s="152"/>
      <c r="F456" s="1"/>
      <c r="G456" s="1"/>
      <c r="H456" s="2"/>
      <c r="I456" s="2"/>
      <c r="J456" s="2"/>
      <c r="K456" s="2"/>
      <c r="L456" s="2"/>
      <c r="M456" s="2" t="s">
        <v>1718</v>
      </c>
      <c r="N456" s="2" t="str">
        <v/>
      </c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</row>
    <row r="457" spans="1:67" ht="16.5" customHeight="1">
      <c r="A457" s="23"/>
      <c r="B457" s="2"/>
      <c r="C457" s="2"/>
      <c r="D457" s="1"/>
      <c r="E457" s="152"/>
      <c r="F457" s="1"/>
      <c r="G457" s="1"/>
      <c r="H457" s="2"/>
      <c r="I457" s="2"/>
      <c r="J457" s="2"/>
      <c r="K457" s="2"/>
      <c r="L457" s="2"/>
      <c r="M457" s="2" t="s">
        <v>1718</v>
      </c>
      <c r="N457" s="2" t="str">
        <v/>
      </c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</row>
    <row r="458" spans="1:67" ht="16.5" customHeight="1">
      <c r="A458" s="23"/>
      <c r="B458" s="2"/>
      <c r="C458" s="2"/>
      <c r="D458" s="1"/>
      <c r="E458" s="152"/>
      <c r="F458" s="1"/>
      <c r="G458" s="1"/>
      <c r="H458" s="2"/>
      <c r="I458" s="2"/>
      <c r="J458" s="2"/>
      <c r="K458" s="2"/>
      <c r="L458" s="2"/>
      <c r="M458" s="2" t="s">
        <v>1718</v>
      </c>
      <c r="N458" s="2" t="str">
        <v/>
      </c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</row>
    <row r="459" spans="1:67" ht="16.5" customHeight="1">
      <c r="A459" s="23"/>
      <c r="B459" s="2"/>
      <c r="C459" s="2"/>
      <c r="D459" s="1"/>
      <c r="E459" s="152"/>
      <c r="F459" s="1"/>
      <c r="G459" s="1"/>
      <c r="H459" s="2"/>
      <c r="I459" s="2"/>
      <c r="J459" s="2"/>
      <c r="K459" s="2"/>
      <c r="L459" s="2"/>
      <c r="M459" s="2" t="s">
        <v>1718</v>
      </c>
      <c r="N459" s="2" t="str">
        <v/>
      </c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</row>
    <row r="460" spans="1:67" ht="16.5" customHeight="1">
      <c r="A460" s="23"/>
      <c r="B460" s="2"/>
      <c r="C460" s="2"/>
      <c r="D460" s="1"/>
      <c r="E460" s="152"/>
      <c r="F460" s="1"/>
      <c r="G460" s="1"/>
      <c r="H460" s="2"/>
      <c r="I460" s="2"/>
      <c r="J460" s="2"/>
      <c r="K460" s="2"/>
      <c r="L460" s="2"/>
      <c r="M460" s="2" t="s">
        <v>1718</v>
      </c>
      <c r="N460" s="2" t="str">
        <v/>
      </c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</row>
    <row r="461" spans="1:67" ht="16.5" customHeight="1">
      <c r="A461" s="23"/>
      <c r="B461" s="2"/>
      <c r="C461" s="2"/>
      <c r="D461" s="1"/>
      <c r="E461" s="152"/>
      <c r="F461" s="1"/>
      <c r="G461" s="1"/>
      <c r="H461" s="2"/>
      <c r="I461" s="2"/>
      <c r="J461" s="2"/>
      <c r="K461" s="2"/>
      <c r="L461" s="2"/>
      <c r="M461" s="2" t="s">
        <v>1718</v>
      </c>
      <c r="N461" s="2" t="str">
        <v/>
      </c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</row>
    <row r="462" spans="1:67" ht="16.5" customHeight="1">
      <c r="A462" s="23"/>
      <c r="B462" s="2"/>
      <c r="C462" s="2"/>
      <c r="D462" s="1"/>
      <c r="E462" s="152"/>
      <c r="F462" s="1"/>
      <c r="G462" s="1"/>
      <c r="H462" s="2"/>
      <c r="I462" s="2"/>
      <c r="J462" s="2"/>
      <c r="K462" s="2"/>
      <c r="L462" s="2"/>
      <c r="M462" s="2" t="s">
        <v>1718</v>
      </c>
      <c r="N462" s="2" t="str">
        <v/>
      </c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</row>
    <row r="463" spans="1:67" ht="16.5" customHeight="1">
      <c r="A463" s="23"/>
      <c r="B463" s="2"/>
      <c r="C463" s="2"/>
      <c r="D463" s="1"/>
      <c r="E463" s="152"/>
      <c r="F463" s="1"/>
      <c r="G463" s="1"/>
      <c r="H463" s="2"/>
      <c r="I463" s="2"/>
      <c r="J463" s="2"/>
      <c r="K463" s="2"/>
      <c r="L463" s="2"/>
      <c r="M463" s="2" t="s">
        <v>1718</v>
      </c>
      <c r="N463" s="2" t="str">
        <v/>
      </c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</row>
    <row r="464" spans="1:67" ht="16.5" customHeight="1">
      <c r="A464" s="23"/>
      <c r="B464" s="2"/>
      <c r="C464" s="2"/>
      <c r="D464" s="1"/>
      <c r="E464" s="152"/>
      <c r="F464" s="1"/>
      <c r="G464" s="1"/>
      <c r="H464" s="2"/>
      <c r="I464" s="2"/>
      <c r="J464" s="2"/>
      <c r="K464" s="2"/>
      <c r="L464" s="2"/>
      <c r="M464" s="2" t="s">
        <v>1718</v>
      </c>
      <c r="N464" s="2" t="str">
        <v/>
      </c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</row>
    <row r="465" spans="1:67" ht="16.5" customHeight="1">
      <c r="A465" s="23"/>
      <c r="B465" s="2"/>
      <c r="C465" s="2"/>
      <c r="D465" s="1"/>
      <c r="E465" s="152"/>
      <c r="F465" s="1"/>
      <c r="G465" s="1"/>
      <c r="H465" s="2"/>
      <c r="I465" s="2"/>
      <c r="J465" s="2"/>
      <c r="K465" s="2"/>
      <c r="L465" s="2"/>
      <c r="M465" s="2" t="s">
        <v>1718</v>
      </c>
      <c r="N465" s="2" t="str">
        <v/>
      </c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</row>
    <row r="466" spans="1:67" ht="16.5" customHeight="1">
      <c r="A466" s="23"/>
      <c r="B466" s="2"/>
      <c r="C466" s="2"/>
      <c r="D466" s="1"/>
      <c r="E466" s="152"/>
      <c r="F466" s="1"/>
      <c r="G466" s="1"/>
      <c r="H466" s="2"/>
      <c r="I466" s="2"/>
      <c r="J466" s="2"/>
      <c r="K466" s="2"/>
      <c r="L466" s="2"/>
      <c r="M466" s="2" t="s">
        <v>1718</v>
      </c>
      <c r="N466" s="2" t="str">
        <v/>
      </c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</row>
    <row r="467" spans="1:67" ht="16.5" customHeight="1">
      <c r="A467" s="23"/>
      <c r="B467" s="2"/>
      <c r="C467" s="2"/>
      <c r="D467" s="1"/>
      <c r="E467" s="152"/>
      <c r="F467" s="1"/>
      <c r="G467" s="1"/>
      <c r="H467" s="2"/>
      <c r="I467" s="2"/>
      <c r="J467" s="2"/>
      <c r="K467" s="2"/>
      <c r="L467" s="2"/>
      <c r="M467" s="2" t="s">
        <v>1718</v>
      </c>
      <c r="N467" s="2" t="str">
        <v/>
      </c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</row>
    <row r="468" spans="1:67" ht="16.5" customHeight="1">
      <c r="A468" s="23"/>
      <c r="B468" s="2"/>
      <c r="C468" s="2"/>
      <c r="D468" s="1"/>
      <c r="E468" s="152"/>
      <c r="F468" s="1"/>
      <c r="G468" s="1"/>
      <c r="H468" s="2"/>
      <c r="I468" s="2"/>
      <c r="J468" s="2"/>
      <c r="K468" s="2"/>
      <c r="L468" s="2"/>
      <c r="M468" s="2" t="s">
        <v>1718</v>
      </c>
      <c r="N468" s="2" t="str">
        <v/>
      </c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</row>
    <row r="469" spans="1:67" ht="16.5" customHeight="1">
      <c r="A469" s="23"/>
      <c r="B469" s="2"/>
      <c r="C469" s="2"/>
      <c r="D469" s="1"/>
      <c r="E469" s="152"/>
      <c r="F469" s="1"/>
      <c r="G469" s="1"/>
      <c r="H469" s="2"/>
      <c r="I469" s="2"/>
      <c r="J469" s="2"/>
      <c r="K469" s="2"/>
      <c r="L469" s="2"/>
      <c r="M469" s="2" t="s">
        <v>1718</v>
      </c>
      <c r="N469" s="2" t="str">
        <v/>
      </c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</row>
    <row r="470" spans="1:67" ht="16.5" customHeight="1">
      <c r="A470" s="23"/>
      <c r="B470" s="2"/>
      <c r="C470" s="2"/>
      <c r="D470" s="1"/>
      <c r="E470" s="152"/>
      <c r="F470" s="1"/>
      <c r="G470" s="1"/>
      <c r="H470" s="2"/>
      <c r="I470" s="2"/>
      <c r="J470" s="2"/>
      <c r="K470" s="2"/>
      <c r="L470" s="2"/>
      <c r="M470" s="2" t="s">
        <v>1718</v>
      </c>
      <c r="N470" s="2" t="str">
        <v/>
      </c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</row>
    <row r="471" spans="1:67" ht="16.5" customHeight="1">
      <c r="A471" s="23"/>
      <c r="B471" s="2"/>
      <c r="C471" s="2"/>
      <c r="D471" s="1"/>
      <c r="E471" s="152"/>
      <c r="F471" s="1"/>
      <c r="G471" s="1"/>
      <c r="H471" s="2"/>
      <c r="I471" s="2"/>
      <c r="J471" s="2"/>
      <c r="K471" s="2"/>
      <c r="L471" s="2"/>
      <c r="M471" s="2" t="s">
        <v>1718</v>
      </c>
      <c r="N471" s="2" t="str">
        <v/>
      </c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</row>
    <row r="472" spans="1:67" ht="16.5" customHeight="1">
      <c r="A472" s="23"/>
      <c r="B472" s="2"/>
      <c r="C472" s="2"/>
      <c r="D472" s="1"/>
      <c r="E472" s="152"/>
      <c r="F472" s="1"/>
      <c r="G472" s="1"/>
      <c r="H472" s="2"/>
      <c r="I472" s="2"/>
      <c r="J472" s="2"/>
      <c r="K472" s="2"/>
      <c r="L472" s="2"/>
      <c r="M472" s="2" t="s">
        <v>1718</v>
      </c>
      <c r="N472" s="2" t="str">
        <v/>
      </c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</row>
    <row r="473" spans="1:67" ht="16.5" customHeight="1">
      <c r="A473" s="23"/>
      <c r="B473" s="2"/>
      <c r="C473" s="2"/>
      <c r="D473" s="1"/>
      <c r="E473" s="152"/>
      <c r="F473" s="1"/>
      <c r="G473" s="1"/>
      <c r="H473" s="2"/>
      <c r="I473" s="2"/>
      <c r="J473" s="2"/>
      <c r="K473" s="2"/>
      <c r="L473" s="2"/>
      <c r="M473" s="2" t="s">
        <v>1718</v>
      </c>
      <c r="N473" s="2" t="str">
        <v/>
      </c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</row>
    <row r="474" spans="1:67" ht="16.5" customHeight="1">
      <c r="A474" s="23"/>
      <c r="B474" s="2"/>
      <c r="C474" s="2"/>
      <c r="D474" s="1"/>
      <c r="E474" s="152"/>
      <c r="F474" s="1"/>
      <c r="G474" s="1"/>
      <c r="H474" s="2"/>
      <c r="I474" s="2"/>
      <c r="J474" s="2"/>
      <c r="K474" s="2"/>
      <c r="L474" s="2"/>
      <c r="M474" s="2" t="s">
        <v>1718</v>
      </c>
      <c r="N474" s="2" t="str">
        <v/>
      </c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</row>
    <row r="475" spans="1:67" ht="16.5" customHeight="1">
      <c r="A475" s="23"/>
      <c r="B475" s="2"/>
      <c r="C475" s="2"/>
      <c r="D475" s="1"/>
      <c r="E475" s="152"/>
      <c r="F475" s="1"/>
      <c r="G475" s="1"/>
      <c r="H475" s="2"/>
      <c r="I475" s="2"/>
      <c r="J475" s="2"/>
      <c r="K475" s="2"/>
      <c r="L475" s="2"/>
      <c r="M475" s="2" t="s">
        <v>1718</v>
      </c>
      <c r="N475" s="2" t="str">
        <v/>
      </c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</row>
    <row r="476" spans="1:67" ht="16.5" customHeight="1">
      <c r="A476" s="23"/>
      <c r="B476" s="2"/>
      <c r="C476" s="2"/>
      <c r="D476" s="1"/>
      <c r="E476" s="152"/>
      <c r="F476" s="1"/>
      <c r="G476" s="1"/>
      <c r="H476" s="2"/>
      <c r="I476" s="2"/>
      <c r="J476" s="2"/>
      <c r="K476" s="2"/>
      <c r="L476" s="2"/>
      <c r="M476" s="2" t="s">
        <v>1718</v>
      </c>
      <c r="N476" s="2" t="str">
        <v/>
      </c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</row>
    <row r="477" spans="1:67" ht="16.5" customHeight="1">
      <c r="A477" s="23"/>
      <c r="B477" s="2"/>
      <c r="C477" s="2"/>
      <c r="D477" s="1"/>
      <c r="E477" s="152"/>
      <c r="F477" s="1"/>
      <c r="G477" s="1"/>
      <c r="H477" s="2"/>
      <c r="I477" s="2"/>
      <c r="J477" s="2"/>
      <c r="K477" s="2"/>
      <c r="L477" s="2"/>
      <c r="M477" s="2" t="s">
        <v>1718</v>
      </c>
      <c r="N477" s="2" t="str">
        <v/>
      </c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</row>
    <row r="478" spans="1:67" ht="16.5" customHeight="1">
      <c r="A478" s="23"/>
      <c r="B478" s="2"/>
      <c r="C478" s="2"/>
      <c r="D478" s="1"/>
      <c r="E478" s="152"/>
      <c r="F478" s="1"/>
      <c r="G478" s="1"/>
      <c r="H478" s="2"/>
      <c r="I478" s="2"/>
      <c r="J478" s="2"/>
      <c r="K478" s="2"/>
      <c r="L478" s="2"/>
      <c r="M478" s="2" t="s">
        <v>1718</v>
      </c>
      <c r="N478" s="2" t="str">
        <v/>
      </c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</row>
    <row r="479" spans="1:67" ht="16.5" customHeight="1">
      <c r="A479" s="23"/>
      <c r="B479" s="2"/>
      <c r="C479" s="2"/>
      <c r="D479" s="1"/>
      <c r="E479" s="152"/>
      <c r="F479" s="1"/>
      <c r="G479" s="1"/>
      <c r="H479" s="2"/>
      <c r="I479" s="2"/>
      <c r="J479" s="2"/>
      <c r="K479" s="2"/>
      <c r="L479" s="2"/>
      <c r="M479" s="2" t="s">
        <v>1718</v>
      </c>
      <c r="N479" s="2" t="str">
        <v/>
      </c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</row>
    <row r="480" spans="1:67" ht="16.5" customHeight="1">
      <c r="A480" s="23"/>
      <c r="B480" s="2"/>
      <c r="C480" s="2"/>
      <c r="D480" s="1"/>
      <c r="E480" s="152"/>
      <c r="F480" s="1"/>
      <c r="G480" s="1"/>
      <c r="H480" s="2"/>
      <c r="I480" s="2"/>
      <c r="J480" s="2"/>
      <c r="K480" s="2"/>
      <c r="L480" s="2"/>
      <c r="M480" s="2" t="s">
        <v>1718</v>
      </c>
      <c r="N480" s="2" t="str">
        <v/>
      </c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</row>
    <row r="481" spans="1:67" ht="16.5" customHeight="1">
      <c r="A481" s="23"/>
      <c r="B481" s="2"/>
      <c r="C481" s="2"/>
      <c r="D481" s="1"/>
      <c r="E481" s="152"/>
      <c r="F481" s="1"/>
      <c r="G481" s="1"/>
      <c r="H481" s="2"/>
      <c r="I481" s="2"/>
      <c r="J481" s="2"/>
      <c r="K481" s="2"/>
      <c r="L481" s="2"/>
      <c r="M481" s="2" t="s">
        <v>1718</v>
      </c>
      <c r="N481" s="2" t="str">
        <v/>
      </c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</row>
    <row r="482" spans="1:67" ht="16.5" customHeight="1">
      <c r="A482" s="23"/>
      <c r="B482" s="2"/>
      <c r="C482" s="2"/>
      <c r="D482" s="1"/>
      <c r="E482" s="152"/>
      <c r="F482" s="1"/>
      <c r="G482" s="1"/>
      <c r="H482" s="2"/>
      <c r="I482" s="2"/>
      <c r="J482" s="2"/>
      <c r="K482" s="2"/>
      <c r="L482" s="2"/>
      <c r="M482" s="2" t="s">
        <v>1718</v>
      </c>
      <c r="N482" s="2" t="str">
        <v/>
      </c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</row>
    <row r="483" spans="1:67" ht="16.5" customHeight="1">
      <c r="A483" s="23"/>
      <c r="B483" s="2"/>
      <c r="C483" s="2"/>
      <c r="D483" s="1"/>
      <c r="E483" s="152"/>
      <c r="F483" s="1"/>
      <c r="G483" s="1"/>
      <c r="H483" s="2"/>
      <c r="I483" s="2"/>
      <c r="J483" s="2"/>
      <c r="K483" s="2"/>
      <c r="L483" s="2"/>
      <c r="M483" s="2" t="s">
        <v>1718</v>
      </c>
      <c r="N483" s="2" t="str">
        <v/>
      </c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</row>
    <row r="484" spans="1:67" ht="16.5" customHeight="1">
      <c r="A484" s="23"/>
      <c r="B484" s="2"/>
      <c r="C484" s="2"/>
      <c r="D484" s="1"/>
      <c r="E484" s="152"/>
      <c r="F484" s="1"/>
      <c r="G484" s="1"/>
      <c r="H484" s="2"/>
      <c r="I484" s="2"/>
      <c r="J484" s="2"/>
      <c r="K484" s="2"/>
      <c r="L484" s="2"/>
      <c r="M484" s="2" t="s">
        <v>1718</v>
      </c>
      <c r="N484" s="2" t="str">
        <v/>
      </c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</row>
    <row r="485" spans="1:67" ht="16.5" customHeight="1">
      <c r="A485" s="23"/>
      <c r="B485" s="2"/>
      <c r="C485" s="2"/>
      <c r="D485" s="1"/>
      <c r="E485" s="152"/>
      <c r="F485" s="1"/>
      <c r="G485" s="1"/>
      <c r="H485" s="2"/>
      <c r="I485" s="2"/>
      <c r="J485" s="2"/>
      <c r="K485" s="2"/>
      <c r="L485" s="2"/>
      <c r="M485" s="2" t="s">
        <v>1718</v>
      </c>
      <c r="N485" s="2" t="str">
        <v/>
      </c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</row>
    <row r="486" spans="1:67" ht="16.5" customHeight="1">
      <c r="A486" s="23"/>
      <c r="B486" s="2"/>
      <c r="C486" s="2"/>
      <c r="D486" s="1"/>
      <c r="E486" s="152"/>
      <c r="F486" s="1"/>
      <c r="G486" s="1"/>
      <c r="H486" s="2"/>
      <c r="I486" s="2"/>
      <c r="J486" s="2"/>
      <c r="K486" s="2"/>
      <c r="L486" s="2"/>
      <c r="M486" s="2" t="s">
        <v>1718</v>
      </c>
      <c r="N486" s="2" t="str">
        <v/>
      </c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</row>
    <row r="487" spans="1:67" ht="16.5" customHeight="1">
      <c r="A487" s="23"/>
      <c r="B487" s="2"/>
      <c r="C487" s="2"/>
      <c r="D487" s="1"/>
      <c r="E487" s="152"/>
      <c r="F487" s="1"/>
      <c r="G487" s="1"/>
      <c r="H487" s="2"/>
      <c r="I487" s="2"/>
      <c r="J487" s="2"/>
      <c r="K487" s="2"/>
      <c r="L487" s="2"/>
      <c r="M487" s="2" t="s">
        <v>1718</v>
      </c>
      <c r="N487" s="2" t="str">
        <v/>
      </c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</row>
    <row r="488" spans="1:67" ht="16.5" customHeight="1">
      <c r="A488" s="23"/>
      <c r="B488" s="2"/>
      <c r="C488" s="2"/>
      <c r="D488" s="1"/>
      <c r="E488" s="152"/>
      <c r="F488" s="1"/>
      <c r="G488" s="1"/>
      <c r="H488" s="2"/>
      <c r="I488" s="2"/>
      <c r="J488" s="2"/>
      <c r="K488" s="2"/>
      <c r="L488" s="2"/>
      <c r="M488" s="2" t="s">
        <v>1718</v>
      </c>
      <c r="N488" s="2" t="str">
        <v/>
      </c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</row>
    <row r="489" spans="1:67" ht="16.5" customHeight="1">
      <c r="A489" s="23"/>
      <c r="B489" s="2"/>
      <c r="C489" s="2"/>
      <c r="D489" s="1"/>
      <c r="E489" s="152"/>
      <c r="F489" s="1"/>
      <c r="G489" s="1"/>
      <c r="H489" s="2"/>
      <c r="I489" s="2"/>
      <c r="J489" s="2"/>
      <c r="K489" s="2"/>
      <c r="L489" s="2"/>
      <c r="M489" s="2" t="s">
        <v>1718</v>
      </c>
      <c r="N489" s="2" t="str">
        <v/>
      </c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</row>
    <row r="490" spans="1:67" ht="16.5" customHeight="1">
      <c r="A490" s="23"/>
      <c r="B490" s="2"/>
      <c r="C490" s="2"/>
      <c r="D490" s="1"/>
      <c r="E490" s="152"/>
      <c r="F490" s="1"/>
      <c r="G490" s="1"/>
      <c r="H490" s="2"/>
      <c r="I490" s="2"/>
      <c r="J490" s="2"/>
      <c r="K490" s="2"/>
      <c r="L490" s="2"/>
      <c r="M490" s="2" t="s">
        <v>1718</v>
      </c>
      <c r="N490" s="2" t="str">
        <v/>
      </c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</row>
    <row r="491" spans="1:67" ht="16.5" customHeight="1">
      <c r="A491" s="23"/>
      <c r="B491" s="2"/>
      <c r="C491" s="2"/>
      <c r="D491" s="1"/>
      <c r="E491" s="152"/>
      <c r="F491" s="1"/>
      <c r="G491" s="1"/>
      <c r="H491" s="2"/>
      <c r="I491" s="2"/>
      <c r="J491" s="2"/>
      <c r="K491" s="2"/>
      <c r="L491" s="2"/>
      <c r="M491" s="2" t="s">
        <v>1718</v>
      </c>
      <c r="N491" s="2" t="str">
        <v/>
      </c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</row>
    <row r="492" spans="1:67" ht="16.5" customHeight="1">
      <c r="A492" s="23"/>
      <c r="B492" s="2"/>
      <c r="C492" s="2"/>
      <c r="D492" s="1"/>
      <c r="E492" s="152"/>
      <c r="F492" s="1"/>
      <c r="G492" s="1"/>
      <c r="H492" s="2"/>
      <c r="I492" s="2"/>
      <c r="J492" s="2"/>
      <c r="K492" s="2"/>
      <c r="L492" s="2"/>
      <c r="M492" s="2" t="s">
        <v>1718</v>
      </c>
      <c r="N492" s="2" t="str">
        <v/>
      </c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</row>
    <row r="493" spans="1:67" ht="16.5" customHeight="1">
      <c r="A493" s="23"/>
      <c r="B493" s="2"/>
      <c r="C493" s="2"/>
      <c r="D493" s="1"/>
      <c r="E493" s="152"/>
      <c r="F493" s="1"/>
      <c r="G493" s="1"/>
      <c r="H493" s="2"/>
      <c r="I493" s="2"/>
      <c r="J493" s="2"/>
      <c r="K493" s="2"/>
      <c r="L493" s="2"/>
      <c r="M493" s="2" t="s">
        <v>1718</v>
      </c>
      <c r="N493" s="2" t="str">
        <v/>
      </c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</row>
    <row r="494" spans="1:67" ht="16.5" customHeight="1">
      <c r="A494" s="23"/>
      <c r="B494" s="2"/>
      <c r="C494" s="2"/>
      <c r="D494" s="1"/>
      <c r="E494" s="152"/>
      <c r="F494" s="1"/>
      <c r="G494" s="1"/>
      <c r="H494" s="2"/>
      <c r="I494" s="2"/>
      <c r="J494" s="2"/>
      <c r="K494" s="2"/>
      <c r="L494" s="2"/>
      <c r="M494" s="2" t="s">
        <v>1718</v>
      </c>
      <c r="N494" s="2" t="str">
        <v/>
      </c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</row>
    <row r="495" spans="1:67" ht="16.5" customHeight="1">
      <c r="A495" s="23"/>
      <c r="B495" s="2"/>
      <c r="C495" s="2"/>
      <c r="D495" s="1"/>
      <c r="E495" s="152"/>
      <c r="F495" s="1"/>
      <c r="G495" s="1"/>
      <c r="H495" s="2"/>
      <c r="I495" s="2"/>
      <c r="J495" s="2"/>
      <c r="K495" s="2"/>
      <c r="L495" s="2"/>
      <c r="M495" s="2" t="s">
        <v>1718</v>
      </c>
      <c r="N495" s="2" t="str">
        <v/>
      </c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</row>
    <row r="496" spans="1:67" ht="16.5" customHeight="1">
      <c r="A496" s="23"/>
      <c r="B496" s="2"/>
      <c r="C496" s="2"/>
      <c r="D496" s="1"/>
      <c r="E496" s="152"/>
      <c r="F496" s="1"/>
      <c r="G496" s="1"/>
      <c r="H496" s="2"/>
      <c r="I496" s="2"/>
      <c r="J496" s="2"/>
      <c r="K496" s="2"/>
      <c r="L496" s="2"/>
      <c r="M496" s="2" t="s">
        <v>1718</v>
      </c>
      <c r="N496" s="2" t="str">
        <v/>
      </c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</row>
    <row r="497" spans="1:67" ht="16.5" customHeight="1">
      <c r="A497" s="23"/>
      <c r="B497" s="2"/>
      <c r="C497" s="2"/>
      <c r="D497" s="1"/>
      <c r="E497" s="152"/>
      <c r="F497" s="1"/>
      <c r="G497" s="1"/>
      <c r="H497" s="2"/>
      <c r="I497" s="2"/>
      <c r="J497" s="2"/>
      <c r="K497" s="2"/>
      <c r="L497" s="2"/>
      <c r="M497" s="2" t="s">
        <v>1718</v>
      </c>
      <c r="N497" s="2" t="str">
        <v/>
      </c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</row>
    <row r="498" spans="1:67" ht="16.5" customHeight="1">
      <c r="A498" s="23"/>
      <c r="B498" s="2"/>
      <c r="C498" s="2"/>
      <c r="D498" s="1"/>
      <c r="E498" s="152"/>
      <c r="F498" s="1"/>
      <c r="G498" s="1"/>
      <c r="H498" s="2"/>
      <c r="I498" s="2"/>
      <c r="J498" s="2"/>
      <c r="K498" s="2"/>
      <c r="L498" s="2"/>
      <c r="M498" s="2" t="s">
        <v>1718</v>
      </c>
      <c r="N498" s="2" t="str">
        <v/>
      </c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</row>
    <row r="499" spans="1:67" ht="16.5" customHeight="1">
      <c r="A499" s="23"/>
      <c r="B499" s="2"/>
      <c r="C499" s="2"/>
      <c r="D499" s="1"/>
      <c r="E499" s="152"/>
      <c r="F499" s="1"/>
      <c r="G499" s="1"/>
      <c r="H499" s="2"/>
      <c r="I499" s="2"/>
      <c r="J499" s="2"/>
      <c r="K499" s="2"/>
      <c r="L499" s="2"/>
      <c r="M499" s="2" t="s">
        <v>1718</v>
      </c>
      <c r="N499" s="2" t="str">
        <v/>
      </c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</row>
    <row r="500" spans="1:67" ht="16.5" customHeight="1">
      <c r="A500" s="23"/>
      <c r="B500" s="2"/>
      <c r="C500" s="2"/>
      <c r="D500" s="1"/>
      <c r="E500" s="152"/>
      <c r="F500" s="1"/>
      <c r="G500" s="1"/>
      <c r="H500" s="2"/>
      <c r="I500" s="2"/>
      <c r="J500" s="2"/>
      <c r="K500" s="2"/>
      <c r="L500" s="2"/>
      <c r="M500" s="2" t="s">
        <v>1718</v>
      </c>
      <c r="N500" s="2" t="str">
        <v/>
      </c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</row>
    <row r="501" spans="1:67" ht="16.5" customHeight="1">
      <c r="A501" s="23"/>
      <c r="B501" s="2"/>
      <c r="C501" s="2"/>
      <c r="D501" s="1"/>
      <c r="E501" s="152"/>
      <c r="F501" s="1"/>
      <c r="G501" s="1"/>
      <c r="H501" s="2"/>
      <c r="I501" s="2"/>
      <c r="J501" s="2"/>
      <c r="K501" s="2"/>
      <c r="L501" s="2"/>
      <c r="M501" s="2" t="s">
        <v>1718</v>
      </c>
      <c r="N501" s="2" t="str">
        <v/>
      </c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</row>
    <row r="502" spans="1:67" ht="16.5" customHeight="1">
      <c r="A502" s="23"/>
      <c r="B502" s="2"/>
      <c r="C502" s="2"/>
      <c r="D502" s="1"/>
      <c r="E502" s="152"/>
      <c r="F502" s="1"/>
      <c r="G502" s="1"/>
      <c r="H502" s="2"/>
      <c r="I502" s="2"/>
      <c r="J502" s="2"/>
      <c r="K502" s="2"/>
      <c r="L502" s="2"/>
      <c r="M502" s="2" t="s">
        <v>1718</v>
      </c>
      <c r="N502" s="2" t="str">
        <v/>
      </c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</row>
    <row r="503" spans="1:67" ht="16.5" customHeight="1">
      <c r="A503" s="23"/>
      <c r="B503" s="2"/>
      <c r="C503" s="2"/>
      <c r="D503" s="1"/>
      <c r="E503" s="152"/>
      <c r="F503" s="1"/>
      <c r="G503" s="1"/>
      <c r="H503" s="2"/>
      <c r="I503" s="2"/>
      <c r="J503" s="2"/>
      <c r="K503" s="2"/>
      <c r="L503" s="2"/>
      <c r="M503" s="2" t="s">
        <v>1718</v>
      </c>
      <c r="N503" s="2" t="str">
        <v/>
      </c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</row>
    <row r="504" spans="1:67" ht="16.5" customHeight="1">
      <c r="A504" s="23"/>
      <c r="B504" s="2"/>
      <c r="C504" s="2"/>
      <c r="D504" s="1"/>
      <c r="E504" s="152"/>
      <c r="F504" s="1"/>
      <c r="G504" s="1"/>
      <c r="H504" s="2"/>
      <c r="I504" s="2"/>
      <c r="J504" s="2"/>
      <c r="K504" s="2"/>
      <c r="L504" s="2"/>
      <c r="M504" s="2" t="s">
        <v>1718</v>
      </c>
      <c r="N504" s="2" t="str">
        <v/>
      </c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</row>
    <row r="505" spans="1:67" ht="16.5" customHeight="1">
      <c r="A505" s="23"/>
      <c r="B505" s="2"/>
      <c r="C505" s="2"/>
      <c r="D505" s="1"/>
      <c r="E505" s="152"/>
      <c r="F505" s="1"/>
      <c r="G505" s="1"/>
      <c r="H505" s="2"/>
      <c r="I505" s="2"/>
      <c r="J505" s="2"/>
      <c r="K505" s="2"/>
      <c r="L505" s="2"/>
      <c r="M505" s="2" t="s">
        <v>1718</v>
      </c>
      <c r="N505" s="2" t="str">
        <v/>
      </c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</row>
    <row r="506" spans="1:67" ht="16.5" customHeight="1">
      <c r="A506" s="23"/>
      <c r="B506" s="2"/>
      <c r="C506" s="2"/>
      <c r="D506" s="1"/>
      <c r="E506" s="152"/>
      <c r="F506" s="1"/>
      <c r="G506" s="1"/>
      <c r="H506" s="2"/>
      <c r="I506" s="2"/>
      <c r="J506" s="2"/>
      <c r="K506" s="2"/>
      <c r="L506" s="2"/>
      <c r="M506" s="2" t="s">
        <v>1718</v>
      </c>
      <c r="N506" s="2" t="str">
        <v/>
      </c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</row>
    <row r="507" spans="1:67" ht="16.5" customHeight="1">
      <c r="A507" s="23"/>
      <c r="B507" s="2"/>
      <c r="C507" s="2"/>
      <c r="D507" s="1"/>
      <c r="E507" s="152"/>
      <c r="F507" s="1"/>
      <c r="G507" s="1"/>
      <c r="H507" s="2"/>
      <c r="I507" s="2"/>
      <c r="J507" s="2"/>
      <c r="K507" s="2"/>
      <c r="L507" s="2"/>
      <c r="M507" s="2" t="s">
        <v>1718</v>
      </c>
      <c r="N507" s="2" t="str">
        <v/>
      </c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</row>
    <row r="508" spans="1:67" ht="16.5" customHeight="1">
      <c r="A508" s="23"/>
      <c r="B508" s="2"/>
      <c r="C508" s="2"/>
      <c r="D508" s="1"/>
      <c r="E508" s="152"/>
      <c r="F508" s="1"/>
      <c r="G508" s="1"/>
      <c r="H508" s="2"/>
      <c r="I508" s="2"/>
      <c r="J508" s="2"/>
      <c r="K508" s="2"/>
      <c r="L508" s="2"/>
      <c r="M508" s="2" t="s">
        <v>1718</v>
      </c>
      <c r="N508" s="2" t="str">
        <v/>
      </c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</row>
    <row r="509" spans="1:67" ht="16.5" customHeight="1">
      <c r="A509" s="23"/>
      <c r="B509" s="2"/>
      <c r="C509" s="2"/>
      <c r="D509" s="1"/>
      <c r="E509" s="152"/>
      <c r="F509" s="1"/>
      <c r="G509" s="1"/>
      <c r="H509" s="2"/>
      <c r="I509" s="2"/>
      <c r="J509" s="2"/>
      <c r="K509" s="2"/>
      <c r="L509" s="2"/>
      <c r="M509" s="2" t="s">
        <v>1718</v>
      </c>
      <c r="N509" s="2" t="str">
        <v/>
      </c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</row>
    <row r="510" spans="1:67" ht="16.5" customHeight="1">
      <c r="A510" s="23"/>
      <c r="B510" s="2"/>
      <c r="C510" s="2"/>
      <c r="D510" s="1"/>
      <c r="E510" s="152"/>
      <c r="F510" s="1"/>
      <c r="G510" s="1"/>
      <c r="H510" s="2"/>
      <c r="I510" s="2"/>
      <c r="J510" s="2"/>
      <c r="K510" s="2"/>
      <c r="L510" s="2"/>
      <c r="M510" s="2" t="s">
        <v>1718</v>
      </c>
      <c r="N510" s="2" t="str">
        <v/>
      </c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</row>
    <row r="511" spans="1:67" ht="16.5" customHeight="1">
      <c r="A511" s="23"/>
      <c r="B511" s="2"/>
      <c r="C511" s="2"/>
      <c r="D511" s="1"/>
      <c r="E511" s="152"/>
      <c r="F511" s="1"/>
      <c r="G511" s="1"/>
      <c r="H511" s="2"/>
      <c r="I511" s="2"/>
      <c r="J511" s="2"/>
      <c r="K511" s="2"/>
      <c r="L511" s="2"/>
      <c r="M511" s="2" t="s">
        <v>1718</v>
      </c>
      <c r="N511" s="2" t="str">
        <v/>
      </c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</row>
    <row r="512" spans="1:67" ht="16.5" customHeight="1">
      <c r="A512" s="23"/>
      <c r="B512" s="2"/>
      <c r="C512" s="2"/>
      <c r="D512" s="1"/>
      <c r="E512" s="152"/>
      <c r="F512" s="1"/>
      <c r="G512" s="1"/>
      <c r="H512" s="2"/>
      <c r="I512" s="2"/>
      <c r="J512" s="2"/>
      <c r="K512" s="2"/>
      <c r="L512" s="2"/>
      <c r="M512" s="2" t="s">
        <v>1718</v>
      </c>
      <c r="N512" s="2" t="str">
        <v/>
      </c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</row>
    <row r="513" spans="1:67" ht="16.5" customHeight="1">
      <c r="A513" s="23"/>
      <c r="B513" s="2"/>
      <c r="C513" s="2"/>
      <c r="D513" s="1"/>
      <c r="E513" s="152"/>
      <c r="F513" s="1"/>
      <c r="G513" s="1"/>
      <c r="H513" s="2"/>
      <c r="I513" s="2"/>
      <c r="J513" s="2"/>
      <c r="K513" s="2"/>
      <c r="L513" s="2"/>
      <c r="M513" s="2" t="s">
        <v>1718</v>
      </c>
      <c r="N513" s="2" t="str">
        <v/>
      </c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</row>
    <row r="514" spans="1:67" ht="16.5" customHeight="1">
      <c r="A514" s="23"/>
      <c r="B514" s="2"/>
      <c r="C514" s="2"/>
      <c r="D514" s="1"/>
      <c r="E514" s="152"/>
      <c r="F514" s="1"/>
      <c r="G514" s="1"/>
      <c r="H514" s="2"/>
      <c r="I514" s="2"/>
      <c r="J514" s="2"/>
      <c r="K514" s="2"/>
      <c r="L514" s="2"/>
      <c r="M514" s="2" t="s">
        <v>1718</v>
      </c>
      <c r="N514" s="2" t="str">
        <v/>
      </c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</row>
    <row r="515" spans="1:67" ht="16.5" customHeight="1">
      <c r="A515" s="23"/>
      <c r="B515" s="2"/>
      <c r="C515" s="2"/>
      <c r="D515" s="1"/>
      <c r="E515" s="152"/>
      <c r="F515" s="1"/>
      <c r="G515" s="1"/>
      <c r="H515" s="2"/>
      <c r="I515" s="2"/>
      <c r="J515" s="2"/>
      <c r="K515" s="2"/>
      <c r="L515" s="2"/>
      <c r="M515" s="2" t="s">
        <v>1718</v>
      </c>
      <c r="N515" s="2" t="str">
        <v/>
      </c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</row>
    <row r="516" spans="1:67" ht="16.5" customHeight="1">
      <c r="A516" s="23"/>
      <c r="B516" s="2"/>
      <c r="C516" s="2"/>
      <c r="D516" s="1"/>
      <c r="E516" s="152"/>
      <c r="F516" s="1"/>
      <c r="G516" s="1"/>
      <c r="H516" s="2"/>
      <c r="I516" s="2"/>
      <c r="J516" s="2"/>
      <c r="K516" s="2"/>
      <c r="L516" s="2"/>
      <c r="M516" s="2" t="s">
        <v>1718</v>
      </c>
      <c r="N516" s="2" t="str">
        <v/>
      </c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</row>
    <row r="517" spans="1:67" ht="16.5" customHeight="1">
      <c r="A517" s="23"/>
      <c r="B517" s="2"/>
      <c r="C517" s="2"/>
      <c r="D517" s="1"/>
      <c r="E517" s="152"/>
      <c r="F517" s="1"/>
      <c r="G517" s="1"/>
      <c r="H517" s="2"/>
      <c r="I517" s="2"/>
      <c r="J517" s="2"/>
      <c r="K517" s="2"/>
      <c r="L517" s="2"/>
      <c r="M517" s="2" t="s">
        <v>1718</v>
      </c>
      <c r="N517" s="2" t="str">
        <v/>
      </c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</row>
    <row r="518" spans="1:67" ht="16.5" customHeight="1">
      <c r="A518" s="23"/>
      <c r="B518" s="2"/>
      <c r="C518" s="2"/>
      <c r="D518" s="1"/>
      <c r="E518" s="152"/>
      <c r="F518" s="1"/>
      <c r="G518" s="1"/>
      <c r="H518" s="2"/>
      <c r="I518" s="2"/>
      <c r="J518" s="2"/>
      <c r="K518" s="2"/>
      <c r="L518" s="2"/>
      <c r="M518" s="2" t="s">
        <v>1718</v>
      </c>
      <c r="N518" s="2" t="str">
        <v/>
      </c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</row>
    <row r="519" spans="1:67" ht="16.5" customHeight="1">
      <c r="A519" s="23"/>
      <c r="B519" s="2"/>
      <c r="C519" s="2"/>
      <c r="D519" s="1"/>
      <c r="E519" s="152"/>
      <c r="F519" s="1"/>
      <c r="G519" s="1"/>
      <c r="H519" s="2"/>
      <c r="I519" s="2"/>
      <c r="J519" s="2"/>
      <c r="K519" s="2"/>
      <c r="L519" s="2"/>
      <c r="M519" s="2" t="s">
        <v>1718</v>
      </c>
      <c r="N519" s="2" t="str">
        <v/>
      </c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</row>
    <row r="520" spans="1:67" ht="16.5" customHeight="1">
      <c r="A520" s="23"/>
      <c r="B520" s="2"/>
      <c r="C520" s="2"/>
      <c r="D520" s="1"/>
      <c r="E520" s="152"/>
      <c r="F520" s="1"/>
      <c r="G520" s="1"/>
      <c r="H520" s="2"/>
      <c r="I520" s="2"/>
      <c r="J520" s="2"/>
      <c r="K520" s="2"/>
      <c r="L520" s="2"/>
      <c r="M520" s="2" t="s">
        <v>1718</v>
      </c>
      <c r="N520" s="2" t="str">
        <v/>
      </c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</row>
    <row r="521" spans="1:67" ht="16.5" customHeight="1">
      <c r="A521" s="23"/>
      <c r="B521" s="2"/>
      <c r="C521" s="2"/>
      <c r="D521" s="1"/>
      <c r="E521" s="152"/>
      <c r="F521" s="1"/>
      <c r="G521" s="1"/>
      <c r="H521" s="2"/>
      <c r="I521" s="2"/>
      <c r="J521" s="2"/>
      <c r="K521" s="2"/>
      <c r="L521" s="2"/>
      <c r="M521" s="2" t="s">
        <v>1718</v>
      </c>
      <c r="N521" s="2" t="str">
        <v/>
      </c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</row>
    <row r="522" spans="1:67" ht="16.5" customHeight="1">
      <c r="A522" s="23"/>
      <c r="B522" s="2"/>
      <c r="C522" s="2"/>
      <c r="D522" s="1"/>
      <c r="E522" s="152"/>
      <c r="F522" s="1"/>
      <c r="G522" s="1"/>
      <c r="H522" s="2"/>
      <c r="I522" s="2"/>
      <c r="J522" s="2"/>
      <c r="K522" s="2"/>
      <c r="L522" s="2"/>
      <c r="M522" s="2" t="s">
        <v>1718</v>
      </c>
      <c r="N522" s="2" t="str">
        <v/>
      </c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</row>
    <row r="523" spans="1:67" ht="16.5" customHeight="1">
      <c r="A523" s="23"/>
      <c r="B523" s="2"/>
      <c r="C523" s="2"/>
      <c r="D523" s="1"/>
      <c r="E523" s="152"/>
      <c r="F523" s="1"/>
      <c r="G523" s="1"/>
      <c r="H523" s="2"/>
      <c r="I523" s="2"/>
      <c r="J523" s="2"/>
      <c r="K523" s="2"/>
      <c r="L523" s="2"/>
      <c r="M523" s="2" t="s">
        <v>1718</v>
      </c>
      <c r="N523" s="2" t="str">
        <v/>
      </c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</row>
    <row r="524" spans="1:67" ht="16.5" customHeight="1">
      <c r="A524" s="23"/>
      <c r="B524" s="2"/>
      <c r="C524" s="2"/>
      <c r="D524" s="1"/>
      <c r="E524" s="152"/>
      <c r="F524" s="1"/>
      <c r="G524" s="1"/>
      <c r="H524" s="2"/>
      <c r="I524" s="2"/>
      <c r="J524" s="2"/>
      <c r="K524" s="2"/>
      <c r="L524" s="2"/>
      <c r="M524" s="2" t="s">
        <v>1718</v>
      </c>
      <c r="N524" s="2" t="str">
        <v/>
      </c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</row>
    <row r="525" spans="1:67" ht="16.5" customHeight="1">
      <c r="A525" s="23"/>
      <c r="B525" s="2"/>
      <c r="C525" s="2"/>
      <c r="D525" s="1"/>
      <c r="E525" s="152"/>
      <c r="F525" s="1"/>
      <c r="G525" s="1"/>
      <c r="H525" s="2"/>
      <c r="I525" s="2"/>
      <c r="J525" s="2"/>
      <c r="K525" s="2"/>
      <c r="L525" s="2"/>
      <c r="M525" s="2" t="s">
        <v>1718</v>
      </c>
      <c r="N525" s="2" t="str">
        <v/>
      </c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</row>
    <row r="526" spans="1:67" ht="16.5" customHeight="1">
      <c r="A526" s="23"/>
      <c r="B526" s="2"/>
      <c r="C526" s="2"/>
      <c r="D526" s="1"/>
      <c r="E526" s="152"/>
      <c r="F526" s="1"/>
      <c r="G526" s="1"/>
      <c r="H526" s="2"/>
      <c r="I526" s="2"/>
      <c r="J526" s="2"/>
      <c r="K526" s="2"/>
      <c r="L526" s="2"/>
      <c r="M526" s="2" t="s">
        <v>1718</v>
      </c>
      <c r="N526" s="2" t="str">
        <v/>
      </c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</row>
    <row r="527" spans="1:67" ht="16.5" customHeight="1">
      <c r="A527" s="23"/>
      <c r="B527" s="2"/>
      <c r="C527" s="2"/>
      <c r="D527" s="1"/>
      <c r="E527" s="152"/>
      <c r="F527" s="1"/>
      <c r="G527" s="1"/>
      <c r="H527" s="2"/>
      <c r="I527" s="2"/>
      <c r="J527" s="2"/>
      <c r="K527" s="2"/>
      <c r="L527" s="2"/>
      <c r="M527" s="2" t="s">
        <v>1718</v>
      </c>
      <c r="N527" s="2" t="str">
        <v/>
      </c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</row>
    <row r="528" spans="1:67" ht="16.5" customHeight="1">
      <c r="A528" s="23"/>
      <c r="B528" s="2"/>
      <c r="C528" s="2"/>
      <c r="D528" s="1"/>
      <c r="E528" s="152"/>
      <c r="F528" s="1"/>
      <c r="G528" s="1"/>
      <c r="H528" s="2"/>
      <c r="I528" s="2"/>
      <c r="J528" s="2"/>
      <c r="K528" s="2"/>
      <c r="L528" s="2"/>
      <c r="M528" s="2" t="s">
        <v>1718</v>
      </c>
      <c r="N528" s="2" t="str">
        <v/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</row>
    <row r="529" spans="1:67" ht="16.5" customHeight="1">
      <c r="A529" s="23"/>
      <c r="B529" s="2"/>
      <c r="C529" s="2"/>
      <c r="D529" s="1"/>
      <c r="E529" s="152"/>
      <c r="F529" s="1"/>
      <c r="G529" s="1"/>
      <c r="H529" s="2"/>
      <c r="I529" s="2"/>
      <c r="J529" s="2"/>
      <c r="K529" s="2"/>
      <c r="L529" s="2"/>
      <c r="M529" s="2" t="s">
        <v>1718</v>
      </c>
      <c r="N529" s="2" t="str">
        <v/>
      </c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</row>
    <row r="530" spans="1:67" ht="16.5" customHeight="1">
      <c r="A530" s="23"/>
      <c r="B530" s="2"/>
      <c r="C530" s="2"/>
      <c r="D530" s="1"/>
      <c r="E530" s="152"/>
      <c r="F530" s="1"/>
      <c r="G530" s="1"/>
      <c r="H530" s="2"/>
      <c r="I530" s="2"/>
      <c r="J530" s="2"/>
      <c r="K530" s="2"/>
      <c r="L530" s="2"/>
      <c r="M530" s="2" t="s">
        <v>1718</v>
      </c>
      <c r="N530" s="2" t="str">
        <v/>
      </c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</row>
    <row r="531" spans="1:67" ht="16.5" customHeight="1">
      <c r="A531" s="23"/>
      <c r="B531" s="2"/>
      <c r="C531" s="2"/>
      <c r="D531" s="1"/>
      <c r="E531" s="152"/>
      <c r="F531" s="1"/>
      <c r="G531" s="1"/>
      <c r="H531" s="2"/>
      <c r="I531" s="2"/>
      <c r="J531" s="2"/>
      <c r="K531" s="2"/>
      <c r="L531" s="2"/>
      <c r="M531" s="2" t="s">
        <v>1718</v>
      </c>
      <c r="N531" s="2" t="str">
        <v/>
      </c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</row>
    <row r="532" spans="1:67" ht="16.5" customHeight="1">
      <c r="A532" s="23"/>
      <c r="B532" s="2"/>
      <c r="C532" s="2"/>
      <c r="D532" s="1"/>
      <c r="E532" s="152"/>
      <c r="F532" s="1"/>
      <c r="G532" s="1"/>
      <c r="H532" s="2"/>
      <c r="I532" s="2"/>
      <c r="J532" s="2"/>
      <c r="K532" s="2"/>
      <c r="L532" s="2"/>
      <c r="M532" s="2" t="s">
        <v>1718</v>
      </c>
      <c r="N532" s="2" t="str">
        <v/>
      </c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</row>
    <row r="533" spans="1:67" ht="16.5" customHeight="1">
      <c r="A533" s="23"/>
      <c r="B533" s="2"/>
      <c r="C533" s="2"/>
      <c r="D533" s="1"/>
      <c r="E533" s="152"/>
      <c r="F533" s="1"/>
      <c r="G533" s="1"/>
      <c r="H533" s="2"/>
      <c r="I533" s="2"/>
      <c r="J533" s="2"/>
      <c r="K533" s="2"/>
      <c r="L533" s="2"/>
      <c r="M533" s="2" t="s">
        <v>1718</v>
      </c>
      <c r="N533" s="2" t="str">
        <v/>
      </c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</row>
    <row r="534" spans="1:67" ht="16.5" customHeight="1">
      <c r="A534" s="23"/>
      <c r="B534" s="2"/>
      <c r="C534" s="2"/>
      <c r="D534" s="1"/>
      <c r="E534" s="152"/>
      <c r="F534" s="1"/>
      <c r="G534" s="1"/>
      <c r="H534" s="2"/>
      <c r="I534" s="2"/>
      <c r="J534" s="2"/>
      <c r="K534" s="2"/>
      <c r="L534" s="2"/>
      <c r="M534" s="2" t="s">
        <v>1718</v>
      </c>
      <c r="N534" s="2" t="str">
        <v/>
      </c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</row>
    <row r="535" spans="1:67" ht="16.5" customHeight="1">
      <c r="A535" s="23"/>
      <c r="B535" s="2"/>
      <c r="C535" s="2"/>
      <c r="D535" s="1"/>
      <c r="E535" s="152"/>
      <c r="F535" s="1"/>
      <c r="G535" s="1"/>
      <c r="H535" s="2"/>
      <c r="I535" s="2"/>
      <c r="J535" s="2"/>
      <c r="K535" s="2"/>
      <c r="L535" s="2"/>
      <c r="M535" s="2" t="s">
        <v>1718</v>
      </c>
      <c r="N535" s="2" t="str">
        <v/>
      </c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</row>
    <row r="536" spans="1:67" ht="16.5" customHeight="1">
      <c r="A536" s="23"/>
      <c r="B536" s="2"/>
      <c r="C536" s="2"/>
      <c r="D536" s="1"/>
      <c r="E536" s="152"/>
      <c r="F536" s="1"/>
      <c r="G536" s="1"/>
      <c r="H536" s="2"/>
      <c r="I536" s="2"/>
      <c r="J536" s="2"/>
      <c r="K536" s="2"/>
      <c r="L536" s="2"/>
      <c r="M536" s="2" t="s">
        <v>1718</v>
      </c>
      <c r="N536" s="2" t="str">
        <v/>
      </c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</row>
    <row r="537" spans="1:67" ht="16.5" customHeight="1">
      <c r="A537" s="23"/>
      <c r="B537" s="2"/>
      <c r="C537" s="2"/>
      <c r="D537" s="1"/>
      <c r="E537" s="152"/>
      <c r="F537" s="1"/>
      <c r="G537" s="1"/>
      <c r="H537" s="2"/>
      <c r="I537" s="2"/>
      <c r="J537" s="2"/>
      <c r="K537" s="2"/>
      <c r="L537" s="2"/>
      <c r="M537" s="2" t="s">
        <v>1718</v>
      </c>
      <c r="N537" s="2" t="str">
        <v/>
      </c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</row>
    <row r="538" spans="1:67" ht="16.5" customHeight="1">
      <c r="A538" s="23"/>
      <c r="B538" s="2"/>
      <c r="C538" s="2"/>
      <c r="D538" s="1"/>
      <c r="E538" s="152"/>
      <c r="F538" s="1"/>
      <c r="G538" s="1"/>
      <c r="H538" s="2"/>
      <c r="I538" s="2"/>
      <c r="J538" s="2"/>
      <c r="K538" s="2"/>
      <c r="L538" s="2"/>
      <c r="M538" s="2" t="s">
        <v>1718</v>
      </c>
      <c r="N538" s="2" t="str">
        <v/>
      </c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</row>
    <row r="539" spans="1:67" ht="16.5" customHeight="1">
      <c r="A539" s="23"/>
      <c r="B539" s="2"/>
      <c r="C539" s="2"/>
      <c r="D539" s="1"/>
      <c r="E539" s="152"/>
      <c r="F539" s="1"/>
      <c r="G539" s="1"/>
      <c r="H539" s="2"/>
      <c r="I539" s="2"/>
      <c r="J539" s="2"/>
      <c r="K539" s="2"/>
      <c r="L539" s="2"/>
      <c r="M539" s="2" t="s">
        <v>1718</v>
      </c>
      <c r="N539" s="2" t="str">
        <v/>
      </c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</row>
    <row r="540" spans="1:67" ht="16.5" customHeight="1">
      <c r="A540" s="23"/>
      <c r="B540" s="2"/>
      <c r="C540" s="2"/>
      <c r="D540" s="1"/>
      <c r="E540" s="152"/>
      <c r="F540" s="1"/>
      <c r="G540" s="1"/>
      <c r="H540" s="2"/>
      <c r="I540" s="2"/>
      <c r="J540" s="2"/>
      <c r="K540" s="2"/>
      <c r="L540" s="2"/>
      <c r="M540" s="2" t="s">
        <v>1718</v>
      </c>
      <c r="N540" s="2" t="str">
        <v/>
      </c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</row>
    <row r="541" spans="1:67" ht="16.5" customHeight="1">
      <c r="A541" s="23"/>
      <c r="B541" s="2"/>
      <c r="C541" s="2"/>
      <c r="D541" s="1"/>
      <c r="E541" s="152"/>
      <c r="F541" s="1"/>
      <c r="G541" s="1"/>
      <c r="H541" s="2"/>
      <c r="I541" s="2"/>
      <c r="J541" s="2"/>
      <c r="K541" s="2"/>
      <c r="L541" s="2"/>
      <c r="M541" s="2" t="s">
        <v>1718</v>
      </c>
      <c r="N541" s="2" t="str">
        <v/>
      </c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</row>
    <row r="542" spans="1:67" ht="16.5" customHeight="1">
      <c r="A542" s="23"/>
      <c r="B542" s="2"/>
      <c r="C542" s="2"/>
      <c r="D542" s="1"/>
      <c r="E542" s="152"/>
      <c r="F542" s="1"/>
      <c r="G542" s="1"/>
      <c r="H542" s="2"/>
      <c r="I542" s="2"/>
      <c r="J542" s="2"/>
      <c r="K542" s="2"/>
      <c r="L542" s="2"/>
      <c r="M542" s="2" t="s">
        <v>1718</v>
      </c>
      <c r="N542" s="2" t="str">
        <v/>
      </c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</row>
    <row r="543" spans="1:67" ht="16.5" customHeight="1">
      <c r="A543" s="23"/>
      <c r="B543" s="2"/>
      <c r="C543" s="2"/>
      <c r="D543" s="1"/>
      <c r="E543" s="152"/>
      <c r="F543" s="1"/>
      <c r="G543" s="1"/>
      <c r="H543" s="2"/>
      <c r="I543" s="2"/>
      <c r="J543" s="2"/>
      <c r="K543" s="2"/>
      <c r="L543" s="2"/>
      <c r="M543" s="2" t="s">
        <v>1718</v>
      </c>
      <c r="N543" s="2" t="str">
        <v/>
      </c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</row>
    <row r="544" spans="1:67" ht="16.5" customHeight="1">
      <c r="A544" s="23"/>
      <c r="B544" s="2"/>
      <c r="C544" s="2"/>
      <c r="D544" s="1"/>
      <c r="E544" s="152"/>
      <c r="F544" s="1"/>
      <c r="G544" s="1"/>
      <c r="H544" s="2"/>
      <c r="I544" s="2"/>
      <c r="J544" s="2"/>
      <c r="K544" s="2"/>
      <c r="L544" s="2"/>
      <c r="M544" s="2" t="s">
        <v>1718</v>
      </c>
      <c r="N544" s="2" t="str">
        <v/>
      </c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</row>
    <row r="545" spans="1:67" ht="16.5" customHeight="1">
      <c r="A545" s="23"/>
      <c r="B545" s="2"/>
      <c r="C545" s="2"/>
      <c r="D545" s="1"/>
      <c r="E545" s="152"/>
      <c r="F545" s="1"/>
      <c r="G545" s="1"/>
      <c r="H545" s="2"/>
      <c r="I545" s="2"/>
      <c r="J545" s="2"/>
      <c r="K545" s="2"/>
      <c r="L545" s="2"/>
      <c r="M545" s="2" t="s">
        <v>1718</v>
      </c>
      <c r="N545" s="2" t="str">
        <v/>
      </c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</row>
    <row r="546" spans="1:67" ht="16.5" customHeight="1">
      <c r="A546" s="23"/>
      <c r="B546" s="2"/>
      <c r="C546" s="2"/>
      <c r="D546" s="1"/>
      <c r="E546" s="152"/>
      <c r="F546" s="1"/>
      <c r="G546" s="1"/>
      <c r="H546" s="2"/>
      <c r="I546" s="2"/>
      <c r="J546" s="2"/>
      <c r="K546" s="2"/>
      <c r="L546" s="2"/>
      <c r="M546" s="2" t="s">
        <v>1718</v>
      </c>
      <c r="N546" s="2" t="str">
        <v/>
      </c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</row>
    <row r="547" spans="1:67" ht="16.5" customHeight="1">
      <c r="A547" s="23"/>
      <c r="B547" s="2"/>
      <c r="C547" s="2"/>
      <c r="D547" s="1"/>
      <c r="E547" s="152"/>
      <c r="F547" s="1"/>
      <c r="G547" s="1"/>
      <c r="H547" s="2"/>
      <c r="I547" s="2"/>
      <c r="J547" s="2"/>
      <c r="K547" s="2"/>
      <c r="L547" s="2"/>
      <c r="M547" s="2" t="s">
        <v>1718</v>
      </c>
      <c r="N547" s="2" t="str">
        <v/>
      </c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</row>
    <row r="548" spans="1:67" ht="16.5" customHeight="1">
      <c r="A548" s="23"/>
      <c r="B548" s="2"/>
      <c r="C548" s="2"/>
      <c r="D548" s="1"/>
      <c r="E548" s="152"/>
      <c r="F548" s="1"/>
      <c r="G548" s="1"/>
      <c r="H548" s="2"/>
      <c r="I548" s="2"/>
      <c r="J548" s="2"/>
      <c r="K548" s="2"/>
      <c r="L548" s="2"/>
      <c r="M548" s="2" t="s">
        <v>1718</v>
      </c>
      <c r="N548" s="2" t="str">
        <v/>
      </c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</row>
    <row r="549" spans="1:67" ht="16.5" customHeight="1">
      <c r="A549" s="23"/>
      <c r="B549" s="2"/>
      <c r="C549" s="2"/>
      <c r="D549" s="1"/>
      <c r="E549" s="152"/>
      <c r="F549" s="1"/>
      <c r="G549" s="1"/>
      <c r="H549" s="2"/>
      <c r="I549" s="2"/>
      <c r="J549" s="2"/>
      <c r="K549" s="2"/>
      <c r="L549" s="2"/>
      <c r="M549" s="2" t="s">
        <v>1718</v>
      </c>
      <c r="N549" s="2" t="str">
        <v/>
      </c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</row>
    <row r="550" spans="1:67" ht="16.5" customHeight="1">
      <c r="A550" s="23"/>
      <c r="B550" s="2"/>
      <c r="C550" s="2"/>
      <c r="D550" s="1"/>
      <c r="E550" s="152"/>
      <c r="F550" s="1"/>
      <c r="G550" s="1"/>
      <c r="H550" s="2"/>
      <c r="I550" s="2"/>
      <c r="J550" s="2"/>
      <c r="K550" s="2"/>
      <c r="L550" s="2"/>
      <c r="M550" s="2" t="s">
        <v>1718</v>
      </c>
      <c r="N550" s="2" t="str">
        <v/>
      </c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</row>
    <row r="551" spans="1:67" ht="16.5" customHeight="1">
      <c r="A551" s="23"/>
      <c r="B551" s="2"/>
      <c r="C551" s="2"/>
      <c r="D551" s="1"/>
      <c r="E551" s="152"/>
      <c r="F551" s="1"/>
      <c r="G551" s="1"/>
      <c r="H551" s="2"/>
      <c r="I551" s="2"/>
      <c r="J551" s="2"/>
      <c r="K551" s="2"/>
      <c r="L551" s="2"/>
      <c r="M551" s="2" t="s">
        <v>1718</v>
      </c>
      <c r="N551" s="2" t="str">
        <v/>
      </c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</row>
    <row r="552" spans="1:67" ht="16.5" customHeight="1">
      <c r="A552" s="23"/>
      <c r="B552" s="2"/>
      <c r="C552" s="2"/>
      <c r="D552" s="1"/>
      <c r="E552" s="152"/>
      <c r="F552" s="1"/>
      <c r="G552" s="1"/>
      <c r="H552" s="2"/>
      <c r="I552" s="2"/>
      <c r="J552" s="2"/>
      <c r="K552" s="2"/>
      <c r="L552" s="2"/>
      <c r="M552" s="2" t="s">
        <v>1718</v>
      </c>
      <c r="N552" s="2" t="str">
        <v/>
      </c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</row>
    <row r="553" spans="1:67" ht="16.5" customHeight="1">
      <c r="A553" s="23"/>
      <c r="B553" s="2"/>
      <c r="C553" s="2"/>
      <c r="D553" s="1"/>
      <c r="E553" s="152"/>
      <c r="F553" s="1"/>
      <c r="G553" s="1"/>
      <c r="H553" s="2"/>
      <c r="I553" s="2"/>
      <c r="J553" s="2"/>
      <c r="K553" s="2"/>
      <c r="L553" s="2"/>
      <c r="M553" s="2" t="s">
        <v>1718</v>
      </c>
      <c r="N553" s="2" t="str">
        <v/>
      </c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</row>
    <row r="554" spans="1:67" ht="16.5" customHeight="1">
      <c r="A554" s="23"/>
      <c r="B554" s="2"/>
      <c r="C554" s="2"/>
      <c r="D554" s="1"/>
      <c r="E554" s="152"/>
      <c r="F554" s="1"/>
      <c r="G554" s="1"/>
      <c r="H554" s="2"/>
      <c r="I554" s="2"/>
      <c r="J554" s="2"/>
      <c r="K554" s="2"/>
      <c r="L554" s="2"/>
      <c r="M554" s="2" t="s">
        <v>1718</v>
      </c>
      <c r="N554" s="2" t="str">
        <v/>
      </c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</row>
    <row r="555" spans="1:67" ht="16.5" customHeight="1">
      <c r="A555" s="23"/>
      <c r="B555" s="2"/>
      <c r="C555" s="2"/>
      <c r="D555" s="1"/>
      <c r="E555" s="152"/>
      <c r="F555" s="1"/>
      <c r="G555" s="1"/>
      <c r="H555" s="2"/>
      <c r="I555" s="2"/>
      <c r="J555" s="2"/>
      <c r="K555" s="2"/>
      <c r="L555" s="2"/>
      <c r="M555" s="2" t="s">
        <v>1718</v>
      </c>
      <c r="N555" s="2" t="str">
        <v/>
      </c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</row>
    <row r="556" spans="1:67" ht="16.5" customHeight="1">
      <c r="A556" s="23"/>
      <c r="B556" s="2"/>
      <c r="C556" s="2"/>
      <c r="D556" s="1"/>
      <c r="E556" s="152"/>
      <c r="F556" s="1"/>
      <c r="G556" s="1"/>
      <c r="H556" s="2"/>
      <c r="I556" s="2"/>
      <c r="J556" s="2"/>
      <c r="K556" s="2"/>
      <c r="L556" s="2"/>
      <c r="M556" s="2" t="s">
        <v>1718</v>
      </c>
      <c r="N556" s="2" t="str">
        <v/>
      </c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</row>
    <row r="557" spans="1:67" ht="16.5" customHeight="1">
      <c r="A557" s="23"/>
      <c r="B557" s="2"/>
      <c r="C557" s="2"/>
      <c r="D557" s="1"/>
      <c r="E557" s="152"/>
      <c r="F557" s="1"/>
      <c r="G557" s="1"/>
      <c r="H557" s="2"/>
      <c r="I557" s="2"/>
      <c r="J557" s="2"/>
      <c r="K557" s="2"/>
      <c r="L557" s="2"/>
      <c r="M557" s="2" t="s">
        <v>1718</v>
      </c>
      <c r="N557" s="2" t="str">
        <v/>
      </c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</row>
    <row r="558" spans="1:67" ht="16.5" customHeight="1">
      <c r="A558" s="23"/>
      <c r="B558" s="2"/>
      <c r="C558" s="2"/>
      <c r="D558" s="1"/>
      <c r="E558" s="152"/>
      <c r="F558" s="1"/>
      <c r="G558" s="1"/>
      <c r="H558" s="2"/>
      <c r="I558" s="2"/>
      <c r="J558" s="2"/>
      <c r="K558" s="2"/>
      <c r="L558" s="2"/>
      <c r="M558" s="2" t="s">
        <v>1718</v>
      </c>
      <c r="N558" s="2" t="str">
        <v/>
      </c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</row>
    <row r="559" spans="1:67" ht="16.5" customHeight="1">
      <c r="A559" s="23"/>
      <c r="B559" s="2"/>
      <c r="C559" s="2"/>
      <c r="D559" s="1"/>
      <c r="E559" s="152"/>
      <c r="F559" s="1"/>
      <c r="G559" s="1"/>
      <c r="H559" s="2"/>
      <c r="I559" s="2"/>
      <c r="J559" s="2"/>
      <c r="K559" s="2"/>
      <c r="L559" s="2"/>
      <c r="M559" s="2" t="s">
        <v>1718</v>
      </c>
      <c r="N559" s="2" t="str">
        <v/>
      </c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</row>
    <row r="560" spans="1:67" ht="16.5" customHeight="1">
      <c r="A560" s="23"/>
      <c r="B560" s="2"/>
      <c r="C560" s="2"/>
      <c r="D560" s="1"/>
      <c r="E560" s="152"/>
      <c r="F560" s="1"/>
      <c r="G560" s="1"/>
      <c r="H560" s="2"/>
      <c r="I560" s="2"/>
      <c r="J560" s="2"/>
      <c r="K560" s="2"/>
      <c r="L560" s="2"/>
      <c r="M560" s="2" t="s">
        <v>1718</v>
      </c>
      <c r="N560" s="2" t="str">
        <v/>
      </c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</row>
    <row r="561" spans="1:67" ht="16.5" customHeight="1">
      <c r="A561" s="23"/>
      <c r="B561" s="2"/>
      <c r="C561" s="2"/>
      <c r="D561" s="1"/>
      <c r="E561" s="152"/>
      <c r="F561" s="1"/>
      <c r="G561" s="1"/>
      <c r="H561" s="2"/>
      <c r="I561" s="2"/>
      <c r="J561" s="2"/>
      <c r="K561" s="2"/>
      <c r="L561" s="2"/>
      <c r="M561" s="2" t="s">
        <v>1718</v>
      </c>
      <c r="N561" s="2" t="str">
        <v/>
      </c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</row>
    <row r="562" spans="1:67" ht="16.5" customHeight="1">
      <c r="A562" s="23"/>
      <c r="B562" s="2"/>
      <c r="C562" s="2"/>
      <c r="D562" s="1"/>
      <c r="E562" s="152"/>
      <c r="F562" s="1"/>
      <c r="G562" s="1"/>
      <c r="H562" s="2"/>
      <c r="I562" s="2"/>
      <c r="J562" s="2"/>
      <c r="K562" s="2"/>
      <c r="L562" s="2"/>
      <c r="M562" s="2" t="s">
        <v>1718</v>
      </c>
      <c r="N562" s="2" t="str">
        <v/>
      </c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</row>
    <row r="563" spans="1:67" ht="16.5" customHeight="1">
      <c r="A563" s="23"/>
      <c r="B563" s="2"/>
      <c r="C563" s="2"/>
      <c r="D563" s="1"/>
      <c r="E563" s="152"/>
      <c r="F563" s="1"/>
      <c r="G563" s="1"/>
      <c r="H563" s="2"/>
      <c r="I563" s="2"/>
      <c r="J563" s="2"/>
      <c r="K563" s="2"/>
      <c r="L563" s="2"/>
      <c r="M563" s="2" t="s">
        <v>1718</v>
      </c>
      <c r="N563" s="2" t="str">
        <v/>
      </c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</row>
    <row r="564" spans="1:67" ht="16.5" customHeight="1">
      <c r="A564" s="23"/>
      <c r="B564" s="2"/>
      <c r="C564" s="2"/>
      <c r="D564" s="1"/>
      <c r="E564" s="152"/>
      <c r="F564" s="1"/>
      <c r="G564" s="1"/>
      <c r="H564" s="2"/>
      <c r="I564" s="2"/>
      <c r="J564" s="2"/>
      <c r="K564" s="2"/>
      <c r="L564" s="2"/>
      <c r="M564" s="2" t="s">
        <v>1718</v>
      </c>
      <c r="N564" s="2" t="str">
        <v/>
      </c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</row>
    <row r="565" spans="1:67" ht="16.5" customHeight="1">
      <c r="A565" s="23"/>
      <c r="B565" s="2"/>
      <c r="C565" s="2"/>
      <c r="D565" s="1"/>
      <c r="E565" s="152"/>
      <c r="F565" s="1"/>
      <c r="G565" s="1"/>
      <c r="H565" s="2"/>
      <c r="I565" s="2"/>
      <c r="J565" s="2"/>
      <c r="K565" s="2"/>
      <c r="L565" s="2"/>
      <c r="M565" s="2" t="s">
        <v>1718</v>
      </c>
      <c r="N565" s="2" t="str">
        <v/>
      </c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</row>
    <row r="566" spans="1:67" ht="16.5" customHeight="1">
      <c r="A566" s="23"/>
      <c r="B566" s="2"/>
      <c r="C566" s="2"/>
      <c r="D566" s="1"/>
      <c r="E566" s="152"/>
      <c r="F566" s="1"/>
      <c r="G566" s="1"/>
      <c r="H566" s="2"/>
      <c r="I566" s="2"/>
      <c r="J566" s="2"/>
      <c r="K566" s="2"/>
      <c r="L566" s="2"/>
      <c r="M566" s="2" t="s">
        <v>1718</v>
      </c>
      <c r="N566" s="2" t="str">
        <v/>
      </c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</row>
    <row r="567" spans="1:67" ht="16.5" customHeight="1">
      <c r="A567" s="23"/>
      <c r="B567" s="2"/>
      <c r="C567" s="2"/>
      <c r="D567" s="1"/>
      <c r="E567" s="152"/>
      <c r="F567" s="1"/>
      <c r="G567" s="1"/>
      <c r="H567" s="2"/>
      <c r="I567" s="2"/>
      <c r="J567" s="2"/>
      <c r="K567" s="2"/>
      <c r="L567" s="2"/>
      <c r="M567" s="2" t="s">
        <v>1718</v>
      </c>
      <c r="N567" s="2" t="str">
        <v/>
      </c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</row>
    <row r="568" spans="1:67" ht="16.5" customHeight="1">
      <c r="A568" s="23"/>
      <c r="B568" s="2"/>
      <c r="C568" s="2"/>
      <c r="D568" s="1"/>
      <c r="E568" s="152"/>
      <c r="F568" s="1"/>
      <c r="G568" s="1"/>
      <c r="H568" s="2"/>
      <c r="I568" s="2"/>
      <c r="J568" s="2"/>
      <c r="K568" s="2"/>
      <c r="L568" s="2"/>
      <c r="M568" s="2" t="s">
        <v>1718</v>
      </c>
      <c r="N568" s="2" t="str">
        <v/>
      </c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</row>
    <row r="569" spans="1:67" ht="16.5" customHeight="1">
      <c r="A569" s="23"/>
      <c r="B569" s="2"/>
      <c r="C569" s="2"/>
      <c r="D569" s="1"/>
      <c r="E569" s="152"/>
      <c r="F569" s="1"/>
      <c r="G569" s="1"/>
      <c r="H569" s="2"/>
      <c r="I569" s="2"/>
      <c r="J569" s="2"/>
      <c r="K569" s="2"/>
      <c r="L569" s="2"/>
      <c r="M569" s="2" t="s">
        <v>1718</v>
      </c>
      <c r="N569" s="2" t="str">
        <v/>
      </c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</row>
    <row r="570" spans="1:67" ht="16.5" customHeight="1">
      <c r="A570" s="23"/>
      <c r="B570" s="2"/>
      <c r="C570" s="2"/>
      <c r="D570" s="1"/>
      <c r="E570" s="152"/>
      <c r="F570" s="1"/>
      <c r="G570" s="1"/>
      <c r="H570" s="2"/>
      <c r="I570" s="2"/>
      <c r="J570" s="2"/>
      <c r="K570" s="2"/>
      <c r="L570" s="2"/>
      <c r="M570" s="2" t="s">
        <v>1718</v>
      </c>
      <c r="N570" s="2" t="str">
        <v/>
      </c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</row>
    <row r="571" spans="1:67" ht="16.5" customHeight="1">
      <c r="A571" s="23"/>
      <c r="B571" s="2"/>
      <c r="C571" s="2"/>
      <c r="D571" s="1"/>
      <c r="E571" s="152"/>
      <c r="F571" s="1"/>
      <c r="G571" s="1"/>
      <c r="H571" s="2"/>
      <c r="I571" s="2"/>
      <c r="J571" s="2"/>
      <c r="K571" s="2"/>
      <c r="L571" s="2"/>
      <c r="M571" s="2" t="s">
        <v>1718</v>
      </c>
      <c r="N571" s="2" t="str">
        <v/>
      </c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</row>
    <row r="572" spans="1:67" ht="16.5" customHeight="1">
      <c r="A572" s="23"/>
      <c r="B572" s="2"/>
      <c r="C572" s="2"/>
      <c r="D572" s="1"/>
      <c r="E572" s="152"/>
      <c r="F572" s="1"/>
      <c r="G572" s="1"/>
      <c r="H572" s="2"/>
      <c r="I572" s="2"/>
      <c r="J572" s="2"/>
      <c r="K572" s="2"/>
      <c r="L572" s="2"/>
      <c r="M572" s="2" t="s">
        <v>1718</v>
      </c>
      <c r="N572" s="2" t="str">
        <v/>
      </c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</row>
    <row r="573" spans="1:67" ht="16.5" customHeight="1">
      <c r="A573" s="23"/>
      <c r="B573" s="2"/>
      <c r="C573" s="2"/>
      <c r="D573" s="1"/>
      <c r="E573" s="152"/>
      <c r="F573" s="1"/>
      <c r="G573" s="1"/>
      <c r="H573" s="2"/>
      <c r="I573" s="2"/>
      <c r="J573" s="2"/>
      <c r="K573" s="2"/>
      <c r="L573" s="2"/>
      <c r="M573" s="2" t="s">
        <v>1718</v>
      </c>
      <c r="N573" s="2" t="str">
        <v/>
      </c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</row>
    <row r="574" spans="1:67" ht="16.5" customHeight="1">
      <c r="A574" s="23"/>
      <c r="B574" s="2"/>
      <c r="C574" s="2"/>
      <c r="D574" s="1"/>
      <c r="E574" s="152"/>
      <c r="F574" s="1"/>
      <c r="G574" s="1"/>
      <c r="H574" s="2"/>
      <c r="I574" s="2"/>
      <c r="J574" s="2"/>
      <c r="K574" s="2"/>
      <c r="L574" s="2"/>
      <c r="M574" s="2" t="s">
        <v>1718</v>
      </c>
      <c r="N574" s="2" t="str">
        <v/>
      </c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</row>
    <row r="575" spans="1:67" ht="16.5" customHeight="1">
      <c r="A575" s="23"/>
      <c r="B575" s="2"/>
      <c r="C575" s="2"/>
      <c r="D575" s="1"/>
      <c r="E575" s="152"/>
      <c r="F575" s="1"/>
      <c r="G575" s="1"/>
      <c r="H575" s="2"/>
      <c r="I575" s="2"/>
      <c r="J575" s="2"/>
      <c r="K575" s="2"/>
      <c r="L575" s="2"/>
      <c r="M575" s="2" t="s">
        <v>1718</v>
      </c>
      <c r="N575" s="2" t="str">
        <v/>
      </c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</row>
    <row r="576" spans="1:67" ht="16.5" customHeight="1">
      <c r="A576" s="23"/>
      <c r="B576" s="2"/>
      <c r="C576" s="2"/>
      <c r="D576" s="1"/>
      <c r="E576" s="152"/>
      <c r="F576" s="1"/>
      <c r="G576" s="1"/>
      <c r="H576" s="2"/>
      <c r="I576" s="2"/>
      <c r="J576" s="2"/>
      <c r="K576" s="2"/>
      <c r="L576" s="2"/>
      <c r="M576" s="2" t="s">
        <v>1718</v>
      </c>
      <c r="N576" s="2" t="str">
        <v/>
      </c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</row>
    <row r="577" spans="1:67" ht="16.5" customHeight="1">
      <c r="A577" s="23"/>
      <c r="B577" s="2"/>
      <c r="C577" s="2"/>
      <c r="D577" s="1"/>
      <c r="E577" s="152"/>
      <c r="F577" s="1"/>
      <c r="G577" s="1"/>
      <c r="H577" s="2"/>
      <c r="I577" s="2"/>
      <c r="J577" s="2"/>
      <c r="K577" s="2"/>
      <c r="L577" s="2"/>
      <c r="M577" s="2" t="s">
        <v>1718</v>
      </c>
      <c r="N577" s="2" t="str">
        <v/>
      </c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</row>
    <row r="578" spans="1:67" ht="16.5" customHeight="1">
      <c r="A578" s="23"/>
      <c r="B578" s="2"/>
      <c r="C578" s="2"/>
      <c r="D578" s="1"/>
      <c r="E578" s="152"/>
      <c r="F578" s="1"/>
      <c r="G578" s="1"/>
      <c r="H578" s="2"/>
      <c r="I578" s="2"/>
      <c r="J578" s="2"/>
      <c r="K578" s="2"/>
      <c r="L578" s="2"/>
      <c r="M578" s="2" t="s">
        <v>1718</v>
      </c>
      <c r="N578" s="2" t="str">
        <v/>
      </c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</row>
    <row r="579" spans="1:67" ht="16.5" customHeight="1">
      <c r="A579" s="23"/>
      <c r="B579" s="2"/>
      <c r="C579" s="2"/>
      <c r="D579" s="1"/>
      <c r="E579" s="152"/>
      <c r="F579" s="1"/>
      <c r="G579" s="1"/>
      <c r="H579" s="2"/>
      <c r="I579" s="2"/>
      <c r="J579" s="2"/>
      <c r="K579" s="2"/>
      <c r="L579" s="2"/>
      <c r="M579" s="2" t="s">
        <v>1718</v>
      </c>
      <c r="N579" s="2" t="str">
        <v/>
      </c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</row>
    <row r="580" spans="1:67" ht="16.5" customHeight="1">
      <c r="A580" s="23"/>
      <c r="B580" s="2"/>
      <c r="C580" s="2"/>
      <c r="D580" s="1"/>
      <c r="E580" s="152"/>
      <c r="F580" s="1"/>
      <c r="G580" s="1"/>
      <c r="H580" s="2"/>
      <c r="I580" s="2"/>
      <c r="J580" s="2"/>
      <c r="K580" s="2"/>
      <c r="L580" s="2"/>
      <c r="M580" s="2" t="s">
        <v>1718</v>
      </c>
      <c r="N580" s="2" t="str">
        <v/>
      </c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</row>
    <row r="581" spans="1:67" ht="16.5" customHeight="1">
      <c r="A581" s="23"/>
      <c r="B581" s="2"/>
      <c r="C581" s="2"/>
      <c r="D581" s="1"/>
      <c r="E581" s="152"/>
      <c r="F581" s="1"/>
      <c r="G581" s="1"/>
      <c r="H581" s="2"/>
      <c r="I581" s="2"/>
      <c r="J581" s="2"/>
      <c r="K581" s="2"/>
      <c r="L581" s="2"/>
      <c r="M581" s="2" t="s">
        <v>1718</v>
      </c>
      <c r="N581" s="2" t="str">
        <v/>
      </c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</row>
    <row r="582" spans="1:67" ht="16.5" customHeight="1">
      <c r="A582" s="23"/>
      <c r="B582" s="2"/>
      <c r="C582" s="2"/>
      <c r="D582" s="1"/>
      <c r="E582" s="152"/>
      <c r="F582" s="1"/>
      <c r="G582" s="1"/>
      <c r="H582" s="2"/>
      <c r="I582" s="2"/>
      <c r="J582" s="2"/>
      <c r="K582" s="2"/>
      <c r="L582" s="2"/>
      <c r="M582" s="2" t="s">
        <v>1718</v>
      </c>
      <c r="N582" s="2" t="str">
        <v/>
      </c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</row>
    <row r="583" spans="1:67" ht="16.5" customHeight="1">
      <c r="A583" s="23"/>
      <c r="B583" s="2"/>
      <c r="C583" s="2"/>
      <c r="D583" s="1"/>
      <c r="E583" s="152"/>
      <c r="F583" s="1"/>
      <c r="G583" s="1"/>
      <c r="H583" s="2"/>
      <c r="I583" s="2"/>
      <c r="J583" s="2"/>
      <c r="K583" s="2"/>
      <c r="L583" s="2"/>
      <c r="M583" s="2" t="s">
        <v>1718</v>
      </c>
      <c r="N583" s="2" t="str">
        <v/>
      </c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</row>
    <row r="584" spans="1:67" ht="16.5" customHeight="1">
      <c r="A584" s="23"/>
      <c r="B584" s="2"/>
      <c r="C584" s="2"/>
      <c r="D584" s="1"/>
      <c r="E584" s="152"/>
      <c r="F584" s="1"/>
      <c r="G584" s="1"/>
      <c r="H584" s="2"/>
      <c r="I584" s="2"/>
      <c r="J584" s="2"/>
      <c r="K584" s="2"/>
      <c r="L584" s="2"/>
      <c r="M584" s="2" t="s">
        <v>1718</v>
      </c>
      <c r="N584" s="2" t="str">
        <v/>
      </c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</row>
    <row r="585" spans="1:67" ht="16.5" customHeight="1">
      <c r="A585" s="23"/>
      <c r="B585" s="2"/>
      <c r="C585" s="2"/>
      <c r="D585" s="1"/>
      <c r="E585" s="152"/>
      <c r="F585" s="1"/>
      <c r="G585" s="1"/>
      <c r="H585" s="2"/>
      <c r="I585" s="2"/>
      <c r="J585" s="2"/>
      <c r="K585" s="2"/>
      <c r="L585" s="2"/>
      <c r="M585" s="2" t="s">
        <v>1718</v>
      </c>
      <c r="N585" s="2" t="str">
        <v/>
      </c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</row>
    <row r="586" spans="1:67" ht="16.5" customHeight="1">
      <c r="A586" s="23"/>
      <c r="B586" s="2"/>
      <c r="C586" s="2"/>
      <c r="D586" s="1"/>
      <c r="E586" s="152"/>
      <c r="F586" s="1"/>
      <c r="G586" s="1"/>
      <c r="H586" s="2"/>
      <c r="I586" s="2"/>
      <c r="J586" s="2"/>
      <c r="K586" s="2"/>
      <c r="L586" s="2"/>
      <c r="M586" s="2" t="s">
        <v>1718</v>
      </c>
      <c r="N586" s="2" t="str">
        <v/>
      </c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</row>
    <row r="587" spans="1:67" ht="16.5" customHeight="1">
      <c r="A587" s="23"/>
      <c r="B587" s="2"/>
      <c r="C587" s="2"/>
      <c r="D587" s="1"/>
      <c r="E587" s="152"/>
      <c r="F587" s="1"/>
      <c r="G587" s="1"/>
      <c r="H587" s="2"/>
      <c r="I587" s="2"/>
      <c r="J587" s="2"/>
      <c r="K587" s="2"/>
      <c r="L587" s="2"/>
      <c r="M587" s="2" t="s">
        <v>1718</v>
      </c>
      <c r="N587" s="2" t="str">
        <v/>
      </c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</row>
    <row r="588" spans="1:67" ht="16.5" customHeight="1">
      <c r="A588" s="23"/>
      <c r="B588" s="2"/>
      <c r="C588" s="2"/>
      <c r="D588" s="1"/>
      <c r="E588" s="152"/>
      <c r="F588" s="1"/>
      <c r="G588" s="1"/>
      <c r="H588" s="2"/>
      <c r="I588" s="2"/>
      <c r="J588" s="2"/>
      <c r="K588" s="2"/>
      <c r="L588" s="2"/>
      <c r="M588" s="2" t="s">
        <v>1718</v>
      </c>
      <c r="N588" s="2" t="str">
        <v/>
      </c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</row>
    <row r="589" spans="1:67" ht="16.5" customHeight="1">
      <c r="A589" s="23"/>
      <c r="B589" s="2"/>
      <c r="C589" s="2"/>
      <c r="D589" s="1"/>
      <c r="E589" s="152"/>
      <c r="F589" s="1"/>
      <c r="G589" s="1"/>
      <c r="H589" s="2"/>
      <c r="I589" s="2"/>
      <c r="J589" s="2"/>
      <c r="K589" s="2"/>
      <c r="L589" s="2"/>
      <c r="M589" s="2" t="s">
        <v>1718</v>
      </c>
      <c r="N589" s="2" t="str">
        <v/>
      </c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</row>
    <row r="590" spans="1:67" ht="16.5" customHeight="1">
      <c r="A590" s="23"/>
      <c r="B590" s="2"/>
      <c r="C590" s="2"/>
      <c r="D590" s="1"/>
      <c r="E590" s="152"/>
      <c r="F590" s="1"/>
      <c r="G590" s="1"/>
      <c r="H590" s="2"/>
      <c r="I590" s="2"/>
      <c r="J590" s="2"/>
      <c r="K590" s="2"/>
      <c r="L590" s="2"/>
      <c r="M590" s="2" t="s">
        <v>1718</v>
      </c>
      <c r="N590" s="2" t="str">
        <v/>
      </c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</row>
    <row r="591" spans="1:67" ht="16.5" customHeight="1">
      <c r="A591" s="23"/>
      <c r="B591" s="2"/>
      <c r="C591" s="2"/>
      <c r="D591" s="1"/>
      <c r="E591" s="152"/>
      <c r="F591" s="1"/>
      <c r="G591" s="1"/>
      <c r="H591" s="2"/>
      <c r="I591" s="2"/>
      <c r="J591" s="2"/>
      <c r="K591" s="2"/>
      <c r="L591" s="2"/>
      <c r="M591" s="2" t="s">
        <v>1718</v>
      </c>
      <c r="N591" s="2" t="str">
        <v/>
      </c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</row>
    <row r="592" spans="1:67" ht="16.5" customHeight="1">
      <c r="A592" s="23"/>
      <c r="B592" s="2"/>
      <c r="C592" s="2"/>
      <c r="D592" s="1"/>
      <c r="E592" s="152"/>
      <c r="F592" s="1"/>
      <c r="G592" s="1"/>
      <c r="H592" s="2"/>
      <c r="I592" s="2"/>
      <c r="J592" s="2"/>
      <c r="K592" s="2"/>
      <c r="L592" s="2"/>
      <c r="M592" s="2" t="s">
        <v>1718</v>
      </c>
      <c r="N592" s="2" t="str">
        <v/>
      </c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</row>
    <row r="593" spans="1:67" ht="16.5" customHeight="1">
      <c r="A593" s="23"/>
      <c r="B593" s="2"/>
      <c r="C593" s="2"/>
      <c r="D593" s="1"/>
      <c r="E593" s="152"/>
      <c r="F593" s="1"/>
      <c r="G593" s="1"/>
      <c r="H593" s="2"/>
      <c r="I593" s="2"/>
      <c r="J593" s="2"/>
      <c r="K593" s="2"/>
      <c r="L593" s="2"/>
      <c r="M593" s="2" t="s">
        <v>1718</v>
      </c>
      <c r="N593" s="2" t="str">
        <v/>
      </c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</row>
    <row r="594" spans="1:67" ht="16.5" customHeight="1">
      <c r="A594" s="23"/>
      <c r="B594" s="2"/>
      <c r="C594" s="2"/>
      <c r="D594" s="1"/>
      <c r="E594" s="152"/>
      <c r="F594" s="1"/>
      <c r="G594" s="1"/>
      <c r="H594" s="2"/>
      <c r="I594" s="2"/>
      <c r="J594" s="2"/>
      <c r="K594" s="2"/>
      <c r="L594" s="2"/>
      <c r="M594" s="2" t="s">
        <v>1718</v>
      </c>
      <c r="N594" s="2" t="str">
        <v/>
      </c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</row>
    <row r="595" spans="1:67" ht="16.5" customHeight="1">
      <c r="A595" s="23"/>
      <c r="B595" s="2"/>
      <c r="C595" s="2"/>
      <c r="D595" s="1"/>
      <c r="E595" s="152"/>
      <c r="F595" s="1"/>
      <c r="G595" s="1"/>
      <c r="H595" s="2"/>
      <c r="I595" s="2"/>
      <c r="J595" s="2"/>
      <c r="K595" s="2"/>
      <c r="L595" s="2"/>
      <c r="M595" s="2" t="s">
        <v>1718</v>
      </c>
      <c r="N595" s="2" t="str">
        <v/>
      </c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</row>
    <row r="596" spans="1:67" ht="16.5" customHeight="1">
      <c r="A596" s="23"/>
      <c r="B596" s="2"/>
      <c r="C596" s="2"/>
      <c r="D596" s="1"/>
      <c r="E596" s="152"/>
      <c r="F596" s="1"/>
      <c r="G596" s="1"/>
      <c r="H596" s="2"/>
      <c r="I596" s="2"/>
      <c r="J596" s="2"/>
      <c r="K596" s="2"/>
      <c r="L596" s="2"/>
      <c r="M596" s="2" t="s">
        <v>1718</v>
      </c>
      <c r="N596" s="2" t="str">
        <v/>
      </c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</row>
    <row r="597" spans="1:67" ht="16.5" customHeight="1">
      <c r="A597" s="23"/>
      <c r="B597" s="2"/>
      <c r="C597" s="2"/>
      <c r="D597" s="1"/>
      <c r="E597" s="152"/>
      <c r="F597" s="1"/>
      <c r="G597" s="1"/>
      <c r="H597" s="2"/>
      <c r="I597" s="2"/>
      <c r="J597" s="2"/>
      <c r="K597" s="2"/>
      <c r="L597" s="2"/>
      <c r="M597" s="2" t="s">
        <v>1718</v>
      </c>
      <c r="N597" s="2" t="str">
        <v/>
      </c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</row>
    <row r="598" spans="1:67" ht="16.5" customHeight="1">
      <c r="A598" s="23"/>
      <c r="B598" s="2"/>
      <c r="C598" s="2"/>
      <c r="D598" s="1"/>
      <c r="E598" s="152"/>
      <c r="F598" s="1"/>
      <c r="G598" s="1"/>
      <c r="H598" s="2"/>
      <c r="I598" s="2"/>
      <c r="J598" s="2"/>
      <c r="K598" s="2"/>
      <c r="L598" s="2"/>
      <c r="M598" s="2" t="s">
        <v>1718</v>
      </c>
      <c r="N598" s="2" t="str">
        <v/>
      </c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</row>
    <row r="599" spans="1:67" ht="16.5" customHeight="1">
      <c r="A599" s="23"/>
      <c r="B599" s="2"/>
      <c r="C599" s="2"/>
      <c r="D599" s="1"/>
      <c r="E599" s="152"/>
      <c r="F599" s="1"/>
      <c r="G599" s="1"/>
      <c r="H599" s="2"/>
      <c r="I599" s="2"/>
      <c r="J599" s="2"/>
      <c r="K599" s="2"/>
      <c r="L599" s="2"/>
      <c r="M599" s="2" t="s">
        <v>1718</v>
      </c>
      <c r="N599" s="2" t="str">
        <v/>
      </c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</row>
    <row r="600" spans="1:67" ht="16.5" customHeight="1">
      <c r="A600" s="23"/>
      <c r="B600" s="2"/>
      <c r="C600" s="2"/>
      <c r="D600" s="1"/>
      <c r="E600" s="152"/>
      <c r="F600" s="1"/>
      <c r="G600" s="1"/>
      <c r="H600" s="2"/>
      <c r="I600" s="2"/>
      <c r="J600" s="2"/>
      <c r="K600" s="2"/>
      <c r="L600" s="2"/>
      <c r="M600" s="2" t="s">
        <v>1718</v>
      </c>
      <c r="N600" s="2" t="str">
        <v/>
      </c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</row>
    <row r="601" spans="1:67" ht="16.5" customHeight="1">
      <c r="A601" s="23"/>
      <c r="B601" s="2"/>
      <c r="C601" s="2"/>
      <c r="D601" s="1"/>
      <c r="E601" s="152"/>
      <c r="F601" s="1"/>
      <c r="G601" s="1"/>
      <c r="H601" s="2"/>
      <c r="I601" s="2"/>
      <c r="J601" s="2"/>
      <c r="K601" s="2"/>
      <c r="L601" s="2"/>
      <c r="M601" s="2" t="s">
        <v>1718</v>
      </c>
      <c r="N601" s="2" t="str">
        <v/>
      </c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</row>
    <row r="602" spans="1:67" ht="16.5" customHeight="1">
      <c r="A602" s="23"/>
      <c r="B602" s="2"/>
      <c r="C602" s="2"/>
      <c r="D602" s="1"/>
      <c r="E602" s="152"/>
      <c r="F602" s="1"/>
      <c r="G602" s="1"/>
      <c r="H602" s="2"/>
      <c r="I602" s="2"/>
      <c r="J602" s="2"/>
      <c r="K602" s="2"/>
      <c r="L602" s="2"/>
      <c r="M602" s="2" t="s">
        <v>1718</v>
      </c>
      <c r="N602" s="2" t="str">
        <v/>
      </c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</row>
    <row r="603" spans="1:67" ht="16.5" customHeight="1">
      <c r="A603" s="23"/>
      <c r="B603" s="2"/>
      <c r="C603" s="2"/>
      <c r="D603" s="1"/>
      <c r="E603" s="152"/>
      <c r="F603" s="1"/>
      <c r="G603" s="1"/>
      <c r="H603" s="2"/>
      <c r="I603" s="2"/>
      <c r="J603" s="2"/>
      <c r="K603" s="2"/>
      <c r="L603" s="2"/>
      <c r="M603" s="2" t="s">
        <v>1718</v>
      </c>
      <c r="N603" s="2" t="str">
        <v/>
      </c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</row>
    <row r="604" spans="1:67" ht="16.5" customHeight="1">
      <c r="A604" s="23"/>
      <c r="B604" s="2"/>
      <c r="C604" s="2"/>
      <c r="D604" s="1"/>
      <c r="E604" s="152"/>
      <c r="F604" s="1"/>
      <c r="G604" s="1"/>
      <c r="H604" s="2"/>
      <c r="I604" s="2"/>
      <c r="J604" s="2"/>
      <c r="K604" s="2"/>
      <c r="L604" s="2"/>
      <c r="M604" s="2" t="s">
        <v>1718</v>
      </c>
      <c r="N604" s="2" t="str">
        <v/>
      </c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</row>
    <row r="605" spans="1:67" ht="16.5" customHeight="1">
      <c r="A605" s="23"/>
      <c r="B605" s="2"/>
      <c r="C605" s="2"/>
      <c r="D605" s="1"/>
      <c r="E605" s="152"/>
      <c r="F605" s="1"/>
      <c r="G605" s="1"/>
      <c r="H605" s="2"/>
      <c r="I605" s="2"/>
      <c r="J605" s="2"/>
      <c r="K605" s="2"/>
      <c r="L605" s="2"/>
      <c r="M605" s="2" t="s">
        <v>1718</v>
      </c>
      <c r="N605" s="2" t="str">
        <v/>
      </c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</row>
    <row r="606" spans="1:67" ht="16.5" customHeight="1">
      <c r="A606" s="23"/>
      <c r="B606" s="2"/>
      <c r="C606" s="2"/>
      <c r="D606" s="1"/>
      <c r="E606" s="152"/>
      <c r="F606" s="1"/>
      <c r="G606" s="1"/>
      <c r="H606" s="2"/>
      <c r="I606" s="2"/>
      <c r="J606" s="2"/>
      <c r="K606" s="2"/>
      <c r="L606" s="2"/>
      <c r="M606" s="2" t="s">
        <v>1718</v>
      </c>
      <c r="N606" s="2" t="str">
        <v/>
      </c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</row>
    <row r="607" spans="1:67" ht="16.5" customHeight="1">
      <c r="A607" s="23"/>
      <c r="B607" s="2"/>
      <c r="C607" s="2"/>
      <c r="D607" s="1"/>
      <c r="E607" s="152"/>
      <c r="F607" s="1"/>
      <c r="G607" s="1"/>
      <c r="H607" s="2"/>
      <c r="I607" s="2"/>
      <c r="J607" s="2"/>
      <c r="K607" s="2"/>
      <c r="L607" s="2"/>
      <c r="M607" s="2" t="s">
        <v>1718</v>
      </c>
      <c r="N607" s="2" t="str">
        <v/>
      </c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</row>
    <row r="608" spans="1:67" ht="16.5" customHeight="1">
      <c r="A608" s="23"/>
      <c r="B608" s="2"/>
      <c r="C608" s="2"/>
      <c r="D608" s="1"/>
      <c r="E608" s="152"/>
      <c r="F608" s="1"/>
      <c r="G608" s="1"/>
      <c r="H608" s="2"/>
      <c r="I608" s="2"/>
      <c r="J608" s="2"/>
      <c r="K608" s="2"/>
      <c r="L608" s="2"/>
      <c r="M608" s="2" t="s">
        <v>1718</v>
      </c>
      <c r="N608" s="2" t="str">
        <v/>
      </c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</row>
    <row r="609" spans="1:67" ht="16.5" customHeight="1">
      <c r="A609" s="23"/>
      <c r="B609" s="2"/>
      <c r="C609" s="2"/>
      <c r="D609" s="1"/>
      <c r="E609" s="152"/>
      <c r="F609" s="1"/>
      <c r="G609" s="1"/>
      <c r="H609" s="2"/>
      <c r="I609" s="2"/>
      <c r="J609" s="2"/>
      <c r="K609" s="2"/>
      <c r="L609" s="2"/>
      <c r="M609" s="2" t="s">
        <v>1718</v>
      </c>
      <c r="N609" s="2" t="str">
        <v/>
      </c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</row>
    <row r="610" spans="1:67" ht="16.5" customHeight="1">
      <c r="A610" s="23"/>
      <c r="B610" s="2"/>
      <c r="C610" s="2"/>
      <c r="D610" s="1"/>
      <c r="E610" s="152"/>
      <c r="F610" s="1"/>
      <c r="G610" s="1"/>
      <c r="H610" s="2"/>
      <c r="I610" s="2"/>
      <c r="J610" s="2"/>
      <c r="K610" s="2"/>
      <c r="L610" s="2"/>
      <c r="M610" s="2" t="s">
        <v>1718</v>
      </c>
      <c r="N610" s="2" t="str">
        <v/>
      </c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</row>
    <row r="611" spans="1:67" ht="16.5" customHeight="1">
      <c r="A611" s="23"/>
      <c r="B611" s="2"/>
      <c r="C611" s="2"/>
      <c r="D611" s="1"/>
      <c r="E611" s="152"/>
      <c r="F611" s="1"/>
      <c r="G611" s="1"/>
      <c r="H611" s="2"/>
      <c r="I611" s="2"/>
      <c r="J611" s="2"/>
      <c r="K611" s="2"/>
      <c r="L611" s="2"/>
      <c r="M611" s="2" t="s">
        <v>1718</v>
      </c>
      <c r="N611" s="2" t="str">
        <v/>
      </c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</row>
    <row r="612" spans="1:67" ht="16.5" customHeight="1">
      <c r="A612" s="23"/>
      <c r="B612" s="2"/>
      <c r="C612" s="2"/>
      <c r="D612" s="1"/>
      <c r="E612" s="152"/>
      <c r="F612" s="1"/>
      <c r="G612" s="1"/>
      <c r="H612" s="2"/>
      <c r="I612" s="2"/>
      <c r="J612" s="2"/>
      <c r="K612" s="2"/>
      <c r="L612" s="2"/>
      <c r="M612" s="2" t="s">
        <v>1718</v>
      </c>
      <c r="N612" s="2" t="str">
        <v/>
      </c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</row>
    <row r="613" spans="1:67" ht="16.5" customHeight="1">
      <c r="A613" s="23"/>
      <c r="B613" s="2"/>
      <c r="C613" s="2"/>
      <c r="D613" s="1"/>
      <c r="E613" s="152"/>
      <c r="F613" s="1"/>
      <c r="G613" s="1"/>
      <c r="H613" s="2"/>
      <c r="I613" s="2"/>
      <c r="J613" s="2"/>
      <c r="K613" s="2"/>
      <c r="L613" s="2"/>
      <c r="M613" s="2" t="s">
        <v>1718</v>
      </c>
      <c r="N613" s="2" t="str">
        <v/>
      </c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</row>
    <row r="614" spans="1:67" ht="16.5" customHeight="1">
      <c r="A614" s="23"/>
      <c r="B614" s="2"/>
      <c r="C614" s="2"/>
      <c r="D614" s="1"/>
      <c r="E614" s="152"/>
      <c r="F614" s="1"/>
      <c r="G614" s="1"/>
      <c r="H614" s="2"/>
      <c r="I614" s="2"/>
      <c r="J614" s="2"/>
      <c r="K614" s="2"/>
      <c r="L614" s="2"/>
      <c r="M614" s="2" t="s">
        <v>1718</v>
      </c>
      <c r="N614" s="2" t="str">
        <v/>
      </c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</row>
    <row r="615" spans="1:67" ht="16.5" customHeight="1">
      <c r="A615" s="23"/>
      <c r="B615" s="2"/>
      <c r="C615" s="2"/>
      <c r="D615" s="1"/>
      <c r="E615" s="152"/>
      <c r="F615" s="1"/>
      <c r="G615" s="1"/>
      <c r="H615" s="2"/>
      <c r="I615" s="2"/>
      <c r="J615" s="2"/>
      <c r="K615" s="2"/>
      <c r="L615" s="2"/>
      <c r="M615" s="2" t="s">
        <v>1718</v>
      </c>
      <c r="N615" s="2" t="str">
        <v/>
      </c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</row>
    <row r="616" spans="1:67" ht="16.5" customHeight="1">
      <c r="A616" s="23"/>
      <c r="B616" s="2"/>
      <c r="C616" s="2"/>
      <c r="D616" s="1"/>
      <c r="E616" s="152"/>
      <c r="F616" s="1"/>
      <c r="G616" s="1"/>
      <c r="H616" s="2"/>
      <c r="I616" s="2"/>
      <c r="J616" s="2"/>
      <c r="K616" s="2"/>
      <c r="L616" s="2"/>
      <c r="M616" s="2" t="s">
        <v>1718</v>
      </c>
      <c r="N616" s="2" t="str">
        <v/>
      </c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</row>
    <row r="617" spans="1:67" ht="16.5" customHeight="1">
      <c r="A617" s="23"/>
      <c r="B617" s="2"/>
      <c r="C617" s="2"/>
      <c r="D617" s="1"/>
      <c r="E617" s="152"/>
      <c r="F617" s="1"/>
      <c r="G617" s="1"/>
      <c r="H617" s="2"/>
      <c r="I617" s="2"/>
      <c r="J617" s="2"/>
      <c r="K617" s="2"/>
      <c r="L617" s="2"/>
      <c r="M617" s="2" t="s">
        <v>1718</v>
      </c>
      <c r="N617" s="2" t="str">
        <v/>
      </c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</row>
    <row r="618" spans="1:67" ht="16.5" customHeight="1">
      <c r="A618" s="23"/>
      <c r="B618" s="2"/>
      <c r="C618" s="2"/>
      <c r="D618" s="1"/>
      <c r="E618" s="152"/>
      <c r="F618" s="1"/>
      <c r="G618" s="1"/>
      <c r="H618" s="2"/>
      <c r="I618" s="2"/>
      <c r="J618" s="2"/>
      <c r="K618" s="2"/>
      <c r="L618" s="2"/>
      <c r="M618" s="2" t="s">
        <v>1718</v>
      </c>
      <c r="N618" s="2" t="str">
        <v/>
      </c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</row>
    <row r="619" spans="1:67" ht="16.5" customHeight="1">
      <c r="A619" s="23"/>
      <c r="B619" s="2"/>
      <c r="C619" s="2"/>
      <c r="D619" s="1"/>
      <c r="E619" s="152"/>
      <c r="F619" s="1"/>
      <c r="G619" s="1"/>
      <c r="H619" s="2"/>
      <c r="I619" s="2"/>
      <c r="J619" s="2"/>
      <c r="K619" s="2"/>
      <c r="L619" s="2"/>
      <c r="M619" s="2" t="s">
        <v>1718</v>
      </c>
      <c r="N619" s="2" t="str">
        <v/>
      </c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</row>
    <row r="620" spans="1:67" ht="16.5" customHeight="1">
      <c r="A620" s="23"/>
      <c r="B620" s="2"/>
      <c r="C620" s="2"/>
      <c r="D620" s="1"/>
      <c r="E620" s="152"/>
      <c r="F620" s="1"/>
      <c r="G620" s="1"/>
      <c r="H620" s="2"/>
      <c r="I620" s="2"/>
      <c r="J620" s="2"/>
      <c r="K620" s="2"/>
      <c r="L620" s="2"/>
      <c r="M620" s="2" t="s">
        <v>1718</v>
      </c>
      <c r="N620" s="2" t="str">
        <v/>
      </c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</row>
    <row r="621" spans="1:67" ht="16.5" customHeight="1">
      <c r="A621" s="23"/>
      <c r="B621" s="2"/>
      <c r="C621" s="2"/>
      <c r="D621" s="1"/>
      <c r="E621" s="152"/>
      <c r="F621" s="1"/>
      <c r="G621" s="1"/>
      <c r="H621" s="2"/>
      <c r="I621" s="2"/>
      <c r="J621" s="2"/>
      <c r="K621" s="2"/>
      <c r="L621" s="2"/>
      <c r="M621" s="2" t="s">
        <v>1718</v>
      </c>
      <c r="N621" s="2" t="str">
        <v/>
      </c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</row>
    <row r="622" spans="1:67" ht="16.5" customHeight="1">
      <c r="A622" s="23"/>
      <c r="B622" s="2"/>
      <c r="C622" s="2"/>
      <c r="D622" s="1"/>
      <c r="E622" s="152"/>
      <c r="F622" s="1"/>
      <c r="G622" s="1"/>
      <c r="H622" s="2"/>
      <c r="I622" s="2"/>
      <c r="J622" s="2"/>
      <c r="K622" s="2"/>
      <c r="L622" s="2"/>
      <c r="M622" s="2" t="s">
        <v>1718</v>
      </c>
      <c r="N622" s="2" t="str">
        <v/>
      </c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</row>
    <row r="623" spans="1:67" ht="16.5" customHeight="1">
      <c r="A623" s="23"/>
      <c r="B623" s="2"/>
      <c r="C623" s="2"/>
      <c r="D623" s="1"/>
      <c r="E623" s="152"/>
      <c r="F623" s="1"/>
      <c r="G623" s="1"/>
      <c r="H623" s="2"/>
      <c r="I623" s="2"/>
      <c r="J623" s="2"/>
      <c r="K623" s="2"/>
      <c r="L623" s="2"/>
      <c r="M623" s="2" t="s">
        <v>1718</v>
      </c>
      <c r="N623" s="2" t="str">
        <v/>
      </c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</row>
    <row r="624" spans="1:67" ht="16.5" customHeight="1">
      <c r="A624" s="23"/>
      <c r="B624" s="2"/>
      <c r="C624" s="2"/>
      <c r="D624" s="1"/>
      <c r="E624" s="152"/>
      <c r="F624" s="1"/>
      <c r="G624" s="1"/>
      <c r="H624" s="2"/>
      <c r="I624" s="2"/>
      <c r="J624" s="2"/>
      <c r="K624" s="2"/>
      <c r="L624" s="2"/>
      <c r="M624" s="2" t="s">
        <v>1718</v>
      </c>
      <c r="N624" s="2" t="str">
        <v/>
      </c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</row>
    <row r="625" spans="1:67" ht="16.5" customHeight="1">
      <c r="A625" s="23"/>
      <c r="B625" s="2"/>
      <c r="C625" s="2"/>
      <c r="D625" s="1"/>
      <c r="E625" s="152"/>
      <c r="F625" s="1"/>
      <c r="G625" s="1"/>
      <c r="H625" s="2"/>
      <c r="I625" s="2"/>
      <c r="J625" s="2"/>
      <c r="K625" s="2"/>
      <c r="L625" s="2"/>
      <c r="M625" s="2" t="s">
        <v>1718</v>
      </c>
      <c r="N625" s="2" t="str">
        <v/>
      </c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</row>
    <row r="626" spans="1:67" ht="16.5" customHeight="1">
      <c r="A626" s="23"/>
      <c r="B626" s="2"/>
      <c r="C626" s="2"/>
      <c r="D626" s="1"/>
      <c r="E626" s="152"/>
      <c r="F626" s="1"/>
      <c r="G626" s="1"/>
      <c r="H626" s="2"/>
      <c r="I626" s="2"/>
      <c r="J626" s="2"/>
      <c r="K626" s="2"/>
      <c r="L626" s="2"/>
      <c r="M626" s="2" t="s">
        <v>1718</v>
      </c>
      <c r="N626" s="2" t="str">
        <v/>
      </c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</row>
    <row r="627" spans="1:67" ht="16.5" customHeight="1">
      <c r="A627" s="23"/>
      <c r="B627" s="2"/>
      <c r="C627" s="2"/>
      <c r="D627" s="1"/>
      <c r="E627" s="152"/>
      <c r="F627" s="1"/>
      <c r="G627" s="1"/>
      <c r="H627" s="2"/>
      <c r="I627" s="2"/>
      <c r="J627" s="2"/>
      <c r="K627" s="2"/>
      <c r="L627" s="2"/>
      <c r="M627" s="2" t="s">
        <v>1718</v>
      </c>
      <c r="N627" s="2" t="str">
        <v/>
      </c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</row>
    <row r="628" spans="1:67" ht="16.5" customHeight="1">
      <c r="A628" s="23"/>
      <c r="B628" s="2"/>
      <c r="C628" s="2"/>
      <c r="D628" s="1"/>
      <c r="E628" s="152"/>
      <c r="F628" s="1"/>
      <c r="G628" s="1"/>
      <c r="H628" s="2"/>
      <c r="I628" s="2"/>
      <c r="J628" s="2"/>
      <c r="K628" s="2"/>
      <c r="L628" s="2"/>
      <c r="M628" s="2" t="s">
        <v>1718</v>
      </c>
      <c r="N628" s="2" t="str">
        <v/>
      </c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</row>
    <row r="629" spans="1:67" ht="16.5" customHeight="1">
      <c r="A629" s="23"/>
      <c r="B629" s="2"/>
      <c r="C629" s="2"/>
      <c r="D629" s="1"/>
      <c r="E629" s="152"/>
      <c r="F629" s="1"/>
      <c r="G629" s="1"/>
      <c r="H629" s="2"/>
      <c r="I629" s="2"/>
      <c r="J629" s="2"/>
      <c r="K629" s="2"/>
      <c r="L629" s="2"/>
      <c r="M629" s="2" t="s">
        <v>1718</v>
      </c>
      <c r="N629" s="2" t="str">
        <v/>
      </c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</row>
    <row r="630" spans="1:67" ht="16.5" customHeight="1">
      <c r="A630" s="23"/>
      <c r="B630" s="2"/>
      <c r="C630" s="2"/>
      <c r="D630" s="1"/>
      <c r="E630" s="152"/>
      <c r="F630" s="1"/>
      <c r="G630" s="1"/>
      <c r="H630" s="2"/>
      <c r="I630" s="2"/>
      <c r="J630" s="2"/>
      <c r="K630" s="2"/>
      <c r="L630" s="2"/>
      <c r="M630" s="2" t="s">
        <v>1718</v>
      </c>
      <c r="N630" s="2" t="str">
        <v/>
      </c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</row>
    <row r="631" spans="1:67" ht="16.5" customHeight="1">
      <c r="A631" s="23"/>
      <c r="B631" s="2"/>
      <c r="C631" s="2"/>
      <c r="D631" s="1"/>
      <c r="E631" s="152"/>
      <c r="F631" s="1"/>
      <c r="G631" s="1"/>
      <c r="H631" s="2"/>
      <c r="I631" s="2"/>
      <c r="J631" s="2"/>
      <c r="K631" s="2"/>
      <c r="L631" s="2"/>
      <c r="M631" s="2" t="s">
        <v>1718</v>
      </c>
      <c r="N631" s="2" t="str">
        <v/>
      </c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</row>
    <row r="632" spans="1:67" ht="16.5" customHeight="1">
      <c r="A632" s="23"/>
      <c r="B632" s="2"/>
      <c r="C632" s="2"/>
      <c r="D632" s="1"/>
      <c r="E632" s="152"/>
      <c r="F632" s="1"/>
      <c r="G632" s="1"/>
      <c r="H632" s="2"/>
      <c r="I632" s="2"/>
      <c r="J632" s="2"/>
      <c r="K632" s="2"/>
      <c r="L632" s="2"/>
      <c r="M632" s="2" t="s">
        <v>1718</v>
      </c>
      <c r="N632" s="2" t="str">
        <v/>
      </c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</row>
    <row r="633" spans="1:67" ht="16.5" customHeight="1">
      <c r="A633" s="23"/>
      <c r="B633" s="2"/>
      <c r="C633" s="2"/>
      <c r="D633" s="1"/>
      <c r="E633" s="152"/>
      <c r="F633" s="1"/>
      <c r="G633" s="1"/>
      <c r="H633" s="2"/>
      <c r="I633" s="2"/>
      <c r="J633" s="2"/>
      <c r="K633" s="2"/>
      <c r="L633" s="2"/>
      <c r="M633" s="2" t="s">
        <v>1718</v>
      </c>
      <c r="N633" s="2" t="str">
        <v/>
      </c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</row>
    <row r="634" spans="1:67" ht="16.5" customHeight="1">
      <c r="A634" s="23"/>
      <c r="B634" s="2"/>
      <c r="C634" s="2"/>
      <c r="D634" s="1"/>
      <c r="E634" s="152"/>
      <c r="F634" s="1"/>
      <c r="G634" s="1"/>
      <c r="H634" s="2"/>
      <c r="I634" s="2"/>
      <c r="J634" s="2"/>
      <c r="K634" s="2"/>
      <c r="L634" s="2"/>
      <c r="M634" s="2" t="s">
        <v>1718</v>
      </c>
      <c r="N634" s="2" t="str">
        <v/>
      </c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</row>
    <row r="635" spans="1:67" ht="16.5" customHeight="1">
      <c r="A635" s="23"/>
      <c r="B635" s="2"/>
      <c r="C635" s="2"/>
      <c r="D635" s="1"/>
      <c r="E635" s="152"/>
      <c r="F635" s="1"/>
      <c r="G635" s="1"/>
      <c r="H635" s="2"/>
      <c r="I635" s="2"/>
      <c r="J635" s="2"/>
      <c r="K635" s="2"/>
      <c r="L635" s="2"/>
      <c r="M635" s="2" t="s">
        <v>1718</v>
      </c>
      <c r="N635" s="2" t="str">
        <v/>
      </c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</row>
    <row r="636" spans="1:67" ht="16.5" customHeight="1">
      <c r="A636" s="23"/>
      <c r="B636" s="2"/>
      <c r="C636" s="2"/>
      <c r="D636" s="1"/>
      <c r="E636" s="152"/>
      <c r="F636" s="1"/>
      <c r="G636" s="1"/>
      <c r="H636" s="2"/>
      <c r="I636" s="2"/>
      <c r="J636" s="2"/>
      <c r="K636" s="2"/>
      <c r="L636" s="2"/>
      <c r="M636" s="2" t="s">
        <v>1718</v>
      </c>
      <c r="N636" s="2" t="str">
        <v/>
      </c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</row>
    <row r="637" spans="1:67" ht="16.5" customHeight="1">
      <c r="A637" s="23"/>
      <c r="B637" s="2"/>
      <c r="C637" s="2"/>
      <c r="D637" s="1"/>
      <c r="E637" s="152"/>
      <c r="F637" s="1"/>
      <c r="G637" s="1"/>
      <c r="H637" s="2"/>
      <c r="I637" s="2"/>
      <c r="J637" s="2"/>
      <c r="K637" s="2"/>
      <c r="L637" s="2"/>
      <c r="M637" s="2" t="s">
        <v>1718</v>
      </c>
      <c r="N637" s="2" t="str">
        <v/>
      </c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</row>
    <row r="638" spans="1:67" ht="16.5" customHeight="1">
      <c r="A638" s="23"/>
      <c r="B638" s="2"/>
      <c r="C638" s="2"/>
      <c r="D638" s="1"/>
      <c r="E638" s="152"/>
      <c r="F638" s="1"/>
      <c r="G638" s="1"/>
      <c r="H638" s="2"/>
      <c r="I638" s="2"/>
      <c r="J638" s="2"/>
      <c r="K638" s="2"/>
      <c r="L638" s="2"/>
      <c r="M638" s="2" t="s">
        <v>1718</v>
      </c>
      <c r="N638" s="2" t="str">
        <v/>
      </c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</row>
    <row r="639" spans="1:67" ht="16.5" customHeight="1">
      <c r="A639" s="23"/>
      <c r="B639" s="2"/>
      <c r="C639" s="2"/>
      <c r="D639" s="1"/>
      <c r="E639" s="152"/>
      <c r="F639" s="1"/>
      <c r="G639" s="1"/>
      <c r="H639" s="2"/>
      <c r="I639" s="2"/>
      <c r="J639" s="2"/>
      <c r="K639" s="2"/>
      <c r="L639" s="2"/>
      <c r="M639" s="2" t="s">
        <v>1718</v>
      </c>
      <c r="N639" s="2" t="str">
        <v/>
      </c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</row>
    <row r="640" spans="1:67" ht="16.5" customHeight="1">
      <c r="A640" s="23"/>
      <c r="B640" s="2"/>
      <c r="C640" s="2"/>
      <c r="D640" s="1"/>
      <c r="E640" s="152"/>
      <c r="F640" s="1"/>
      <c r="G640" s="1"/>
      <c r="H640" s="2"/>
      <c r="I640" s="2"/>
      <c r="J640" s="2"/>
      <c r="K640" s="2"/>
      <c r="L640" s="2"/>
      <c r="M640" s="2" t="s">
        <v>1718</v>
      </c>
      <c r="N640" s="2" t="str">
        <v/>
      </c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</row>
    <row r="641" spans="1:67" ht="16.5" customHeight="1">
      <c r="A641" s="23"/>
      <c r="B641" s="2"/>
      <c r="C641" s="2"/>
      <c r="D641" s="1"/>
      <c r="E641" s="152"/>
      <c r="F641" s="1"/>
      <c r="G641" s="1"/>
      <c r="H641" s="2"/>
      <c r="I641" s="2"/>
      <c r="J641" s="2"/>
      <c r="K641" s="2"/>
      <c r="L641" s="2"/>
      <c r="M641" s="2" t="s">
        <v>1718</v>
      </c>
      <c r="N641" s="2" t="str">
        <v/>
      </c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</row>
    <row r="642" spans="1:67" ht="16.5" customHeight="1">
      <c r="A642" s="23"/>
      <c r="B642" s="2"/>
      <c r="C642" s="2"/>
      <c r="D642" s="1"/>
      <c r="E642" s="152"/>
      <c r="F642" s="1"/>
      <c r="G642" s="1"/>
      <c r="H642" s="2"/>
      <c r="I642" s="2"/>
      <c r="J642" s="2"/>
      <c r="K642" s="2"/>
      <c r="L642" s="2"/>
      <c r="M642" s="2" t="s">
        <v>1718</v>
      </c>
      <c r="N642" s="2" t="str">
        <v/>
      </c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</row>
    <row r="643" spans="1:67" ht="16.5" customHeight="1">
      <c r="A643" s="23"/>
      <c r="B643" s="2"/>
      <c r="C643" s="2"/>
      <c r="D643" s="1"/>
      <c r="E643" s="152"/>
      <c r="F643" s="1"/>
      <c r="G643" s="1"/>
      <c r="H643" s="2"/>
      <c r="I643" s="2"/>
      <c r="J643" s="2"/>
      <c r="K643" s="2"/>
      <c r="L643" s="2"/>
      <c r="M643" s="2" t="s">
        <v>1718</v>
      </c>
      <c r="N643" s="2" t="str">
        <v/>
      </c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</row>
    <row r="644" spans="1:67" ht="16.5" customHeight="1">
      <c r="A644" s="23"/>
      <c r="B644" s="2"/>
      <c r="C644" s="2"/>
      <c r="D644" s="1"/>
      <c r="E644" s="152"/>
      <c r="F644" s="1"/>
      <c r="G644" s="1"/>
      <c r="H644" s="2"/>
      <c r="I644" s="2"/>
      <c r="J644" s="2"/>
      <c r="K644" s="2"/>
      <c r="L644" s="2"/>
      <c r="M644" s="2" t="s">
        <v>1718</v>
      </c>
      <c r="N644" s="2" t="str">
        <v/>
      </c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</row>
    <row r="645" spans="1:67" ht="16.5" customHeight="1">
      <c r="A645" s="23"/>
      <c r="B645" s="2"/>
      <c r="C645" s="2"/>
      <c r="D645" s="1"/>
      <c r="E645" s="152"/>
      <c r="F645" s="1"/>
      <c r="G645" s="1"/>
      <c r="H645" s="2"/>
      <c r="I645" s="2"/>
      <c r="J645" s="2"/>
      <c r="K645" s="2"/>
      <c r="L645" s="2"/>
      <c r="M645" s="2" t="s">
        <v>1718</v>
      </c>
      <c r="N645" s="2" t="str">
        <v/>
      </c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</row>
    <row r="646" spans="1:67" ht="16.5" customHeight="1">
      <c r="A646" s="23"/>
      <c r="B646" s="2"/>
      <c r="C646" s="2"/>
      <c r="D646" s="1"/>
      <c r="E646" s="152"/>
      <c r="F646" s="1"/>
      <c r="G646" s="1"/>
      <c r="H646" s="2"/>
      <c r="I646" s="2"/>
      <c r="J646" s="2"/>
      <c r="K646" s="2"/>
      <c r="L646" s="2"/>
      <c r="M646" s="2" t="s">
        <v>1718</v>
      </c>
      <c r="N646" s="2" t="str">
        <v/>
      </c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</row>
    <row r="647" spans="1:67" ht="16.5" customHeight="1">
      <c r="A647" s="23"/>
      <c r="B647" s="2"/>
      <c r="C647" s="2"/>
      <c r="D647" s="1"/>
      <c r="E647" s="152"/>
      <c r="F647" s="1"/>
      <c r="G647" s="1"/>
      <c r="H647" s="2"/>
      <c r="I647" s="2"/>
      <c r="J647" s="2"/>
      <c r="K647" s="2"/>
      <c r="L647" s="2"/>
      <c r="M647" s="2" t="s">
        <v>1718</v>
      </c>
      <c r="N647" s="2" t="str">
        <v/>
      </c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</row>
    <row r="648" spans="1:67" ht="16.5" customHeight="1">
      <c r="A648" s="23"/>
      <c r="B648" s="2"/>
      <c r="C648" s="2"/>
      <c r="D648" s="1"/>
      <c r="E648" s="152"/>
      <c r="F648" s="1"/>
      <c r="G648" s="1"/>
      <c r="H648" s="2"/>
      <c r="I648" s="2"/>
      <c r="J648" s="2"/>
      <c r="K648" s="2"/>
      <c r="L648" s="2"/>
      <c r="M648" s="2" t="s">
        <v>1718</v>
      </c>
      <c r="N648" s="2" t="str">
        <v/>
      </c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</row>
    <row r="649" spans="1:67" ht="16.5" customHeight="1">
      <c r="A649" s="23"/>
      <c r="B649" s="2"/>
      <c r="C649" s="2"/>
      <c r="D649" s="1"/>
      <c r="E649" s="152"/>
      <c r="F649" s="1"/>
      <c r="G649" s="1"/>
      <c r="H649" s="2"/>
      <c r="I649" s="2"/>
      <c r="J649" s="2"/>
      <c r="K649" s="2"/>
      <c r="L649" s="2"/>
      <c r="M649" s="2" t="s">
        <v>1718</v>
      </c>
      <c r="N649" s="2" t="str">
        <v/>
      </c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</row>
    <row r="650" spans="1:67" ht="16.5" customHeight="1">
      <c r="A650" s="23"/>
      <c r="B650" s="2"/>
      <c r="C650" s="2"/>
      <c r="D650" s="1"/>
      <c r="E650" s="152"/>
      <c r="F650" s="1"/>
      <c r="G650" s="1"/>
      <c r="H650" s="2"/>
      <c r="I650" s="2"/>
      <c r="J650" s="2"/>
      <c r="K650" s="2"/>
      <c r="L650" s="2"/>
      <c r="M650" s="2" t="s">
        <v>1718</v>
      </c>
      <c r="N650" s="2" t="str">
        <v/>
      </c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</row>
    <row r="651" spans="1:67" ht="16.5" customHeight="1">
      <c r="A651" s="23"/>
      <c r="B651" s="2"/>
      <c r="C651" s="2"/>
      <c r="D651" s="1"/>
      <c r="E651" s="152"/>
      <c r="F651" s="1"/>
      <c r="G651" s="1"/>
      <c r="H651" s="2"/>
      <c r="I651" s="2"/>
      <c r="J651" s="2"/>
      <c r="K651" s="2"/>
      <c r="L651" s="2"/>
      <c r="M651" s="2" t="s">
        <v>1718</v>
      </c>
      <c r="N651" s="2" t="str">
        <v/>
      </c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</row>
    <row r="652" spans="1:67" ht="16.5" customHeight="1">
      <c r="A652" s="23"/>
      <c r="B652" s="2"/>
      <c r="C652" s="2"/>
      <c r="D652" s="1"/>
      <c r="E652" s="152"/>
      <c r="F652" s="1"/>
      <c r="G652" s="1"/>
      <c r="H652" s="2"/>
      <c r="I652" s="2"/>
      <c r="J652" s="2"/>
      <c r="K652" s="2"/>
      <c r="L652" s="2"/>
      <c r="M652" s="2" t="s">
        <v>1718</v>
      </c>
      <c r="N652" s="2" t="str">
        <v/>
      </c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</row>
    <row r="653" spans="1:67" ht="16.5" customHeight="1">
      <c r="A653" s="23"/>
      <c r="B653" s="2"/>
      <c r="C653" s="2"/>
      <c r="D653" s="1"/>
      <c r="E653" s="152"/>
      <c r="F653" s="1"/>
      <c r="G653" s="1"/>
      <c r="H653" s="2"/>
      <c r="I653" s="2"/>
      <c r="J653" s="2"/>
      <c r="K653" s="2"/>
      <c r="L653" s="2"/>
      <c r="M653" s="2" t="s">
        <v>1718</v>
      </c>
      <c r="N653" s="2" t="str">
        <v/>
      </c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</row>
    <row r="654" spans="1:67" ht="16.5" customHeight="1">
      <c r="A654" s="23"/>
      <c r="B654" s="2"/>
      <c r="C654" s="2"/>
      <c r="D654" s="1"/>
      <c r="E654" s="152"/>
      <c r="F654" s="1"/>
      <c r="G654" s="1"/>
      <c r="H654" s="2"/>
      <c r="I654" s="2"/>
      <c r="J654" s="2"/>
      <c r="K654" s="2"/>
      <c r="L654" s="2"/>
      <c r="M654" s="2" t="s">
        <v>1718</v>
      </c>
      <c r="N654" s="2" t="str">
        <v/>
      </c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</row>
    <row r="655" spans="1:67" ht="16.5" customHeight="1">
      <c r="A655" s="23"/>
      <c r="B655" s="2"/>
      <c r="C655" s="2"/>
      <c r="D655" s="1"/>
      <c r="E655" s="152"/>
      <c r="F655" s="1"/>
      <c r="G655" s="1"/>
      <c r="H655" s="2"/>
      <c r="I655" s="2"/>
      <c r="J655" s="2"/>
      <c r="K655" s="2"/>
      <c r="L655" s="2"/>
      <c r="M655" s="2" t="s">
        <v>1718</v>
      </c>
      <c r="N655" s="2" t="str">
        <v/>
      </c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</row>
    <row r="656" spans="1:67" ht="16.5" customHeight="1">
      <c r="A656" s="23"/>
      <c r="B656" s="2"/>
      <c r="C656" s="2"/>
      <c r="D656" s="1"/>
      <c r="E656" s="152"/>
      <c r="F656" s="1"/>
      <c r="G656" s="1"/>
      <c r="H656" s="2"/>
      <c r="I656" s="2"/>
      <c r="J656" s="2"/>
      <c r="K656" s="2"/>
      <c r="L656" s="2"/>
      <c r="M656" s="2" t="s">
        <v>1718</v>
      </c>
      <c r="N656" s="2" t="str">
        <v/>
      </c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</row>
    <row r="657" spans="1:67" ht="16.5" customHeight="1">
      <c r="A657" s="23"/>
      <c r="B657" s="2"/>
      <c r="C657" s="2"/>
      <c r="D657" s="1"/>
      <c r="E657" s="152"/>
      <c r="F657" s="1"/>
      <c r="G657" s="1"/>
      <c r="H657" s="2"/>
      <c r="I657" s="2"/>
      <c r="J657" s="2"/>
      <c r="K657" s="2"/>
      <c r="L657" s="2"/>
      <c r="M657" s="2" t="s">
        <v>1718</v>
      </c>
      <c r="N657" s="2" t="str">
        <v/>
      </c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</row>
    <row r="658" spans="1:67" ht="16.5" customHeight="1">
      <c r="A658" s="23"/>
      <c r="B658" s="2"/>
      <c r="C658" s="2"/>
      <c r="D658" s="1"/>
      <c r="E658" s="152"/>
      <c r="F658" s="1"/>
      <c r="G658" s="1"/>
      <c r="H658" s="2"/>
      <c r="I658" s="2"/>
      <c r="J658" s="2"/>
      <c r="K658" s="2"/>
      <c r="L658" s="2"/>
      <c r="M658" s="2" t="s">
        <v>1718</v>
      </c>
      <c r="N658" s="2" t="str">
        <v/>
      </c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</row>
    <row r="659" spans="1:67" ht="16.5" customHeight="1">
      <c r="A659" s="23"/>
      <c r="B659" s="2"/>
      <c r="C659" s="2"/>
      <c r="D659" s="1"/>
      <c r="E659" s="152"/>
      <c r="F659" s="1"/>
      <c r="G659" s="1"/>
      <c r="H659" s="2"/>
      <c r="I659" s="2"/>
      <c r="J659" s="2"/>
      <c r="K659" s="2"/>
      <c r="L659" s="2"/>
      <c r="M659" s="2" t="s">
        <v>1718</v>
      </c>
      <c r="N659" s="2" t="str">
        <v/>
      </c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</row>
    <row r="660" spans="1:67" ht="16.5" customHeight="1">
      <c r="A660" s="23"/>
      <c r="B660" s="2"/>
      <c r="C660" s="2"/>
      <c r="D660" s="1"/>
      <c r="E660" s="152"/>
      <c r="F660" s="1"/>
      <c r="G660" s="1"/>
      <c r="H660" s="2"/>
      <c r="I660" s="2"/>
      <c r="J660" s="2"/>
      <c r="K660" s="2"/>
      <c r="L660" s="2"/>
      <c r="M660" s="2" t="s">
        <v>1718</v>
      </c>
      <c r="N660" s="2" t="str">
        <v/>
      </c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</row>
    <row r="661" spans="1:67" ht="16.5" customHeight="1">
      <c r="A661" s="23"/>
      <c r="B661" s="2"/>
      <c r="C661" s="2"/>
      <c r="D661" s="1"/>
      <c r="E661" s="152"/>
      <c r="F661" s="1"/>
      <c r="G661" s="1"/>
      <c r="H661" s="2"/>
      <c r="I661" s="2"/>
      <c r="J661" s="2"/>
      <c r="K661" s="2"/>
      <c r="L661" s="2"/>
      <c r="M661" s="2" t="s">
        <v>1718</v>
      </c>
      <c r="N661" s="2" t="str">
        <v/>
      </c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</row>
    <row r="662" spans="1:67" ht="16.5" customHeight="1">
      <c r="A662" s="23"/>
      <c r="B662" s="2"/>
      <c r="C662" s="2"/>
      <c r="D662" s="1"/>
      <c r="E662" s="152"/>
      <c r="F662" s="1"/>
      <c r="G662" s="1"/>
      <c r="H662" s="2"/>
      <c r="I662" s="2"/>
      <c r="J662" s="2"/>
      <c r="K662" s="2"/>
      <c r="L662" s="2"/>
      <c r="M662" s="2" t="s">
        <v>1718</v>
      </c>
      <c r="N662" s="2" t="str">
        <v/>
      </c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</row>
    <row r="663" spans="1:67" ht="16.5" customHeight="1">
      <c r="A663" s="23"/>
      <c r="B663" s="2"/>
      <c r="C663" s="2"/>
      <c r="D663" s="1"/>
      <c r="E663" s="152"/>
      <c r="F663" s="1"/>
      <c r="G663" s="1"/>
      <c r="H663" s="2"/>
      <c r="I663" s="2"/>
      <c r="J663" s="2"/>
      <c r="K663" s="2"/>
      <c r="L663" s="2"/>
      <c r="M663" s="2" t="s">
        <v>1718</v>
      </c>
      <c r="N663" s="2" t="str">
        <v/>
      </c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</row>
    <row r="664" spans="1:67" ht="16.5" customHeight="1">
      <c r="A664" s="23"/>
      <c r="B664" s="2"/>
      <c r="C664" s="2"/>
      <c r="D664" s="1"/>
      <c r="E664" s="152"/>
      <c r="F664" s="1"/>
      <c r="G664" s="1"/>
      <c r="H664" s="2"/>
      <c r="I664" s="2"/>
      <c r="J664" s="2"/>
      <c r="K664" s="2"/>
      <c r="L664" s="2"/>
      <c r="M664" s="2" t="s">
        <v>1718</v>
      </c>
      <c r="N664" s="2" t="str">
        <v/>
      </c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</row>
    <row r="665" spans="1:67" ht="16.5" customHeight="1">
      <c r="A665" s="23"/>
      <c r="B665" s="2"/>
      <c r="C665" s="2"/>
      <c r="D665" s="1"/>
      <c r="E665" s="152"/>
      <c r="F665" s="1"/>
      <c r="G665" s="1"/>
      <c r="H665" s="2"/>
      <c r="I665" s="2"/>
      <c r="J665" s="2"/>
      <c r="K665" s="2"/>
      <c r="L665" s="2"/>
      <c r="M665" s="2" t="s">
        <v>1718</v>
      </c>
      <c r="N665" s="2" t="str">
        <v/>
      </c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</row>
    <row r="666" spans="1:67" ht="16.5" customHeight="1">
      <c r="A666" s="23"/>
      <c r="B666" s="2"/>
      <c r="C666" s="2"/>
      <c r="D666" s="1"/>
      <c r="E666" s="152"/>
      <c r="F666" s="1"/>
      <c r="G666" s="1"/>
      <c r="H666" s="2"/>
      <c r="I666" s="2"/>
      <c r="J666" s="2"/>
      <c r="K666" s="2"/>
      <c r="L666" s="2"/>
      <c r="M666" s="2" t="s">
        <v>1718</v>
      </c>
      <c r="N666" s="2" t="str">
        <v/>
      </c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</row>
    <row r="667" spans="1:67" ht="16.5" customHeight="1">
      <c r="A667" s="23"/>
      <c r="B667" s="2"/>
      <c r="C667" s="2"/>
      <c r="D667" s="1"/>
      <c r="E667" s="152"/>
      <c r="F667" s="1"/>
      <c r="G667" s="1"/>
      <c r="H667" s="2"/>
      <c r="I667" s="2"/>
      <c r="J667" s="2"/>
      <c r="K667" s="2"/>
      <c r="L667" s="2"/>
      <c r="M667" s="2" t="s">
        <v>1718</v>
      </c>
      <c r="N667" s="2" t="str">
        <v/>
      </c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</row>
    <row r="668" spans="1:67" ht="16.5" customHeight="1">
      <c r="A668" s="23"/>
      <c r="B668" s="2"/>
      <c r="C668" s="2"/>
      <c r="D668" s="1"/>
      <c r="E668" s="152"/>
      <c r="F668" s="1"/>
      <c r="G668" s="1"/>
      <c r="H668" s="2"/>
      <c r="I668" s="2"/>
      <c r="J668" s="2"/>
      <c r="K668" s="2"/>
      <c r="L668" s="2"/>
      <c r="M668" s="2" t="s">
        <v>1718</v>
      </c>
      <c r="N668" s="2" t="str">
        <v/>
      </c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</row>
    <row r="669" spans="1:67" ht="16.5" customHeight="1">
      <c r="A669" s="23"/>
      <c r="B669" s="2"/>
      <c r="C669" s="2"/>
      <c r="D669" s="1"/>
      <c r="E669" s="152"/>
      <c r="F669" s="1"/>
      <c r="G669" s="1"/>
      <c r="H669" s="2"/>
      <c r="I669" s="2"/>
      <c r="J669" s="2"/>
      <c r="K669" s="2"/>
      <c r="L669" s="2"/>
      <c r="M669" s="2" t="s">
        <v>1718</v>
      </c>
      <c r="N669" s="2" t="str">
        <v/>
      </c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</row>
    <row r="670" spans="1:67" ht="16.5" customHeight="1">
      <c r="A670" s="23"/>
      <c r="B670" s="2"/>
      <c r="C670" s="2"/>
      <c r="D670" s="1"/>
      <c r="E670" s="152"/>
      <c r="F670" s="1"/>
      <c r="G670" s="1"/>
      <c r="H670" s="2"/>
      <c r="I670" s="2"/>
      <c r="J670" s="2"/>
      <c r="K670" s="2"/>
      <c r="L670" s="2"/>
      <c r="M670" s="2" t="s">
        <v>1718</v>
      </c>
      <c r="N670" s="2" t="str">
        <v/>
      </c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</row>
    <row r="671" spans="1:67" ht="16.5" customHeight="1">
      <c r="A671" s="23"/>
      <c r="B671" s="2"/>
      <c r="C671" s="2"/>
      <c r="D671" s="1"/>
      <c r="E671" s="152"/>
      <c r="F671" s="1"/>
      <c r="G671" s="1"/>
      <c r="H671" s="2"/>
      <c r="I671" s="2"/>
      <c r="J671" s="2"/>
      <c r="K671" s="2"/>
      <c r="L671" s="2"/>
      <c r="M671" s="2" t="s">
        <v>1718</v>
      </c>
      <c r="N671" s="2" t="str">
        <v/>
      </c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</row>
    <row r="672" spans="1:67" ht="16.5" customHeight="1">
      <c r="A672" s="23"/>
      <c r="B672" s="2"/>
      <c r="C672" s="2"/>
      <c r="D672" s="1"/>
      <c r="E672" s="152"/>
      <c r="F672" s="1"/>
      <c r="G672" s="1"/>
      <c r="H672" s="2"/>
      <c r="I672" s="2"/>
      <c r="J672" s="2"/>
      <c r="K672" s="2"/>
      <c r="L672" s="2"/>
      <c r="M672" s="2" t="s">
        <v>1718</v>
      </c>
      <c r="N672" s="2" t="str">
        <v/>
      </c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</row>
    <row r="673" spans="1:67" ht="16.5" customHeight="1">
      <c r="A673" s="23"/>
      <c r="B673" s="2"/>
      <c r="C673" s="2"/>
      <c r="D673" s="1"/>
      <c r="E673" s="152"/>
      <c r="F673" s="1"/>
      <c r="G673" s="1"/>
      <c r="H673" s="2"/>
      <c r="I673" s="2"/>
      <c r="J673" s="2"/>
      <c r="K673" s="2"/>
      <c r="L673" s="2"/>
      <c r="M673" s="2" t="s">
        <v>1718</v>
      </c>
      <c r="N673" s="2" t="str">
        <v/>
      </c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</row>
    <row r="674" spans="1:67" ht="16.5" customHeight="1">
      <c r="A674" s="23"/>
      <c r="B674" s="2"/>
      <c r="C674" s="2"/>
      <c r="D674" s="1"/>
      <c r="E674" s="152"/>
      <c r="F674" s="1"/>
      <c r="G674" s="1"/>
      <c r="H674" s="2"/>
      <c r="I674" s="2"/>
      <c r="J674" s="2"/>
      <c r="K674" s="2"/>
      <c r="L674" s="2"/>
      <c r="M674" s="2" t="s">
        <v>1718</v>
      </c>
      <c r="N674" s="2" t="str">
        <v/>
      </c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</row>
    <row r="675" spans="1:67" ht="16.5" customHeight="1">
      <c r="A675" s="23"/>
      <c r="B675" s="2"/>
      <c r="C675" s="2"/>
      <c r="D675" s="1"/>
      <c r="E675" s="152"/>
      <c r="F675" s="1"/>
      <c r="G675" s="1"/>
      <c r="H675" s="2"/>
      <c r="I675" s="2"/>
      <c r="J675" s="2"/>
      <c r="K675" s="2"/>
      <c r="L675" s="2"/>
      <c r="M675" s="2" t="s">
        <v>1718</v>
      </c>
      <c r="N675" s="2" t="str">
        <v/>
      </c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</row>
    <row r="676" spans="1:67" ht="16.5" customHeight="1">
      <c r="A676" s="23"/>
      <c r="B676" s="2"/>
      <c r="C676" s="2"/>
      <c r="D676" s="1"/>
      <c r="E676" s="152"/>
      <c r="F676" s="1"/>
      <c r="G676" s="1"/>
      <c r="H676" s="2"/>
      <c r="I676" s="2"/>
      <c r="J676" s="2"/>
      <c r="K676" s="2"/>
      <c r="L676" s="2"/>
      <c r="M676" s="2" t="s">
        <v>1718</v>
      </c>
      <c r="N676" s="2" t="str">
        <v/>
      </c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</row>
    <row r="677" spans="1:67" ht="16.5" customHeight="1">
      <c r="A677" s="23"/>
      <c r="B677" s="2"/>
      <c r="C677" s="2"/>
      <c r="D677" s="1"/>
      <c r="E677" s="152"/>
      <c r="F677" s="1"/>
      <c r="G677" s="1"/>
      <c r="H677" s="2"/>
      <c r="I677" s="2"/>
      <c r="J677" s="2"/>
      <c r="K677" s="2"/>
      <c r="L677" s="2"/>
      <c r="M677" s="2" t="s">
        <v>1718</v>
      </c>
      <c r="N677" s="2" t="str">
        <v/>
      </c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</row>
    <row r="678" spans="1:67" ht="16.5" customHeight="1">
      <c r="A678" s="23"/>
      <c r="B678" s="2"/>
      <c r="C678" s="2"/>
      <c r="D678" s="1"/>
      <c r="E678" s="152"/>
      <c r="F678" s="1"/>
      <c r="G678" s="1"/>
      <c r="H678" s="2"/>
      <c r="I678" s="2"/>
      <c r="J678" s="2"/>
      <c r="K678" s="2"/>
      <c r="L678" s="2"/>
      <c r="M678" s="2" t="s">
        <v>1718</v>
      </c>
      <c r="N678" s="2" t="str">
        <v/>
      </c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</row>
    <row r="679" spans="1:67" ht="16.5" customHeight="1">
      <c r="A679" s="23"/>
      <c r="B679" s="2"/>
      <c r="C679" s="2"/>
      <c r="D679" s="1"/>
      <c r="E679" s="152"/>
      <c r="F679" s="1"/>
      <c r="G679" s="1"/>
      <c r="H679" s="2"/>
      <c r="I679" s="2"/>
      <c r="J679" s="2"/>
      <c r="K679" s="2"/>
      <c r="L679" s="2"/>
      <c r="M679" s="2" t="s">
        <v>1718</v>
      </c>
      <c r="N679" s="2" t="str">
        <v/>
      </c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</row>
    <row r="680" spans="1:67" ht="16.5" customHeight="1">
      <c r="A680" s="23"/>
      <c r="B680" s="2"/>
      <c r="C680" s="2"/>
      <c r="D680" s="1"/>
      <c r="E680" s="152"/>
      <c r="F680" s="1"/>
      <c r="G680" s="1"/>
      <c r="H680" s="2"/>
      <c r="I680" s="2"/>
      <c r="J680" s="2"/>
      <c r="K680" s="2"/>
      <c r="L680" s="2"/>
      <c r="M680" s="2" t="s">
        <v>1718</v>
      </c>
      <c r="N680" s="2" t="str">
        <v/>
      </c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</row>
    <row r="681" spans="1:67" ht="16.5" customHeight="1">
      <c r="A681" s="23"/>
      <c r="B681" s="2"/>
      <c r="C681" s="2"/>
      <c r="D681" s="1"/>
      <c r="E681" s="152"/>
      <c r="F681" s="1"/>
      <c r="G681" s="1"/>
      <c r="H681" s="2"/>
      <c r="I681" s="2"/>
      <c r="J681" s="2"/>
      <c r="K681" s="2"/>
      <c r="L681" s="2"/>
      <c r="M681" s="2" t="s">
        <v>1718</v>
      </c>
      <c r="N681" s="2" t="str">
        <v/>
      </c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</row>
    <row r="682" spans="1:67" ht="16.5" customHeight="1">
      <c r="A682" s="23"/>
      <c r="B682" s="2"/>
      <c r="C682" s="2"/>
      <c r="D682" s="1"/>
      <c r="E682" s="152"/>
      <c r="F682" s="1"/>
      <c r="G682" s="1"/>
      <c r="H682" s="2"/>
      <c r="I682" s="2"/>
      <c r="J682" s="2"/>
      <c r="K682" s="2"/>
      <c r="L682" s="2"/>
      <c r="M682" s="2" t="s">
        <v>1718</v>
      </c>
      <c r="N682" s="2" t="str">
        <v/>
      </c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</row>
    <row r="683" spans="1:67" ht="16.5" customHeight="1">
      <c r="A683" s="23"/>
      <c r="B683" s="2"/>
      <c r="C683" s="2"/>
      <c r="D683" s="1"/>
      <c r="E683" s="152"/>
      <c r="F683" s="1"/>
      <c r="G683" s="1"/>
      <c r="H683" s="2"/>
      <c r="I683" s="2"/>
      <c r="J683" s="2"/>
      <c r="K683" s="2"/>
      <c r="L683" s="2"/>
      <c r="M683" s="2" t="s">
        <v>1718</v>
      </c>
      <c r="N683" s="2" t="str">
        <v/>
      </c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</row>
    <row r="684" spans="1:67" ht="16.5" customHeight="1">
      <c r="A684" s="23"/>
      <c r="B684" s="2"/>
      <c r="C684" s="2"/>
      <c r="D684" s="1"/>
      <c r="E684" s="152"/>
      <c r="F684" s="1"/>
      <c r="G684" s="1"/>
      <c r="H684" s="2"/>
      <c r="I684" s="2"/>
      <c r="J684" s="2"/>
      <c r="K684" s="2"/>
      <c r="L684" s="2"/>
      <c r="M684" s="2" t="s">
        <v>1718</v>
      </c>
      <c r="N684" s="2" t="str">
        <v/>
      </c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</row>
    <row r="685" spans="1:67" ht="16.5" customHeight="1">
      <c r="A685" s="23"/>
      <c r="B685" s="2"/>
      <c r="C685" s="2"/>
      <c r="D685" s="1"/>
      <c r="E685" s="152"/>
      <c r="F685" s="1"/>
      <c r="G685" s="1"/>
      <c r="H685" s="2"/>
      <c r="I685" s="2"/>
      <c r="J685" s="2"/>
      <c r="K685" s="2"/>
      <c r="L685" s="2"/>
      <c r="M685" s="2" t="s">
        <v>1718</v>
      </c>
      <c r="N685" s="2" t="str">
        <v/>
      </c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</row>
    <row r="686" spans="1:67" ht="16.5" customHeight="1">
      <c r="A686" s="23"/>
      <c r="B686" s="2"/>
      <c r="C686" s="2"/>
      <c r="D686" s="1"/>
      <c r="E686" s="152"/>
      <c r="F686" s="1"/>
      <c r="G686" s="1"/>
      <c r="H686" s="2"/>
      <c r="I686" s="2"/>
      <c r="J686" s="2"/>
      <c r="K686" s="2"/>
      <c r="L686" s="2"/>
      <c r="M686" s="2" t="s">
        <v>1718</v>
      </c>
      <c r="N686" s="2" t="str">
        <v/>
      </c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</row>
    <row r="687" spans="1:67" ht="16.5" customHeight="1">
      <c r="A687" s="23"/>
      <c r="B687" s="2"/>
      <c r="C687" s="2"/>
      <c r="D687" s="1"/>
      <c r="E687" s="152"/>
      <c r="F687" s="1"/>
      <c r="G687" s="1"/>
      <c r="H687" s="2"/>
      <c r="I687" s="2"/>
      <c r="J687" s="2"/>
      <c r="K687" s="2"/>
      <c r="L687" s="2"/>
      <c r="M687" s="2" t="s">
        <v>1718</v>
      </c>
      <c r="N687" s="2" t="str">
        <v/>
      </c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</row>
    <row r="688" spans="1:67" ht="16.5" customHeight="1">
      <c r="A688" s="23"/>
      <c r="B688" s="2"/>
      <c r="C688" s="2"/>
      <c r="D688" s="1"/>
      <c r="E688" s="152"/>
      <c r="F688" s="1"/>
      <c r="G688" s="1"/>
      <c r="H688" s="2"/>
      <c r="I688" s="2"/>
      <c r="J688" s="2"/>
      <c r="K688" s="2"/>
      <c r="L688" s="2"/>
      <c r="M688" s="2" t="s">
        <v>1718</v>
      </c>
      <c r="N688" s="2" t="str">
        <v/>
      </c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</row>
    <row r="689" spans="1:67" ht="16.5" customHeight="1">
      <c r="A689" s="23"/>
      <c r="B689" s="2"/>
      <c r="C689" s="2"/>
      <c r="D689" s="1"/>
      <c r="E689" s="152"/>
      <c r="F689" s="1"/>
      <c r="G689" s="1"/>
      <c r="H689" s="2"/>
      <c r="I689" s="2"/>
      <c r="J689" s="2"/>
      <c r="K689" s="2"/>
      <c r="L689" s="2"/>
      <c r="M689" s="2" t="s">
        <v>1718</v>
      </c>
      <c r="N689" s="2" t="str">
        <v/>
      </c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</row>
    <row r="690" spans="1:67" ht="16.5" customHeight="1">
      <c r="A690" s="23"/>
      <c r="B690" s="2"/>
      <c r="C690" s="2"/>
      <c r="D690" s="1"/>
      <c r="E690" s="152"/>
      <c r="F690" s="1"/>
      <c r="G690" s="1"/>
      <c r="H690" s="2"/>
      <c r="I690" s="2"/>
      <c r="J690" s="2"/>
      <c r="K690" s="2"/>
      <c r="L690" s="2"/>
      <c r="M690" s="2" t="s">
        <v>1718</v>
      </c>
      <c r="N690" s="2" t="str">
        <v/>
      </c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</row>
    <row r="691" spans="1:67" ht="16.5" customHeight="1">
      <c r="A691" s="23"/>
      <c r="B691" s="2"/>
      <c r="C691" s="2"/>
      <c r="D691" s="1"/>
      <c r="E691" s="152"/>
      <c r="F691" s="1"/>
      <c r="G691" s="1"/>
      <c r="H691" s="2"/>
      <c r="I691" s="2"/>
      <c r="J691" s="2"/>
      <c r="K691" s="2"/>
      <c r="L691" s="2"/>
      <c r="M691" s="2" t="s">
        <v>1718</v>
      </c>
      <c r="N691" s="2" t="str">
        <v/>
      </c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</row>
    <row r="692" spans="1:67" ht="16.5" customHeight="1">
      <c r="A692" s="23"/>
      <c r="B692" s="2"/>
      <c r="C692" s="2"/>
      <c r="D692" s="1"/>
      <c r="E692" s="152"/>
      <c r="F692" s="1"/>
      <c r="G692" s="1"/>
      <c r="H692" s="2"/>
      <c r="I692" s="2"/>
      <c r="J692" s="2"/>
      <c r="K692" s="2"/>
      <c r="L692" s="2"/>
      <c r="M692" s="2" t="s">
        <v>1718</v>
      </c>
      <c r="N692" s="2" t="str">
        <v/>
      </c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</row>
    <row r="693" spans="1:67" ht="16.5" customHeight="1">
      <c r="A693" s="23"/>
      <c r="B693" s="2"/>
      <c r="C693" s="2"/>
      <c r="D693" s="1"/>
      <c r="E693" s="152"/>
      <c r="F693" s="1"/>
      <c r="G693" s="1"/>
      <c r="H693" s="2"/>
      <c r="I693" s="2"/>
      <c r="J693" s="2"/>
      <c r="K693" s="2"/>
      <c r="L693" s="2"/>
      <c r="M693" s="2" t="s">
        <v>1718</v>
      </c>
      <c r="N693" s="2" t="str">
        <v/>
      </c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</row>
    <row r="694" spans="1:67" ht="16.5" customHeight="1">
      <c r="A694" s="23"/>
      <c r="B694" s="2"/>
      <c r="C694" s="2"/>
      <c r="D694" s="1"/>
      <c r="E694" s="152"/>
      <c r="F694" s="1"/>
      <c r="G694" s="1"/>
      <c r="H694" s="2"/>
      <c r="I694" s="2"/>
      <c r="J694" s="2"/>
      <c r="K694" s="2"/>
      <c r="L694" s="2"/>
      <c r="M694" s="2" t="s">
        <v>1718</v>
      </c>
      <c r="N694" s="2" t="str">
        <v/>
      </c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</row>
    <row r="695" spans="1:67" ht="16.5" customHeight="1">
      <c r="A695" s="23"/>
      <c r="B695" s="2"/>
      <c r="C695" s="2"/>
      <c r="D695" s="1"/>
      <c r="E695" s="152"/>
      <c r="F695" s="1"/>
      <c r="G695" s="1"/>
      <c r="H695" s="2"/>
      <c r="I695" s="2"/>
      <c r="J695" s="2"/>
      <c r="K695" s="2"/>
      <c r="L695" s="2"/>
      <c r="M695" s="2" t="s">
        <v>1718</v>
      </c>
      <c r="N695" s="2" t="str">
        <v/>
      </c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</row>
    <row r="696" spans="1:67" ht="16.5" customHeight="1">
      <c r="A696" s="23"/>
      <c r="B696" s="2"/>
      <c r="C696" s="2"/>
      <c r="D696" s="1"/>
      <c r="E696" s="152"/>
      <c r="F696" s="1"/>
      <c r="G696" s="1"/>
      <c r="H696" s="2"/>
      <c r="I696" s="2"/>
      <c r="J696" s="2"/>
      <c r="K696" s="2"/>
      <c r="L696" s="2"/>
      <c r="M696" s="2" t="s">
        <v>1718</v>
      </c>
      <c r="N696" s="2" t="str">
        <v/>
      </c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</row>
    <row r="697" spans="1:67" ht="16.5" customHeight="1">
      <c r="A697" s="23"/>
      <c r="B697" s="2"/>
      <c r="C697" s="2"/>
      <c r="D697" s="1"/>
      <c r="E697" s="152"/>
      <c r="F697" s="1"/>
      <c r="G697" s="1"/>
      <c r="H697" s="2"/>
      <c r="I697" s="2"/>
      <c r="J697" s="2"/>
      <c r="K697" s="2"/>
      <c r="L697" s="2"/>
      <c r="M697" s="2" t="s">
        <v>1718</v>
      </c>
      <c r="N697" s="2" t="str">
        <v/>
      </c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</row>
    <row r="698" spans="1:67" ht="16.5" customHeight="1">
      <c r="A698" s="23"/>
      <c r="B698" s="2"/>
      <c r="C698" s="2"/>
      <c r="D698" s="1"/>
      <c r="E698" s="152"/>
      <c r="F698" s="1"/>
      <c r="G698" s="1"/>
      <c r="H698" s="2"/>
      <c r="I698" s="2"/>
      <c r="J698" s="2"/>
      <c r="K698" s="2"/>
      <c r="L698" s="2"/>
      <c r="M698" s="2" t="s">
        <v>1718</v>
      </c>
      <c r="N698" s="2" t="str">
        <v/>
      </c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</row>
    <row r="699" spans="1:67" ht="16.5" customHeight="1">
      <c r="A699" s="23"/>
      <c r="B699" s="2"/>
      <c r="C699" s="2"/>
      <c r="D699" s="1"/>
      <c r="E699" s="152"/>
      <c r="F699" s="1"/>
      <c r="G699" s="1"/>
      <c r="H699" s="2"/>
      <c r="I699" s="2"/>
      <c r="J699" s="2"/>
      <c r="K699" s="2"/>
      <c r="L699" s="2"/>
      <c r="M699" s="2" t="s">
        <v>1718</v>
      </c>
      <c r="N699" s="2" t="str">
        <v/>
      </c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</row>
    <row r="700" spans="1:67" ht="16.5" customHeight="1">
      <c r="A700" s="23"/>
      <c r="B700" s="2"/>
      <c r="C700" s="2"/>
      <c r="D700" s="1"/>
      <c r="E700" s="152"/>
      <c r="F700" s="1"/>
      <c r="G700" s="1"/>
      <c r="H700" s="2"/>
      <c r="I700" s="2"/>
      <c r="J700" s="2"/>
      <c r="K700" s="2"/>
      <c r="L700" s="2"/>
      <c r="M700" s="2" t="s">
        <v>1718</v>
      </c>
      <c r="N700" s="2" t="str">
        <v/>
      </c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</row>
    <row r="701" spans="1:67" ht="16.5" customHeight="1">
      <c r="A701" s="23"/>
      <c r="B701" s="2"/>
      <c r="C701" s="2"/>
      <c r="D701" s="1"/>
      <c r="E701" s="152"/>
      <c r="F701" s="1"/>
      <c r="G701" s="1"/>
      <c r="H701" s="2"/>
      <c r="I701" s="2"/>
      <c r="J701" s="2"/>
      <c r="K701" s="2"/>
      <c r="L701" s="2"/>
      <c r="M701" s="2" t="s">
        <v>1718</v>
      </c>
      <c r="N701" s="2" t="str">
        <v/>
      </c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</row>
    <row r="702" spans="1:67" ht="16.5" customHeight="1">
      <c r="A702" s="23"/>
      <c r="B702" s="2"/>
      <c r="C702" s="2"/>
      <c r="D702" s="1"/>
      <c r="E702" s="152"/>
      <c r="F702" s="1"/>
      <c r="G702" s="1"/>
      <c r="H702" s="2"/>
      <c r="I702" s="2"/>
      <c r="J702" s="2"/>
      <c r="K702" s="2"/>
      <c r="L702" s="2"/>
      <c r="M702" s="2" t="s">
        <v>1718</v>
      </c>
      <c r="N702" s="2" t="str">
        <v/>
      </c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</row>
    <row r="703" spans="1:67" ht="16.5" customHeight="1">
      <c r="A703" s="23"/>
      <c r="B703" s="2"/>
      <c r="C703" s="2"/>
      <c r="D703" s="1"/>
      <c r="E703" s="152"/>
      <c r="F703" s="1"/>
      <c r="G703" s="1"/>
      <c r="H703" s="2"/>
      <c r="I703" s="2"/>
      <c r="J703" s="2"/>
      <c r="K703" s="2"/>
      <c r="L703" s="2"/>
      <c r="M703" s="2" t="s">
        <v>1718</v>
      </c>
      <c r="N703" s="2" t="str">
        <v/>
      </c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</row>
    <row r="704" spans="1:67" ht="16.5" customHeight="1">
      <c r="A704" s="23"/>
      <c r="B704" s="2"/>
      <c r="C704" s="2"/>
      <c r="D704" s="1"/>
      <c r="E704" s="152"/>
      <c r="F704" s="1"/>
      <c r="G704" s="1"/>
      <c r="H704" s="2"/>
      <c r="I704" s="2"/>
      <c r="J704" s="2"/>
      <c r="K704" s="2"/>
      <c r="L704" s="2"/>
      <c r="M704" s="2" t="s">
        <v>1718</v>
      </c>
      <c r="N704" s="2" t="str">
        <v/>
      </c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</row>
    <row r="705" spans="1:67" ht="16.5" customHeight="1">
      <c r="A705" s="23"/>
      <c r="B705" s="2"/>
      <c r="C705" s="2"/>
      <c r="D705" s="1"/>
      <c r="E705" s="152"/>
      <c r="F705" s="1"/>
      <c r="G705" s="1"/>
      <c r="H705" s="2"/>
      <c r="I705" s="2"/>
      <c r="J705" s="2"/>
      <c r="K705" s="2"/>
      <c r="L705" s="2"/>
      <c r="M705" s="2" t="s">
        <v>1718</v>
      </c>
      <c r="N705" s="2" t="str">
        <v/>
      </c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</row>
    <row r="706" spans="1:67" ht="16.5" customHeight="1">
      <c r="A706" s="23"/>
      <c r="B706" s="2"/>
      <c r="C706" s="2"/>
      <c r="D706" s="1"/>
      <c r="E706" s="152"/>
      <c r="F706" s="1"/>
      <c r="G706" s="1"/>
      <c r="H706" s="2"/>
      <c r="I706" s="2"/>
      <c r="J706" s="2"/>
      <c r="K706" s="2"/>
      <c r="L706" s="2"/>
      <c r="M706" s="2" t="s">
        <v>1718</v>
      </c>
      <c r="N706" s="2" t="str">
        <v/>
      </c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</row>
    <row r="707" spans="1:67" ht="16.5" customHeight="1">
      <c r="A707" s="23"/>
      <c r="B707" s="2"/>
      <c r="C707" s="2"/>
      <c r="D707" s="1"/>
      <c r="E707" s="152"/>
      <c r="F707" s="1"/>
      <c r="G707" s="1"/>
      <c r="H707" s="2"/>
      <c r="I707" s="2"/>
      <c r="J707" s="2"/>
      <c r="K707" s="2"/>
      <c r="L707" s="2"/>
      <c r="M707" s="2" t="s">
        <v>1718</v>
      </c>
      <c r="N707" s="2" t="str">
        <v/>
      </c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</row>
    <row r="708" spans="1:67" ht="16.5" customHeight="1">
      <c r="A708" s="23"/>
      <c r="B708" s="2"/>
      <c r="C708" s="2"/>
      <c r="D708" s="1"/>
      <c r="E708" s="152"/>
      <c r="F708" s="1"/>
      <c r="G708" s="1"/>
      <c r="H708" s="2"/>
      <c r="I708" s="2"/>
      <c r="J708" s="2"/>
      <c r="K708" s="2"/>
      <c r="L708" s="2"/>
      <c r="M708" s="2" t="s">
        <v>1718</v>
      </c>
      <c r="N708" s="2" t="str">
        <v/>
      </c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</row>
    <row r="709" spans="1:67" ht="16.5" customHeight="1">
      <c r="A709" s="23"/>
      <c r="B709" s="2"/>
      <c r="C709" s="2"/>
      <c r="D709" s="1"/>
      <c r="E709" s="152"/>
      <c r="F709" s="1"/>
      <c r="G709" s="1"/>
      <c r="H709" s="2"/>
      <c r="I709" s="2"/>
      <c r="J709" s="2"/>
      <c r="K709" s="2"/>
      <c r="L709" s="2"/>
      <c r="M709" s="2" t="s">
        <v>1718</v>
      </c>
      <c r="N709" s="2" t="str">
        <v/>
      </c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</row>
    <row r="710" spans="1:67" ht="16.5" customHeight="1">
      <c r="A710" s="23"/>
      <c r="B710" s="2"/>
      <c r="C710" s="2"/>
      <c r="D710" s="1"/>
      <c r="E710" s="152"/>
      <c r="F710" s="1"/>
      <c r="G710" s="1"/>
      <c r="H710" s="2"/>
      <c r="I710" s="2"/>
      <c r="J710" s="2"/>
      <c r="K710" s="2"/>
      <c r="L710" s="2"/>
      <c r="M710" s="2" t="s">
        <v>1718</v>
      </c>
      <c r="N710" s="2" t="str">
        <v/>
      </c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</row>
    <row r="711" spans="1:67" ht="16.5" customHeight="1">
      <c r="A711" s="23"/>
      <c r="B711" s="2"/>
      <c r="C711" s="2"/>
      <c r="D711" s="1"/>
      <c r="E711" s="152"/>
      <c r="F711" s="1"/>
      <c r="G711" s="1"/>
      <c r="H711" s="2"/>
      <c r="I711" s="2"/>
      <c r="J711" s="2"/>
      <c r="K711" s="2"/>
      <c r="L711" s="2"/>
      <c r="M711" s="2" t="s">
        <v>1718</v>
      </c>
      <c r="N711" s="2" t="str">
        <v/>
      </c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</row>
    <row r="712" spans="1:67" ht="16.5" customHeight="1">
      <c r="A712" s="23"/>
      <c r="B712" s="2"/>
      <c r="C712" s="2"/>
      <c r="D712" s="1"/>
      <c r="E712" s="152"/>
      <c r="F712" s="1"/>
      <c r="G712" s="1"/>
      <c r="H712" s="2"/>
      <c r="I712" s="2"/>
      <c r="J712" s="2"/>
      <c r="K712" s="2"/>
      <c r="L712" s="2"/>
      <c r="M712" s="2" t="s">
        <v>1718</v>
      </c>
      <c r="N712" s="2" t="str">
        <v/>
      </c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</row>
    <row r="713" spans="1:67" ht="16.5" customHeight="1">
      <c r="A713" s="23"/>
      <c r="B713" s="2"/>
      <c r="C713" s="2"/>
      <c r="D713" s="1"/>
      <c r="E713" s="152"/>
      <c r="F713" s="1"/>
      <c r="G713" s="1"/>
      <c r="H713" s="2"/>
      <c r="I713" s="2"/>
      <c r="J713" s="2"/>
      <c r="K713" s="2"/>
      <c r="L713" s="2"/>
      <c r="M713" s="2" t="s">
        <v>1718</v>
      </c>
      <c r="N713" s="2" t="str">
        <v/>
      </c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</row>
    <row r="714" spans="1:67" ht="16.5" customHeight="1">
      <c r="A714" s="23"/>
      <c r="B714" s="2"/>
      <c r="C714" s="2"/>
      <c r="D714" s="1"/>
      <c r="E714" s="152"/>
      <c r="F714" s="1"/>
      <c r="G714" s="1"/>
      <c r="H714" s="2"/>
      <c r="I714" s="2"/>
      <c r="J714" s="2"/>
      <c r="K714" s="2"/>
      <c r="L714" s="2"/>
      <c r="M714" s="2" t="s">
        <v>1718</v>
      </c>
      <c r="N714" s="2" t="str">
        <v/>
      </c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</row>
    <row r="715" spans="1:67" ht="16.5" customHeight="1">
      <c r="A715" s="23"/>
      <c r="B715" s="2"/>
      <c r="C715" s="2"/>
      <c r="D715" s="1"/>
      <c r="E715" s="152"/>
      <c r="F715" s="1"/>
      <c r="G715" s="1"/>
      <c r="H715" s="2"/>
      <c r="I715" s="2"/>
      <c r="J715" s="2"/>
      <c r="K715" s="2"/>
      <c r="L715" s="2"/>
      <c r="M715" s="2" t="s">
        <v>1718</v>
      </c>
      <c r="N715" s="2" t="str">
        <v/>
      </c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</row>
    <row r="716" spans="1:67" ht="16.5" customHeight="1">
      <c r="A716" s="23"/>
      <c r="B716" s="2"/>
      <c r="C716" s="2"/>
      <c r="D716" s="1"/>
      <c r="E716" s="152"/>
      <c r="F716" s="1"/>
      <c r="G716" s="1"/>
      <c r="H716" s="2"/>
      <c r="I716" s="2"/>
      <c r="J716" s="2"/>
      <c r="K716" s="2"/>
      <c r="L716" s="2"/>
      <c r="M716" s="2" t="s">
        <v>1718</v>
      </c>
      <c r="N716" s="2" t="str">
        <v/>
      </c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</row>
    <row r="717" spans="1:67" ht="16.5" customHeight="1">
      <c r="A717" s="23"/>
      <c r="B717" s="2"/>
      <c r="C717" s="2"/>
      <c r="D717" s="1"/>
      <c r="E717" s="152"/>
      <c r="F717" s="1"/>
      <c r="G717" s="1"/>
      <c r="H717" s="2"/>
      <c r="I717" s="2"/>
      <c r="J717" s="2"/>
      <c r="K717" s="2"/>
      <c r="L717" s="2"/>
      <c r="M717" s="2" t="s">
        <v>1718</v>
      </c>
      <c r="N717" s="2" t="str">
        <v/>
      </c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</row>
    <row r="718" spans="1:67" ht="16.5" customHeight="1">
      <c r="A718" s="23"/>
      <c r="B718" s="2"/>
      <c r="C718" s="2"/>
      <c r="D718" s="1"/>
      <c r="E718" s="152"/>
      <c r="F718" s="1"/>
      <c r="G718" s="1"/>
      <c r="H718" s="2"/>
      <c r="I718" s="2"/>
      <c r="J718" s="2"/>
      <c r="K718" s="2"/>
      <c r="L718" s="2"/>
      <c r="M718" s="2" t="s">
        <v>1718</v>
      </c>
      <c r="N718" s="2" t="str">
        <v/>
      </c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</row>
    <row r="719" spans="1:67" ht="16.5" customHeight="1">
      <c r="A719" s="23"/>
      <c r="B719" s="2"/>
      <c r="C719" s="2"/>
      <c r="D719" s="1"/>
      <c r="E719" s="152"/>
      <c r="F719" s="1"/>
      <c r="G719" s="1"/>
      <c r="H719" s="2"/>
      <c r="I719" s="2"/>
      <c r="J719" s="2"/>
      <c r="K719" s="2"/>
      <c r="L719" s="2"/>
      <c r="M719" s="2" t="s">
        <v>1718</v>
      </c>
      <c r="N719" s="2" t="str">
        <v/>
      </c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</row>
    <row r="720" spans="1:67" ht="16.5" customHeight="1">
      <c r="A720" s="23"/>
      <c r="B720" s="2"/>
      <c r="C720" s="2"/>
      <c r="D720" s="1"/>
      <c r="E720" s="152"/>
      <c r="F720" s="1"/>
      <c r="G720" s="1"/>
      <c r="H720" s="2"/>
      <c r="I720" s="2"/>
      <c r="J720" s="2"/>
      <c r="K720" s="2"/>
      <c r="L720" s="2"/>
      <c r="M720" s="2" t="s">
        <v>1718</v>
      </c>
      <c r="N720" s="2" t="str">
        <v/>
      </c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</row>
    <row r="721" spans="1:67" ht="16.5" customHeight="1">
      <c r="A721" s="23"/>
      <c r="B721" s="2"/>
      <c r="C721" s="2"/>
      <c r="D721" s="1"/>
      <c r="E721" s="152"/>
      <c r="F721" s="1"/>
      <c r="G721" s="1"/>
      <c r="H721" s="2"/>
      <c r="I721" s="2"/>
      <c r="J721" s="2"/>
      <c r="K721" s="2"/>
      <c r="L721" s="2"/>
      <c r="M721" s="2" t="s">
        <v>1718</v>
      </c>
      <c r="N721" s="2" t="str">
        <v/>
      </c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</row>
    <row r="722" spans="1:67" ht="16.5" customHeight="1">
      <c r="A722" s="23"/>
      <c r="B722" s="2"/>
      <c r="C722" s="2"/>
      <c r="D722" s="1"/>
      <c r="E722" s="152"/>
      <c r="F722" s="1"/>
      <c r="G722" s="1"/>
      <c r="H722" s="2"/>
      <c r="I722" s="2"/>
      <c r="J722" s="2"/>
      <c r="K722" s="2"/>
      <c r="L722" s="2"/>
      <c r="M722" s="2" t="s">
        <v>1718</v>
      </c>
      <c r="N722" s="2" t="str">
        <v/>
      </c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</row>
    <row r="723" spans="1:67" ht="16.5" customHeight="1">
      <c r="A723" s="23"/>
      <c r="B723" s="2"/>
      <c r="C723" s="2"/>
      <c r="D723" s="1"/>
      <c r="E723" s="152"/>
      <c r="F723" s="1"/>
      <c r="G723" s="1"/>
      <c r="H723" s="2"/>
      <c r="I723" s="2"/>
      <c r="J723" s="2"/>
      <c r="K723" s="2"/>
      <c r="L723" s="2"/>
      <c r="M723" s="2" t="s">
        <v>1718</v>
      </c>
      <c r="N723" s="2" t="str">
        <v/>
      </c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</row>
    <row r="724" spans="1:67" ht="16.5" customHeight="1">
      <c r="A724" s="23"/>
      <c r="B724" s="2"/>
      <c r="C724" s="2"/>
      <c r="D724" s="1"/>
      <c r="E724" s="152"/>
      <c r="F724" s="1"/>
      <c r="G724" s="1"/>
      <c r="H724" s="2"/>
      <c r="I724" s="2"/>
      <c r="J724" s="2"/>
      <c r="K724" s="2"/>
      <c r="L724" s="2"/>
      <c r="M724" s="2" t="s">
        <v>1718</v>
      </c>
      <c r="N724" s="2" t="str">
        <v/>
      </c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</row>
    <row r="725" spans="1:67" ht="16.5" customHeight="1">
      <c r="A725" s="23"/>
      <c r="B725" s="2"/>
      <c r="C725" s="2"/>
      <c r="D725" s="1"/>
      <c r="E725" s="152"/>
      <c r="F725" s="1"/>
      <c r="G725" s="1"/>
      <c r="H725" s="2"/>
      <c r="I725" s="2"/>
      <c r="J725" s="2"/>
      <c r="K725" s="2"/>
      <c r="L725" s="2"/>
      <c r="M725" s="2" t="s">
        <v>1718</v>
      </c>
      <c r="N725" s="2" t="str">
        <v/>
      </c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</row>
    <row r="726" spans="1:67" ht="16.5" customHeight="1">
      <c r="A726" s="23"/>
      <c r="B726" s="2"/>
      <c r="C726" s="2"/>
      <c r="D726" s="1"/>
      <c r="E726" s="152"/>
      <c r="F726" s="1"/>
      <c r="G726" s="1"/>
      <c r="H726" s="2"/>
      <c r="I726" s="2"/>
      <c r="J726" s="2"/>
      <c r="K726" s="2"/>
      <c r="L726" s="2"/>
      <c r="M726" s="2" t="s">
        <v>1718</v>
      </c>
      <c r="N726" s="2" t="str">
        <v/>
      </c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</row>
    <row r="727" spans="1:67" ht="16.5" customHeight="1">
      <c r="A727" s="23"/>
      <c r="B727" s="2"/>
      <c r="C727" s="2"/>
      <c r="D727" s="1"/>
      <c r="E727" s="152"/>
      <c r="F727" s="1"/>
      <c r="G727" s="1"/>
      <c r="H727" s="2"/>
      <c r="I727" s="2"/>
      <c r="J727" s="2"/>
      <c r="K727" s="2"/>
      <c r="L727" s="2"/>
      <c r="M727" s="2" t="s">
        <v>1718</v>
      </c>
      <c r="N727" s="2" t="str">
        <v/>
      </c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</row>
    <row r="728" spans="1:67" ht="16.5" customHeight="1">
      <c r="A728" s="23"/>
      <c r="B728" s="2"/>
      <c r="C728" s="2"/>
      <c r="D728" s="1"/>
      <c r="E728" s="152"/>
      <c r="F728" s="1"/>
      <c r="G728" s="1"/>
      <c r="H728" s="2"/>
      <c r="I728" s="2"/>
      <c r="J728" s="2"/>
      <c r="K728" s="2"/>
      <c r="L728" s="2"/>
      <c r="M728" s="2" t="s">
        <v>1718</v>
      </c>
      <c r="N728" s="2" t="str">
        <v/>
      </c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</row>
    <row r="729" spans="1:67" ht="16.5" customHeight="1">
      <c r="A729" s="23"/>
      <c r="B729" s="2"/>
      <c r="C729" s="2"/>
      <c r="D729" s="1"/>
      <c r="E729" s="152"/>
      <c r="F729" s="1"/>
      <c r="G729" s="1"/>
      <c r="H729" s="2"/>
      <c r="I729" s="2"/>
      <c r="J729" s="2"/>
      <c r="K729" s="2"/>
      <c r="L729" s="2"/>
      <c r="M729" s="2" t="s">
        <v>1718</v>
      </c>
      <c r="N729" s="2" t="str">
        <v/>
      </c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</row>
    <row r="730" spans="1:67" ht="16.5" customHeight="1">
      <c r="A730" s="23"/>
      <c r="B730" s="2"/>
      <c r="C730" s="2"/>
      <c r="D730" s="1"/>
      <c r="E730" s="152"/>
      <c r="F730" s="1"/>
      <c r="G730" s="1"/>
      <c r="H730" s="2"/>
      <c r="I730" s="2"/>
      <c r="J730" s="2"/>
      <c r="K730" s="2"/>
      <c r="L730" s="2"/>
      <c r="M730" s="2" t="s">
        <v>1718</v>
      </c>
      <c r="N730" s="2" t="str">
        <v/>
      </c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</row>
    <row r="731" spans="1:67" ht="16.5" customHeight="1">
      <c r="A731" s="23"/>
      <c r="B731" s="2"/>
      <c r="C731" s="2"/>
      <c r="D731" s="1"/>
      <c r="E731" s="152"/>
      <c r="F731" s="1"/>
      <c r="G731" s="1"/>
      <c r="H731" s="2"/>
      <c r="I731" s="2"/>
      <c r="J731" s="2"/>
      <c r="K731" s="2"/>
      <c r="L731" s="2"/>
      <c r="M731" s="2" t="s">
        <v>1718</v>
      </c>
      <c r="N731" s="2" t="str">
        <v/>
      </c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</row>
    <row r="732" spans="1:67" ht="16.5" customHeight="1">
      <c r="A732" s="23"/>
      <c r="B732" s="2"/>
      <c r="C732" s="2"/>
      <c r="D732" s="1"/>
      <c r="E732" s="152"/>
      <c r="F732" s="1"/>
      <c r="G732" s="1"/>
      <c r="H732" s="2"/>
      <c r="I732" s="2"/>
      <c r="J732" s="2"/>
      <c r="K732" s="2"/>
      <c r="L732" s="2"/>
      <c r="M732" s="2" t="s">
        <v>1718</v>
      </c>
      <c r="N732" s="2" t="str">
        <v/>
      </c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</row>
    <row r="733" spans="1:67" ht="16.5" customHeight="1">
      <c r="A733" s="23"/>
      <c r="B733" s="2"/>
      <c r="C733" s="2"/>
      <c r="D733" s="1"/>
      <c r="E733" s="152"/>
      <c r="F733" s="1"/>
      <c r="G733" s="1"/>
      <c r="H733" s="2"/>
      <c r="I733" s="2"/>
      <c r="J733" s="2"/>
      <c r="K733" s="2"/>
      <c r="L733" s="2"/>
      <c r="M733" s="2" t="s">
        <v>1718</v>
      </c>
      <c r="N733" s="2" t="str">
        <v/>
      </c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</row>
    <row r="734" spans="1:67" ht="16.5" customHeight="1">
      <c r="A734" s="23"/>
      <c r="B734" s="2"/>
      <c r="C734" s="2"/>
      <c r="D734" s="1"/>
      <c r="E734" s="152"/>
      <c r="F734" s="1"/>
      <c r="G734" s="1"/>
      <c r="H734" s="2"/>
      <c r="I734" s="2"/>
      <c r="J734" s="2"/>
      <c r="K734" s="2"/>
      <c r="L734" s="2"/>
      <c r="M734" s="2" t="s">
        <v>1718</v>
      </c>
      <c r="N734" s="2" t="str">
        <v/>
      </c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</row>
    <row r="735" spans="1:67" ht="16.5" customHeight="1">
      <c r="A735" s="23"/>
      <c r="B735" s="2"/>
      <c r="C735" s="2"/>
      <c r="D735" s="1"/>
      <c r="E735" s="152"/>
      <c r="F735" s="1"/>
      <c r="G735" s="1"/>
      <c r="H735" s="2"/>
      <c r="I735" s="2"/>
      <c r="J735" s="2"/>
      <c r="K735" s="2"/>
      <c r="L735" s="2"/>
      <c r="M735" s="2" t="s">
        <v>1718</v>
      </c>
      <c r="N735" s="2" t="str">
        <v/>
      </c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</row>
    <row r="736" spans="1:67" ht="16.5" customHeight="1">
      <c r="A736" s="23"/>
      <c r="B736" s="2"/>
      <c r="C736" s="2"/>
      <c r="D736" s="1"/>
      <c r="E736" s="152"/>
      <c r="F736" s="1"/>
      <c r="G736" s="1"/>
      <c r="H736" s="2"/>
      <c r="I736" s="2"/>
      <c r="J736" s="2"/>
      <c r="K736" s="2"/>
      <c r="L736" s="2"/>
      <c r="M736" s="2" t="s">
        <v>1718</v>
      </c>
      <c r="N736" s="2" t="str">
        <v/>
      </c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</row>
    <row r="737" spans="1:67" ht="16.5" customHeight="1">
      <c r="A737" s="23"/>
      <c r="B737" s="2"/>
      <c r="C737" s="2"/>
      <c r="D737" s="1"/>
      <c r="E737" s="152"/>
      <c r="F737" s="1"/>
      <c r="G737" s="1"/>
      <c r="H737" s="2"/>
      <c r="I737" s="2"/>
      <c r="J737" s="2"/>
      <c r="K737" s="2"/>
      <c r="L737" s="2"/>
      <c r="M737" s="2" t="s">
        <v>1718</v>
      </c>
      <c r="N737" s="2" t="str">
        <v/>
      </c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</row>
    <row r="738" spans="1:67" ht="16.5" customHeight="1">
      <c r="A738" s="23"/>
      <c r="B738" s="2"/>
      <c r="C738" s="2"/>
      <c r="D738" s="1"/>
      <c r="E738" s="152"/>
      <c r="F738" s="1"/>
      <c r="G738" s="1"/>
      <c r="H738" s="2"/>
      <c r="I738" s="2"/>
      <c r="J738" s="2"/>
      <c r="K738" s="2"/>
      <c r="L738" s="2"/>
      <c r="M738" s="2" t="s">
        <v>1718</v>
      </c>
      <c r="N738" s="2" t="str">
        <v/>
      </c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</row>
    <row r="739" spans="1:67" ht="16.5" customHeight="1">
      <c r="A739" s="23"/>
      <c r="B739" s="2"/>
      <c r="C739" s="2"/>
      <c r="D739" s="1"/>
      <c r="E739" s="152"/>
      <c r="F739" s="1"/>
      <c r="G739" s="1"/>
      <c r="H739" s="2"/>
      <c r="I739" s="2"/>
      <c r="J739" s="2"/>
      <c r="K739" s="2"/>
      <c r="L739" s="2"/>
      <c r="M739" s="2" t="s">
        <v>1718</v>
      </c>
      <c r="N739" s="2" t="str">
        <v/>
      </c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</row>
    <row r="740" spans="1:67" ht="16.5" customHeight="1">
      <c r="A740" s="23"/>
      <c r="B740" s="2"/>
      <c r="C740" s="2"/>
      <c r="D740" s="1"/>
      <c r="E740" s="152"/>
      <c r="F740" s="1"/>
      <c r="G740" s="1"/>
      <c r="H740" s="2"/>
      <c r="I740" s="2"/>
      <c r="J740" s="2"/>
      <c r="K740" s="2"/>
      <c r="L740" s="2"/>
      <c r="M740" s="2" t="s">
        <v>1718</v>
      </c>
      <c r="N740" s="2" t="str">
        <v/>
      </c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</row>
    <row r="741" spans="1:67" ht="16.5" customHeight="1">
      <c r="A741" s="23"/>
      <c r="B741" s="2"/>
      <c r="C741" s="2"/>
      <c r="D741" s="1"/>
      <c r="E741" s="152"/>
      <c r="F741" s="1"/>
      <c r="G741" s="1"/>
      <c r="H741" s="2"/>
      <c r="I741" s="2"/>
      <c r="J741" s="2"/>
      <c r="K741" s="2"/>
      <c r="L741" s="2"/>
      <c r="M741" s="2" t="s">
        <v>1718</v>
      </c>
      <c r="N741" s="2" t="str">
        <v/>
      </c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</row>
    <row r="742" spans="1:67" ht="16.5" customHeight="1">
      <c r="A742" s="23"/>
      <c r="B742" s="2"/>
      <c r="C742" s="2"/>
      <c r="D742" s="1"/>
      <c r="E742" s="152"/>
      <c r="F742" s="1"/>
      <c r="G742" s="1"/>
      <c r="H742" s="2"/>
      <c r="I742" s="2"/>
      <c r="J742" s="2"/>
      <c r="K742" s="2"/>
      <c r="L742" s="2"/>
      <c r="M742" s="2" t="s">
        <v>1718</v>
      </c>
      <c r="N742" s="2" t="str">
        <v/>
      </c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</row>
    <row r="743" spans="1:67" ht="16.5" customHeight="1">
      <c r="A743" s="23"/>
      <c r="B743" s="2"/>
      <c r="C743" s="2"/>
      <c r="D743" s="1"/>
      <c r="E743" s="152"/>
      <c r="F743" s="1"/>
      <c r="G743" s="1"/>
      <c r="H743" s="2"/>
      <c r="I743" s="2"/>
      <c r="J743" s="2"/>
      <c r="K743" s="2"/>
      <c r="L743" s="2"/>
      <c r="M743" s="2" t="s">
        <v>1718</v>
      </c>
      <c r="N743" s="2" t="str">
        <v/>
      </c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</row>
    <row r="744" spans="1:67" ht="16.5" customHeight="1">
      <c r="A744" s="23"/>
      <c r="B744" s="2"/>
      <c r="C744" s="2"/>
      <c r="D744" s="1"/>
      <c r="E744" s="152"/>
      <c r="F744" s="1"/>
      <c r="G744" s="1"/>
      <c r="H744" s="2"/>
      <c r="I744" s="2"/>
      <c r="J744" s="2"/>
      <c r="K744" s="2"/>
      <c r="L744" s="2"/>
      <c r="M744" s="2" t="s">
        <v>1718</v>
      </c>
      <c r="N744" s="2" t="str">
        <v/>
      </c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</row>
    <row r="745" spans="1:67" ht="16.5" customHeight="1">
      <c r="A745" s="23"/>
      <c r="B745" s="2"/>
      <c r="C745" s="2"/>
      <c r="D745" s="1"/>
      <c r="E745" s="152"/>
      <c r="F745" s="1"/>
      <c r="G745" s="1"/>
      <c r="H745" s="2"/>
      <c r="I745" s="2"/>
      <c r="J745" s="2"/>
      <c r="K745" s="2"/>
      <c r="L745" s="2"/>
      <c r="M745" s="2" t="s">
        <v>1718</v>
      </c>
      <c r="N745" s="2" t="str">
        <v/>
      </c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</row>
    <row r="746" spans="1:67" ht="16.5" customHeight="1">
      <c r="A746" s="23"/>
      <c r="B746" s="2"/>
      <c r="C746" s="2"/>
      <c r="D746" s="1"/>
      <c r="E746" s="152"/>
      <c r="F746" s="1"/>
      <c r="G746" s="1"/>
      <c r="H746" s="2"/>
      <c r="I746" s="2"/>
      <c r="J746" s="2"/>
      <c r="K746" s="2"/>
      <c r="L746" s="2"/>
      <c r="M746" s="2" t="s">
        <v>1718</v>
      </c>
      <c r="N746" s="2" t="str">
        <v/>
      </c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</row>
    <row r="747" spans="1:67" ht="16.5" customHeight="1">
      <c r="A747" s="23"/>
      <c r="B747" s="2"/>
      <c r="C747" s="2"/>
      <c r="D747" s="1"/>
      <c r="E747" s="152"/>
      <c r="F747" s="1"/>
      <c r="G747" s="1"/>
      <c r="H747" s="2"/>
      <c r="I747" s="2"/>
      <c r="J747" s="2"/>
      <c r="K747" s="2"/>
      <c r="L747" s="2"/>
      <c r="M747" s="2" t="s">
        <v>1718</v>
      </c>
      <c r="N747" s="2" t="str">
        <v/>
      </c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</row>
    <row r="748" spans="1:67" ht="16.5" customHeight="1">
      <c r="A748" s="23"/>
      <c r="B748" s="2"/>
      <c r="C748" s="2"/>
      <c r="D748" s="1"/>
      <c r="E748" s="152"/>
      <c r="F748" s="1"/>
      <c r="G748" s="1"/>
      <c r="H748" s="2"/>
      <c r="I748" s="2"/>
      <c r="J748" s="2"/>
      <c r="K748" s="2"/>
      <c r="L748" s="2"/>
      <c r="M748" s="2" t="s">
        <v>1718</v>
      </c>
      <c r="N748" s="2" t="str">
        <v/>
      </c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</row>
    <row r="749" spans="1:67" ht="16.5" customHeight="1">
      <c r="A749" s="23"/>
      <c r="B749" s="2"/>
      <c r="C749" s="2"/>
      <c r="D749" s="1"/>
      <c r="E749" s="152"/>
      <c r="F749" s="1"/>
      <c r="G749" s="1"/>
      <c r="H749" s="2"/>
      <c r="I749" s="2"/>
      <c r="J749" s="2"/>
      <c r="K749" s="2"/>
      <c r="L749" s="2"/>
      <c r="M749" s="2" t="s">
        <v>1718</v>
      </c>
      <c r="N749" s="2" t="str">
        <v/>
      </c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</row>
    <row r="750" spans="1:67" ht="16.5" customHeight="1">
      <c r="A750" s="23"/>
      <c r="B750" s="2"/>
      <c r="C750" s="2"/>
      <c r="D750" s="1"/>
      <c r="E750" s="152"/>
      <c r="F750" s="1"/>
      <c r="G750" s="1"/>
      <c r="H750" s="2"/>
      <c r="I750" s="2"/>
      <c r="J750" s="2"/>
      <c r="K750" s="2"/>
      <c r="L750" s="2"/>
      <c r="M750" s="2" t="s">
        <v>1718</v>
      </c>
      <c r="N750" s="2" t="str">
        <v/>
      </c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</row>
    <row r="751" spans="1:67" ht="16.5" customHeight="1">
      <c r="A751" s="23"/>
      <c r="B751" s="2"/>
      <c r="C751" s="2"/>
      <c r="D751" s="1"/>
      <c r="E751" s="152"/>
      <c r="F751" s="1"/>
      <c r="G751" s="1"/>
      <c r="H751" s="2"/>
      <c r="I751" s="2"/>
      <c r="J751" s="2"/>
      <c r="K751" s="2"/>
      <c r="L751" s="2"/>
      <c r="M751" s="2" t="s">
        <v>1718</v>
      </c>
      <c r="N751" s="2" t="str">
        <v/>
      </c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</row>
    <row r="752" spans="1:67" ht="16.5" customHeight="1">
      <c r="A752" s="23"/>
      <c r="B752" s="2"/>
      <c r="C752" s="2"/>
      <c r="D752" s="1"/>
      <c r="E752" s="152"/>
      <c r="F752" s="1"/>
      <c r="G752" s="1"/>
      <c r="H752" s="2"/>
      <c r="I752" s="2"/>
      <c r="J752" s="2"/>
      <c r="K752" s="2"/>
      <c r="L752" s="2"/>
      <c r="M752" s="2" t="s">
        <v>1718</v>
      </c>
      <c r="N752" s="2" t="str">
        <v/>
      </c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</row>
    <row r="753" spans="1:67" ht="16.5" customHeight="1">
      <c r="A753" s="23"/>
      <c r="B753" s="2"/>
      <c r="C753" s="2"/>
      <c r="D753" s="1"/>
      <c r="E753" s="152"/>
      <c r="F753" s="1"/>
      <c r="G753" s="1"/>
      <c r="H753" s="2"/>
      <c r="I753" s="2"/>
      <c r="J753" s="2"/>
      <c r="K753" s="2"/>
      <c r="L753" s="2"/>
      <c r="M753" s="2" t="s">
        <v>1718</v>
      </c>
      <c r="N753" s="2" t="str">
        <v/>
      </c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</row>
    <row r="754" spans="1:67" ht="16.5" customHeight="1">
      <c r="A754" s="23"/>
      <c r="B754" s="2"/>
      <c r="C754" s="2"/>
      <c r="D754" s="1"/>
      <c r="E754" s="152"/>
      <c r="F754" s="1"/>
      <c r="G754" s="1"/>
      <c r="H754" s="2"/>
      <c r="I754" s="2"/>
      <c r="J754" s="2"/>
      <c r="K754" s="2"/>
      <c r="L754" s="2"/>
      <c r="M754" s="2" t="s">
        <v>1718</v>
      </c>
      <c r="N754" s="2" t="str">
        <v/>
      </c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</row>
    <row r="755" spans="1:67" ht="16.5" customHeight="1">
      <c r="A755" s="23"/>
      <c r="B755" s="2"/>
      <c r="C755" s="2"/>
      <c r="D755" s="1"/>
      <c r="E755" s="152"/>
      <c r="F755" s="1"/>
      <c r="G755" s="1"/>
      <c r="H755" s="2"/>
      <c r="I755" s="2"/>
      <c r="J755" s="2"/>
      <c r="K755" s="2"/>
      <c r="L755" s="2"/>
      <c r="M755" s="2" t="s">
        <v>1718</v>
      </c>
      <c r="N755" s="2" t="str">
        <v/>
      </c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</row>
    <row r="756" spans="1:67" ht="16.5" customHeight="1">
      <c r="A756" s="23"/>
      <c r="B756" s="2"/>
      <c r="C756" s="2"/>
      <c r="D756" s="1"/>
      <c r="E756" s="152"/>
      <c r="F756" s="1"/>
      <c r="G756" s="1"/>
      <c r="H756" s="2"/>
      <c r="I756" s="2"/>
      <c r="J756" s="2"/>
      <c r="K756" s="2"/>
      <c r="L756" s="2"/>
      <c r="M756" s="2" t="s">
        <v>1718</v>
      </c>
      <c r="N756" s="2" t="str">
        <v/>
      </c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</row>
    <row r="757" spans="1:67" ht="16.5" customHeight="1">
      <c r="A757" s="23"/>
      <c r="B757" s="2"/>
      <c r="C757" s="2"/>
      <c r="D757" s="1"/>
      <c r="E757" s="152"/>
      <c r="F757" s="1"/>
      <c r="G757" s="1"/>
      <c r="H757" s="2"/>
      <c r="I757" s="2"/>
      <c r="J757" s="2"/>
      <c r="K757" s="2"/>
      <c r="L757" s="2"/>
      <c r="M757" s="2" t="s">
        <v>1718</v>
      </c>
      <c r="N757" s="2" t="str">
        <v/>
      </c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</row>
    <row r="758" spans="1:67" ht="16.5" customHeight="1">
      <c r="A758" s="23"/>
      <c r="B758" s="2"/>
      <c r="C758" s="2"/>
      <c r="D758" s="1"/>
      <c r="E758" s="152"/>
      <c r="F758" s="1"/>
      <c r="G758" s="1"/>
      <c r="H758" s="2"/>
      <c r="I758" s="2"/>
      <c r="J758" s="2"/>
      <c r="K758" s="2"/>
      <c r="L758" s="2"/>
      <c r="M758" s="2" t="s">
        <v>1718</v>
      </c>
      <c r="N758" s="2" t="str">
        <v/>
      </c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</row>
    <row r="759" spans="1:67" ht="16.5" customHeight="1">
      <c r="A759" s="23"/>
      <c r="B759" s="2"/>
      <c r="C759" s="2"/>
      <c r="D759" s="1"/>
      <c r="E759" s="152"/>
      <c r="F759" s="1"/>
      <c r="G759" s="1"/>
      <c r="H759" s="2"/>
      <c r="I759" s="2"/>
      <c r="J759" s="2"/>
      <c r="K759" s="2"/>
      <c r="L759" s="2"/>
      <c r="M759" s="2" t="s">
        <v>1718</v>
      </c>
      <c r="N759" s="2" t="str">
        <v/>
      </c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</row>
    <row r="760" spans="1:67" ht="16.5" customHeight="1">
      <c r="A760" s="23"/>
      <c r="B760" s="2"/>
      <c r="C760" s="2"/>
      <c r="D760" s="1"/>
      <c r="E760" s="152"/>
      <c r="F760" s="1"/>
      <c r="G760" s="1"/>
      <c r="H760" s="2"/>
      <c r="I760" s="2"/>
      <c r="J760" s="2"/>
      <c r="K760" s="2"/>
      <c r="L760" s="2"/>
      <c r="M760" s="2" t="s">
        <v>1718</v>
      </c>
      <c r="N760" s="2" t="str">
        <v/>
      </c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</row>
    <row r="761" spans="1:67" ht="16.5" customHeight="1">
      <c r="A761" s="23"/>
      <c r="B761" s="2"/>
      <c r="C761" s="2"/>
      <c r="D761" s="1"/>
      <c r="E761" s="152"/>
      <c r="F761" s="1"/>
      <c r="G761" s="1"/>
      <c r="H761" s="2"/>
      <c r="I761" s="2"/>
      <c r="J761" s="2"/>
      <c r="K761" s="2"/>
      <c r="L761" s="2"/>
      <c r="M761" s="2" t="s">
        <v>1718</v>
      </c>
      <c r="N761" s="2" t="str">
        <v/>
      </c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</row>
    <row r="762" spans="1:67" ht="16.5" customHeight="1">
      <c r="A762" s="23"/>
      <c r="B762" s="2"/>
      <c r="C762" s="2"/>
      <c r="D762" s="1"/>
      <c r="E762" s="152"/>
      <c r="F762" s="1"/>
      <c r="G762" s="1"/>
      <c r="H762" s="2"/>
      <c r="I762" s="2"/>
      <c r="J762" s="2"/>
      <c r="K762" s="2"/>
      <c r="L762" s="2"/>
      <c r="M762" s="2" t="s">
        <v>1718</v>
      </c>
      <c r="N762" s="2" t="str">
        <v/>
      </c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</row>
    <row r="763" spans="1:67" ht="16.5" customHeight="1">
      <c r="A763" s="23"/>
      <c r="B763" s="2"/>
      <c r="C763" s="2"/>
      <c r="D763" s="1"/>
      <c r="E763" s="152"/>
      <c r="F763" s="1"/>
      <c r="G763" s="1"/>
      <c r="H763" s="2"/>
      <c r="I763" s="2"/>
      <c r="J763" s="2"/>
      <c r="K763" s="2"/>
      <c r="L763" s="2"/>
      <c r="M763" s="2" t="s">
        <v>1718</v>
      </c>
      <c r="N763" s="2" t="str">
        <v/>
      </c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</row>
    <row r="764" spans="1:67" ht="16.5" customHeight="1">
      <c r="A764" s="23"/>
      <c r="B764" s="2"/>
      <c r="C764" s="2"/>
      <c r="D764" s="1"/>
      <c r="E764" s="152"/>
      <c r="F764" s="1"/>
      <c r="G764" s="1"/>
      <c r="H764" s="2"/>
      <c r="I764" s="2"/>
      <c r="J764" s="2"/>
      <c r="K764" s="2"/>
      <c r="L764" s="2"/>
      <c r="M764" s="2" t="s">
        <v>1718</v>
      </c>
      <c r="N764" s="2" t="str">
        <v/>
      </c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</row>
    <row r="765" spans="1:67" ht="16.5" customHeight="1">
      <c r="A765" s="23"/>
      <c r="B765" s="2"/>
      <c r="C765" s="2"/>
      <c r="D765" s="1"/>
      <c r="E765" s="152"/>
      <c r="F765" s="1"/>
      <c r="G765" s="1"/>
      <c r="H765" s="2"/>
      <c r="I765" s="2"/>
      <c r="J765" s="2"/>
      <c r="K765" s="2"/>
      <c r="L765" s="2"/>
      <c r="M765" s="2" t="s">
        <v>1718</v>
      </c>
      <c r="N765" s="2" t="str">
        <v/>
      </c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</row>
    <row r="766" spans="1:67" ht="16.5" customHeight="1">
      <c r="A766" s="23"/>
      <c r="B766" s="2"/>
      <c r="C766" s="2"/>
      <c r="D766" s="1"/>
      <c r="E766" s="152"/>
      <c r="F766" s="1"/>
      <c r="G766" s="1"/>
      <c r="H766" s="2"/>
      <c r="I766" s="2"/>
      <c r="J766" s="2"/>
      <c r="K766" s="2"/>
      <c r="L766" s="2"/>
      <c r="M766" s="2" t="s">
        <v>1718</v>
      </c>
      <c r="N766" s="2" t="str">
        <v/>
      </c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</row>
    <row r="767" spans="1:67" ht="16.5" customHeight="1">
      <c r="A767" s="23"/>
      <c r="B767" s="2"/>
      <c r="C767" s="2"/>
      <c r="D767" s="1"/>
      <c r="E767" s="152"/>
      <c r="F767" s="1"/>
      <c r="G767" s="1"/>
      <c r="H767" s="2"/>
      <c r="I767" s="2"/>
      <c r="J767" s="2"/>
      <c r="K767" s="2"/>
      <c r="L767" s="2"/>
      <c r="M767" s="2" t="s">
        <v>1718</v>
      </c>
      <c r="N767" s="2" t="str">
        <v/>
      </c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</row>
    <row r="768" spans="1:67" ht="16.5" customHeight="1">
      <c r="A768" s="23"/>
      <c r="B768" s="2"/>
      <c r="C768" s="2"/>
      <c r="D768" s="1"/>
      <c r="E768" s="152"/>
      <c r="F768" s="1"/>
      <c r="G768" s="1"/>
      <c r="H768" s="2"/>
      <c r="I768" s="2"/>
      <c r="J768" s="2"/>
      <c r="K768" s="2"/>
      <c r="L768" s="2"/>
      <c r="M768" s="2" t="s">
        <v>1718</v>
      </c>
      <c r="N768" s="2" t="str">
        <v/>
      </c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</row>
    <row r="769" spans="1:67" ht="16.5" customHeight="1">
      <c r="A769" s="23"/>
      <c r="B769" s="2"/>
      <c r="C769" s="2"/>
      <c r="D769" s="1"/>
      <c r="E769" s="152"/>
      <c r="F769" s="1"/>
      <c r="G769" s="1"/>
      <c r="H769" s="2"/>
      <c r="I769" s="2"/>
      <c r="J769" s="2"/>
      <c r="K769" s="2"/>
      <c r="L769" s="2"/>
      <c r="M769" s="2" t="s">
        <v>1718</v>
      </c>
      <c r="N769" s="2" t="str">
        <v/>
      </c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</row>
    <row r="770" spans="1:67" ht="16.5" customHeight="1">
      <c r="A770" s="23"/>
      <c r="B770" s="2"/>
      <c r="C770" s="2"/>
      <c r="D770" s="1"/>
      <c r="E770" s="152"/>
      <c r="F770" s="1"/>
      <c r="G770" s="1"/>
      <c r="H770" s="2"/>
      <c r="I770" s="2"/>
      <c r="J770" s="2"/>
      <c r="K770" s="2"/>
      <c r="L770" s="2"/>
      <c r="M770" s="2" t="s">
        <v>1718</v>
      </c>
      <c r="N770" s="2" t="str">
        <v/>
      </c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</row>
    <row r="771" spans="1:67" ht="16.5" customHeight="1">
      <c r="A771" s="23"/>
      <c r="B771" s="2"/>
      <c r="C771" s="2"/>
      <c r="D771" s="1"/>
      <c r="E771" s="152"/>
      <c r="F771" s="1"/>
      <c r="G771" s="1"/>
      <c r="H771" s="2"/>
      <c r="I771" s="2"/>
      <c r="J771" s="2"/>
      <c r="K771" s="2"/>
      <c r="L771" s="2"/>
      <c r="M771" s="2" t="s">
        <v>1718</v>
      </c>
      <c r="N771" s="2" t="str">
        <v/>
      </c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</row>
    <row r="772" spans="1:67" ht="16.5" customHeight="1">
      <c r="A772" s="23"/>
      <c r="B772" s="2"/>
      <c r="C772" s="2"/>
      <c r="D772" s="1"/>
      <c r="E772" s="152"/>
      <c r="F772" s="1"/>
      <c r="G772" s="1"/>
      <c r="H772" s="2"/>
      <c r="I772" s="2"/>
      <c r="J772" s="2"/>
      <c r="K772" s="2"/>
      <c r="L772" s="2"/>
      <c r="M772" s="2" t="s">
        <v>1718</v>
      </c>
      <c r="N772" s="2" t="str">
        <v/>
      </c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</row>
    <row r="773" spans="1:67" ht="16.5" customHeight="1">
      <c r="A773" s="23"/>
      <c r="B773" s="2"/>
      <c r="C773" s="2"/>
      <c r="D773" s="1"/>
      <c r="E773" s="152"/>
      <c r="F773" s="1"/>
      <c r="G773" s="1"/>
      <c r="H773" s="2"/>
      <c r="I773" s="2"/>
      <c r="J773" s="2"/>
      <c r="K773" s="2"/>
      <c r="L773" s="2"/>
      <c r="M773" s="2" t="s">
        <v>1718</v>
      </c>
      <c r="N773" s="2" t="str">
        <v/>
      </c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</row>
    <row r="774" spans="1:67" ht="16.5" customHeight="1">
      <c r="A774" s="23"/>
      <c r="B774" s="2"/>
      <c r="C774" s="2"/>
      <c r="D774" s="1"/>
      <c r="E774" s="152"/>
      <c r="F774" s="1"/>
      <c r="G774" s="1"/>
      <c r="H774" s="2"/>
      <c r="I774" s="2"/>
      <c r="J774" s="2"/>
      <c r="K774" s="2"/>
      <c r="L774" s="2"/>
      <c r="M774" s="2" t="s">
        <v>1718</v>
      </c>
      <c r="N774" s="2" t="str">
        <v/>
      </c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</row>
    <row r="775" spans="1:67" ht="16.5" customHeight="1">
      <c r="A775" s="23"/>
      <c r="B775" s="2"/>
      <c r="C775" s="2"/>
      <c r="D775" s="1"/>
      <c r="E775" s="152"/>
      <c r="F775" s="1"/>
      <c r="G775" s="1"/>
      <c r="H775" s="2"/>
      <c r="I775" s="2"/>
      <c r="J775" s="2"/>
      <c r="K775" s="2"/>
      <c r="L775" s="2"/>
      <c r="M775" s="2" t="s">
        <v>1718</v>
      </c>
      <c r="N775" s="2" t="str">
        <v/>
      </c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</row>
    <row r="776" spans="1:67" ht="16.5" customHeight="1">
      <c r="A776" s="23"/>
      <c r="B776" s="2"/>
      <c r="C776" s="2"/>
      <c r="D776" s="1"/>
      <c r="E776" s="152"/>
      <c r="F776" s="1"/>
      <c r="G776" s="1"/>
      <c r="H776" s="2"/>
      <c r="I776" s="2"/>
      <c r="J776" s="2"/>
      <c r="K776" s="2"/>
      <c r="L776" s="2"/>
      <c r="M776" s="2" t="s">
        <v>1718</v>
      </c>
      <c r="N776" s="2" t="str">
        <v/>
      </c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</row>
    <row r="777" spans="1:67" ht="16.5" customHeight="1">
      <c r="A777" s="23"/>
      <c r="B777" s="2"/>
      <c r="C777" s="2"/>
      <c r="D777" s="1"/>
      <c r="E777" s="152"/>
      <c r="F777" s="1"/>
      <c r="G777" s="1"/>
      <c r="H777" s="2"/>
      <c r="I777" s="2"/>
      <c r="J777" s="2"/>
      <c r="K777" s="2"/>
      <c r="L777" s="2"/>
      <c r="M777" s="2" t="s">
        <v>1718</v>
      </c>
      <c r="N777" s="2" t="str">
        <v/>
      </c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</row>
    <row r="778" spans="1:67" ht="16.5" customHeight="1">
      <c r="A778" s="23"/>
      <c r="B778" s="2"/>
      <c r="C778" s="2"/>
      <c r="D778" s="1"/>
      <c r="E778" s="152"/>
      <c r="F778" s="1"/>
      <c r="G778" s="1"/>
      <c r="H778" s="2"/>
      <c r="I778" s="2"/>
      <c r="J778" s="2"/>
      <c r="K778" s="2"/>
      <c r="L778" s="2"/>
      <c r="M778" s="2" t="s">
        <v>1718</v>
      </c>
      <c r="N778" s="2" t="str">
        <v/>
      </c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</row>
    <row r="779" spans="1:67" ht="16.5" customHeight="1">
      <c r="A779" s="23"/>
      <c r="B779" s="2"/>
      <c r="C779" s="2"/>
      <c r="D779" s="1"/>
      <c r="E779" s="152"/>
      <c r="F779" s="1"/>
      <c r="G779" s="1"/>
      <c r="H779" s="2"/>
      <c r="I779" s="2"/>
      <c r="J779" s="2"/>
      <c r="K779" s="2"/>
      <c r="L779" s="2"/>
      <c r="M779" s="2" t="s">
        <v>1718</v>
      </c>
      <c r="N779" s="2" t="str">
        <v/>
      </c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</row>
    <row r="780" spans="1:67" ht="16.5" customHeight="1">
      <c r="A780" s="23"/>
      <c r="B780" s="2"/>
      <c r="C780" s="2"/>
      <c r="D780" s="1"/>
      <c r="E780" s="152"/>
      <c r="F780" s="1"/>
      <c r="G780" s="1"/>
      <c r="H780" s="2"/>
      <c r="I780" s="2"/>
      <c r="J780" s="2"/>
      <c r="K780" s="2"/>
      <c r="L780" s="2"/>
      <c r="M780" s="2" t="s">
        <v>1718</v>
      </c>
      <c r="N780" s="2" t="str">
        <v/>
      </c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</row>
    <row r="781" spans="1:67" ht="16.5" customHeight="1">
      <c r="A781" s="23"/>
      <c r="B781" s="2"/>
      <c r="C781" s="2"/>
      <c r="D781" s="1"/>
      <c r="E781" s="152"/>
      <c r="F781" s="1"/>
      <c r="G781" s="1"/>
      <c r="H781" s="2"/>
      <c r="I781" s="2"/>
      <c r="J781" s="2"/>
      <c r="K781" s="2"/>
      <c r="L781" s="2"/>
      <c r="M781" s="2" t="s">
        <v>1718</v>
      </c>
      <c r="N781" s="2" t="str">
        <v/>
      </c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</row>
    <row r="782" spans="1:67" ht="16.5" customHeight="1">
      <c r="A782" s="23"/>
      <c r="B782" s="2"/>
      <c r="C782" s="2"/>
      <c r="D782" s="1"/>
      <c r="E782" s="152"/>
      <c r="F782" s="1"/>
      <c r="G782" s="1"/>
      <c r="H782" s="2"/>
      <c r="I782" s="2"/>
      <c r="J782" s="2"/>
      <c r="K782" s="2"/>
      <c r="L782" s="2"/>
      <c r="M782" s="2" t="s">
        <v>1718</v>
      </c>
      <c r="N782" s="2" t="str">
        <v/>
      </c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</row>
    <row r="783" spans="1:67" ht="16.5" customHeight="1">
      <c r="A783" s="23"/>
      <c r="B783" s="2"/>
      <c r="C783" s="2"/>
      <c r="D783" s="1"/>
      <c r="E783" s="152"/>
      <c r="F783" s="1"/>
      <c r="G783" s="1"/>
      <c r="H783" s="2"/>
      <c r="I783" s="2"/>
      <c r="J783" s="2"/>
      <c r="K783" s="2"/>
      <c r="L783" s="2"/>
      <c r="M783" s="2" t="s">
        <v>1718</v>
      </c>
      <c r="N783" s="2" t="str">
        <v/>
      </c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</row>
    <row r="784" spans="1:67" ht="16.5" customHeight="1">
      <c r="A784" s="23"/>
      <c r="B784" s="2"/>
      <c r="C784" s="2"/>
      <c r="D784" s="1"/>
      <c r="E784" s="152"/>
      <c r="F784" s="1"/>
      <c r="G784" s="1"/>
      <c r="H784" s="2"/>
      <c r="I784" s="2"/>
      <c r="J784" s="2"/>
      <c r="K784" s="2"/>
      <c r="L784" s="2"/>
      <c r="M784" s="2" t="s">
        <v>1718</v>
      </c>
      <c r="N784" s="2" t="str">
        <v/>
      </c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</row>
    <row r="785" spans="1:67" ht="16.5" customHeight="1">
      <c r="A785" s="23"/>
      <c r="B785" s="2"/>
      <c r="C785" s="2"/>
      <c r="D785" s="1"/>
      <c r="E785" s="152"/>
      <c r="F785" s="1"/>
      <c r="G785" s="1"/>
      <c r="H785" s="2"/>
      <c r="I785" s="2"/>
      <c r="J785" s="2"/>
      <c r="K785" s="2"/>
      <c r="L785" s="2"/>
      <c r="M785" s="2" t="s">
        <v>1718</v>
      </c>
      <c r="N785" s="2" t="str">
        <v/>
      </c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</row>
    <row r="786" spans="1:67" ht="16.5" customHeight="1">
      <c r="A786" s="23"/>
      <c r="B786" s="2"/>
      <c r="C786" s="2"/>
      <c r="D786" s="1"/>
      <c r="E786" s="152"/>
      <c r="F786" s="1"/>
      <c r="G786" s="1"/>
      <c r="H786" s="2"/>
      <c r="I786" s="2"/>
      <c r="J786" s="2"/>
      <c r="K786" s="2"/>
      <c r="L786" s="2"/>
      <c r="M786" s="2" t="s">
        <v>1718</v>
      </c>
      <c r="N786" s="2" t="str">
        <v/>
      </c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</row>
    <row r="787" spans="1:67" ht="16.5" customHeight="1">
      <c r="A787" s="23"/>
      <c r="B787" s="2"/>
      <c r="C787" s="2"/>
      <c r="D787" s="1"/>
      <c r="E787" s="152"/>
      <c r="F787" s="1"/>
      <c r="G787" s="1"/>
      <c r="H787" s="2"/>
      <c r="I787" s="2"/>
      <c r="J787" s="2"/>
      <c r="K787" s="2"/>
      <c r="L787" s="2"/>
      <c r="M787" s="2" t="s">
        <v>1718</v>
      </c>
      <c r="N787" s="2" t="str">
        <v/>
      </c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</row>
    <row r="788" spans="1:67" ht="16.5" customHeight="1">
      <c r="A788" s="23"/>
      <c r="B788" s="2"/>
      <c r="C788" s="2"/>
      <c r="D788" s="1"/>
      <c r="E788" s="152"/>
      <c r="F788" s="1"/>
      <c r="G788" s="1"/>
      <c r="H788" s="2"/>
      <c r="I788" s="2"/>
      <c r="J788" s="2"/>
      <c r="K788" s="2"/>
      <c r="L788" s="2"/>
      <c r="M788" s="2" t="s">
        <v>1718</v>
      </c>
      <c r="N788" s="2" t="str">
        <v/>
      </c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</row>
    <row r="789" spans="1:67" ht="16.5" customHeight="1">
      <c r="A789" s="23"/>
      <c r="B789" s="2"/>
      <c r="C789" s="2"/>
      <c r="D789" s="1"/>
      <c r="E789" s="152"/>
      <c r="F789" s="1"/>
      <c r="G789" s="1"/>
      <c r="H789" s="2"/>
      <c r="I789" s="2"/>
      <c r="J789" s="2"/>
      <c r="K789" s="2"/>
      <c r="L789" s="2"/>
      <c r="M789" s="2" t="s">
        <v>1718</v>
      </c>
      <c r="N789" s="2" t="str">
        <v/>
      </c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</row>
    <row r="790" spans="1:67" ht="16.5" customHeight="1">
      <c r="A790" s="23"/>
      <c r="B790" s="2"/>
      <c r="C790" s="2"/>
      <c r="D790" s="1"/>
      <c r="E790" s="152"/>
      <c r="F790" s="1"/>
      <c r="G790" s="1"/>
      <c r="H790" s="2"/>
      <c r="I790" s="2"/>
      <c r="J790" s="2"/>
      <c r="K790" s="2"/>
      <c r="L790" s="2"/>
      <c r="M790" s="2" t="s">
        <v>1718</v>
      </c>
      <c r="N790" s="2" t="str">
        <v/>
      </c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</row>
    <row r="791" spans="1:67" ht="16.5" customHeight="1">
      <c r="A791" s="23"/>
      <c r="B791" s="2"/>
      <c r="C791" s="2"/>
      <c r="D791" s="1"/>
      <c r="E791" s="152"/>
      <c r="F791" s="1"/>
      <c r="G791" s="1"/>
      <c r="H791" s="2"/>
      <c r="I791" s="2"/>
      <c r="J791" s="2"/>
      <c r="K791" s="2"/>
      <c r="L791" s="2"/>
      <c r="M791" s="2" t="s">
        <v>1718</v>
      </c>
      <c r="N791" s="2" t="str">
        <v/>
      </c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</row>
    <row r="792" spans="1:67" ht="16.5" customHeight="1">
      <c r="A792" s="23"/>
      <c r="B792" s="2"/>
      <c r="C792" s="2"/>
      <c r="D792" s="1"/>
      <c r="E792" s="152"/>
      <c r="F792" s="1"/>
      <c r="G792" s="1"/>
      <c r="H792" s="2"/>
      <c r="I792" s="2"/>
      <c r="J792" s="2"/>
      <c r="K792" s="2"/>
      <c r="L792" s="2"/>
      <c r="M792" s="2" t="s">
        <v>1718</v>
      </c>
      <c r="N792" s="2" t="str">
        <v/>
      </c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</row>
    <row r="793" spans="1:67" ht="16.5" customHeight="1">
      <c r="A793" s="23"/>
      <c r="B793" s="2"/>
      <c r="C793" s="2"/>
      <c r="D793" s="1"/>
      <c r="E793" s="152"/>
      <c r="F793" s="1"/>
      <c r="G793" s="1"/>
      <c r="H793" s="2"/>
      <c r="I793" s="2"/>
      <c r="J793" s="2"/>
      <c r="K793" s="2"/>
      <c r="L793" s="2"/>
      <c r="M793" s="2" t="s">
        <v>1718</v>
      </c>
      <c r="N793" s="2" t="str">
        <v/>
      </c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</row>
    <row r="794" spans="1:67" ht="16.5" customHeight="1">
      <c r="A794" s="23"/>
      <c r="B794" s="2"/>
      <c r="C794" s="2"/>
      <c r="D794" s="1"/>
      <c r="E794" s="152"/>
      <c r="F794" s="1"/>
      <c r="G794" s="1"/>
      <c r="H794" s="2"/>
      <c r="I794" s="2"/>
      <c r="J794" s="2"/>
      <c r="K794" s="2"/>
      <c r="L794" s="2"/>
      <c r="M794" s="2" t="s">
        <v>1718</v>
      </c>
      <c r="N794" s="2" t="str">
        <v/>
      </c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</row>
    <row r="795" spans="1:67" ht="16.5" customHeight="1">
      <c r="A795" s="23"/>
      <c r="B795" s="2"/>
      <c r="C795" s="2"/>
      <c r="D795" s="1"/>
      <c r="E795" s="152"/>
      <c r="F795" s="1"/>
      <c r="G795" s="1"/>
      <c r="H795" s="2"/>
      <c r="I795" s="2"/>
      <c r="J795" s="2"/>
      <c r="K795" s="2"/>
      <c r="L795" s="2"/>
      <c r="M795" s="2" t="s">
        <v>1718</v>
      </c>
      <c r="N795" s="2" t="str">
        <v/>
      </c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</row>
    <row r="796" spans="1:67" ht="16.5" customHeight="1">
      <c r="A796" s="23"/>
      <c r="B796" s="2"/>
      <c r="C796" s="2"/>
      <c r="D796" s="1"/>
      <c r="E796" s="152"/>
      <c r="F796" s="1"/>
      <c r="G796" s="1"/>
      <c r="H796" s="2"/>
      <c r="I796" s="2"/>
      <c r="J796" s="2"/>
      <c r="K796" s="2"/>
      <c r="L796" s="2"/>
      <c r="M796" s="2" t="s">
        <v>1718</v>
      </c>
      <c r="N796" s="2" t="str">
        <v/>
      </c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</row>
    <row r="797" spans="1:67" ht="16.5" customHeight="1">
      <c r="A797" s="23"/>
      <c r="B797" s="2"/>
      <c r="C797" s="2"/>
      <c r="D797" s="1"/>
      <c r="E797" s="152"/>
      <c r="F797" s="1"/>
      <c r="G797" s="1"/>
      <c r="H797" s="2"/>
      <c r="I797" s="2"/>
      <c r="J797" s="2"/>
      <c r="K797" s="2"/>
      <c r="L797" s="2"/>
      <c r="M797" s="2" t="s">
        <v>1718</v>
      </c>
      <c r="N797" s="2" t="str">
        <v/>
      </c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</row>
    <row r="798" spans="1:67" ht="16.5" customHeight="1">
      <c r="A798" s="23"/>
      <c r="B798" s="2"/>
      <c r="C798" s="2"/>
      <c r="D798" s="1"/>
      <c r="E798" s="152"/>
      <c r="F798" s="1"/>
      <c r="G798" s="1"/>
      <c r="H798" s="2"/>
      <c r="I798" s="2"/>
      <c r="J798" s="2"/>
      <c r="K798" s="2"/>
      <c r="L798" s="2"/>
      <c r="M798" s="2" t="s">
        <v>1718</v>
      </c>
      <c r="N798" s="2" t="str">
        <v/>
      </c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</row>
    <row r="799" spans="1:67" ht="16.5" customHeight="1">
      <c r="A799" s="23"/>
      <c r="B799" s="2"/>
      <c r="C799" s="2"/>
      <c r="D799" s="1"/>
      <c r="E799" s="152"/>
      <c r="F799" s="1"/>
      <c r="G799" s="1"/>
      <c r="H799" s="2"/>
      <c r="I799" s="2"/>
      <c r="J799" s="2"/>
      <c r="K799" s="2"/>
      <c r="L799" s="2"/>
      <c r="M799" s="2" t="s">
        <v>1718</v>
      </c>
      <c r="N799" s="2" t="str">
        <v/>
      </c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</row>
    <row r="800" spans="1:67" ht="16.5" customHeight="1">
      <c r="A800" s="23"/>
      <c r="B800" s="2"/>
      <c r="C800" s="2"/>
      <c r="D800" s="1"/>
      <c r="E800" s="152"/>
      <c r="F800" s="1"/>
      <c r="G800" s="1"/>
      <c r="H800" s="2"/>
      <c r="I800" s="2"/>
      <c r="J800" s="2"/>
      <c r="K800" s="2"/>
      <c r="L800" s="2"/>
      <c r="M800" s="2" t="s">
        <v>1718</v>
      </c>
      <c r="N800" s="2" t="str">
        <v/>
      </c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</row>
    <row r="801" spans="1:67" ht="16.5" customHeight="1">
      <c r="A801" s="23"/>
      <c r="B801" s="2"/>
      <c r="C801" s="2"/>
      <c r="D801" s="1"/>
      <c r="E801" s="152"/>
      <c r="F801" s="1"/>
      <c r="G801" s="1"/>
      <c r="H801" s="2"/>
      <c r="I801" s="2"/>
      <c r="J801" s="2"/>
      <c r="K801" s="2"/>
      <c r="L801" s="2"/>
      <c r="M801" s="2" t="s">
        <v>1718</v>
      </c>
      <c r="N801" s="2" t="str">
        <v/>
      </c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</row>
    <row r="802" spans="1:67" ht="16.5" customHeight="1">
      <c r="A802" s="23"/>
      <c r="B802" s="2"/>
      <c r="C802" s="2"/>
      <c r="D802" s="1"/>
      <c r="E802" s="152"/>
      <c r="F802" s="1"/>
      <c r="G802" s="1"/>
      <c r="H802" s="2"/>
      <c r="I802" s="2"/>
      <c r="J802" s="2"/>
      <c r="K802" s="2"/>
      <c r="L802" s="2"/>
      <c r="M802" s="2" t="s">
        <v>1718</v>
      </c>
      <c r="N802" s="2" t="str">
        <v/>
      </c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</row>
    <row r="803" spans="1:67" ht="16.5" customHeight="1">
      <c r="A803" s="23"/>
      <c r="B803" s="2"/>
      <c r="C803" s="2"/>
      <c r="D803" s="1"/>
      <c r="E803" s="152"/>
      <c r="F803" s="1"/>
      <c r="G803" s="1"/>
      <c r="H803" s="2"/>
      <c r="I803" s="2"/>
      <c r="J803" s="2"/>
      <c r="K803" s="2"/>
      <c r="L803" s="2"/>
      <c r="M803" s="2" t="s">
        <v>1718</v>
      </c>
      <c r="N803" s="2" t="str">
        <v/>
      </c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</row>
    <row r="804" spans="1:67" ht="16.5" customHeight="1">
      <c r="A804" s="23"/>
      <c r="B804" s="2"/>
      <c r="C804" s="2"/>
      <c r="D804" s="1"/>
      <c r="E804" s="152"/>
      <c r="F804" s="1"/>
      <c r="G804" s="1"/>
      <c r="H804" s="2"/>
      <c r="I804" s="2"/>
      <c r="J804" s="2"/>
      <c r="K804" s="2"/>
      <c r="L804" s="2"/>
      <c r="M804" s="2" t="s">
        <v>1718</v>
      </c>
      <c r="N804" s="2" t="str">
        <v/>
      </c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</row>
    <row r="805" spans="1:67" ht="16.5" customHeight="1">
      <c r="A805" s="23"/>
      <c r="B805" s="2"/>
      <c r="C805" s="2"/>
      <c r="D805" s="1"/>
      <c r="E805" s="152"/>
      <c r="F805" s="1"/>
      <c r="G805" s="1"/>
      <c r="H805" s="2"/>
      <c r="I805" s="2"/>
      <c r="J805" s="2"/>
      <c r="K805" s="2"/>
      <c r="L805" s="2"/>
      <c r="M805" s="2" t="s">
        <v>1718</v>
      </c>
      <c r="N805" s="2" t="str">
        <v/>
      </c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</row>
    <row r="806" spans="1:67" ht="16.5" customHeight="1">
      <c r="A806" s="23"/>
      <c r="B806" s="2"/>
      <c r="C806" s="2"/>
      <c r="D806" s="1"/>
      <c r="E806" s="152"/>
      <c r="F806" s="1"/>
      <c r="G806" s="1"/>
      <c r="H806" s="2"/>
      <c r="I806" s="2"/>
      <c r="J806" s="2"/>
      <c r="K806" s="2"/>
      <c r="L806" s="2"/>
      <c r="M806" s="2" t="s">
        <v>1718</v>
      </c>
      <c r="N806" s="2" t="str">
        <v/>
      </c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</row>
    <row r="807" spans="1:67" ht="16.5" customHeight="1">
      <c r="A807" s="23"/>
      <c r="B807" s="2"/>
      <c r="C807" s="2"/>
      <c r="D807" s="1"/>
      <c r="E807" s="152"/>
      <c r="F807" s="1"/>
      <c r="G807" s="1"/>
      <c r="H807" s="2"/>
      <c r="I807" s="2"/>
      <c r="J807" s="2"/>
      <c r="K807" s="2"/>
      <c r="L807" s="2"/>
      <c r="M807" s="2" t="s">
        <v>1718</v>
      </c>
      <c r="N807" s="2" t="str">
        <v/>
      </c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</row>
    <row r="808" spans="1:67" ht="16.5" customHeight="1">
      <c r="A808" s="23"/>
      <c r="B808" s="2"/>
      <c r="C808" s="2"/>
      <c r="D808" s="1"/>
      <c r="E808" s="152"/>
      <c r="F808" s="1"/>
      <c r="G808" s="1"/>
      <c r="H808" s="2"/>
      <c r="I808" s="2"/>
      <c r="J808" s="2"/>
      <c r="K808" s="2"/>
      <c r="L808" s="2"/>
      <c r="M808" s="2" t="s">
        <v>1718</v>
      </c>
      <c r="N808" s="2" t="str">
        <v/>
      </c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</row>
    <row r="809" spans="1:67" ht="16.5" customHeight="1">
      <c r="A809" s="23"/>
      <c r="B809" s="2"/>
      <c r="C809" s="2"/>
      <c r="D809" s="1"/>
      <c r="E809" s="152"/>
      <c r="F809" s="1"/>
      <c r="G809" s="1"/>
      <c r="H809" s="2"/>
      <c r="I809" s="2"/>
      <c r="J809" s="2"/>
      <c r="K809" s="2"/>
      <c r="L809" s="2"/>
      <c r="M809" s="2" t="s">
        <v>1718</v>
      </c>
      <c r="N809" s="2" t="str">
        <v/>
      </c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</row>
    <row r="810" spans="1:67" ht="16.5" customHeight="1">
      <c r="A810" s="23"/>
      <c r="B810" s="2"/>
      <c r="C810" s="2"/>
      <c r="D810" s="1"/>
      <c r="E810" s="152"/>
      <c r="F810" s="1"/>
      <c r="G810" s="1"/>
      <c r="H810" s="2"/>
      <c r="I810" s="2"/>
      <c r="J810" s="2"/>
      <c r="K810" s="2"/>
      <c r="L810" s="2"/>
      <c r="M810" s="2" t="s">
        <v>1718</v>
      </c>
      <c r="N810" s="2" t="str">
        <v/>
      </c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</row>
    <row r="811" spans="1:67" ht="16.5" customHeight="1">
      <c r="A811" s="23"/>
      <c r="B811" s="2"/>
      <c r="C811" s="2"/>
      <c r="D811" s="1"/>
      <c r="E811" s="152"/>
      <c r="F811" s="1"/>
      <c r="G811" s="1"/>
      <c r="H811" s="2"/>
      <c r="I811" s="2"/>
      <c r="J811" s="2"/>
      <c r="K811" s="2"/>
      <c r="L811" s="2"/>
      <c r="M811" s="2" t="s">
        <v>1718</v>
      </c>
      <c r="N811" s="2" t="str">
        <v/>
      </c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</row>
    <row r="812" spans="1:67" ht="16.5" customHeight="1">
      <c r="A812" s="23"/>
      <c r="B812" s="2"/>
      <c r="C812" s="2"/>
      <c r="D812" s="1"/>
      <c r="E812" s="152"/>
      <c r="F812" s="1"/>
      <c r="G812" s="1"/>
      <c r="H812" s="2"/>
      <c r="I812" s="2"/>
      <c r="J812" s="2"/>
      <c r="K812" s="2"/>
      <c r="L812" s="2"/>
      <c r="M812" s="2" t="s">
        <v>1718</v>
      </c>
      <c r="N812" s="2" t="str">
        <v/>
      </c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</row>
    <row r="813" spans="1:67" ht="16.5" customHeight="1">
      <c r="A813" s="23"/>
      <c r="B813" s="2"/>
      <c r="C813" s="2"/>
      <c r="D813" s="1"/>
      <c r="E813" s="152"/>
      <c r="F813" s="1"/>
      <c r="G813" s="1"/>
      <c r="H813" s="2"/>
      <c r="I813" s="2"/>
      <c r="J813" s="2"/>
      <c r="K813" s="2"/>
      <c r="L813" s="2"/>
      <c r="M813" s="2" t="s">
        <v>1718</v>
      </c>
      <c r="N813" s="2" t="str">
        <v/>
      </c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</row>
    <row r="814" spans="1:67" ht="16.5" customHeight="1">
      <c r="A814" s="23"/>
      <c r="B814" s="2"/>
      <c r="C814" s="2"/>
      <c r="D814" s="1"/>
      <c r="E814" s="152"/>
      <c r="F814" s="1"/>
      <c r="G814" s="1"/>
      <c r="H814" s="2"/>
      <c r="I814" s="2"/>
      <c r="J814" s="2"/>
      <c r="K814" s="2"/>
      <c r="L814" s="2"/>
      <c r="M814" s="2" t="s">
        <v>1718</v>
      </c>
      <c r="N814" s="2" t="str">
        <v/>
      </c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</row>
    <row r="815" spans="1:67" ht="16.5" customHeight="1">
      <c r="A815" s="23"/>
      <c r="B815" s="2"/>
      <c r="C815" s="2"/>
      <c r="D815" s="1"/>
      <c r="E815" s="152"/>
      <c r="F815" s="1"/>
      <c r="G815" s="1"/>
      <c r="H815" s="2"/>
      <c r="I815" s="2"/>
      <c r="J815" s="2"/>
      <c r="K815" s="2"/>
      <c r="L815" s="2"/>
      <c r="M815" s="2" t="s">
        <v>1718</v>
      </c>
      <c r="N815" s="2" t="str">
        <v/>
      </c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</row>
    <row r="816" spans="1:67" ht="16.5" customHeight="1">
      <c r="A816" s="23"/>
      <c r="B816" s="2"/>
      <c r="C816" s="2"/>
      <c r="D816" s="1"/>
      <c r="E816" s="152"/>
      <c r="F816" s="1"/>
      <c r="G816" s="1"/>
      <c r="H816" s="2"/>
      <c r="I816" s="2"/>
      <c r="J816" s="2"/>
      <c r="K816" s="2"/>
      <c r="L816" s="2"/>
      <c r="M816" s="2" t="s">
        <v>1718</v>
      </c>
      <c r="N816" s="2" t="str">
        <v/>
      </c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</row>
    <row r="817" spans="1:67" ht="16.5" customHeight="1">
      <c r="A817" s="23"/>
      <c r="B817" s="2"/>
      <c r="C817" s="2"/>
      <c r="D817" s="1"/>
      <c r="E817" s="152"/>
      <c r="F817" s="1"/>
      <c r="G817" s="1"/>
      <c r="H817" s="2"/>
      <c r="I817" s="2"/>
      <c r="J817" s="2"/>
      <c r="K817" s="2"/>
      <c r="L817" s="2"/>
      <c r="M817" s="2" t="s">
        <v>1718</v>
      </c>
      <c r="N817" s="2" t="str">
        <v/>
      </c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</row>
    <row r="818" spans="1:67" ht="16.5" customHeight="1">
      <c r="A818" s="23"/>
      <c r="B818" s="2"/>
      <c r="C818" s="2"/>
      <c r="D818" s="1"/>
      <c r="E818" s="152"/>
      <c r="F818" s="1"/>
      <c r="G818" s="1"/>
      <c r="H818" s="2"/>
      <c r="I818" s="2"/>
      <c r="J818" s="2"/>
      <c r="K818" s="2"/>
      <c r="L818" s="2"/>
      <c r="M818" s="2" t="s">
        <v>1718</v>
      </c>
      <c r="N818" s="2" t="str">
        <v/>
      </c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</row>
    <row r="819" spans="1:67" ht="16.5" customHeight="1">
      <c r="A819" s="23"/>
      <c r="B819" s="2"/>
      <c r="C819" s="2"/>
      <c r="D819" s="1"/>
      <c r="E819" s="152"/>
      <c r="F819" s="1"/>
      <c r="G819" s="1"/>
      <c r="H819" s="2"/>
      <c r="I819" s="2"/>
      <c r="J819" s="2"/>
      <c r="K819" s="2"/>
      <c r="L819" s="2"/>
      <c r="M819" s="2" t="s">
        <v>1718</v>
      </c>
      <c r="N819" s="2" t="str">
        <v/>
      </c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</row>
    <row r="820" spans="1:67" ht="16.5" customHeight="1">
      <c r="A820" s="23"/>
      <c r="B820" s="2"/>
      <c r="C820" s="2"/>
      <c r="D820" s="1"/>
      <c r="E820" s="152"/>
      <c r="F820" s="1"/>
      <c r="G820" s="1"/>
      <c r="H820" s="2"/>
      <c r="I820" s="2"/>
      <c r="J820" s="2"/>
      <c r="K820" s="2"/>
      <c r="L820" s="2"/>
      <c r="M820" s="2" t="s">
        <v>1718</v>
      </c>
      <c r="N820" s="2" t="str">
        <v/>
      </c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</row>
    <row r="821" spans="1:67" ht="16.5" customHeight="1">
      <c r="A821" s="23"/>
      <c r="B821" s="2"/>
      <c r="C821" s="2"/>
      <c r="D821" s="1"/>
      <c r="E821" s="152"/>
      <c r="F821" s="1"/>
      <c r="G821" s="1"/>
      <c r="H821" s="2"/>
      <c r="I821" s="2"/>
      <c r="J821" s="2"/>
      <c r="K821" s="2"/>
      <c r="L821" s="2"/>
      <c r="M821" s="2" t="s">
        <v>1718</v>
      </c>
      <c r="N821" s="2" t="str">
        <v/>
      </c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</row>
    <row r="822" spans="1:67" ht="16.5" customHeight="1">
      <c r="A822" s="23"/>
      <c r="B822" s="2"/>
      <c r="C822" s="2"/>
      <c r="D822" s="1"/>
      <c r="E822" s="152"/>
      <c r="F822" s="1"/>
      <c r="G822" s="1"/>
      <c r="H822" s="2"/>
      <c r="I822" s="2"/>
      <c r="J822" s="2"/>
      <c r="K822" s="2"/>
      <c r="L822" s="2"/>
      <c r="M822" s="2" t="s">
        <v>1718</v>
      </c>
      <c r="N822" s="2" t="str">
        <v/>
      </c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</row>
    <row r="823" spans="1:67" ht="16.5" customHeight="1">
      <c r="A823" s="23"/>
      <c r="B823" s="2"/>
      <c r="C823" s="2"/>
      <c r="D823" s="1"/>
      <c r="E823" s="152"/>
      <c r="F823" s="1"/>
      <c r="G823" s="1"/>
      <c r="H823" s="2"/>
      <c r="I823" s="2"/>
      <c r="J823" s="2"/>
      <c r="K823" s="2"/>
      <c r="L823" s="2"/>
      <c r="M823" s="2" t="s">
        <v>1718</v>
      </c>
      <c r="N823" s="2" t="str">
        <v/>
      </c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</row>
    <row r="824" spans="1:67" ht="16.5" customHeight="1">
      <c r="A824" s="23"/>
      <c r="B824" s="2"/>
      <c r="C824" s="2"/>
      <c r="D824" s="1"/>
      <c r="E824" s="152"/>
      <c r="F824" s="1"/>
      <c r="G824" s="1"/>
      <c r="H824" s="2"/>
      <c r="I824" s="2"/>
      <c r="J824" s="2"/>
      <c r="K824" s="2"/>
      <c r="L824" s="2"/>
      <c r="M824" s="2" t="s">
        <v>1718</v>
      </c>
      <c r="N824" s="2" t="str">
        <v/>
      </c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</row>
    <row r="825" spans="1:67" ht="16.5" customHeight="1">
      <c r="A825" s="23"/>
      <c r="B825" s="2"/>
      <c r="C825" s="2"/>
      <c r="D825" s="1"/>
      <c r="E825" s="152"/>
      <c r="F825" s="1"/>
      <c r="G825" s="1"/>
      <c r="H825" s="2"/>
      <c r="I825" s="2"/>
      <c r="J825" s="2"/>
      <c r="K825" s="2"/>
      <c r="L825" s="2"/>
      <c r="M825" s="2" t="s">
        <v>1718</v>
      </c>
      <c r="N825" s="2" t="str">
        <v/>
      </c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</row>
    <row r="826" spans="1:67" ht="16.5" customHeight="1">
      <c r="A826" s="23"/>
      <c r="B826" s="2"/>
      <c r="C826" s="2"/>
      <c r="D826" s="1"/>
      <c r="E826" s="152"/>
      <c r="F826" s="1"/>
      <c r="G826" s="1"/>
      <c r="H826" s="2"/>
      <c r="I826" s="2"/>
      <c r="J826" s="2"/>
      <c r="K826" s="2"/>
      <c r="L826" s="2"/>
      <c r="M826" s="2" t="s">
        <v>1718</v>
      </c>
      <c r="N826" s="2" t="str">
        <v/>
      </c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</row>
    <row r="827" spans="1:67" ht="16.5" customHeight="1">
      <c r="A827" s="23"/>
      <c r="B827" s="2"/>
      <c r="C827" s="2"/>
      <c r="D827" s="1"/>
      <c r="E827" s="152"/>
      <c r="F827" s="1"/>
      <c r="G827" s="1"/>
      <c r="H827" s="2"/>
      <c r="I827" s="2"/>
      <c r="J827" s="2"/>
      <c r="K827" s="2"/>
      <c r="L827" s="2"/>
      <c r="M827" s="2" t="s">
        <v>1718</v>
      </c>
      <c r="N827" s="2" t="str">
        <v/>
      </c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</row>
    <row r="828" spans="1:67" ht="16.5" customHeight="1">
      <c r="A828" s="23"/>
      <c r="B828" s="2"/>
      <c r="C828" s="2"/>
      <c r="D828" s="1"/>
      <c r="E828" s="152"/>
      <c r="F828" s="1"/>
      <c r="G828" s="1"/>
      <c r="H828" s="2"/>
      <c r="I828" s="2"/>
      <c r="J828" s="2"/>
      <c r="K828" s="2"/>
      <c r="L828" s="2"/>
      <c r="M828" s="2" t="s">
        <v>1718</v>
      </c>
      <c r="N828" s="2" t="str">
        <v/>
      </c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</row>
    <row r="829" spans="1:67" ht="16.5" customHeight="1">
      <c r="A829" s="23"/>
      <c r="B829" s="2"/>
      <c r="C829" s="2"/>
      <c r="D829" s="1"/>
      <c r="E829" s="152"/>
      <c r="F829" s="1"/>
      <c r="G829" s="1"/>
      <c r="H829" s="2"/>
      <c r="I829" s="2"/>
      <c r="J829" s="2"/>
      <c r="K829" s="2"/>
      <c r="L829" s="2"/>
      <c r="M829" s="2" t="s">
        <v>1718</v>
      </c>
      <c r="N829" s="2" t="str">
        <v/>
      </c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</row>
    <row r="830" spans="1:67" ht="16.5" customHeight="1">
      <c r="A830" s="23"/>
      <c r="B830" s="2"/>
      <c r="C830" s="2"/>
      <c r="D830" s="1"/>
      <c r="E830" s="152"/>
      <c r="F830" s="1"/>
      <c r="G830" s="1"/>
      <c r="H830" s="2"/>
      <c r="I830" s="2"/>
      <c r="J830" s="2"/>
      <c r="K830" s="2"/>
      <c r="L830" s="2"/>
      <c r="M830" s="2" t="s">
        <v>1718</v>
      </c>
      <c r="N830" s="2" t="str">
        <v/>
      </c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</row>
    <row r="831" spans="1:67" ht="16.5" customHeight="1">
      <c r="A831" s="23"/>
      <c r="B831" s="2"/>
      <c r="C831" s="2"/>
      <c r="D831" s="1"/>
      <c r="E831" s="152"/>
      <c r="F831" s="1"/>
      <c r="G831" s="1"/>
      <c r="H831" s="2"/>
      <c r="I831" s="2"/>
      <c r="J831" s="2"/>
      <c r="K831" s="2"/>
      <c r="L831" s="2"/>
      <c r="M831" s="2" t="s">
        <v>1718</v>
      </c>
      <c r="N831" s="2" t="str">
        <v/>
      </c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</row>
    <row r="832" spans="1:67" ht="16.5" customHeight="1">
      <c r="A832" s="23"/>
      <c r="B832" s="2"/>
      <c r="C832" s="2"/>
      <c r="D832" s="1"/>
      <c r="E832" s="152"/>
      <c r="F832" s="1"/>
      <c r="G832" s="1"/>
      <c r="H832" s="2"/>
      <c r="I832" s="2"/>
      <c r="J832" s="2"/>
      <c r="K832" s="2"/>
      <c r="L832" s="2"/>
      <c r="M832" s="2" t="s">
        <v>1718</v>
      </c>
      <c r="N832" s="2" t="str">
        <v/>
      </c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</row>
    <row r="833" spans="1:67" ht="16.5" customHeight="1">
      <c r="A833" s="23"/>
      <c r="B833" s="2"/>
      <c r="C833" s="2"/>
      <c r="D833" s="1"/>
      <c r="E833" s="152"/>
      <c r="F833" s="1"/>
      <c r="G833" s="1"/>
      <c r="H833" s="2"/>
      <c r="I833" s="2"/>
      <c r="J833" s="2"/>
      <c r="K833" s="2"/>
      <c r="L833" s="2"/>
      <c r="M833" s="2" t="s">
        <v>1718</v>
      </c>
      <c r="N833" s="2" t="str">
        <v/>
      </c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</row>
    <row r="834" spans="1:67" ht="16.5" customHeight="1">
      <c r="A834" s="23"/>
      <c r="B834" s="2"/>
      <c r="C834" s="2"/>
      <c r="D834" s="1"/>
      <c r="E834" s="152"/>
      <c r="F834" s="1"/>
      <c r="G834" s="1"/>
      <c r="H834" s="2"/>
      <c r="I834" s="2"/>
      <c r="J834" s="2"/>
      <c r="K834" s="2"/>
      <c r="L834" s="2"/>
      <c r="M834" s="2" t="s">
        <v>1718</v>
      </c>
      <c r="N834" s="2" t="str">
        <v/>
      </c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</row>
    <row r="835" spans="1:67" ht="16.5" customHeight="1">
      <c r="A835" s="23"/>
      <c r="B835" s="2"/>
      <c r="C835" s="2"/>
      <c r="D835" s="1"/>
      <c r="E835" s="152"/>
      <c r="F835" s="1"/>
      <c r="G835" s="1"/>
      <c r="H835" s="2"/>
      <c r="I835" s="2"/>
      <c r="J835" s="2"/>
      <c r="K835" s="2"/>
      <c r="L835" s="2"/>
      <c r="M835" s="2" t="s">
        <v>1718</v>
      </c>
      <c r="N835" s="2" t="str">
        <v/>
      </c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</row>
    <row r="836" spans="1:67" ht="16.5" customHeight="1">
      <c r="A836" s="23"/>
      <c r="B836" s="2"/>
      <c r="C836" s="2"/>
      <c r="D836" s="1"/>
      <c r="E836" s="152"/>
      <c r="F836" s="1"/>
      <c r="G836" s="1"/>
      <c r="H836" s="2"/>
      <c r="I836" s="2"/>
      <c r="J836" s="2"/>
      <c r="K836" s="2"/>
      <c r="L836" s="2"/>
      <c r="M836" s="2" t="s">
        <v>1718</v>
      </c>
      <c r="N836" s="2" t="str">
        <v/>
      </c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</row>
    <row r="837" spans="1:67" ht="16.5" customHeight="1">
      <c r="A837" s="23"/>
      <c r="B837" s="2"/>
      <c r="C837" s="2"/>
      <c r="D837" s="1"/>
      <c r="E837" s="152"/>
      <c r="F837" s="1"/>
      <c r="G837" s="1"/>
      <c r="H837" s="2"/>
      <c r="I837" s="2"/>
      <c r="J837" s="2"/>
      <c r="K837" s="2"/>
      <c r="L837" s="2"/>
      <c r="M837" s="2" t="s">
        <v>1718</v>
      </c>
      <c r="N837" s="2" t="str">
        <v/>
      </c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</row>
    <row r="838" spans="1:67" ht="16.5" customHeight="1">
      <c r="A838" s="23"/>
      <c r="B838" s="2"/>
      <c r="C838" s="2"/>
      <c r="D838" s="1"/>
      <c r="E838" s="152"/>
      <c r="F838" s="1"/>
      <c r="G838" s="1"/>
      <c r="H838" s="2"/>
      <c r="I838" s="2"/>
      <c r="J838" s="2"/>
      <c r="K838" s="2"/>
      <c r="L838" s="2"/>
      <c r="M838" s="2" t="s">
        <v>1718</v>
      </c>
      <c r="N838" s="2" t="str">
        <v/>
      </c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</row>
    <row r="839" spans="1:67" ht="16.5" customHeight="1">
      <c r="A839" s="23"/>
      <c r="B839" s="2"/>
      <c r="C839" s="2"/>
      <c r="D839" s="1"/>
      <c r="E839" s="152"/>
      <c r="F839" s="1"/>
      <c r="G839" s="1"/>
      <c r="H839" s="2"/>
      <c r="I839" s="2"/>
      <c r="J839" s="2"/>
      <c r="K839" s="2"/>
      <c r="L839" s="2"/>
      <c r="M839" s="2" t="s">
        <v>1718</v>
      </c>
      <c r="N839" s="2" t="str">
        <v/>
      </c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</row>
    <row r="840" spans="1:67" ht="16.5" customHeight="1">
      <c r="A840" s="23"/>
      <c r="B840" s="2"/>
      <c r="C840" s="2"/>
      <c r="D840" s="1"/>
      <c r="E840" s="152"/>
      <c r="F840" s="1"/>
      <c r="G840" s="1"/>
      <c r="H840" s="2"/>
      <c r="I840" s="2"/>
      <c r="J840" s="2"/>
      <c r="K840" s="2"/>
      <c r="L840" s="2"/>
      <c r="M840" s="2" t="s">
        <v>1718</v>
      </c>
      <c r="N840" s="2" t="str">
        <v/>
      </c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</row>
    <row r="841" spans="1:67" ht="16.5" customHeight="1">
      <c r="A841" s="23"/>
      <c r="B841" s="2"/>
      <c r="C841" s="2"/>
      <c r="D841" s="1"/>
      <c r="E841" s="152"/>
      <c r="F841" s="1"/>
      <c r="G841" s="1"/>
      <c r="H841" s="2"/>
      <c r="I841" s="2"/>
      <c r="J841" s="2"/>
      <c r="K841" s="2"/>
      <c r="L841" s="2"/>
      <c r="M841" s="2" t="s">
        <v>1718</v>
      </c>
      <c r="N841" s="2" t="str">
        <v/>
      </c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</row>
    <row r="842" spans="1:67" ht="16.5" customHeight="1">
      <c r="A842" s="23"/>
      <c r="B842" s="2"/>
      <c r="C842" s="2"/>
      <c r="D842" s="1"/>
      <c r="E842" s="152"/>
      <c r="F842" s="1"/>
      <c r="G842" s="1"/>
      <c r="H842" s="2"/>
      <c r="I842" s="2"/>
      <c r="J842" s="2"/>
      <c r="K842" s="2"/>
      <c r="L842" s="2"/>
      <c r="M842" s="2" t="s">
        <v>1718</v>
      </c>
      <c r="N842" s="2" t="str">
        <v/>
      </c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</row>
    <row r="843" spans="1:67" ht="16.5" customHeight="1">
      <c r="A843" s="23"/>
      <c r="B843" s="2"/>
      <c r="C843" s="2"/>
      <c r="D843" s="1"/>
      <c r="E843" s="152"/>
      <c r="F843" s="1"/>
      <c r="G843" s="1"/>
      <c r="H843" s="2"/>
      <c r="I843" s="2"/>
      <c r="J843" s="2"/>
      <c r="K843" s="2"/>
      <c r="L843" s="2"/>
      <c r="M843" s="2" t="s">
        <v>1718</v>
      </c>
      <c r="N843" s="2" t="str">
        <v/>
      </c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</row>
    <row r="844" spans="1:67" ht="16.5" customHeight="1">
      <c r="A844" s="23"/>
      <c r="B844" s="2"/>
      <c r="C844" s="2"/>
      <c r="D844" s="1"/>
      <c r="E844" s="152"/>
      <c r="F844" s="1"/>
      <c r="G844" s="1"/>
      <c r="H844" s="2"/>
      <c r="I844" s="2"/>
      <c r="J844" s="2"/>
      <c r="K844" s="2"/>
      <c r="L844" s="2"/>
      <c r="M844" s="2" t="s">
        <v>1718</v>
      </c>
      <c r="N844" s="2" t="str">
        <v/>
      </c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</row>
    <row r="845" spans="1:67" ht="16.5" customHeight="1">
      <c r="A845" s="23"/>
      <c r="B845" s="2"/>
      <c r="C845" s="2"/>
      <c r="D845" s="1"/>
      <c r="E845" s="152"/>
      <c r="F845" s="1"/>
      <c r="G845" s="1"/>
      <c r="H845" s="2"/>
      <c r="I845" s="2"/>
      <c r="J845" s="2"/>
      <c r="K845" s="2"/>
      <c r="L845" s="2"/>
      <c r="M845" s="2" t="s">
        <v>1718</v>
      </c>
      <c r="N845" s="2" t="str">
        <v/>
      </c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</row>
    <row r="846" spans="1:67" ht="16.5" customHeight="1">
      <c r="A846" s="23"/>
      <c r="B846" s="2"/>
      <c r="C846" s="2"/>
      <c r="D846" s="1"/>
      <c r="E846" s="152"/>
      <c r="F846" s="1"/>
      <c r="G846" s="1"/>
      <c r="H846" s="2"/>
      <c r="I846" s="2"/>
      <c r="J846" s="2"/>
      <c r="K846" s="2"/>
      <c r="L846" s="2"/>
      <c r="M846" s="2" t="s">
        <v>1718</v>
      </c>
      <c r="N846" s="2" t="str">
        <v/>
      </c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</row>
    <row r="847" spans="1:67" ht="16.5" customHeight="1">
      <c r="A847" s="23"/>
      <c r="B847" s="2"/>
      <c r="C847" s="2"/>
      <c r="D847" s="1"/>
      <c r="E847" s="152"/>
      <c r="F847" s="1"/>
      <c r="G847" s="1"/>
      <c r="H847" s="2"/>
      <c r="I847" s="2"/>
      <c r="J847" s="2"/>
      <c r="K847" s="2"/>
      <c r="L847" s="2"/>
      <c r="M847" s="2" t="s">
        <v>1718</v>
      </c>
      <c r="N847" s="2" t="str">
        <v/>
      </c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</row>
    <row r="848" spans="1:67" ht="16.5" customHeight="1">
      <c r="A848" s="23"/>
      <c r="B848" s="2"/>
      <c r="C848" s="2"/>
      <c r="D848" s="1"/>
      <c r="E848" s="152"/>
      <c r="F848" s="1"/>
      <c r="G848" s="1"/>
      <c r="H848" s="2"/>
      <c r="I848" s="2"/>
      <c r="J848" s="2"/>
      <c r="K848" s="2"/>
      <c r="L848" s="2"/>
      <c r="M848" s="2" t="s">
        <v>1718</v>
      </c>
      <c r="N848" s="2" t="str">
        <v/>
      </c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</row>
    <row r="849" spans="1:67" ht="16.5" customHeight="1">
      <c r="A849" s="23"/>
      <c r="B849" s="2"/>
      <c r="C849" s="2"/>
      <c r="D849" s="1"/>
      <c r="E849" s="152"/>
      <c r="F849" s="1"/>
      <c r="G849" s="1"/>
      <c r="H849" s="2"/>
      <c r="I849" s="2"/>
      <c r="J849" s="2"/>
      <c r="K849" s="2"/>
      <c r="L849" s="2"/>
      <c r="M849" s="2" t="s">
        <v>1718</v>
      </c>
      <c r="N849" s="2" t="str">
        <v/>
      </c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</row>
    <row r="850" spans="1:67" ht="16.5" customHeight="1">
      <c r="A850" s="23"/>
      <c r="B850" s="2"/>
      <c r="C850" s="2"/>
      <c r="D850" s="1"/>
      <c r="E850" s="152"/>
      <c r="F850" s="1"/>
      <c r="G850" s="1"/>
      <c r="H850" s="2"/>
      <c r="I850" s="2"/>
      <c r="J850" s="2"/>
      <c r="K850" s="2"/>
      <c r="L850" s="2"/>
      <c r="M850" s="2" t="s">
        <v>1718</v>
      </c>
      <c r="N850" s="2" t="str">
        <v/>
      </c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</row>
    <row r="851" spans="1:67" ht="16.5" customHeight="1">
      <c r="A851" s="23"/>
      <c r="B851" s="2"/>
      <c r="C851" s="2"/>
      <c r="D851" s="1"/>
      <c r="E851" s="152"/>
      <c r="F851" s="1"/>
      <c r="G851" s="1"/>
      <c r="H851" s="2"/>
      <c r="I851" s="2"/>
      <c r="J851" s="2"/>
      <c r="K851" s="2"/>
      <c r="L851" s="2"/>
      <c r="M851" s="2" t="s">
        <v>1718</v>
      </c>
      <c r="N851" s="2" t="str">
        <v/>
      </c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</row>
    <row r="852" spans="1:67" ht="16.5" customHeight="1">
      <c r="A852" s="23"/>
      <c r="B852" s="2"/>
      <c r="C852" s="2"/>
      <c r="D852" s="1"/>
      <c r="E852" s="152"/>
      <c r="F852" s="1"/>
      <c r="G852" s="1"/>
      <c r="H852" s="2"/>
      <c r="I852" s="2"/>
      <c r="J852" s="2"/>
      <c r="K852" s="2"/>
      <c r="L852" s="2"/>
      <c r="M852" s="2" t="s">
        <v>1718</v>
      </c>
      <c r="N852" s="2" t="str">
        <v/>
      </c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</row>
    <row r="853" spans="1:67" ht="16.5" customHeight="1">
      <c r="A853" s="23"/>
      <c r="B853" s="2"/>
      <c r="C853" s="2"/>
      <c r="D853" s="1"/>
      <c r="E853" s="152"/>
      <c r="F853" s="1"/>
      <c r="G853" s="1"/>
      <c r="H853" s="2"/>
      <c r="I853" s="2"/>
      <c r="J853" s="2"/>
      <c r="K853" s="2"/>
      <c r="L853" s="2"/>
      <c r="M853" s="2" t="s">
        <v>1718</v>
      </c>
      <c r="N853" s="2" t="str">
        <v/>
      </c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</row>
    <row r="854" spans="1:67" ht="16.5" customHeight="1">
      <c r="A854" s="23"/>
      <c r="B854" s="2"/>
      <c r="C854" s="2"/>
      <c r="D854" s="1"/>
      <c r="E854" s="152"/>
      <c r="F854" s="1"/>
      <c r="G854" s="1"/>
      <c r="H854" s="2"/>
      <c r="I854" s="2"/>
      <c r="J854" s="2"/>
      <c r="K854" s="2"/>
      <c r="L854" s="2"/>
      <c r="M854" s="2" t="s">
        <v>1718</v>
      </c>
      <c r="N854" s="2" t="str">
        <v/>
      </c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</row>
    <row r="855" spans="1:67" ht="16.5" customHeight="1">
      <c r="A855" s="23"/>
      <c r="B855" s="2"/>
      <c r="C855" s="2"/>
      <c r="D855" s="1"/>
      <c r="E855" s="152"/>
      <c r="F855" s="1"/>
      <c r="G855" s="1"/>
      <c r="H855" s="2"/>
      <c r="I855" s="2"/>
      <c r="J855" s="2"/>
      <c r="K855" s="2"/>
      <c r="L855" s="2"/>
      <c r="M855" s="2" t="s">
        <v>1718</v>
      </c>
      <c r="N855" s="2" t="str">
        <v/>
      </c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</row>
    <row r="856" spans="1:67" ht="16.5" customHeight="1">
      <c r="A856" s="23"/>
      <c r="B856" s="2"/>
      <c r="C856" s="2"/>
      <c r="D856" s="1"/>
      <c r="E856" s="152"/>
      <c r="F856" s="1"/>
      <c r="G856" s="1"/>
      <c r="H856" s="2"/>
      <c r="I856" s="2"/>
      <c r="J856" s="2"/>
      <c r="K856" s="2"/>
      <c r="L856" s="2"/>
      <c r="M856" s="2" t="s">
        <v>1718</v>
      </c>
      <c r="N856" s="2" t="str">
        <v/>
      </c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</row>
    <row r="857" spans="1:67" ht="16.5" customHeight="1">
      <c r="A857" s="23"/>
      <c r="B857" s="2"/>
      <c r="C857" s="2"/>
      <c r="D857" s="1"/>
      <c r="E857" s="152"/>
      <c r="F857" s="1"/>
      <c r="G857" s="1"/>
      <c r="H857" s="2"/>
      <c r="I857" s="2"/>
      <c r="J857" s="2"/>
      <c r="K857" s="2"/>
      <c r="L857" s="2"/>
      <c r="M857" s="2" t="s">
        <v>1718</v>
      </c>
      <c r="N857" s="2" t="str">
        <v/>
      </c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</row>
    <row r="858" spans="1:67" ht="16.5" customHeight="1">
      <c r="A858" s="23"/>
      <c r="B858" s="2"/>
      <c r="C858" s="2"/>
      <c r="D858" s="1"/>
      <c r="E858" s="152"/>
      <c r="F858" s="1"/>
      <c r="G858" s="1"/>
      <c r="H858" s="2"/>
      <c r="I858" s="2"/>
      <c r="J858" s="2"/>
      <c r="K858" s="2"/>
      <c r="L858" s="2"/>
      <c r="M858" s="2" t="s">
        <v>1718</v>
      </c>
      <c r="N858" s="2" t="str">
        <v/>
      </c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</row>
    <row r="859" spans="1:67" ht="16.5" customHeight="1">
      <c r="A859" s="23"/>
      <c r="B859" s="2"/>
      <c r="C859" s="2"/>
      <c r="D859" s="1"/>
      <c r="E859" s="152"/>
      <c r="F859" s="1"/>
      <c r="G859" s="1"/>
      <c r="H859" s="2"/>
      <c r="I859" s="2"/>
      <c r="J859" s="2"/>
      <c r="K859" s="2"/>
      <c r="L859" s="2"/>
      <c r="M859" s="2" t="s">
        <v>1718</v>
      </c>
      <c r="N859" s="2" t="str">
        <v/>
      </c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</row>
    <row r="860" spans="1:67" ht="16.5" customHeight="1">
      <c r="A860" s="23"/>
      <c r="B860" s="2"/>
      <c r="C860" s="2"/>
      <c r="D860" s="1"/>
      <c r="E860" s="152"/>
      <c r="F860" s="1"/>
      <c r="G860" s="1"/>
      <c r="H860" s="2"/>
      <c r="I860" s="2"/>
      <c r="J860" s="2"/>
      <c r="K860" s="2"/>
      <c r="L860" s="2"/>
      <c r="M860" s="2" t="s">
        <v>1718</v>
      </c>
      <c r="N860" s="2" t="str">
        <v/>
      </c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</row>
    <row r="861" spans="1:67" ht="16.5" customHeight="1">
      <c r="A861" s="23"/>
      <c r="B861" s="2"/>
      <c r="C861" s="2"/>
      <c r="D861" s="1"/>
      <c r="E861" s="152"/>
      <c r="F861" s="1"/>
      <c r="G861" s="1"/>
      <c r="H861" s="2"/>
      <c r="I861" s="2"/>
      <c r="J861" s="2"/>
      <c r="K861" s="2"/>
      <c r="L861" s="2"/>
      <c r="M861" s="2" t="s">
        <v>1718</v>
      </c>
      <c r="N861" s="2" t="str">
        <v/>
      </c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</row>
    <row r="862" spans="1:67" ht="16.5" customHeight="1">
      <c r="A862" s="23"/>
      <c r="B862" s="2"/>
      <c r="C862" s="2"/>
      <c r="D862" s="1"/>
      <c r="E862" s="152"/>
      <c r="F862" s="1"/>
      <c r="G862" s="1"/>
      <c r="H862" s="2"/>
      <c r="I862" s="2"/>
      <c r="J862" s="2"/>
      <c r="K862" s="2"/>
      <c r="L862" s="2"/>
      <c r="M862" s="2" t="s">
        <v>1718</v>
      </c>
      <c r="N862" s="2" t="str">
        <v/>
      </c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</row>
    <row r="863" spans="1:67" ht="16.5" customHeight="1">
      <c r="A863" s="23"/>
      <c r="B863" s="2"/>
      <c r="C863" s="2"/>
      <c r="D863" s="1"/>
      <c r="E863" s="152"/>
      <c r="F863" s="1"/>
      <c r="G863" s="1"/>
      <c r="H863" s="2"/>
      <c r="I863" s="2"/>
      <c r="J863" s="2"/>
      <c r="K863" s="2"/>
      <c r="L863" s="2"/>
      <c r="M863" s="2" t="s">
        <v>1718</v>
      </c>
      <c r="N863" s="2" t="str">
        <v/>
      </c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</row>
    <row r="864" spans="1:67" ht="16.5" customHeight="1">
      <c r="A864" s="23"/>
      <c r="B864" s="2"/>
      <c r="C864" s="2"/>
      <c r="D864" s="1"/>
      <c r="E864" s="152"/>
      <c r="F864" s="1"/>
      <c r="G864" s="1"/>
      <c r="H864" s="2"/>
      <c r="I864" s="2"/>
      <c r="J864" s="2"/>
      <c r="K864" s="2"/>
      <c r="L864" s="2"/>
      <c r="M864" s="2" t="s">
        <v>1718</v>
      </c>
      <c r="N864" s="2" t="str">
        <v/>
      </c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</row>
    <row r="865" spans="1:67" ht="16.5" customHeight="1">
      <c r="A865" s="23"/>
      <c r="B865" s="2"/>
      <c r="C865" s="2"/>
      <c r="D865" s="1"/>
      <c r="E865" s="152"/>
      <c r="F865" s="1"/>
      <c r="G865" s="1"/>
      <c r="H865" s="2"/>
      <c r="I865" s="2"/>
      <c r="J865" s="2"/>
      <c r="K865" s="2"/>
      <c r="L865" s="2"/>
      <c r="M865" s="2" t="s">
        <v>1718</v>
      </c>
      <c r="N865" s="2" t="str">
        <v/>
      </c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</row>
    <row r="866" spans="1:67" ht="16.5" customHeight="1">
      <c r="A866" s="23"/>
      <c r="B866" s="2"/>
      <c r="C866" s="2"/>
      <c r="D866" s="1"/>
      <c r="E866" s="152"/>
      <c r="F866" s="1"/>
      <c r="G866" s="1"/>
      <c r="H866" s="2"/>
      <c r="I866" s="2"/>
      <c r="J866" s="2"/>
      <c r="K866" s="2"/>
      <c r="L866" s="2"/>
      <c r="M866" s="2" t="s">
        <v>1718</v>
      </c>
      <c r="N866" s="2" t="str">
        <v/>
      </c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</row>
    <row r="867" spans="1:67" ht="16.5" customHeight="1">
      <c r="A867" s="23"/>
      <c r="B867" s="2"/>
      <c r="C867" s="2"/>
      <c r="D867" s="1"/>
      <c r="E867" s="152"/>
      <c r="F867" s="1"/>
      <c r="G867" s="1"/>
      <c r="H867" s="2"/>
      <c r="I867" s="2"/>
      <c r="J867" s="2"/>
      <c r="K867" s="2"/>
      <c r="L867" s="2"/>
      <c r="M867" s="2" t="s">
        <v>1718</v>
      </c>
      <c r="N867" s="2" t="str">
        <v/>
      </c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</row>
    <row r="868" spans="1:67" ht="16.5" customHeight="1">
      <c r="A868" s="23"/>
      <c r="B868" s="2"/>
      <c r="C868" s="2"/>
      <c r="D868" s="1"/>
      <c r="E868" s="152"/>
      <c r="F868" s="1"/>
      <c r="G868" s="1"/>
      <c r="H868" s="2"/>
      <c r="I868" s="2"/>
      <c r="J868" s="2"/>
      <c r="K868" s="2"/>
      <c r="L868" s="2"/>
      <c r="M868" s="2" t="s">
        <v>1718</v>
      </c>
      <c r="N868" s="2" t="str">
        <v/>
      </c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</row>
    <row r="869" spans="1:67" ht="16.5" customHeight="1">
      <c r="A869" s="23"/>
      <c r="B869" s="2"/>
      <c r="C869" s="2"/>
      <c r="D869" s="1"/>
      <c r="E869" s="152"/>
      <c r="F869" s="1"/>
      <c r="G869" s="1"/>
      <c r="H869" s="2"/>
      <c r="I869" s="2"/>
      <c r="J869" s="2"/>
      <c r="K869" s="2"/>
      <c r="L869" s="2"/>
      <c r="M869" s="2" t="s">
        <v>1718</v>
      </c>
      <c r="N869" s="2" t="str">
        <v/>
      </c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</row>
    <row r="870" spans="1:67" ht="16.5" customHeight="1">
      <c r="A870" s="23"/>
      <c r="B870" s="2"/>
      <c r="C870" s="2"/>
      <c r="D870" s="1"/>
      <c r="E870" s="152"/>
      <c r="F870" s="1"/>
      <c r="G870" s="1"/>
      <c r="H870" s="2"/>
      <c r="I870" s="2"/>
      <c r="J870" s="2"/>
      <c r="K870" s="2"/>
      <c r="L870" s="2"/>
      <c r="M870" s="2" t="s">
        <v>1718</v>
      </c>
      <c r="N870" s="2" t="str">
        <v/>
      </c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</row>
    <row r="871" spans="1:67" ht="16.5" customHeight="1">
      <c r="A871" s="23"/>
      <c r="B871" s="2"/>
      <c r="C871" s="2"/>
      <c r="D871" s="1"/>
      <c r="E871" s="152"/>
      <c r="F871" s="1"/>
      <c r="G871" s="1"/>
      <c r="H871" s="2"/>
      <c r="I871" s="2"/>
      <c r="J871" s="2"/>
      <c r="K871" s="2"/>
      <c r="L871" s="2"/>
      <c r="M871" s="2" t="s">
        <v>1718</v>
      </c>
      <c r="N871" s="2" t="str">
        <v/>
      </c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</row>
    <row r="872" spans="1:67" ht="16.5" customHeight="1">
      <c r="A872" s="23"/>
      <c r="B872" s="2"/>
      <c r="C872" s="2"/>
      <c r="D872" s="1"/>
      <c r="E872" s="152"/>
      <c r="F872" s="1"/>
      <c r="G872" s="1"/>
      <c r="H872" s="2"/>
      <c r="I872" s="2"/>
      <c r="J872" s="2"/>
      <c r="K872" s="2"/>
      <c r="L872" s="2"/>
      <c r="M872" s="2" t="s">
        <v>1718</v>
      </c>
      <c r="N872" s="2" t="str">
        <v/>
      </c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</row>
    <row r="873" spans="1:67" ht="16.5" customHeight="1">
      <c r="A873" s="23"/>
      <c r="B873" s="2"/>
      <c r="C873" s="2"/>
      <c r="D873" s="1"/>
      <c r="E873" s="152"/>
      <c r="F873" s="1"/>
      <c r="G873" s="1"/>
      <c r="H873" s="2"/>
      <c r="I873" s="2"/>
      <c r="J873" s="2"/>
      <c r="K873" s="2"/>
      <c r="L873" s="2"/>
      <c r="M873" s="2" t="s">
        <v>1718</v>
      </c>
      <c r="N873" s="2" t="str">
        <v/>
      </c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</row>
    <row r="874" spans="1:67" ht="16.5" customHeight="1">
      <c r="A874" s="23"/>
      <c r="B874" s="2"/>
      <c r="C874" s="2"/>
      <c r="D874" s="1"/>
      <c r="E874" s="152"/>
      <c r="F874" s="1"/>
      <c r="G874" s="1"/>
      <c r="H874" s="2"/>
      <c r="I874" s="2"/>
      <c r="J874" s="2"/>
      <c r="K874" s="2"/>
      <c r="L874" s="2"/>
      <c r="M874" s="2" t="s">
        <v>1718</v>
      </c>
      <c r="N874" s="2" t="str">
        <v/>
      </c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</row>
    <row r="875" spans="1:67" ht="16.5" customHeight="1">
      <c r="A875" s="23"/>
      <c r="B875" s="2"/>
      <c r="C875" s="2"/>
      <c r="D875" s="1"/>
      <c r="E875" s="152"/>
      <c r="F875" s="1"/>
      <c r="G875" s="1"/>
      <c r="H875" s="2"/>
      <c r="I875" s="2"/>
      <c r="J875" s="2"/>
      <c r="K875" s="2"/>
      <c r="L875" s="2"/>
      <c r="M875" s="2" t="s">
        <v>1718</v>
      </c>
      <c r="N875" s="2" t="str">
        <v/>
      </c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</row>
    <row r="876" spans="1:67" ht="16.5" customHeight="1">
      <c r="A876" s="23"/>
      <c r="B876" s="2"/>
      <c r="C876" s="2"/>
      <c r="D876" s="1"/>
      <c r="E876" s="152"/>
      <c r="F876" s="1"/>
      <c r="G876" s="1"/>
      <c r="H876" s="2"/>
      <c r="I876" s="2"/>
      <c r="J876" s="2"/>
      <c r="K876" s="2"/>
      <c r="L876" s="2"/>
      <c r="M876" s="2" t="s">
        <v>1718</v>
      </c>
      <c r="N876" s="2" t="str">
        <v/>
      </c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</row>
    <row r="877" spans="1:67" ht="16.5" customHeight="1">
      <c r="A877" s="23"/>
      <c r="B877" s="2"/>
      <c r="C877" s="2"/>
      <c r="D877" s="1"/>
      <c r="E877" s="152"/>
      <c r="F877" s="1"/>
      <c r="G877" s="1"/>
      <c r="H877" s="2"/>
      <c r="I877" s="2"/>
      <c r="J877" s="2"/>
      <c r="K877" s="2"/>
      <c r="L877" s="2"/>
      <c r="M877" s="2" t="s">
        <v>1718</v>
      </c>
      <c r="N877" s="2" t="str">
        <v/>
      </c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</row>
    <row r="878" spans="1:67" ht="16.5" customHeight="1">
      <c r="A878" s="23"/>
      <c r="B878" s="2"/>
      <c r="C878" s="2"/>
      <c r="D878" s="1"/>
      <c r="E878" s="152"/>
      <c r="F878" s="1"/>
      <c r="G878" s="1"/>
      <c r="H878" s="2"/>
      <c r="I878" s="2"/>
      <c r="J878" s="2"/>
      <c r="K878" s="2"/>
      <c r="L878" s="2"/>
      <c r="M878" s="2" t="s">
        <v>1718</v>
      </c>
      <c r="N878" s="2" t="str">
        <v/>
      </c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</row>
    <row r="879" spans="1:67" ht="16.5" customHeight="1">
      <c r="A879" s="23"/>
      <c r="B879" s="2"/>
      <c r="C879" s="2"/>
      <c r="D879" s="1"/>
      <c r="E879" s="152"/>
      <c r="F879" s="1"/>
      <c r="G879" s="1"/>
      <c r="H879" s="2"/>
      <c r="I879" s="2"/>
      <c r="J879" s="2"/>
      <c r="K879" s="2"/>
      <c r="L879" s="2"/>
      <c r="M879" s="2" t="s">
        <v>1718</v>
      </c>
      <c r="N879" s="2" t="str">
        <v/>
      </c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</row>
    <row r="880" spans="1:67" ht="16.5" customHeight="1">
      <c r="A880" s="23"/>
      <c r="B880" s="2"/>
      <c r="C880" s="2"/>
      <c r="D880" s="1"/>
      <c r="E880" s="152"/>
      <c r="F880" s="1"/>
      <c r="G880" s="1"/>
      <c r="H880" s="2"/>
      <c r="I880" s="2"/>
      <c r="J880" s="2"/>
      <c r="K880" s="2"/>
      <c r="L880" s="2"/>
      <c r="M880" s="2" t="s">
        <v>1718</v>
      </c>
      <c r="N880" s="2" t="str">
        <v/>
      </c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</row>
    <row r="881" spans="1:67" ht="16.5" customHeight="1">
      <c r="A881" s="23"/>
      <c r="B881" s="2"/>
      <c r="C881" s="2"/>
      <c r="D881" s="1"/>
      <c r="E881" s="152"/>
      <c r="F881" s="1"/>
      <c r="G881" s="1"/>
      <c r="H881" s="2"/>
      <c r="I881" s="2"/>
      <c r="J881" s="2"/>
      <c r="K881" s="2"/>
      <c r="L881" s="2"/>
      <c r="M881" s="2" t="s">
        <v>1718</v>
      </c>
      <c r="N881" s="2" t="str">
        <v/>
      </c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</row>
    <row r="882" spans="1:67" ht="16.5" customHeight="1">
      <c r="A882" s="23"/>
      <c r="B882" s="2"/>
      <c r="C882" s="2"/>
      <c r="D882" s="1"/>
      <c r="E882" s="152"/>
      <c r="F882" s="1"/>
      <c r="G882" s="1"/>
      <c r="H882" s="2"/>
      <c r="I882" s="2"/>
      <c r="J882" s="2"/>
      <c r="K882" s="2"/>
      <c r="L882" s="2"/>
      <c r="M882" s="2" t="s">
        <v>1718</v>
      </c>
      <c r="N882" s="2" t="str">
        <v/>
      </c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</row>
    <row r="883" spans="1:67" ht="16.5" customHeight="1">
      <c r="A883" s="23"/>
      <c r="B883" s="2"/>
      <c r="C883" s="2"/>
      <c r="D883" s="1"/>
      <c r="E883" s="152"/>
      <c r="F883" s="1"/>
      <c r="G883" s="1"/>
      <c r="H883" s="2"/>
      <c r="I883" s="2"/>
      <c r="J883" s="2"/>
      <c r="K883" s="2"/>
      <c r="L883" s="2"/>
      <c r="M883" s="2" t="s">
        <v>1718</v>
      </c>
      <c r="N883" s="2" t="str">
        <v/>
      </c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</row>
    <row r="884" spans="1:67" ht="16.5" customHeight="1">
      <c r="A884" s="23"/>
      <c r="B884" s="2"/>
      <c r="C884" s="2"/>
      <c r="D884" s="1"/>
      <c r="E884" s="152"/>
      <c r="F884" s="1"/>
      <c r="G884" s="1"/>
      <c r="H884" s="2"/>
      <c r="I884" s="2"/>
      <c r="J884" s="2"/>
      <c r="K884" s="2"/>
      <c r="L884" s="2"/>
      <c r="M884" s="2" t="s">
        <v>1718</v>
      </c>
      <c r="N884" s="2" t="str">
        <v/>
      </c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</row>
    <row r="885" spans="1:67" ht="16.5" customHeight="1">
      <c r="A885" s="23"/>
      <c r="B885" s="2"/>
      <c r="C885" s="2"/>
      <c r="D885" s="1"/>
      <c r="E885" s="152"/>
      <c r="F885" s="1"/>
      <c r="G885" s="1"/>
      <c r="H885" s="2"/>
      <c r="I885" s="2"/>
      <c r="J885" s="2"/>
      <c r="K885" s="2"/>
      <c r="L885" s="2"/>
      <c r="M885" s="2" t="s">
        <v>1718</v>
      </c>
      <c r="N885" s="2" t="str">
        <v/>
      </c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</row>
    <row r="886" spans="1:67" ht="16.5" customHeight="1">
      <c r="A886" s="23"/>
      <c r="B886" s="2"/>
      <c r="C886" s="2"/>
      <c r="D886" s="1"/>
      <c r="E886" s="152"/>
      <c r="F886" s="1"/>
      <c r="G886" s="1"/>
      <c r="H886" s="2"/>
      <c r="I886" s="2"/>
      <c r="J886" s="2"/>
      <c r="K886" s="2"/>
      <c r="L886" s="2"/>
      <c r="M886" s="2" t="s">
        <v>1718</v>
      </c>
      <c r="N886" s="2" t="str">
        <v/>
      </c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</row>
    <row r="887" spans="1:67" ht="16.5" customHeight="1">
      <c r="A887" s="23"/>
      <c r="B887" s="2"/>
      <c r="C887" s="2"/>
      <c r="D887" s="1"/>
      <c r="E887" s="152"/>
      <c r="F887" s="1"/>
      <c r="G887" s="1"/>
      <c r="H887" s="2"/>
      <c r="I887" s="2"/>
      <c r="J887" s="2"/>
      <c r="K887" s="2"/>
      <c r="L887" s="2"/>
      <c r="M887" s="2" t="s">
        <v>1718</v>
      </c>
      <c r="N887" s="2" t="str">
        <v/>
      </c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</row>
    <row r="888" spans="1:67" ht="16.5" customHeight="1">
      <c r="A888" s="23"/>
      <c r="B888" s="2"/>
      <c r="C888" s="2"/>
      <c r="D888" s="1"/>
      <c r="E888" s="152"/>
      <c r="F888" s="1"/>
      <c r="G888" s="1"/>
      <c r="H888" s="2"/>
      <c r="I888" s="2"/>
      <c r="J888" s="2"/>
      <c r="K888" s="2"/>
      <c r="L888" s="2"/>
      <c r="M888" s="2" t="s">
        <v>1718</v>
      </c>
      <c r="N888" s="2" t="str">
        <v/>
      </c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</row>
    <row r="889" spans="1:67" ht="16.5" customHeight="1">
      <c r="A889" s="23"/>
      <c r="B889" s="2"/>
      <c r="C889" s="2"/>
      <c r="D889" s="1"/>
      <c r="E889" s="152"/>
      <c r="F889" s="1"/>
      <c r="G889" s="1"/>
      <c r="H889" s="2"/>
      <c r="I889" s="2"/>
      <c r="J889" s="2"/>
      <c r="K889" s="2"/>
      <c r="L889" s="2"/>
      <c r="M889" s="2" t="s">
        <v>1718</v>
      </c>
      <c r="N889" s="2" t="str">
        <v/>
      </c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</row>
    <row r="890" spans="1:67" ht="16.5" customHeight="1">
      <c r="A890" s="23"/>
      <c r="B890" s="2"/>
      <c r="C890" s="2"/>
      <c r="D890" s="1"/>
      <c r="E890" s="152"/>
      <c r="F890" s="1"/>
      <c r="G890" s="1"/>
      <c r="H890" s="2"/>
      <c r="I890" s="2"/>
      <c r="J890" s="2"/>
      <c r="K890" s="2"/>
      <c r="L890" s="2"/>
      <c r="M890" s="2" t="s">
        <v>1718</v>
      </c>
      <c r="N890" s="2" t="str">
        <v/>
      </c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</row>
    <row r="891" spans="1:67" ht="16.5" customHeight="1">
      <c r="A891" s="23"/>
      <c r="B891" s="2"/>
      <c r="C891" s="2"/>
      <c r="D891" s="1"/>
      <c r="E891" s="152"/>
      <c r="F891" s="1"/>
      <c r="G891" s="1"/>
      <c r="H891" s="2"/>
      <c r="I891" s="2"/>
      <c r="J891" s="2"/>
      <c r="K891" s="2"/>
      <c r="L891" s="2"/>
      <c r="M891" s="2" t="s">
        <v>1718</v>
      </c>
      <c r="N891" s="2" t="str">
        <v/>
      </c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</row>
    <row r="892" spans="1:67" ht="16.5" customHeight="1">
      <c r="A892" s="23"/>
      <c r="B892" s="2"/>
      <c r="C892" s="2"/>
      <c r="D892" s="1"/>
      <c r="E892" s="152"/>
      <c r="F892" s="1"/>
      <c r="G892" s="1"/>
      <c r="H892" s="2"/>
      <c r="I892" s="2"/>
      <c r="J892" s="2"/>
      <c r="K892" s="2"/>
      <c r="L892" s="2"/>
      <c r="M892" s="2" t="s">
        <v>1718</v>
      </c>
      <c r="N892" s="2" t="str">
        <v/>
      </c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</row>
    <row r="893" spans="1:67" ht="16.5" customHeight="1">
      <c r="A893" s="23"/>
      <c r="B893" s="2"/>
      <c r="C893" s="2"/>
      <c r="D893" s="1"/>
      <c r="E893" s="152"/>
      <c r="F893" s="1"/>
      <c r="G893" s="1"/>
      <c r="H893" s="2"/>
      <c r="I893" s="2"/>
      <c r="J893" s="2"/>
      <c r="K893" s="2"/>
      <c r="L893" s="2"/>
      <c r="M893" s="2" t="s">
        <v>1718</v>
      </c>
      <c r="N893" s="2" t="str">
        <v/>
      </c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</row>
    <row r="894" spans="1:67" ht="16.5" customHeight="1">
      <c r="A894" s="23"/>
      <c r="B894" s="2"/>
      <c r="C894" s="2"/>
      <c r="D894" s="1"/>
      <c r="E894" s="152"/>
      <c r="F894" s="1"/>
      <c r="G894" s="1"/>
      <c r="H894" s="2"/>
      <c r="I894" s="2"/>
      <c r="J894" s="2"/>
      <c r="K894" s="2"/>
      <c r="L894" s="2"/>
      <c r="M894" s="2" t="s">
        <v>1718</v>
      </c>
      <c r="N894" s="2" t="str">
        <v/>
      </c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</row>
    <row r="895" spans="1:67" ht="16.5" customHeight="1">
      <c r="A895" s="23"/>
      <c r="B895" s="2"/>
      <c r="C895" s="2"/>
      <c r="D895" s="1"/>
      <c r="E895" s="152"/>
      <c r="F895" s="1"/>
      <c r="G895" s="1"/>
      <c r="H895" s="2"/>
      <c r="I895" s="2"/>
      <c r="J895" s="2"/>
      <c r="K895" s="2"/>
      <c r="L895" s="2"/>
      <c r="M895" s="2" t="s">
        <v>1718</v>
      </c>
      <c r="N895" s="2" t="str">
        <v/>
      </c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</row>
    <row r="896" spans="1:67" ht="16.5" customHeight="1">
      <c r="A896" s="23"/>
      <c r="B896" s="2"/>
      <c r="C896" s="2"/>
      <c r="D896" s="1"/>
      <c r="E896" s="152"/>
      <c r="F896" s="1"/>
      <c r="G896" s="1"/>
      <c r="H896" s="2"/>
      <c r="I896" s="2"/>
      <c r="J896" s="2"/>
      <c r="K896" s="2"/>
      <c r="L896" s="2"/>
      <c r="M896" s="2" t="s">
        <v>1718</v>
      </c>
      <c r="N896" s="2" t="str">
        <v/>
      </c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</row>
    <row r="897" spans="1:67" ht="16.5" customHeight="1">
      <c r="A897" s="23"/>
      <c r="B897" s="2"/>
      <c r="C897" s="2"/>
      <c r="D897" s="1"/>
      <c r="E897" s="152"/>
      <c r="F897" s="1"/>
      <c r="G897" s="1"/>
      <c r="H897" s="2"/>
      <c r="I897" s="2"/>
      <c r="J897" s="2"/>
      <c r="K897" s="2"/>
      <c r="L897" s="2"/>
      <c r="M897" s="2" t="s">
        <v>1718</v>
      </c>
      <c r="N897" s="2" t="str">
        <v/>
      </c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</row>
    <row r="898" spans="1:67" ht="16.5" customHeight="1">
      <c r="A898" s="23"/>
      <c r="B898" s="2"/>
      <c r="C898" s="2"/>
      <c r="D898" s="1"/>
      <c r="E898" s="152"/>
      <c r="F898" s="1"/>
      <c r="G898" s="1"/>
      <c r="H898" s="2"/>
      <c r="I898" s="2"/>
      <c r="J898" s="2"/>
      <c r="K898" s="2"/>
      <c r="L898" s="2"/>
      <c r="M898" s="2" t="s">
        <v>1718</v>
      </c>
      <c r="N898" s="2" t="str">
        <v/>
      </c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</row>
    <row r="899" spans="1:67" ht="16.5" customHeight="1">
      <c r="A899" s="23"/>
      <c r="B899" s="2"/>
      <c r="C899" s="2"/>
      <c r="D899" s="1"/>
      <c r="E899" s="152"/>
      <c r="F899" s="1"/>
      <c r="G899" s="1"/>
      <c r="H899" s="2"/>
      <c r="I899" s="2"/>
      <c r="J899" s="2"/>
      <c r="K899" s="2"/>
      <c r="L899" s="2"/>
      <c r="M899" s="2" t="s">
        <v>1718</v>
      </c>
      <c r="N899" s="2" t="str">
        <v/>
      </c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</row>
    <row r="900" spans="1:67" ht="16.5" customHeight="1">
      <c r="A900" s="23"/>
      <c r="B900" s="2"/>
      <c r="C900" s="2"/>
      <c r="D900" s="1"/>
      <c r="E900" s="152"/>
      <c r="F900" s="1"/>
      <c r="G900" s="1"/>
      <c r="H900" s="2"/>
      <c r="I900" s="2"/>
      <c r="J900" s="2"/>
      <c r="K900" s="2"/>
      <c r="L900" s="2"/>
      <c r="M900" s="2" t="s">
        <v>1718</v>
      </c>
      <c r="N900" s="2" t="str">
        <v/>
      </c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</row>
    <row r="901" spans="1:67" ht="16.5" customHeight="1">
      <c r="A901" s="23"/>
      <c r="B901" s="2"/>
      <c r="C901" s="2"/>
      <c r="D901" s="1"/>
      <c r="E901" s="152"/>
      <c r="F901" s="1"/>
      <c r="G901" s="1"/>
      <c r="H901" s="2"/>
      <c r="I901" s="2"/>
      <c r="J901" s="2"/>
      <c r="K901" s="2"/>
      <c r="L901" s="2"/>
      <c r="M901" s="2" t="s">
        <v>1718</v>
      </c>
      <c r="N901" s="2" t="str">
        <v/>
      </c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</row>
    <row r="902" spans="1:67" ht="16.5" customHeight="1">
      <c r="A902" s="23"/>
      <c r="B902" s="2"/>
      <c r="C902" s="2"/>
      <c r="D902" s="1"/>
      <c r="E902" s="152"/>
      <c r="F902" s="1"/>
      <c r="G902" s="1"/>
      <c r="H902" s="2"/>
      <c r="I902" s="2"/>
      <c r="J902" s="2"/>
      <c r="K902" s="2"/>
      <c r="L902" s="2"/>
      <c r="M902" s="2" t="s">
        <v>1718</v>
      </c>
      <c r="N902" s="2" t="str">
        <v/>
      </c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</row>
    <row r="903" spans="1:67" ht="16.5" customHeight="1">
      <c r="A903" s="23"/>
      <c r="B903" s="2"/>
      <c r="C903" s="2"/>
      <c r="D903" s="1"/>
      <c r="E903" s="152"/>
      <c r="F903" s="1"/>
      <c r="G903" s="1"/>
      <c r="H903" s="2"/>
      <c r="I903" s="2"/>
      <c r="J903" s="2"/>
      <c r="K903" s="2"/>
      <c r="L903" s="2"/>
      <c r="M903" s="2" t="s">
        <v>1718</v>
      </c>
      <c r="N903" s="2" t="str">
        <v/>
      </c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</row>
    <row r="904" spans="1:67" ht="16.5" customHeight="1">
      <c r="A904" s="23"/>
      <c r="B904" s="2"/>
      <c r="C904" s="2"/>
      <c r="D904" s="1"/>
      <c r="E904" s="152"/>
      <c r="F904" s="1"/>
      <c r="G904" s="1"/>
      <c r="H904" s="2"/>
      <c r="I904" s="2"/>
      <c r="J904" s="2"/>
      <c r="K904" s="2"/>
      <c r="L904" s="2"/>
      <c r="M904" s="2" t="s">
        <v>1718</v>
      </c>
      <c r="N904" s="2" t="str">
        <v/>
      </c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</row>
    <row r="905" spans="1:67" ht="16.5" customHeight="1">
      <c r="A905" s="23"/>
      <c r="B905" s="2"/>
      <c r="C905" s="2"/>
      <c r="D905" s="1"/>
      <c r="E905" s="152"/>
      <c r="F905" s="1"/>
      <c r="G905" s="1"/>
      <c r="H905" s="2"/>
      <c r="I905" s="2"/>
      <c r="J905" s="2"/>
      <c r="K905" s="2"/>
      <c r="L905" s="2"/>
      <c r="M905" s="2" t="s">
        <v>1718</v>
      </c>
      <c r="N905" s="2" t="str">
        <v/>
      </c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</row>
    <row r="906" spans="1:67" ht="16.5" customHeight="1">
      <c r="A906" s="23"/>
      <c r="B906" s="2"/>
      <c r="C906" s="2"/>
      <c r="D906" s="1"/>
      <c r="E906" s="152"/>
      <c r="F906" s="1"/>
      <c r="G906" s="1"/>
      <c r="H906" s="2"/>
      <c r="I906" s="2"/>
      <c r="J906" s="2"/>
      <c r="K906" s="2"/>
      <c r="L906" s="2"/>
      <c r="M906" s="2" t="s">
        <v>1718</v>
      </c>
      <c r="N906" s="2" t="str">
        <v/>
      </c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</row>
    <row r="907" spans="1:67" ht="16.5" customHeight="1">
      <c r="A907" s="23"/>
      <c r="B907" s="2"/>
      <c r="C907" s="2"/>
      <c r="D907" s="1"/>
      <c r="E907" s="152"/>
      <c r="F907" s="1"/>
      <c r="G907" s="1"/>
      <c r="H907" s="2"/>
      <c r="I907" s="2"/>
      <c r="J907" s="2"/>
      <c r="K907" s="2"/>
      <c r="L907" s="2"/>
      <c r="M907" s="2" t="s">
        <v>1718</v>
      </c>
      <c r="N907" s="2" t="str">
        <v/>
      </c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</row>
    <row r="908" spans="1:67" ht="16.5" customHeight="1">
      <c r="A908" s="23"/>
      <c r="B908" s="2"/>
      <c r="C908" s="2"/>
      <c r="D908" s="1"/>
      <c r="E908" s="152"/>
      <c r="F908" s="1"/>
      <c r="G908" s="1"/>
      <c r="H908" s="2"/>
      <c r="I908" s="2"/>
      <c r="J908" s="2"/>
      <c r="K908" s="2"/>
      <c r="L908" s="2"/>
      <c r="M908" s="2" t="s">
        <v>1718</v>
      </c>
      <c r="N908" s="2" t="str">
        <v/>
      </c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</row>
    <row r="909" spans="1:67" ht="16.5" customHeight="1">
      <c r="A909" s="23"/>
      <c r="B909" s="2"/>
      <c r="C909" s="2"/>
      <c r="D909" s="1"/>
      <c r="E909" s="152"/>
      <c r="F909" s="1"/>
      <c r="G909" s="1"/>
      <c r="H909" s="2"/>
      <c r="I909" s="2"/>
      <c r="J909" s="2"/>
      <c r="K909" s="2"/>
      <c r="L909" s="2"/>
      <c r="M909" s="2" t="s">
        <v>1718</v>
      </c>
      <c r="N909" s="2" t="str">
        <v/>
      </c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</row>
    <row r="910" spans="1:67" ht="16.5" customHeight="1">
      <c r="A910" s="23"/>
      <c r="B910" s="2"/>
      <c r="C910" s="2"/>
      <c r="D910" s="1"/>
      <c r="E910" s="152"/>
      <c r="F910" s="1"/>
      <c r="G910" s="1"/>
      <c r="H910" s="2"/>
      <c r="I910" s="2"/>
      <c r="J910" s="2"/>
      <c r="K910" s="2"/>
      <c r="L910" s="2"/>
      <c r="M910" s="2" t="s">
        <v>1718</v>
      </c>
      <c r="N910" s="2" t="str">
        <v/>
      </c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</row>
    <row r="911" spans="1:67" ht="16.5" customHeight="1">
      <c r="A911" s="23"/>
      <c r="B911" s="2"/>
      <c r="C911" s="2"/>
      <c r="D911" s="1"/>
      <c r="E911" s="152"/>
      <c r="F911" s="1"/>
      <c r="G911" s="1"/>
      <c r="H911" s="2"/>
      <c r="I911" s="2"/>
      <c r="J911" s="2"/>
      <c r="K911" s="2"/>
      <c r="L911" s="2"/>
      <c r="M911" s="2" t="s">
        <v>1718</v>
      </c>
      <c r="N911" s="2" t="str">
        <v/>
      </c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</row>
    <row r="912" spans="1:67" ht="16.5" customHeight="1">
      <c r="A912" s="23"/>
      <c r="B912" s="2"/>
      <c r="C912" s="2"/>
      <c r="D912" s="1"/>
      <c r="E912" s="152"/>
      <c r="F912" s="1"/>
      <c r="G912" s="1"/>
      <c r="H912" s="2"/>
      <c r="I912" s="2"/>
      <c r="J912" s="2"/>
      <c r="K912" s="2"/>
      <c r="L912" s="2"/>
      <c r="M912" s="2" t="s">
        <v>1718</v>
      </c>
      <c r="N912" s="2" t="str">
        <v/>
      </c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</row>
    <row r="913" spans="1:67" ht="16.5" customHeight="1">
      <c r="A913" s="23"/>
      <c r="B913" s="2"/>
      <c r="C913" s="2"/>
      <c r="D913" s="1"/>
      <c r="E913" s="152"/>
      <c r="F913" s="1"/>
      <c r="G913" s="1"/>
      <c r="H913" s="2"/>
      <c r="I913" s="2"/>
      <c r="J913" s="2"/>
      <c r="K913" s="2"/>
      <c r="L913" s="2"/>
      <c r="M913" s="2" t="s">
        <v>1718</v>
      </c>
      <c r="N913" s="2" t="str">
        <v/>
      </c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</row>
    <row r="914" spans="1:67" ht="16.5" customHeight="1">
      <c r="A914" s="23"/>
      <c r="B914" s="2"/>
      <c r="C914" s="2"/>
      <c r="D914" s="1"/>
      <c r="E914" s="152"/>
      <c r="F914" s="1"/>
      <c r="G914" s="1"/>
      <c r="H914" s="2"/>
      <c r="I914" s="2"/>
      <c r="J914" s="2"/>
      <c r="K914" s="2"/>
      <c r="L914" s="2"/>
      <c r="M914" s="2" t="s">
        <v>1718</v>
      </c>
      <c r="N914" s="2" t="str">
        <v/>
      </c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</row>
    <row r="915" spans="1:67" ht="16.5" customHeight="1">
      <c r="A915" s="23"/>
      <c r="B915" s="2"/>
      <c r="C915" s="2"/>
      <c r="D915" s="1"/>
      <c r="E915" s="152"/>
      <c r="F915" s="1"/>
      <c r="G915" s="1"/>
      <c r="H915" s="2"/>
      <c r="I915" s="2"/>
      <c r="J915" s="2"/>
      <c r="K915" s="2"/>
      <c r="L915" s="2"/>
      <c r="M915" s="2" t="s">
        <v>1718</v>
      </c>
      <c r="N915" s="2" t="str">
        <v/>
      </c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</row>
    <row r="916" spans="1:67" ht="16.5" customHeight="1">
      <c r="A916" s="23"/>
      <c r="B916" s="2"/>
      <c r="C916" s="2"/>
      <c r="D916" s="1"/>
      <c r="E916" s="152"/>
      <c r="F916" s="1"/>
      <c r="G916" s="1"/>
      <c r="H916" s="2"/>
      <c r="I916" s="2"/>
      <c r="J916" s="2"/>
      <c r="K916" s="2"/>
      <c r="L916" s="2"/>
      <c r="M916" s="2" t="s">
        <v>1718</v>
      </c>
      <c r="N916" s="2" t="str">
        <v/>
      </c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</row>
    <row r="917" spans="1:67" ht="16.5" customHeight="1">
      <c r="A917" s="23"/>
      <c r="B917" s="2"/>
      <c r="C917" s="2"/>
      <c r="D917" s="1"/>
      <c r="E917" s="152"/>
      <c r="F917" s="1"/>
      <c r="G917" s="1"/>
      <c r="H917" s="2"/>
      <c r="I917" s="2"/>
      <c r="J917" s="2"/>
      <c r="K917" s="2"/>
      <c r="L917" s="2"/>
      <c r="M917" s="2" t="s">
        <v>1718</v>
      </c>
      <c r="N917" s="2" t="str">
        <v/>
      </c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</row>
    <row r="918" spans="1:67" ht="16.5" customHeight="1">
      <c r="A918" s="23"/>
      <c r="B918" s="2"/>
      <c r="C918" s="2"/>
      <c r="D918" s="1"/>
      <c r="E918" s="152"/>
      <c r="F918" s="1"/>
      <c r="G918" s="1"/>
      <c r="H918" s="2"/>
      <c r="I918" s="2"/>
      <c r="J918" s="2"/>
      <c r="K918" s="2"/>
      <c r="L918" s="2"/>
      <c r="M918" s="2" t="s">
        <v>1718</v>
      </c>
      <c r="N918" s="2" t="str">
        <v/>
      </c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</row>
    <row r="919" spans="1:67" ht="16.5" customHeight="1">
      <c r="A919" s="23"/>
      <c r="B919" s="2"/>
      <c r="C919" s="2"/>
      <c r="D919" s="1"/>
      <c r="E919" s="152"/>
      <c r="F919" s="1"/>
      <c r="G919" s="1"/>
      <c r="H919" s="2"/>
      <c r="I919" s="2"/>
      <c r="J919" s="2"/>
      <c r="K919" s="2"/>
      <c r="L919" s="2"/>
      <c r="M919" s="2" t="s">
        <v>1718</v>
      </c>
      <c r="N919" s="2" t="str">
        <v/>
      </c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</row>
    <row r="920" spans="1:67" ht="16.5" customHeight="1">
      <c r="A920" s="23"/>
      <c r="B920" s="2"/>
      <c r="C920" s="2"/>
      <c r="D920" s="1"/>
      <c r="E920" s="152"/>
      <c r="F920" s="1"/>
      <c r="G920" s="1"/>
      <c r="H920" s="2"/>
      <c r="I920" s="2"/>
      <c r="J920" s="2"/>
      <c r="K920" s="2"/>
      <c r="L920" s="2"/>
      <c r="M920" s="2" t="s">
        <v>1718</v>
      </c>
      <c r="N920" s="2" t="str">
        <v/>
      </c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</row>
    <row r="921" spans="1:67" ht="16.5" customHeight="1">
      <c r="A921" s="23"/>
      <c r="B921" s="2"/>
      <c r="C921" s="2"/>
      <c r="D921" s="1"/>
      <c r="E921" s="152"/>
      <c r="F921" s="1"/>
      <c r="G921" s="1"/>
      <c r="H921" s="2"/>
      <c r="I921" s="2"/>
      <c r="J921" s="2"/>
      <c r="K921" s="2"/>
      <c r="L921" s="2"/>
      <c r="M921" s="2" t="s">
        <v>1718</v>
      </c>
      <c r="N921" s="2" t="str">
        <v/>
      </c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</row>
    <row r="922" spans="1:67" ht="16.5" customHeight="1">
      <c r="A922" s="23"/>
      <c r="B922" s="2"/>
      <c r="C922" s="2"/>
      <c r="D922" s="1"/>
      <c r="E922" s="152"/>
      <c r="F922" s="1"/>
      <c r="G922" s="1"/>
      <c r="H922" s="2"/>
      <c r="I922" s="2"/>
      <c r="J922" s="2"/>
      <c r="K922" s="2"/>
      <c r="L922" s="2"/>
      <c r="M922" s="2" t="s">
        <v>1718</v>
      </c>
      <c r="N922" s="2" t="str">
        <v/>
      </c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</row>
    <row r="923" spans="1:67" ht="16.5" customHeight="1">
      <c r="A923" s="23"/>
      <c r="B923" s="2"/>
      <c r="C923" s="2"/>
      <c r="D923" s="1"/>
      <c r="E923" s="152"/>
      <c r="F923" s="1"/>
      <c r="G923" s="1"/>
      <c r="H923" s="2"/>
      <c r="I923" s="2"/>
      <c r="J923" s="2"/>
      <c r="K923" s="2"/>
      <c r="L923" s="2"/>
      <c r="M923" s="2" t="s">
        <v>1718</v>
      </c>
      <c r="N923" s="2" t="str">
        <v/>
      </c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</row>
    <row r="924" spans="1:67" ht="16.5" customHeight="1">
      <c r="A924" s="23"/>
      <c r="B924" s="2"/>
      <c r="C924" s="2"/>
      <c r="D924" s="1"/>
      <c r="E924" s="152"/>
      <c r="F924" s="1"/>
      <c r="G924" s="1"/>
      <c r="H924" s="2"/>
      <c r="I924" s="2"/>
      <c r="J924" s="2"/>
      <c r="K924" s="2"/>
      <c r="L924" s="2"/>
      <c r="M924" s="2" t="s">
        <v>1718</v>
      </c>
      <c r="N924" s="2" t="str">
        <v/>
      </c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</row>
    <row r="925" spans="1:67" ht="16.5" customHeight="1">
      <c r="A925" s="23"/>
      <c r="B925" s="2"/>
      <c r="C925" s="2"/>
      <c r="D925" s="1"/>
      <c r="E925" s="152"/>
      <c r="F925" s="1"/>
      <c r="G925" s="1"/>
      <c r="H925" s="2"/>
      <c r="I925" s="2"/>
      <c r="J925" s="2"/>
      <c r="K925" s="2"/>
      <c r="L925" s="2"/>
      <c r="M925" s="2" t="s">
        <v>1718</v>
      </c>
      <c r="N925" s="2" t="str">
        <v/>
      </c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</row>
    <row r="926" spans="1:67" ht="16.5" customHeight="1">
      <c r="A926" s="23"/>
      <c r="B926" s="2"/>
      <c r="C926" s="2"/>
      <c r="D926" s="1"/>
      <c r="E926" s="152"/>
      <c r="F926" s="1"/>
      <c r="G926" s="1"/>
      <c r="H926" s="2"/>
      <c r="I926" s="2"/>
      <c r="J926" s="2"/>
      <c r="K926" s="2"/>
      <c r="L926" s="2"/>
      <c r="M926" s="2" t="s">
        <v>1718</v>
      </c>
      <c r="N926" s="2" t="str">
        <v/>
      </c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</row>
    <row r="927" spans="1:67" ht="16.5" customHeight="1">
      <c r="A927" s="23"/>
      <c r="B927" s="2"/>
      <c r="C927" s="2"/>
      <c r="D927" s="1"/>
      <c r="E927" s="152"/>
      <c r="F927" s="1"/>
      <c r="G927" s="1"/>
      <c r="H927" s="2"/>
      <c r="I927" s="2"/>
      <c r="J927" s="2"/>
      <c r="K927" s="2"/>
      <c r="L927" s="2"/>
      <c r="M927" s="2" t="s">
        <v>1718</v>
      </c>
      <c r="N927" s="2" t="str">
        <v/>
      </c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</row>
    <row r="928" spans="1:67" ht="16.5" customHeight="1">
      <c r="A928" s="23"/>
      <c r="B928" s="2"/>
      <c r="C928" s="2"/>
      <c r="D928" s="1"/>
      <c r="E928" s="152"/>
      <c r="F928" s="1"/>
      <c r="G928" s="1"/>
      <c r="H928" s="2"/>
      <c r="I928" s="2"/>
      <c r="J928" s="2"/>
      <c r="K928" s="2"/>
      <c r="L928" s="2"/>
      <c r="M928" s="2" t="s">
        <v>1718</v>
      </c>
      <c r="N928" s="2" t="str">
        <v/>
      </c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</row>
    <row r="929" spans="1:67" ht="16.5" customHeight="1">
      <c r="A929" s="23"/>
      <c r="B929" s="2"/>
      <c r="C929" s="2"/>
      <c r="D929" s="1"/>
      <c r="E929" s="152"/>
      <c r="F929" s="1"/>
      <c r="G929" s="1"/>
      <c r="H929" s="2"/>
      <c r="I929" s="2"/>
      <c r="J929" s="2"/>
      <c r="K929" s="2"/>
      <c r="L929" s="2"/>
      <c r="M929" s="2" t="s">
        <v>1718</v>
      </c>
      <c r="N929" s="2" t="str">
        <v/>
      </c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</row>
    <row r="930" spans="1:67" ht="16.5" customHeight="1">
      <c r="A930" s="23"/>
      <c r="B930" s="2"/>
      <c r="C930" s="2"/>
      <c r="D930" s="1"/>
      <c r="E930" s="152"/>
      <c r="F930" s="1"/>
      <c r="G930" s="1"/>
      <c r="H930" s="2"/>
      <c r="I930" s="2"/>
      <c r="J930" s="2"/>
      <c r="K930" s="2"/>
      <c r="L930" s="2"/>
      <c r="M930" s="2" t="s">
        <v>1718</v>
      </c>
      <c r="N930" s="2" t="str">
        <v/>
      </c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</row>
    <row r="931" spans="1:67" ht="16.5" customHeight="1">
      <c r="A931" s="23"/>
      <c r="B931" s="2"/>
      <c r="C931" s="2"/>
      <c r="D931" s="1"/>
      <c r="E931" s="152"/>
      <c r="F931" s="1"/>
      <c r="G931" s="1"/>
      <c r="H931" s="2"/>
      <c r="I931" s="2"/>
      <c r="J931" s="2"/>
      <c r="K931" s="2"/>
      <c r="L931" s="2"/>
      <c r="M931" s="2" t="s">
        <v>1718</v>
      </c>
      <c r="N931" s="2" t="str">
        <v/>
      </c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</row>
    <row r="932" spans="1:67" ht="16.5" customHeight="1">
      <c r="A932" s="23"/>
      <c r="B932" s="2"/>
      <c r="C932" s="2"/>
      <c r="D932" s="1"/>
      <c r="E932" s="152"/>
      <c r="F932" s="1"/>
      <c r="G932" s="1"/>
      <c r="H932" s="2"/>
      <c r="I932" s="2"/>
      <c r="J932" s="2"/>
      <c r="K932" s="2"/>
      <c r="L932" s="2"/>
      <c r="M932" s="2" t="s">
        <v>1718</v>
      </c>
      <c r="N932" s="2" t="str">
        <v/>
      </c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</row>
    <row r="933" spans="1:67" ht="16.5" customHeight="1">
      <c r="A933" s="23"/>
      <c r="B933" s="2"/>
      <c r="C933" s="2"/>
      <c r="D933" s="1"/>
      <c r="E933" s="152"/>
      <c r="F933" s="1"/>
      <c r="G933" s="1"/>
      <c r="H933" s="2"/>
      <c r="I933" s="2"/>
      <c r="J933" s="2"/>
      <c r="K933" s="2"/>
      <c r="L933" s="2"/>
      <c r="M933" s="2" t="s">
        <v>1718</v>
      </c>
      <c r="N933" s="2" t="str">
        <v/>
      </c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</row>
    <row r="934" spans="1:67" ht="16.5" customHeight="1">
      <c r="A934" s="23"/>
      <c r="B934" s="2"/>
      <c r="C934" s="2"/>
      <c r="D934" s="1"/>
      <c r="E934" s="152"/>
      <c r="F934" s="1"/>
      <c r="G934" s="1"/>
      <c r="H934" s="2"/>
      <c r="I934" s="2"/>
      <c r="J934" s="2"/>
      <c r="K934" s="2"/>
      <c r="L934" s="2"/>
      <c r="M934" s="2" t="s">
        <v>1718</v>
      </c>
      <c r="N934" s="2" t="str">
        <v/>
      </c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</row>
    <row r="935" spans="1:67" ht="16.5" customHeight="1">
      <c r="A935" s="23"/>
      <c r="B935" s="2"/>
      <c r="C935" s="2"/>
      <c r="D935" s="1"/>
      <c r="E935" s="152"/>
      <c r="F935" s="1"/>
      <c r="G935" s="1"/>
      <c r="H935" s="2"/>
      <c r="I935" s="2"/>
      <c r="J935" s="2"/>
      <c r="K935" s="2"/>
      <c r="L935" s="2"/>
      <c r="M935" s="2" t="s">
        <v>1718</v>
      </c>
      <c r="N935" s="2" t="str">
        <v/>
      </c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</row>
    <row r="936" spans="1:67" ht="16.5" customHeight="1">
      <c r="A936" s="23"/>
      <c r="B936" s="2"/>
      <c r="C936" s="2"/>
      <c r="D936" s="1"/>
      <c r="E936" s="152"/>
      <c r="F936" s="1"/>
      <c r="G936" s="1"/>
      <c r="H936" s="2"/>
      <c r="I936" s="2"/>
      <c r="J936" s="2"/>
      <c r="K936" s="2"/>
      <c r="L936" s="2"/>
      <c r="M936" s="2" t="s">
        <v>1718</v>
      </c>
      <c r="N936" s="2" t="str">
        <v/>
      </c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</row>
    <row r="937" spans="1:67" ht="16.5" customHeight="1">
      <c r="A937" s="23"/>
      <c r="B937" s="2"/>
      <c r="C937" s="2"/>
      <c r="D937" s="1"/>
      <c r="E937" s="152"/>
      <c r="F937" s="1"/>
      <c r="G937" s="1"/>
      <c r="H937" s="2"/>
      <c r="I937" s="2"/>
      <c r="J937" s="2"/>
      <c r="K937" s="2"/>
      <c r="L937" s="2"/>
      <c r="M937" s="2" t="s">
        <v>1718</v>
      </c>
      <c r="N937" s="2" t="str">
        <v/>
      </c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</row>
    <row r="938" spans="1:67" ht="16.5" customHeight="1">
      <c r="A938" s="23"/>
      <c r="B938" s="2"/>
      <c r="C938" s="2"/>
      <c r="D938" s="1"/>
      <c r="E938" s="152"/>
      <c r="F938" s="1"/>
      <c r="G938" s="1"/>
      <c r="H938" s="2"/>
      <c r="I938" s="2"/>
      <c r="J938" s="2"/>
      <c r="K938" s="2"/>
      <c r="L938" s="2"/>
      <c r="M938" s="2" t="s">
        <v>1718</v>
      </c>
      <c r="N938" s="2" t="str">
        <v/>
      </c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</row>
    <row r="939" spans="1:67" ht="16.5" customHeight="1">
      <c r="A939" s="23"/>
      <c r="B939" s="2"/>
      <c r="C939" s="2"/>
      <c r="D939" s="1"/>
      <c r="E939" s="152"/>
      <c r="F939" s="1"/>
      <c r="G939" s="1"/>
      <c r="H939" s="2"/>
      <c r="I939" s="2"/>
      <c r="J939" s="2"/>
      <c r="K939" s="2"/>
      <c r="L939" s="2"/>
      <c r="M939" s="2" t="s">
        <v>1718</v>
      </c>
      <c r="N939" s="2" t="str">
        <v/>
      </c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</row>
    <row r="940" spans="1:67" ht="16.5" customHeight="1">
      <c r="A940" s="23"/>
      <c r="B940" s="2"/>
      <c r="C940" s="2"/>
      <c r="D940" s="1"/>
      <c r="E940" s="152"/>
      <c r="F940" s="1"/>
      <c r="G940" s="1"/>
      <c r="H940" s="2"/>
      <c r="I940" s="2"/>
      <c r="J940" s="2"/>
      <c r="K940" s="2"/>
      <c r="L940" s="2"/>
      <c r="M940" s="2" t="s">
        <v>1718</v>
      </c>
      <c r="N940" s="2" t="str">
        <v/>
      </c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</row>
    <row r="941" spans="1:67" ht="16.5" customHeight="1">
      <c r="A941" s="23"/>
      <c r="B941" s="2"/>
      <c r="C941" s="2"/>
      <c r="D941" s="1"/>
      <c r="E941" s="152"/>
      <c r="F941" s="1"/>
      <c r="G941" s="1"/>
      <c r="H941" s="2"/>
      <c r="I941" s="2"/>
      <c r="J941" s="2"/>
      <c r="K941" s="2"/>
      <c r="L941" s="2"/>
      <c r="M941" s="2" t="s">
        <v>1718</v>
      </c>
      <c r="N941" s="2" t="str">
        <v/>
      </c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</row>
    <row r="942" spans="1:67" ht="16.5" customHeight="1">
      <c r="A942" s="23"/>
      <c r="B942" s="2"/>
      <c r="C942" s="2"/>
      <c r="D942" s="1"/>
      <c r="E942" s="152"/>
      <c r="F942" s="1"/>
      <c r="G942" s="1"/>
      <c r="H942" s="2"/>
      <c r="I942" s="2"/>
      <c r="J942" s="2"/>
      <c r="K942" s="2"/>
      <c r="L942" s="2"/>
      <c r="M942" s="2" t="s">
        <v>1718</v>
      </c>
      <c r="N942" s="2" t="str">
        <v/>
      </c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</row>
    <row r="943" spans="1:67" ht="16.5" customHeight="1">
      <c r="A943" s="23"/>
      <c r="B943" s="2"/>
      <c r="C943" s="2"/>
      <c r="D943" s="1"/>
      <c r="E943" s="152"/>
      <c r="F943" s="1"/>
      <c r="G943" s="1"/>
      <c r="H943" s="2"/>
      <c r="I943" s="2"/>
      <c r="J943" s="2"/>
      <c r="K943" s="2"/>
      <c r="L943" s="2"/>
      <c r="M943" s="2" t="s">
        <v>1718</v>
      </c>
      <c r="N943" s="2" t="str">
        <v/>
      </c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</row>
    <row r="944" spans="1:67" ht="16.5" customHeight="1">
      <c r="A944" s="23"/>
      <c r="B944" s="2"/>
      <c r="C944" s="2"/>
      <c r="D944" s="1"/>
      <c r="E944" s="152"/>
      <c r="F944" s="1"/>
      <c r="G944" s="1"/>
      <c r="H944" s="2"/>
      <c r="I944" s="2"/>
      <c r="J944" s="2"/>
      <c r="K944" s="2"/>
      <c r="L944" s="2"/>
      <c r="M944" s="2" t="s">
        <v>1718</v>
      </c>
      <c r="N944" s="2" t="str">
        <v/>
      </c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</row>
    <row r="945" spans="1:67" ht="16.5" customHeight="1">
      <c r="A945" s="23"/>
      <c r="B945" s="2"/>
      <c r="C945" s="2"/>
      <c r="D945" s="1"/>
      <c r="E945" s="152"/>
      <c r="F945" s="1"/>
      <c r="G945" s="1"/>
      <c r="H945" s="2"/>
      <c r="I945" s="2"/>
      <c r="J945" s="2"/>
      <c r="K945" s="2"/>
      <c r="L945" s="2"/>
      <c r="M945" s="2" t="s">
        <v>1718</v>
      </c>
      <c r="N945" s="2" t="str">
        <v/>
      </c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</row>
    <row r="946" spans="1:67" ht="16.5" customHeight="1">
      <c r="A946" s="23"/>
      <c r="B946" s="2"/>
      <c r="C946" s="2"/>
      <c r="D946" s="1"/>
      <c r="E946" s="152"/>
      <c r="F946" s="1"/>
      <c r="G946" s="1"/>
      <c r="H946" s="2"/>
      <c r="I946" s="2"/>
      <c r="J946" s="2"/>
      <c r="K946" s="2"/>
      <c r="L946" s="2"/>
      <c r="M946" s="2" t="s">
        <v>1718</v>
      </c>
      <c r="N946" s="2" t="str">
        <v/>
      </c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</row>
    <row r="947" spans="1:67" ht="16.5" customHeight="1">
      <c r="A947" s="23"/>
      <c r="B947" s="2"/>
      <c r="C947" s="2"/>
      <c r="D947" s="1"/>
      <c r="E947" s="152"/>
      <c r="F947" s="1"/>
      <c r="G947" s="1"/>
      <c r="H947" s="2"/>
      <c r="I947" s="2"/>
      <c r="J947" s="2"/>
      <c r="K947" s="2"/>
      <c r="L947" s="2"/>
      <c r="M947" s="2" t="s">
        <v>1718</v>
      </c>
      <c r="N947" s="2" t="str">
        <v/>
      </c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</row>
    <row r="948" spans="1:67" ht="16.5" customHeight="1">
      <c r="A948" s="23"/>
      <c r="B948" s="2"/>
      <c r="C948" s="2"/>
      <c r="D948" s="1"/>
      <c r="E948" s="152"/>
      <c r="F948" s="1"/>
      <c r="G948" s="1"/>
      <c r="H948" s="2"/>
      <c r="I948" s="2"/>
      <c r="J948" s="2"/>
      <c r="K948" s="2"/>
      <c r="L948" s="2"/>
      <c r="M948" s="2" t="s">
        <v>1718</v>
      </c>
      <c r="N948" s="2" t="str">
        <v/>
      </c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</row>
    <row r="949" spans="1:67" ht="16.5" customHeight="1">
      <c r="A949" s="23"/>
      <c r="B949" s="2"/>
      <c r="C949" s="2"/>
      <c r="D949" s="1"/>
      <c r="E949" s="152"/>
      <c r="F949" s="1"/>
      <c r="G949" s="1"/>
      <c r="H949" s="2"/>
      <c r="I949" s="2"/>
      <c r="J949" s="2"/>
      <c r="K949" s="2"/>
      <c r="L949" s="2"/>
      <c r="M949" s="2" t="s">
        <v>1718</v>
      </c>
      <c r="N949" s="2" t="str">
        <v/>
      </c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</row>
    <row r="950" spans="1:67" ht="16.5" customHeight="1">
      <c r="A950" s="23"/>
      <c r="B950" s="2"/>
      <c r="C950" s="2"/>
      <c r="D950" s="1"/>
      <c r="E950" s="152"/>
      <c r="F950" s="1"/>
      <c r="G950" s="1"/>
      <c r="H950" s="2"/>
      <c r="I950" s="2"/>
      <c r="J950" s="2"/>
      <c r="K950" s="2"/>
      <c r="L950" s="2"/>
      <c r="M950" s="2" t="s">
        <v>1718</v>
      </c>
      <c r="N950" s="2" t="str">
        <v/>
      </c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</row>
    <row r="951" spans="1:67" ht="16.5" customHeight="1">
      <c r="A951" s="23"/>
      <c r="B951" s="2"/>
      <c r="C951" s="2"/>
      <c r="D951" s="1"/>
      <c r="E951" s="152"/>
      <c r="F951" s="1"/>
      <c r="G951" s="1"/>
      <c r="H951" s="2"/>
      <c r="I951" s="2"/>
      <c r="J951" s="2"/>
      <c r="K951" s="2"/>
      <c r="L951" s="2"/>
      <c r="M951" s="2" t="s">
        <v>1718</v>
      </c>
      <c r="N951" s="2" t="str">
        <v/>
      </c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</row>
    <row r="952" spans="1:67" ht="16.5" customHeight="1">
      <c r="A952" s="23"/>
      <c r="B952" s="2"/>
      <c r="C952" s="2"/>
      <c r="D952" s="1"/>
      <c r="E952" s="152"/>
      <c r="F952" s="1"/>
      <c r="G952" s="1"/>
      <c r="H952" s="2"/>
      <c r="I952" s="2"/>
      <c r="J952" s="2"/>
      <c r="K952" s="2"/>
      <c r="L952" s="2"/>
      <c r="M952" s="2" t="s">
        <v>1718</v>
      </c>
      <c r="N952" s="2" t="str">
        <v/>
      </c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</row>
    <row r="953" spans="1:67" ht="16.5" customHeight="1">
      <c r="A953" s="23"/>
      <c r="B953" s="2"/>
      <c r="C953" s="2"/>
      <c r="D953" s="1"/>
      <c r="E953" s="152"/>
      <c r="F953" s="1"/>
      <c r="G953" s="1"/>
      <c r="H953" s="2"/>
      <c r="I953" s="2"/>
      <c r="J953" s="2"/>
      <c r="K953" s="2"/>
      <c r="L953" s="2"/>
      <c r="M953" s="2" t="s">
        <v>1718</v>
      </c>
      <c r="N953" s="2" t="str">
        <v/>
      </c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</row>
    <row r="954" spans="1:67" ht="16.5" customHeight="1">
      <c r="A954" s="23"/>
      <c r="B954" s="2"/>
      <c r="C954" s="2"/>
      <c r="D954" s="1"/>
      <c r="E954" s="152"/>
      <c r="F954" s="1"/>
      <c r="G954" s="1"/>
      <c r="H954" s="2"/>
      <c r="I954" s="2"/>
      <c r="J954" s="2"/>
      <c r="K954" s="2"/>
      <c r="L954" s="2"/>
      <c r="M954" s="2" t="s">
        <v>1718</v>
      </c>
      <c r="N954" s="2" t="str">
        <v/>
      </c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</row>
    <row r="955" spans="1:67" ht="16.5" customHeight="1">
      <c r="A955" s="23"/>
      <c r="B955" s="2"/>
      <c r="C955" s="2"/>
      <c r="D955" s="1"/>
      <c r="E955" s="152"/>
      <c r="F955" s="1"/>
      <c r="G955" s="1"/>
      <c r="H955" s="2"/>
      <c r="I955" s="2"/>
      <c r="J955" s="2"/>
      <c r="K955" s="2"/>
      <c r="L955" s="2"/>
      <c r="M955" s="2" t="s">
        <v>1718</v>
      </c>
      <c r="N955" s="2" t="str">
        <v/>
      </c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</row>
    <row r="956" spans="1:67" ht="16.5" customHeight="1">
      <c r="A956" s="23"/>
      <c r="B956" s="2"/>
      <c r="C956" s="2"/>
      <c r="D956" s="1"/>
      <c r="E956" s="152"/>
      <c r="F956" s="1"/>
      <c r="G956" s="1"/>
      <c r="H956" s="2"/>
      <c r="I956" s="2"/>
      <c r="J956" s="2"/>
      <c r="K956" s="2"/>
      <c r="L956" s="2"/>
      <c r="M956" s="2" t="s">
        <v>1718</v>
      </c>
      <c r="N956" s="2" t="str">
        <v/>
      </c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</row>
    <row r="957" spans="1:67" ht="16.5" customHeight="1">
      <c r="A957" s="23"/>
      <c r="B957" s="2"/>
      <c r="C957" s="2"/>
      <c r="D957" s="1"/>
      <c r="E957" s="152"/>
      <c r="F957" s="1"/>
      <c r="G957" s="1"/>
      <c r="H957" s="2"/>
      <c r="I957" s="2"/>
      <c r="J957" s="2"/>
      <c r="K957" s="2"/>
      <c r="L957" s="2"/>
      <c r="M957" s="2" t="s">
        <v>1718</v>
      </c>
      <c r="N957" s="2" t="str">
        <v/>
      </c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</row>
    <row r="958" spans="1:67" ht="16.5" customHeight="1">
      <c r="A958" s="23"/>
      <c r="B958" s="2"/>
      <c r="C958" s="2"/>
      <c r="D958" s="1"/>
      <c r="E958" s="152"/>
      <c r="F958" s="1"/>
      <c r="G958" s="1"/>
      <c r="H958" s="2"/>
      <c r="I958" s="2"/>
      <c r="J958" s="2"/>
      <c r="K958" s="2"/>
      <c r="L958" s="2"/>
      <c r="M958" s="2" t="s">
        <v>1718</v>
      </c>
      <c r="N958" s="2" t="str">
        <v/>
      </c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</row>
    <row r="959" spans="1:67" ht="16.5" customHeight="1">
      <c r="A959" s="23"/>
      <c r="B959" s="2"/>
      <c r="C959" s="2"/>
      <c r="D959" s="1"/>
      <c r="E959" s="152"/>
      <c r="F959" s="1"/>
      <c r="G959" s="1"/>
      <c r="H959" s="2"/>
      <c r="I959" s="2"/>
      <c r="J959" s="2"/>
      <c r="K959" s="2"/>
      <c r="L959" s="2"/>
      <c r="M959" s="2" t="s">
        <v>1718</v>
      </c>
      <c r="N959" s="2" t="str">
        <v/>
      </c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</row>
    <row r="960" spans="1:67" ht="16.5" customHeight="1">
      <c r="A960" s="23"/>
      <c r="B960" s="2"/>
      <c r="C960" s="2"/>
      <c r="D960" s="1"/>
      <c r="E960" s="152"/>
      <c r="F960" s="1"/>
      <c r="G960" s="1"/>
      <c r="H960" s="2"/>
      <c r="I960" s="2"/>
      <c r="J960" s="2"/>
      <c r="K960" s="2"/>
      <c r="L960" s="2"/>
      <c r="M960" s="2" t="s">
        <v>1718</v>
      </c>
      <c r="N960" s="2" t="str">
        <v/>
      </c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</row>
    <row r="961" spans="1:67" ht="16.5" customHeight="1">
      <c r="A961" s="23"/>
      <c r="B961" s="2"/>
      <c r="C961" s="2"/>
      <c r="D961" s="1"/>
      <c r="E961" s="152"/>
      <c r="F961" s="1"/>
      <c r="G961" s="1"/>
      <c r="H961" s="2"/>
      <c r="I961" s="2"/>
      <c r="J961" s="2"/>
      <c r="K961" s="2"/>
      <c r="L961" s="2"/>
      <c r="M961" s="2" t="s">
        <v>1718</v>
      </c>
      <c r="N961" s="2" t="str">
        <v/>
      </c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</row>
    <row r="962" spans="1:67" ht="16.5" customHeight="1">
      <c r="A962" s="23"/>
      <c r="B962" s="2"/>
      <c r="C962" s="2"/>
      <c r="D962" s="1"/>
      <c r="E962" s="152"/>
      <c r="F962" s="1"/>
      <c r="G962" s="1"/>
      <c r="H962" s="2"/>
      <c r="I962" s="2"/>
      <c r="J962" s="2"/>
      <c r="K962" s="2"/>
      <c r="L962" s="2"/>
      <c r="M962" s="2" t="s">
        <v>1718</v>
      </c>
      <c r="N962" s="2" t="str">
        <v/>
      </c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</row>
    <row r="963" spans="1:67" ht="16.5" customHeight="1">
      <c r="A963" s="23"/>
      <c r="B963" s="2"/>
      <c r="C963" s="2"/>
      <c r="D963" s="1"/>
      <c r="E963" s="152"/>
      <c r="F963" s="1"/>
      <c r="G963" s="1"/>
      <c r="H963" s="2"/>
      <c r="I963" s="2"/>
      <c r="J963" s="2"/>
      <c r="K963" s="2"/>
      <c r="L963" s="2"/>
      <c r="M963" s="2" t="s">
        <v>1718</v>
      </c>
      <c r="N963" s="2" t="str">
        <v/>
      </c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</row>
    <row r="964" spans="1:67" ht="16.5" customHeight="1">
      <c r="A964" s="23"/>
      <c r="B964" s="2"/>
      <c r="C964" s="2"/>
      <c r="D964" s="1"/>
      <c r="E964" s="152"/>
      <c r="F964" s="1"/>
      <c r="G964" s="1"/>
      <c r="H964" s="2"/>
      <c r="I964" s="2"/>
      <c r="J964" s="2"/>
      <c r="K964" s="2"/>
      <c r="L964" s="2"/>
      <c r="M964" s="2" t="s">
        <v>1718</v>
      </c>
      <c r="N964" s="2" t="str">
        <v/>
      </c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</row>
    <row r="965" spans="1:67" ht="16.5" customHeight="1">
      <c r="A965" s="23"/>
      <c r="B965" s="2"/>
      <c r="C965" s="2"/>
      <c r="D965" s="1"/>
      <c r="E965" s="152"/>
      <c r="F965" s="1"/>
      <c r="G965" s="1"/>
      <c r="H965" s="2"/>
      <c r="I965" s="2"/>
      <c r="J965" s="2"/>
      <c r="K965" s="2"/>
      <c r="L965" s="2"/>
      <c r="M965" s="2" t="s">
        <v>1718</v>
      </c>
      <c r="N965" s="2" t="str">
        <v/>
      </c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</row>
    <row r="966" spans="1:67" ht="16.5" customHeight="1">
      <c r="A966" s="23"/>
      <c r="B966" s="2"/>
      <c r="C966" s="2"/>
      <c r="D966" s="1"/>
      <c r="E966" s="152"/>
      <c r="F966" s="1"/>
      <c r="G966" s="1"/>
      <c r="H966" s="2"/>
      <c r="I966" s="2"/>
      <c r="J966" s="2"/>
      <c r="K966" s="2"/>
      <c r="L966" s="2"/>
      <c r="M966" s="2" t="s">
        <v>1718</v>
      </c>
      <c r="N966" s="2" t="str">
        <v/>
      </c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</row>
    <row r="967" spans="1:67" ht="16.5" customHeight="1">
      <c r="A967" s="23"/>
      <c r="B967" s="2"/>
      <c r="C967" s="2"/>
      <c r="D967" s="1"/>
      <c r="E967" s="152"/>
      <c r="F967" s="1"/>
      <c r="G967" s="1"/>
      <c r="H967" s="2"/>
      <c r="I967" s="2"/>
      <c r="J967" s="2"/>
      <c r="K967" s="2"/>
      <c r="L967" s="2"/>
      <c r="M967" s="2" t="s">
        <v>1718</v>
      </c>
      <c r="N967" s="2" t="str">
        <v/>
      </c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</row>
    <row r="968" spans="1:67" ht="16.5" customHeight="1">
      <c r="A968" s="23"/>
      <c r="B968" s="2"/>
      <c r="C968" s="2"/>
      <c r="D968" s="1"/>
      <c r="E968" s="152"/>
      <c r="F968" s="1"/>
      <c r="G968" s="1"/>
      <c r="H968" s="2"/>
      <c r="I968" s="2"/>
      <c r="J968" s="2"/>
      <c r="K968" s="2"/>
      <c r="L968" s="2"/>
      <c r="M968" s="2" t="s">
        <v>1718</v>
      </c>
      <c r="N968" s="2" t="str">
        <v/>
      </c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</row>
    <row r="969" spans="1:67" ht="16.5" customHeight="1">
      <c r="A969" s="23"/>
      <c r="B969" s="2"/>
      <c r="C969" s="2"/>
      <c r="D969" s="1"/>
      <c r="E969" s="152"/>
      <c r="F969" s="1"/>
      <c r="G969" s="1"/>
      <c r="H969" s="2"/>
      <c r="I969" s="2"/>
      <c r="J969" s="2"/>
      <c r="K969" s="2"/>
      <c r="L969" s="2"/>
      <c r="M969" s="2" t="s">
        <v>1718</v>
      </c>
      <c r="N969" s="2" t="str">
        <v/>
      </c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</row>
    <row r="970" spans="1:67" ht="16.5" customHeight="1">
      <c r="A970" s="23"/>
      <c r="B970" s="2"/>
      <c r="C970" s="2"/>
      <c r="D970" s="1"/>
      <c r="E970" s="152"/>
      <c r="F970" s="1"/>
      <c r="G970" s="1"/>
      <c r="H970" s="2"/>
      <c r="I970" s="2"/>
      <c r="J970" s="2"/>
      <c r="K970" s="2"/>
      <c r="L970" s="2"/>
      <c r="M970" s="2" t="s">
        <v>1718</v>
      </c>
      <c r="N970" s="2" t="str">
        <v/>
      </c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</row>
    <row r="971" spans="1:67" ht="16.5" customHeight="1">
      <c r="A971" s="23"/>
      <c r="B971" s="2"/>
      <c r="C971" s="2"/>
      <c r="D971" s="1"/>
      <c r="E971" s="152"/>
      <c r="F971" s="1"/>
      <c r="G971" s="1"/>
      <c r="H971" s="2"/>
      <c r="I971" s="2"/>
      <c r="J971" s="2"/>
      <c r="K971" s="2"/>
      <c r="L971" s="2"/>
      <c r="M971" s="2" t="s">
        <v>1718</v>
      </c>
      <c r="N971" s="2" t="str">
        <v/>
      </c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</row>
    <row r="972" spans="1:67" ht="16.5" customHeight="1">
      <c r="A972" s="23"/>
      <c r="B972" s="2"/>
      <c r="C972" s="2"/>
      <c r="D972" s="1"/>
      <c r="E972" s="152"/>
      <c r="F972" s="1"/>
      <c r="G972" s="1"/>
      <c r="H972" s="2"/>
      <c r="I972" s="2"/>
      <c r="J972" s="2"/>
      <c r="K972" s="2"/>
      <c r="L972" s="2"/>
      <c r="M972" s="2" t="s">
        <v>1718</v>
      </c>
      <c r="N972" s="2" t="str">
        <v/>
      </c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</row>
    <row r="973" spans="1:67" ht="16.5" customHeight="1">
      <c r="A973" s="23"/>
      <c r="B973" s="2"/>
      <c r="C973" s="2"/>
      <c r="D973" s="1"/>
      <c r="E973" s="152"/>
      <c r="F973" s="1"/>
      <c r="G973" s="1"/>
      <c r="H973" s="2"/>
      <c r="I973" s="2"/>
      <c r="J973" s="2"/>
      <c r="K973" s="2"/>
      <c r="L973" s="2"/>
      <c r="M973" s="2" t="s">
        <v>1718</v>
      </c>
      <c r="N973" s="2" t="str">
        <v/>
      </c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</row>
    <row r="974" spans="1:67" ht="16.5" customHeight="1">
      <c r="A974" s="23"/>
      <c r="B974" s="2"/>
      <c r="C974" s="2"/>
      <c r="D974" s="1"/>
      <c r="E974" s="152"/>
      <c r="F974" s="1"/>
      <c r="G974" s="1"/>
      <c r="H974" s="2"/>
      <c r="I974" s="2"/>
      <c r="J974" s="2"/>
      <c r="K974" s="2"/>
      <c r="L974" s="2"/>
      <c r="M974" s="2" t="s">
        <v>1718</v>
      </c>
      <c r="N974" s="2" t="str">
        <v/>
      </c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</row>
    <row r="975" spans="1:67" ht="16.5" customHeight="1">
      <c r="A975" s="23"/>
      <c r="B975" s="2"/>
      <c r="C975" s="2"/>
      <c r="D975" s="1"/>
      <c r="E975" s="152"/>
      <c r="F975" s="1"/>
      <c r="G975" s="1"/>
      <c r="H975" s="2"/>
      <c r="I975" s="2"/>
      <c r="J975" s="2"/>
      <c r="K975" s="2"/>
      <c r="L975" s="2"/>
      <c r="M975" s="2" t="s">
        <v>1718</v>
      </c>
      <c r="N975" s="2" t="str">
        <v/>
      </c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</row>
    <row r="976" spans="1:67" ht="16.5" customHeight="1">
      <c r="A976" s="23"/>
      <c r="B976" s="2"/>
      <c r="C976" s="2"/>
      <c r="D976" s="1"/>
      <c r="E976" s="152"/>
      <c r="F976" s="1"/>
      <c r="G976" s="1"/>
      <c r="H976" s="2"/>
      <c r="I976" s="2"/>
      <c r="J976" s="2"/>
      <c r="K976" s="2"/>
      <c r="L976" s="2"/>
      <c r="M976" s="2" t="s">
        <v>1718</v>
      </c>
      <c r="N976" s="2" t="str">
        <v/>
      </c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</row>
    <row r="977" spans="1:67" ht="16.5" customHeight="1">
      <c r="A977" s="23"/>
      <c r="B977" s="2"/>
      <c r="C977" s="2"/>
      <c r="D977" s="1"/>
      <c r="E977" s="152"/>
      <c r="F977" s="1"/>
      <c r="G977" s="1"/>
      <c r="H977" s="2"/>
      <c r="I977" s="2"/>
      <c r="J977" s="2"/>
      <c r="K977" s="2"/>
      <c r="L977" s="2"/>
      <c r="M977" s="2" t="s">
        <v>1718</v>
      </c>
      <c r="N977" s="2" t="str">
        <v/>
      </c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</row>
    <row r="978" spans="1:67" ht="16.5" customHeight="1">
      <c r="A978" s="23"/>
      <c r="B978" s="2"/>
      <c r="C978" s="2"/>
      <c r="D978" s="1"/>
      <c r="E978" s="152"/>
      <c r="F978" s="1"/>
      <c r="G978" s="1"/>
      <c r="H978" s="2"/>
      <c r="I978" s="2"/>
      <c r="J978" s="2"/>
      <c r="K978" s="2"/>
      <c r="L978" s="2"/>
      <c r="M978" s="2" t="s">
        <v>1718</v>
      </c>
      <c r="N978" s="2" t="str">
        <v/>
      </c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</row>
    <row r="979" spans="1:67" ht="16.5" customHeight="1">
      <c r="A979" s="23"/>
      <c r="B979" s="2"/>
      <c r="C979" s="2"/>
      <c r="D979" s="1"/>
      <c r="E979" s="152"/>
      <c r="F979" s="1"/>
      <c r="G979" s="1"/>
      <c r="H979" s="2"/>
      <c r="I979" s="2"/>
      <c r="J979" s="2"/>
      <c r="K979" s="2"/>
      <c r="L979" s="2"/>
      <c r="M979" s="2" t="s">
        <v>1718</v>
      </c>
      <c r="N979" s="2" t="str">
        <v/>
      </c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</row>
    <row r="980" spans="1:67" ht="16.5" customHeight="1">
      <c r="A980" s="23"/>
      <c r="B980" s="2"/>
      <c r="C980" s="2"/>
      <c r="D980" s="1"/>
      <c r="E980" s="152"/>
      <c r="F980" s="1"/>
      <c r="G980" s="1"/>
      <c r="H980" s="2"/>
      <c r="I980" s="2"/>
      <c r="J980" s="2"/>
      <c r="K980" s="2"/>
      <c r="L980" s="2"/>
      <c r="M980" s="2" t="s">
        <v>1718</v>
      </c>
      <c r="N980" s="2" t="str">
        <v/>
      </c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</row>
    <row r="981" spans="1:67" ht="16.5" customHeight="1">
      <c r="A981" s="23"/>
      <c r="B981" s="2"/>
      <c r="C981" s="2"/>
      <c r="D981" s="1"/>
      <c r="E981" s="152"/>
      <c r="F981" s="1"/>
      <c r="G981" s="1"/>
      <c r="H981" s="2"/>
      <c r="I981" s="2"/>
      <c r="J981" s="2"/>
      <c r="K981" s="2"/>
      <c r="L981" s="2"/>
      <c r="M981" s="2" t="s">
        <v>1718</v>
      </c>
      <c r="N981" s="2" t="str">
        <v/>
      </c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</row>
    <row r="982" spans="1:67" ht="16.5" customHeight="1">
      <c r="A982" s="23"/>
      <c r="B982" s="2"/>
      <c r="C982" s="2"/>
      <c r="D982" s="1"/>
      <c r="E982" s="152"/>
      <c r="F982" s="1"/>
      <c r="G982" s="1"/>
      <c r="H982" s="2"/>
      <c r="I982" s="2"/>
      <c r="J982" s="2"/>
      <c r="K982" s="2"/>
      <c r="L982" s="2"/>
      <c r="M982" s="2" t="s">
        <v>1718</v>
      </c>
      <c r="N982" s="2" t="str">
        <v/>
      </c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</row>
    <row r="983" spans="1:67" ht="16.5" customHeight="1">
      <c r="A983" s="23"/>
      <c r="B983" s="2"/>
      <c r="C983" s="2"/>
      <c r="D983" s="1"/>
      <c r="E983" s="152"/>
      <c r="F983" s="1"/>
      <c r="G983" s="1"/>
      <c r="H983" s="2"/>
      <c r="I983" s="2"/>
      <c r="J983" s="2"/>
      <c r="K983" s="2"/>
      <c r="L983" s="2"/>
      <c r="M983" s="2" t="s">
        <v>1718</v>
      </c>
      <c r="N983" s="2" t="str">
        <v/>
      </c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</row>
    <row r="984" spans="1:67" ht="16.5" customHeight="1">
      <c r="A984" s="23"/>
      <c r="B984" s="2"/>
      <c r="C984" s="2"/>
      <c r="D984" s="1"/>
      <c r="E984" s="152"/>
      <c r="F984" s="1"/>
      <c r="G984" s="1"/>
      <c r="H984" s="2"/>
      <c r="I984" s="2"/>
      <c r="J984" s="2"/>
      <c r="K984" s="2"/>
      <c r="L984" s="2"/>
      <c r="M984" s="2" t="s">
        <v>1718</v>
      </c>
      <c r="N984" s="2" t="str">
        <v/>
      </c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</row>
    <row r="985" spans="1:67" ht="16.5" customHeight="1">
      <c r="A985" s="23"/>
      <c r="B985" s="2"/>
      <c r="C985" s="2"/>
      <c r="D985" s="1"/>
      <c r="E985" s="152"/>
      <c r="F985" s="1"/>
      <c r="G985" s="1"/>
      <c r="H985" s="2"/>
      <c r="I985" s="2"/>
      <c r="J985" s="2"/>
      <c r="K985" s="2"/>
      <c r="L985" s="2"/>
      <c r="M985" s="2" t="s">
        <v>1718</v>
      </c>
      <c r="N985" s="2" t="str">
        <v/>
      </c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</row>
    <row r="986" spans="1:67" ht="16.5" customHeight="1">
      <c r="A986" s="23"/>
      <c r="B986" s="2"/>
      <c r="C986" s="2"/>
      <c r="D986" s="1"/>
      <c r="E986" s="152"/>
      <c r="F986" s="1"/>
      <c r="G986" s="1"/>
      <c r="H986" s="2"/>
      <c r="I986" s="2"/>
      <c r="J986" s="2"/>
      <c r="K986" s="2"/>
      <c r="L986" s="2"/>
      <c r="M986" s="2" t="s">
        <v>1718</v>
      </c>
      <c r="N986" s="2" t="str">
        <v/>
      </c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</row>
    <row r="987" spans="1:67" ht="16.5" customHeight="1">
      <c r="A987" s="23"/>
      <c r="B987" s="2"/>
      <c r="C987" s="2"/>
      <c r="D987" s="1"/>
      <c r="E987" s="152"/>
      <c r="F987" s="1"/>
      <c r="G987" s="1"/>
      <c r="H987" s="2"/>
      <c r="I987" s="2"/>
      <c r="J987" s="2"/>
      <c r="K987" s="2"/>
      <c r="L987" s="2"/>
      <c r="M987" s="2" t="s">
        <v>1718</v>
      </c>
      <c r="N987" s="2" t="str">
        <v/>
      </c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</row>
    <row r="988" spans="1:67" ht="16.5" customHeight="1">
      <c r="A988" s="23"/>
      <c r="B988" s="2"/>
      <c r="C988" s="2"/>
      <c r="D988" s="1"/>
      <c r="E988" s="152"/>
      <c r="F988" s="1"/>
      <c r="G988" s="1"/>
      <c r="H988" s="2"/>
      <c r="I988" s="2"/>
      <c r="J988" s="2"/>
      <c r="K988" s="2"/>
      <c r="L988" s="2"/>
      <c r="M988" s="2" t="s">
        <v>1718</v>
      </c>
      <c r="N988" s="2" t="str">
        <v/>
      </c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</row>
    <row r="989" spans="1:67" ht="16.5" customHeight="1">
      <c r="A989" s="23"/>
      <c r="B989" s="2"/>
      <c r="C989" s="2"/>
      <c r="D989" s="1"/>
      <c r="E989" s="152"/>
      <c r="F989" s="1"/>
      <c r="G989" s="1"/>
      <c r="H989" s="2"/>
      <c r="I989" s="2"/>
      <c r="J989" s="2"/>
      <c r="K989" s="2"/>
      <c r="L989" s="2"/>
      <c r="M989" s="2" t="s">
        <v>1718</v>
      </c>
      <c r="N989" s="2" t="str">
        <v/>
      </c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</row>
    <row r="990" spans="1:67" ht="16.5" customHeight="1">
      <c r="A990" s="23"/>
      <c r="B990" s="2"/>
      <c r="C990" s="2"/>
      <c r="D990" s="1"/>
      <c r="E990" s="152"/>
      <c r="F990" s="1"/>
      <c r="G990" s="1"/>
      <c r="H990" s="2"/>
      <c r="I990" s="2"/>
      <c r="J990" s="2"/>
      <c r="K990" s="2"/>
      <c r="L990" s="2"/>
      <c r="M990" s="2" t="s">
        <v>1718</v>
      </c>
      <c r="N990" s="2" t="str">
        <v/>
      </c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</row>
    <row r="991" spans="1:67" ht="16.5" customHeight="1">
      <c r="A991" s="23"/>
      <c r="B991" s="2"/>
      <c r="C991" s="2"/>
      <c r="D991" s="1"/>
      <c r="E991" s="152"/>
      <c r="F991" s="1"/>
      <c r="G991" s="1"/>
      <c r="H991" s="2"/>
      <c r="I991" s="2"/>
      <c r="J991" s="2"/>
      <c r="K991" s="2"/>
      <c r="L991" s="2"/>
      <c r="M991" s="2" t="s">
        <v>1718</v>
      </c>
      <c r="N991" s="2" t="str">
        <v/>
      </c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</row>
    <row r="992" spans="1:67" ht="16.5" customHeight="1">
      <c r="A992" s="23"/>
      <c r="B992" s="2"/>
      <c r="C992" s="2"/>
      <c r="D992" s="1"/>
      <c r="E992" s="152"/>
      <c r="F992" s="1"/>
      <c r="G992" s="1"/>
      <c r="H992" s="2"/>
      <c r="I992" s="2"/>
      <c r="J992" s="2"/>
      <c r="K992" s="2"/>
      <c r="L992" s="2"/>
      <c r="M992" s="2" t="s">
        <v>1718</v>
      </c>
      <c r="N992" s="2" t="str">
        <v/>
      </c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</row>
    <row r="993" spans="1:67" ht="16.5" customHeight="1">
      <c r="A993" s="23"/>
      <c r="B993" s="2"/>
      <c r="C993" s="2"/>
      <c r="D993" s="1"/>
      <c r="E993" s="152"/>
      <c r="F993" s="1"/>
      <c r="G993" s="1"/>
      <c r="H993" s="2"/>
      <c r="I993" s="2"/>
      <c r="J993" s="2"/>
      <c r="K993" s="2"/>
      <c r="L993" s="2"/>
      <c r="M993" s="2" t="s">
        <v>1718</v>
      </c>
      <c r="N993" s="2" t="str">
        <v/>
      </c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</row>
    <row r="994" spans="1:67" ht="16.5" customHeight="1">
      <c r="A994" s="23"/>
      <c r="B994" s="2"/>
      <c r="C994" s="2"/>
      <c r="D994" s="1"/>
      <c r="E994" s="152"/>
      <c r="F994" s="1"/>
      <c r="G994" s="1"/>
      <c r="H994" s="2"/>
      <c r="I994" s="2"/>
      <c r="J994" s="2"/>
      <c r="K994" s="2"/>
      <c r="L994" s="2"/>
      <c r="M994" s="2" t="s">
        <v>1718</v>
      </c>
      <c r="N994" s="2" t="str">
        <v/>
      </c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</row>
    <row r="995" spans="1:67" ht="16.5" customHeight="1">
      <c r="A995" s="23"/>
      <c r="B995" s="2"/>
      <c r="C995" s="2"/>
      <c r="D995" s="1"/>
      <c r="E995" s="152"/>
      <c r="F995" s="1"/>
      <c r="G995" s="1"/>
      <c r="H995" s="2"/>
      <c r="I995" s="2"/>
      <c r="J995" s="2"/>
      <c r="K995" s="2"/>
      <c r="L995" s="2"/>
      <c r="M995" s="2" t="s">
        <v>1718</v>
      </c>
      <c r="N995" s="2" t="str">
        <v/>
      </c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</row>
    <row r="996" spans="1:67" ht="16.5" customHeight="1">
      <c r="A996" s="23"/>
      <c r="B996" s="2"/>
      <c r="C996" s="2"/>
      <c r="D996" s="1"/>
      <c r="E996" s="152"/>
      <c r="F996" s="1"/>
      <c r="G996" s="1"/>
      <c r="H996" s="2"/>
      <c r="I996" s="2"/>
      <c r="J996" s="2"/>
      <c r="K996" s="2"/>
      <c r="L996" s="2"/>
      <c r="M996" s="2" t="s">
        <v>1718</v>
      </c>
      <c r="N996" s="2" t="str">
        <v/>
      </c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</row>
    <row r="997" spans="1:67" ht="16.5" customHeight="1">
      <c r="A997" s="23"/>
      <c r="B997" s="2"/>
      <c r="C997" s="2"/>
      <c r="D997" s="1"/>
      <c r="E997" s="152"/>
      <c r="F997" s="1"/>
      <c r="G997" s="1"/>
      <c r="H997" s="2"/>
      <c r="I997" s="2"/>
      <c r="J997" s="2"/>
      <c r="K997" s="2"/>
      <c r="L997" s="2"/>
      <c r="M997" s="2" t="s">
        <v>1718</v>
      </c>
      <c r="N997" s="2" t="str">
        <v/>
      </c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</row>
    <row r="998" spans="1:67" ht="16.5" customHeight="1">
      <c r="A998" s="23"/>
      <c r="B998" s="2"/>
      <c r="C998" s="2"/>
      <c r="D998" s="1"/>
      <c r="E998" s="152"/>
      <c r="F998" s="1"/>
      <c r="G998" s="1"/>
      <c r="H998" s="2"/>
      <c r="I998" s="2"/>
      <c r="J998" s="2"/>
      <c r="K998" s="2"/>
      <c r="L998" s="2"/>
      <c r="M998" s="2" t="s">
        <v>1718</v>
      </c>
      <c r="N998" s="2" t="str">
        <v/>
      </c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</row>
    <row r="999" spans="1:67" ht="16.5" customHeight="1">
      <c r="A999" s="23"/>
      <c r="B999" s="2"/>
      <c r="C999" s="2"/>
      <c r="D999" s="1"/>
      <c r="E999" s="152"/>
      <c r="F999" s="1"/>
      <c r="G999" s="1"/>
      <c r="H999" s="2"/>
      <c r="I999" s="2"/>
      <c r="J999" s="2"/>
      <c r="K999" s="2"/>
      <c r="L999" s="2"/>
      <c r="M999" s="2" t="s">
        <v>1718</v>
      </c>
      <c r="N999" s="2" t="str">
        <v/>
      </c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</row>
    <row r="1000" spans="1:67" ht="16.5" customHeight="1">
      <c r="A1000" s="23"/>
      <c r="B1000" s="2"/>
      <c r="C1000" s="2"/>
      <c r="D1000" s="1"/>
      <c r="E1000" s="152"/>
      <c r="F1000" s="1"/>
      <c r="G1000" s="1"/>
      <c r="H1000" s="2"/>
      <c r="I1000" s="2"/>
      <c r="J1000" s="2"/>
      <c r="K1000" s="2"/>
      <c r="L1000" s="2"/>
      <c r="M1000" s="2" t="s">
        <v>1718</v>
      </c>
      <c r="N1000" s="2" t="str">
        <v/>
      </c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</row>
    <row r="1001" spans="1:67" ht="16.5" customHeight="1">
      <c r="A1001" s="23"/>
      <c r="B1001" s="2"/>
      <c r="C1001" s="2"/>
      <c r="D1001" s="1"/>
      <c r="E1001" s="152"/>
      <c r="F1001" s="1"/>
      <c r="G1001" s="1"/>
      <c r="H1001" s="2"/>
      <c r="I1001" s="2"/>
      <c r="J1001" s="2"/>
      <c r="K1001" s="2"/>
      <c r="L1001" s="2"/>
      <c r="M1001" s="2" t="s">
        <v>1718</v>
      </c>
      <c r="N1001" s="2" t="str">
        <v/>
      </c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</row>
    <row r="1002" spans="1:67" ht="16.5" customHeight="1">
      <c r="A1002" s="23"/>
      <c r="B1002" s="2"/>
      <c r="C1002" s="2"/>
      <c r="D1002" s="1"/>
      <c r="E1002" s="152"/>
      <c r="F1002" s="1"/>
      <c r="G1002" s="1"/>
      <c r="H1002" s="2"/>
      <c r="I1002" s="2"/>
      <c r="J1002" s="2"/>
      <c r="K1002" s="2"/>
      <c r="L1002" s="2"/>
      <c r="M1002" s="2" t="s">
        <v>1718</v>
      </c>
      <c r="N1002" s="2" t="str">
        <v/>
      </c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</row>
    <row r="1003" spans="1:67" ht="16.5" customHeight="1">
      <c r="A1003" s="23"/>
      <c r="B1003" s="2"/>
      <c r="C1003" s="2"/>
      <c r="D1003" s="1"/>
      <c r="E1003" s="152"/>
      <c r="F1003" s="1"/>
      <c r="G1003" s="1"/>
      <c r="H1003" s="2"/>
      <c r="I1003" s="2"/>
      <c r="J1003" s="2"/>
      <c r="K1003" s="2"/>
      <c r="L1003" s="2"/>
      <c r="M1003" s="2" t="s">
        <v>1718</v>
      </c>
      <c r="N1003" s="2" t="str">
        <v/>
      </c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</row>
    <row r="1004" spans="1:67" ht="16.5" customHeight="1">
      <c r="A1004" s="23"/>
      <c r="B1004" s="2"/>
      <c r="C1004" s="2"/>
      <c r="D1004" s="1"/>
      <c r="E1004" s="152"/>
      <c r="F1004" s="1"/>
      <c r="G1004" s="1"/>
      <c r="H1004" s="2"/>
      <c r="I1004" s="2"/>
      <c r="J1004" s="2"/>
      <c r="K1004" s="2"/>
      <c r="L1004" s="2"/>
      <c r="M1004" s="2" t="s">
        <v>1718</v>
      </c>
      <c r="N1004" s="2" t="str">
        <v/>
      </c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</row>
    <row r="1005" spans="1:67" ht="16.5" customHeight="1">
      <c r="A1005" s="23"/>
      <c r="B1005" s="2"/>
      <c r="C1005" s="2"/>
      <c r="D1005" s="1"/>
      <c r="E1005" s="152"/>
      <c r="F1005" s="1"/>
      <c r="G1005" s="1"/>
      <c r="H1005" s="2"/>
      <c r="I1005" s="2"/>
      <c r="J1005" s="2"/>
      <c r="K1005" s="2"/>
      <c r="L1005" s="2"/>
      <c r="M1005" s="2" t="s">
        <v>1718</v>
      </c>
      <c r="N1005" s="2" t="str">
        <v/>
      </c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</row>
    <row r="1006" spans="1:67" ht="16.5" customHeight="1">
      <c r="A1006" s="23"/>
      <c r="B1006" s="2"/>
      <c r="C1006" s="2"/>
      <c r="D1006" s="1"/>
      <c r="E1006" s="152"/>
      <c r="F1006" s="1"/>
      <c r="G1006" s="1"/>
      <c r="H1006" s="2"/>
      <c r="I1006" s="2"/>
      <c r="J1006" s="2"/>
      <c r="K1006" s="2"/>
      <c r="L1006" s="2"/>
      <c r="M1006" s="2" t="s">
        <v>1718</v>
      </c>
      <c r="N1006" s="2" t="str">
        <v/>
      </c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</row>
    <row r="1007" spans="1:67" ht="16.5" customHeight="1">
      <c r="A1007" s="23"/>
      <c r="B1007" s="2"/>
      <c r="C1007" s="2"/>
      <c r="D1007" s="1"/>
      <c r="E1007" s="152"/>
      <c r="F1007" s="1"/>
      <c r="G1007" s="1"/>
      <c r="H1007" s="2"/>
      <c r="I1007" s="2"/>
      <c r="J1007" s="2"/>
      <c r="K1007" s="2"/>
      <c r="L1007" s="2"/>
      <c r="M1007" s="2" t="s">
        <v>1718</v>
      </c>
      <c r="N1007" s="2" t="str">
        <v/>
      </c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</row>
    <row r="1008" spans="1:67" ht="16.5" customHeight="1">
      <c r="A1008" s="23"/>
      <c r="B1008" s="2"/>
      <c r="C1008" s="2"/>
      <c r="D1008" s="1"/>
      <c r="E1008" s="152"/>
      <c r="F1008" s="1"/>
      <c r="G1008" s="1"/>
      <c r="H1008" s="2"/>
      <c r="I1008" s="2"/>
      <c r="J1008" s="2"/>
      <c r="K1008" s="2"/>
      <c r="L1008" s="2"/>
      <c r="M1008" s="2" t="s">
        <v>1718</v>
      </c>
      <c r="N1008" s="2" t="str">
        <v/>
      </c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</row>
    <row r="1009" spans="1:67" ht="16.5" customHeight="1">
      <c r="A1009" s="23"/>
      <c r="B1009" s="2"/>
      <c r="C1009" s="2"/>
      <c r="D1009" s="1"/>
      <c r="E1009" s="152"/>
      <c r="F1009" s="1"/>
      <c r="G1009" s="1"/>
      <c r="H1009" s="2"/>
      <c r="I1009" s="2"/>
      <c r="J1009" s="2"/>
      <c r="K1009" s="2"/>
      <c r="L1009" s="2"/>
      <c r="M1009" s="2" t="s">
        <v>1718</v>
      </c>
      <c r="N1009" s="2" t="str">
        <v/>
      </c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</row>
    <row r="1010" spans="1:67" ht="16.5" customHeight="1">
      <c r="A1010" s="23"/>
      <c r="B1010" s="2"/>
      <c r="C1010" s="2"/>
      <c r="D1010" s="1"/>
      <c r="E1010" s="152"/>
      <c r="F1010" s="1"/>
      <c r="G1010" s="1"/>
      <c r="H1010" s="2"/>
      <c r="I1010" s="2"/>
      <c r="J1010" s="2"/>
      <c r="K1010" s="2"/>
      <c r="L1010" s="2"/>
      <c r="M1010" s="2" t="s">
        <v>1718</v>
      </c>
      <c r="N1010" s="2" t="str">
        <v/>
      </c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</row>
    <row r="1011" spans="1:67" ht="16.5" customHeight="1">
      <c r="A1011" s="23"/>
      <c r="B1011" s="2"/>
      <c r="C1011" s="2"/>
      <c r="D1011" s="1"/>
      <c r="E1011" s="152"/>
      <c r="F1011" s="1"/>
      <c r="G1011" s="1"/>
      <c r="H1011" s="2"/>
      <c r="I1011" s="2"/>
      <c r="J1011" s="2"/>
      <c r="K1011" s="2"/>
      <c r="L1011" s="2"/>
      <c r="M1011" s="2" t="s">
        <v>1718</v>
      </c>
      <c r="N1011" s="2" t="str">
        <v/>
      </c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</row>
    <row r="1012" spans="1:67" ht="16.5" customHeight="1">
      <c r="A1012" s="23"/>
      <c r="B1012" s="2"/>
      <c r="C1012" s="2"/>
      <c r="D1012" s="1"/>
      <c r="E1012" s="152"/>
      <c r="F1012" s="1"/>
      <c r="G1012" s="1"/>
      <c r="H1012" s="2"/>
      <c r="I1012" s="2"/>
      <c r="J1012" s="2"/>
      <c r="K1012" s="2"/>
      <c r="L1012" s="2"/>
      <c r="M1012" s="2" t="s">
        <v>1718</v>
      </c>
      <c r="N1012" s="2" t="str">
        <v/>
      </c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</row>
    <row r="1013" spans="1:67" ht="16.5" customHeight="1">
      <c r="A1013" s="23"/>
      <c r="B1013" s="2"/>
      <c r="C1013" s="2"/>
      <c r="D1013" s="1"/>
      <c r="E1013" s="152"/>
      <c r="F1013" s="1"/>
      <c r="G1013" s="1"/>
      <c r="H1013" s="2"/>
      <c r="I1013" s="2"/>
      <c r="J1013" s="2"/>
      <c r="K1013" s="2"/>
      <c r="L1013" s="2"/>
      <c r="M1013" s="2" t="s">
        <v>1718</v>
      </c>
      <c r="N1013" s="2" t="str">
        <v/>
      </c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</row>
    <row r="1014" spans="1:67" ht="16.5" customHeight="1">
      <c r="A1014" s="23"/>
      <c r="B1014" s="2"/>
      <c r="C1014" s="2"/>
      <c r="D1014" s="1"/>
      <c r="E1014" s="152"/>
      <c r="F1014" s="1"/>
      <c r="G1014" s="1"/>
      <c r="H1014" s="2"/>
      <c r="I1014" s="2"/>
      <c r="J1014" s="2"/>
      <c r="K1014" s="2"/>
      <c r="L1014" s="2"/>
      <c r="M1014" s="2" t="s">
        <v>1718</v>
      </c>
      <c r="N1014" s="2" t="str">
        <v/>
      </c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</row>
    <row r="1015" spans="1:67" ht="16.5" customHeight="1">
      <c r="A1015" s="23"/>
      <c r="B1015" s="2"/>
      <c r="C1015" s="2"/>
      <c r="D1015" s="1"/>
      <c r="E1015" s="152"/>
      <c r="F1015" s="1"/>
      <c r="G1015" s="1"/>
      <c r="H1015" s="2"/>
      <c r="I1015" s="2"/>
      <c r="J1015" s="2"/>
      <c r="K1015" s="2"/>
      <c r="L1015" s="2"/>
      <c r="M1015" s="2" t="s">
        <v>1718</v>
      </c>
      <c r="N1015" s="2" t="str">
        <v/>
      </c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</row>
    <row r="1016" spans="1:67" ht="16.5" customHeight="1">
      <c r="A1016" s="23"/>
      <c r="B1016" s="2"/>
      <c r="C1016" s="2"/>
      <c r="D1016" s="1"/>
      <c r="E1016" s="152"/>
      <c r="F1016" s="1"/>
      <c r="G1016" s="1"/>
      <c r="H1016" s="2"/>
      <c r="I1016" s="2"/>
      <c r="J1016" s="2"/>
      <c r="K1016" s="2"/>
      <c r="L1016" s="2"/>
      <c r="M1016" s="2" t="s">
        <v>1718</v>
      </c>
      <c r="N1016" s="2" t="str">
        <v/>
      </c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</row>
    <row r="1017" spans="1:67" ht="16.5" customHeight="1">
      <c r="A1017" s="23"/>
      <c r="B1017" s="2"/>
      <c r="C1017" s="2"/>
      <c r="D1017" s="1"/>
      <c r="E1017" s="152"/>
      <c r="F1017" s="1"/>
      <c r="G1017" s="1"/>
      <c r="H1017" s="2"/>
      <c r="I1017" s="2"/>
      <c r="J1017" s="2"/>
      <c r="K1017" s="2"/>
      <c r="L1017" s="2"/>
      <c r="M1017" s="2" t="s">
        <v>1718</v>
      </c>
      <c r="N1017" s="2" t="str">
        <v/>
      </c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</row>
    <row r="1018" spans="1:67" ht="16.5" customHeight="1">
      <c r="A1018" s="23"/>
      <c r="B1018" s="2"/>
      <c r="C1018" s="2"/>
      <c r="D1018" s="1"/>
      <c r="E1018" s="152"/>
      <c r="F1018" s="1"/>
      <c r="G1018" s="1"/>
      <c r="H1018" s="2"/>
      <c r="I1018" s="2"/>
      <c r="J1018" s="2"/>
      <c r="K1018" s="2"/>
      <c r="L1018" s="2"/>
      <c r="M1018" s="2" t="s">
        <v>1718</v>
      </c>
      <c r="N1018" s="2" t="str">
        <v/>
      </c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</row>
    <row r="1019" spans="1:67" ht="16.5" customHeight="1">
      <c r="A1019" s="23"/>
      <c r="B1019" s="2"/>
      <c r="C1019" s="2"/>
      <c r="D1019" s="1"/>
      <c r="E1019" s="152"/>
      <c r="F1019" s="1"/>
      <c r="G1019" s="1"/>
      <c r="H1019" s="2"/>
      <c r="I1019" s="2"/>
      <c r="J1019" s="2"/>
      <c r="K1019" s="2"/>
      <c r="L1019" s="2"/>
      <c r="M1019" s="2" t="s">
        <v>1718</v>
      </c>
      <c r="N1019" s="2" t="str">
        <v/>
      </c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</row>
    <row r="1020" spans="1:67" ht="16.5" customHeight="1">
      <c r="A1020" s="23"/>
      <c r="B1020" s="2"/>
      <c r="C1020" s="2"/>
      <c r="D1020" s="1"/>
      <c r="E1020" s="152"/>
      <c r="F1020" s="1"/>
      <c r="G1020" s="1"/>
      <c r="H1020" s="2"/>
      <c r="I1020" s="2"/>
      <c r="J1020" s="2"/>
      <c r="K1020" s="2"/>
      <c r="L1020" s="2"/>
      <c r="M1020" s="2" t="s">
        <v>1718</v>
      </c>
      <c r="N1020" s="2" t="str">
        <v/>
      </c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</row>
    <row r="1021" spans="1:67" ht="16.5" customHeight="1">
      <c r="A1021" s="23"/>
      <c r="B1021" s="2"/>
      <c r="C1021" s="2"/>
      <c r="D1021" s="1"/>
      <c r="E1021" s="152"/>
      <c r="F1021" s="1"/>
      <c r="G1021" s="1"/>
      <c r="H1021" s="2"/>
      <c r="I1021" s="2"/>
      <c r="J1021" s="2"/>
      <c r="K1021" s="2"/>
      <c r="L1021" s="2"/>
      <c r="M1021" s="2" t="s">
        <v>1718</v>
      </c>
      <c r="N1021" s="2" t="str">
        <v/>
      </c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</row>
    <row r="1022" spans="1:67" ht="16.5" customHeight="1">
      <c r="A1022" s="23"/>
      <c r="B1022" s="2"/>
      <c r="C1022" s="2"/>
      <c r="D1022" s="1"/>
      <c r="E1022" s="152"/>
      <c r="F1022" s="1"/>
      <c r="G1022" s="1"/>
      <c r="H1022" s="2"/>
      <c r="I1022" s="2"/>
      <c r="J1022" s="2"/>
      <c r="K1022" s="2"/>
      <c r="L1022" s="2"/>
      <c r="M1022" s="2" t="s">
        <v>1718</v>
      </c>
      <c r="N1022" s="2" t="str">
        <v/>
      </c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</row>
    <row r="1023" spans="1:67" ht="16.5" customHeight="1">
      <c r="A1023" s="23"/>
      <c r="B1023" s="2"/>
      <c r="C1023" s="2"/>
      <c r="D1023" s="1"/>
      <c r="E1023" s="152"/>
      <c r="F1023" s="1"/>
      <c r="G1023" s="1"/>
      <c r="H1023" s="2"/>
      <c r="I1023" s="2"/>
      <c r="J1023" s="2"/>
      <c r="K1023" s="2"/>
      <c r="L1023" s="2"/>
      <c r="M1023" s="2" t="s">
        <v>1718</v>
      </c>
      <c r="N1023" s="2" t="str">
        <v/>
      </c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</row>
    <row r="1024" spans="1:67" ht="16.5" customHeight="1">
      <c r="A1024" s="23"/>
      <c r="B1024" s="2"/>
      <c r="C1024" s="2"/>
      <c r="D1024" s="1"/>
      <c r="E1024" s="152"/>
      <c r="F1024" s="1"/>
      <c r="G1024" s="1"/>
      <c r="H1024" s="2"/>
      <c r="I1024" s="2"/>
      <c r="J1024" s="2"/>
      <c r="K1024" s="2"/>
      <c r="L1024" s="2"/>
      <c r="M1024" s="2" t="s">
        <v>1718</v>
      </c>
      <c r="N1024" s="2" t="str">
        <v/>
      </c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</row>
    <row r="1025" spans="1:67" ht="16.5" customHeight="1">
      <c r="A1025" s="23"/>
      <c r="B1025" s="2"/>
      <c r="C1025" s="2"/>
      <c r="D1025" s="1"/>
      <c r="E1025" s="152"/>
      <c r="F1025" s="1"/>
      <c r="G1025" s="1"/>
      <c r="H1025" s="2"/>
      <c r="I1025" s="2"/>
      <c r="J1025" s="2"/>
      <c r="K1025" s="2"/>
      <c r="L1025" s="2"/>
      <c r="M1025" s="2" t="s">
        <v>1718</v>
      </c>
      <c r="N1025" s="2" t="str">
        <v/>
      </c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</row>
    <row r="1026" spans="1:67" ht="16.5" customHeight="1">
      <c r="A1026" s="23"/>
      <c r="B1026" s="2"/>
      <c r="C1026" s="2"/>
      <c r="D1026" s="1"/>
      <c r="E1026" s="152"/>
      <c r="F1026" s="1"/>
      <c r="G1026" s="1"/>
      <c r="H1026" s="2"/>
      <c r="I1026" s="2"/>
      <c r="J1026" s="2"/>
      <c r="K1026" s="2"/>
      <c r="L1026" s="2"/>
      <c r="M1026" s="2" t="s">
        <v>1718</v>
      </c>
      <c r="N1026" s="2" t="str">
        <v/>
      </c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</row>
    <row r="1027" spans="1:67" ht="16.5" customHeight="1">
      <c r="A1027" s="23"/>
      <c r="B1027" s="2"/>
      <c r="C1027" s="2"/>
      <c r="D1027" s="1"/>
      <c r="E1027" s="152"/>
      <c r="F1027" s="1"/>
      <c r="G1027" s="1"/>
      <c r="H1027" s="2"/>
      <c r="I1027" s="2"/>
      <c r="J1027" s="2"/>
      <c r="K1027" s="2"/>
      <c r="L1027" s="2"/>
      <c r="M1027" s="2" t="s">
        <v>1718</v>
      </c>
      <c r="N1027" s="2" t="str">
        <v/>
      </c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</row>
    <row r="1028" spans="1:67" ht="16.5" customHeight="1">
      <c r="A1028" s="23"/>
      <c r="B1028" s="2"/>
      <c r="C1028" s="2"/>
      <c r="D1028" s="1"/>
      <c r="E1028" s="152"/>
      <c r="F1028" s="1"/>
      <c r="G1028" s="1"/>
      <c r="H1028" s="2"/>
      <c r="I1028" s="2"/>
      <c r="J1028" s="2"/>
      <c r="K1028" s="2"/>
      <c r="L1028" s="2"/>
      <c r="M1028" s="2" t="s">
        <v>1718</v>
      </c>
      <c r="N1028" s="2" t="str">
        <v/>
      </c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</row>
    <row r="1029" spans="1:67" ht="16.5" customHeight="1">
      <c r="A1029" s="23"/>
      <c r="B1029" s="2"/>
      <c r="C1029" s="2"/>
      <c r="D1029" s="1"/>
      <c r="E1029" s="152"/>
      <c r="F1029" s="1"/>
      <c r="G1029" s="1"/>
      <c r="H1029" s="2"/>
      <c r="I1029" s="2"/>
      <c r="J1029" s="2"/>
      <c r="K1029" s="2"/>
      <c r="L1029" s="2"/>
      <c r="M1029" s="2" t="s">
        <v>1718</v>
      </c>
      <c r="N1029" s="2" t="str">
        <v/>
      </c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</row>
    <row r="1030" spans="1:67" ht="16.5" customHeight="1">
      <c r="A1030" s="23"/>
      <c r="B1030" s="2"/>
      <c r="C1030" s="2"/>
      <c r="D1030" s="1"/>
      <c r="E1030" s="152"/>
      <c r="F1030" s="1"/>
      <c r="G1030" s="1"/>
      <c r="H1030" s="2"/>
      <c r="I1030" s="2"/>
      <c r="J1030" s="2"/>
      <c r="K1030" s="2"/>
      <c r="L1030" s="2"/>
      <c r="M1030" s="2" t="s">
        <v>1718</v>
      </c>
      <c r="N1030" s="2" t="str">
        <v/>
      </c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</row>
    <row r="1031" spans="1:67" ht="16.5" customHeight="1">
      <c r="A1031" s="23"/>
      <c r="B1031" s="2"/>
      <c r="C1031" s="2"/>
      <c r="D1031" s="1"/>
      <c r="E1031" s="152"/>
      <c r="F1031" s="1"/>
      <c r="G1031" s="1"/>
      <c r="H1031" s="2"/>
      <c r="I1031" s="2"/>
      <c r="J1031" s="2"/>
      <c r="K1031" s="2"/>
      <c r="L1031" s="2"/>
      <c r="M1031" s="2" t="s">
        <v>1718</v>
      </c>
      <c r="N1031" s="2" t="str">
        <v/>
      </c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</row>
    <row r="1032" spans="1:67" ht="16.5" customHeight="1">
      <c r="A1032" s="23"/>
      <c r="B1032" s="2"/>
      <c r="C1032" s="2"/>
      <c r="D1032" s="1"/>
      <c r="E1032" s="152"/>
      <c r="F1032" s="1"/>
      <c r="G1032" s="1"/>
      <c r="H1032" s="2"/>
      <c r="I1032" s="2"/>
      <c r="J1032" s="2"/>
      <c r="K1032" s="2"/>
      <c r="L1032" s="2"/>
      <c r="M1032" s="2" t="s">
        <v>1718</v>
      </c>
      <c r="N1032" s="2" t="str">
        <v/>
      </c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</row>
    <row r="1033" spans="1:67" ht="16.5" customHeight="1">
      <c r="A1033" s="23"/>
      <c r="B1033" s="2"/>
      <c r="C1033" s="2"/>
      <c r="D1033" s="1"/>
      <c r="E1033" s="152"/>
      <c r="F1033" s="1"/>
      <c r="G1033" s="1"/>
      <c r="H1033" s="2"/>
      <c r="I1033" s="2"/>
      <c r="J1033" s="2"/>
      <c r="K1033" s="2"/>
      <c r="L1033" s="2"/>
      <c r="M1033" s="2" t="s">
        <v>1718</v>
      </c>
      <c r="N1033" s="2" t="str">
        <v/>
      </c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</row>
    <row r="1034" spans="1:67" ht="16.5" customHeight="1">
      <c r="A1034" s="23"/>
      <c r="B1034" s="2"/>
      <c r="C1034" s="2"/>
      <c r="D1034" s="1"/>
      <c r="E1034" s="152"/>
      <c r="F1034" s="1"/>
      <c r="G1034" s="1"/>
      <c r="H1034" s="2"/>
      <c r="I1034" s="2"/>
      <c r="J1034" s="2"/>
      <c r="K1034" s="2"/>
      <c r="L1034" s="2"/>
      <c r="M1034" s="2" t="s">
        <v>1718</v>
      </c>
      <c r="N1034" s="2" t="str">
        <v/>
      </c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</row>
    <row r="1035" spans="1:67" ht="16.5" customHeight="1">
      <c r="A1035" s="23"/>
      <c r="B1035" s="2"/>
      <c r="C1035" s="2"/>
      <c r="D1035" s="1"/>
      <c r="E1035" s="152"/>
      <c r="F1035" s="1"/>
      <c r="G1035" s="1"/>
      <c r="H1035" s="2"/>
      <c r="I1035" s="2"/>
      <c r="J1035" s="2"/>
      <c r="K1035" s="2"/>
      <c r="L1035" s="2"/>
      <c r="M1035" s="2" t="s">
        <v>1718</v>
      </c>
      <c r="N1035" s="2" t="str">
        <v/>
      </c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</row>
    <row r="1036" spans="1:67" ht="16.5" customHeight="1">
      <c r="A1036" s="23"/>
      <c r="B1036" s="2"/>
      <c r="C1036" s="2"/>
      <c r="D1036" s="1"/>
      <c r="E1036" s="152"/>
      <c r="F1036" s="1"/>
      <c r="G1036" s="1"/>
      <c r="H1036" s="2"/>
      <c r="I1036" s="2"/>
      <c r="J1036" s="2"/>
      <c r="K1036" s="2"/>
      <c r="L1036" s="2"/>
      <c r="M1036" s="2" t="s">
        <v>1718</v>
      </c>
      <c r="N1036" s="2" t="str">
        <v/>
      </c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</row>
    <row r="1037" spans="1:67" ht="16.5" customHeight="1">
      <c r="A1037" s="23"/>
      <c r="B1037" s="2"/>
      <c r="C1037" s="2"/>
      <c r="D1037" s="1"/>
      <c r="E1037" s="152"/>
      <c r="F1037" s="1"/>
      <c r="G1037" s="1"/>
      <c r="H1037" s="2"/>
      <c r="I1037" s="2"/>
      <c r="J1037" s="2"/>
      <c r="K1037" s="2"/>
      <c r="L1037" s="2"/>
      <c r="M1037" s="2" t="s">
        <v>1718</v>
      </c>
      <c r="N1037" s="2" t="str">
        <v/>
      </c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</row>
    <row r="1038" spans="1:67" ht="16.5" customHeight="1">
      <c r="A1038" s="23"/>
      <c r="B1038" s="2"/>
      <c r="C1038" s="2"/>
      <c r="D1038" s="1"/>
      <c r="E1038" s="152"/>
      <c r="F1038" s="1"/>
      <c r="G1038" s="1"/>
      <c r="H1038" s="2"/>
      <c r="I1038" s="2"/>
      <c r="J1038" s="2"/>
      <c r="K1038" s="2"/>
      <c r="L1038" s="2"/>
      <c r="M1038" s="2" t="s">
        <v>1718</v>
      </c>
      <c r="N1038" s="2" t="str">
        <v/>
      </c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</row>
    <row r="1039" spans="1:67" ht="16.5" customHeight="1">
      <c r="A1039" s="23"/>
      <c r="B1039" s="2"/>
      <c r="C1039" s="2"/>
      <c r="D1039" s="1"/>
      <c r="E1039" s="152"/>
      <c r="F1039" s="1"/>
      <c r="G1039" s="1"/>
      <c r="H1039" s="2"/>
      <c r="I1039" s="2"/>
      <c r="J1039" s="2"/>
      <c r="K1039" s="2"/>
      <c r="L1039" s="2"/>
      <c r="M1039" s="2" t="s">
        <v>1718</v>
      </c>
      <c r="N1039" s="2" t="str">
        <v/>
      </c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</row>
    <row r="1040" spans="1:67" ht="16.5" customHeight="1">
      <c r="A1040" s="23"/>
      <c r="B1040" s="2"/>
      <c r="C1040" s="2"/>
      <c r="D1040" s="1"/>
      <c r="E1040" s="152"/>
      <c r="F1040" s="1"/>
      <c r="G1040" s="1"/>
      <c r="H1040" s="2"/>
      <c r="I1040" s="2"/>
      <c r="J1040" s="2"/>
      <c r="K1040" s="2"/>
      <c r="L1040" s="2"/>
      <c r="M1040" s="2" t="s">
        <v>1718</v>
      </c>
      <c r="N1040" s="2" t="str">
        <v/>
      </c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</row>
    <row r="1041" spans="1:67" ht="16.5" customHeight="1">
      <c r="A1041" s="23"/>
      <c r="B1041" s="2"/>
      <c r="C1041" s="2"/>
      <c r="D1041" s="1"/>
      <c r="E1041" s="152"/>
      <c r="F1041" s="1"/>
      <c r="G1041" s="1"/>
      <c r="H1041" s="2"/>
      <c r="I1041" s="2"/>
      <c r="J1041" s="2"/>
      <c r="K1041" s="2"/>
      <c r="L1041" s="2"/>
      <c r="M1041" s="2" t="s">
        <v>1718</v>
      </c>
      <c r="N1041" s="2" t="str">
        <v/>
      </c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</row>
    <row r="1042" spans="1:67" ht="16.5" customHeight="1">
      <c r="A1042" s="23"/>
      <c r="B1042" s="2"/>
      <c r="C1042" s="2"/>
      <c r="D1042" s="1"/>
      <c r="E1042" s="152"/>
      <c r="F1042" s="1"/>
      <c r="G1042" s="1"/>
      <c r="H1042" s="2"/>
      <c r="I1042" s="2"/>
      <c r="J1042" s="2"/>
      <c r="K1042" s="2"/>
      <c r="L1042" s="2"/>
      <c r="M1042" s="2" t="s">
        <v>1718</v>
      </c>
      <c r="N1042" s="2" t="str">
        <v/>
      </c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</row>
    <row r="1043" spans="1:67" ht="16.5" customHeight="1">
      <c r="A1043" s="23"/>
      <c r="B1043" s="2"/>
      <c r="C1043" s="2"/>
      <c r="D1043" s="1"/>
      <c r="E1043" s="152"/>
      <c r="F1043" s="1"/>
      <c r="G1043" s="1"/>
      <c r="H1043" s="2"/>
      <c r="I1043" s="2"/>
      <c r="J1043" s="2"/>
      <c r="K1043" s="2"/>
      <c r="L1043" s="2"/>
      <c r="M1043" s="2" t="s">
        <v>1718</v>
      </c>
      <c r="N1043" s="2" t="str">
        <v/>
      </c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</row>
    <row r="1044" spans="1:67" ht="16.5" customHeight="1">
      <c r="A1044" s="23"/>
      <c r="B1044" s="2"/>
      <c r="C1044" s="2"/>
      <c r="D1044" s="1"/>
      <c r="E1044" s="152"/>
      <c r="F1044" s="1"/>
      <c r="G1044" s="1"/>
      <c r="H1044" s="2"/>
      <c r="I1044" s="2"/>
      <c r="J1044" s="2"/>
      <c r="K1044" s="2"/>
      <c r="L1044" s="2"/>
      <c r="M1044" s="2" t="s">
        <v>1718</v>
      </c>
      <c r="N1044" s="2" t="str">
        <v/>
      </c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</row>
    <row r="1045" spans="1:67" ht="16.5" customHeight="1">
      <c r="A1045" s="23"/>
      <c r="B1045" s="2"/>
      <c r="C1045" s="2"/>
      <c r="D1045" s="1"/>
      <c r="E1045" s="152"/>
      <c r="F1045" s="1"/>
      <c r="G1045" s="1"/>
      <c r="H1045" s="2"/>
      <c r="I1045" s="2"/>
      <c r="J1045" s="2"/>
      <c r="K1045" s="2"/>
      <c r="L1045" s="2"/>
      <c r="M1045" s="2" t="s">
        <v>1718</v>
      </c>
      <c r="N1045" s="2" t="str">
        <v/>
      </c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</row>
    <row r="1046" spans="1:67" ht="16.5" customHeight="1">
      <c r="A1046" s="23"/>
      <c r="B1046" s="2"/>
      <c r="C1046" s="2"/>
      <c r="D1046" s="1"/>
      <c r="E1046" s="152"/>
      <c r="F1046" s="1"/>
      <c r="G1046" s="1"/>
      <c r="H1046" s="2"/>
      <c r="I1046" s="2"/>
      <c r="J1046" s="2"/>
      <c r="K1046" s="2"/>
      <c r="L1046" s="2"/>
      <c r="M1046" s="2" t="s">
        <v>1718</v>
      </c>
      <c r="N1046" s="2" t="str">
        <v/>
      </c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</row>
    <row r="1047" spans="1:67" ht="16.5" customHeight="1">
      <c r="A1047" s="23"/>
      <c r="B1047" s="2"/>
      <c r="C1047" s="2"/>
      <c r="D1047" s="1"/>
      <c r="E1047" s="152"/>
      <c r="F1047" s="1"/>
      <c r="G1047" s="1"/>
      <c r="H1047" s="2"/>
      <c r="I1047" s="2"/>
      <c r="J1047" s="2"/>
      <c r="K1047" s="2"/>
      <c r="L1047" s="2"/>
      <c r="M1047" s="2" t="s">
        <v>1718</v>
      </c>
      <c r="N1047" s="2" t="str">
        <v/>
      </c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</row>
    <row r="1048" spans="1:67" ht="16.5" customHeight="1">
      <c r="A1048" s="23"/>
      <c r="B1048" s="2"/>
      <c r="C1048" s="2"/>
      <c r="D1048" s="1"/>
      <c r="E1048" s="152"/>
      <c r="F1048" s="1"/>
      <c r="G1048" s="1"/>
      <c r="H1048" s="2"/>
      <c r="I1048" s="2"/>
      <c r="J1048" s="2"/>
      <c r="K1048" s="2"/>
      <c r="L1048" s="2"/>
      <c r="M1048" s="2" t="s">
        <v>1718</v>
      </c>
      <c r="N1048" s="2" t="str">
        <v/>
      </c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</row>
    <row r="1049" spans="1:67" ht="16.5" customHeight="1">
      <c r="A1049" s="23"/>
      <c r="B1049" s="2"/>
      <c r="C1049" s="2"/>
      <c r="D1049" s="1"/>
      <c r="E1049" s="152"/>
      <c r="F1049" s="1"/>
      <c r="G1049" s="1"/>
      <c r="H1049" s="2"/>
      <c r="I1049" s="2"/>
      <c r="J1049" s="2"/>
      <c r="K1049" s="2"/>
      <c r="L1049" s="2"/>
      <c r="M1049" s="2" t="s">
        <v>1718</v>
      </c>
      <c r="N1049" s="2" t="str">
        <v/>
      </c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</row>
    <row r="1050" spans="1:67" ht="16.5" customHeight="1">
      <c r="A1050" s="23"/>
      <c r="B1050" s="2"/>
      <c r="C1050" s="2"/>
      <c r="D1050" s="1"/>
      <c r="E1050" s="152"/>
      <c r="F1050" s="1"/>
      <c r="G1050" s="1"/>
      <c r="H1050" s="2"/>
      <c r="I1050" s="2"/>
      <c r="J1050" s="2"/>
      <c r="K1050" s="2"/>
      <c r="L1050" s="2"/>
      <c r="M1050" s="2" t="s">
        <v>1718</v>
      </c>
      <c r="N1050" s="2" t="str">
        <v/>
      </c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</row>
    <row r="1051" spans="1:67" ht="16.5" customHeight="1">
      <c r="A1051" s="23"/>
      <c r="B1051" s="2"/>
      <c r="C1051" s="2"/>
      <c r="D1051" s="1"/>
      <c r="E1051" s="152"/>
      <c r="F1051" s="1"/>
      <c r="G1051" s="1"/>
      <c r="H1051" s="2"/>
      <c r="I1051" s="2"/>
      <c r="J1051" s="2"/>
      <c r="K1051" s="2"/>
      <c r="L1051" s="2"/>
      <c r="M1051" s="2" t="s">
        <v>1718</v>
      </c>
      <c r="N1051" s="2" t="str">
        <v/>
      </c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</row>
    <row r="1052" spans="1:67" ht="16.5" customHeight="1">
      <c r="A1052" s="23"/>
      <c r="B1052" s="2"/>
      <c r="C1052" s="2"/>
      <c r="D1052" s="1"/>
      <c r="E1052" s="152"/>
      <c r="F1052" s="1"/>
      <c r="G1052" s="1"/>
      <c r="H1052" s="2"/>
      <c r="I1052" s="2"/>
      <c r="J1052" s="2"/>
      <c r="K1052" s="2"/>
      <c r="L1052" s="2"/>
      <c r="M1052" s="2" t="s">
        <v>1718</v>
      </c>
      <c r="N1052" s="2" t="str">
        <v/>
      </c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</row>
    <row r="1053" spans="1:67" ht="16.5" customHeight="1">
      <c r="A1053" s="23"/>
      <c r="B1053" s="2"/>
      <c r="C1053" s="2"/>
      <c r="D1053" s="1"/>
      <c r="E1053" s="152"/>
      <c r="F1053" s="1"/>
      <c r="G1053" s="1"/>
      <c r="H1053" s="2"/>
      <c r="I1053" s="2"/>
      <c r="J1053" s="2"/>
      <c r="K1053" s="2"/>
      <c r="L1053" s="2"/>
      <c r="M1053" s="2" t="s">
        <v>1718</v>
      </c>
      <c r="N1053" s="2" t="str">
        <v/>
      </c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</row>
    <row r="1054" spans="1:67" ht="16.5" customHeight="1">
      <c r="A1054" s="23"/>
      <c r="B1054" s="2"/>
      <c r="C1054" s="2"/>
      <c r="D1054" s="1"/>
      <c r="E1054" s="152"/>
      <c r="F1054" s="1"/>
      <c r="G1054" s="1"/>
      <c r="H1054" s="2"/>
      <c r="I1054" s="2"/>
      <c r="J1054" s="2"/>
      <c r="K1054" s="2"/>
      <c r="L1054" s="2"/>
      <c r="M1054" s="2" t="s">
        <v>1718</v>
      </c>
      <c r="N1054" s="2" t="str">
        <v/>
      </c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</row>
    <row r="1055" spans="1:67" ht="16.5" customHeight="1">
      <c r="A1055" s="23"/>
      <c r="B1055" s="2"/>
      <c r="C1055" s="2"/>
      <c r="D1055" s="1"/>
      <c r="E1055" s="152"/>
      <c r="F1055" s="1"/>
      <c r="G1055" s="1"/>
      <c r="H1055" s="2"/>
      <c r="I1055" s="2"/>
      <c r="J1055" s="2"/>
      <c r="K1055" s="2"/>
      <c r="L1055" s="2"/>
      <c r="M1055" s="2" t="s">
        <v>1718</v>
      </c>
      <c r="N1055" s="2" t="str">
        <v/>
      </c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</row>
    <row r="1056" spans="1:67" ht="16.5" customHeight="1">
      <c r="A1056" s="23"/>
      <c r="B1056" s="2"/>
      <c r="C1056" s="2"/>
      <c r="D1056" s="1"/>
      <c r="E1056" s="152"/>
      <c r="F1056" s="1"/>
      <c r="G1056" s="1"/>
      <c r="H1056" s="2"/>
      <c r="I1056" s="2"/>
      <c r="J1056" s="2"/>
      <c r="K1056" s="2"/>
      <c r="L1056" s="2"/>
      <c r="M1056" s="2" t="s">
        <v>1718</v>
      </c>
      <c r="N1056" s="2" t="str">
        <v/>
      </c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</row>
    <row r="1057" spans="1:67" ht="16.5" customHeight="1">
      <c r="A1057" s="23"/>
      <c r="B1057" s="2"/>
      <c r="C1057" s="2"/>
      <c r="D1057" s="1"/>
      <c r="E1057" s="152"/>
      <c r="F1057" s="1"/>
      <c r="G1057" s="1"/>
      <c r="H1057" s="2"/>
      <c r="I1057" s="2"/>
      <c r="J1057" s="2"/>
      <c r="K1057" s="2"/>
      <c r="L1057" s="2"/>
      <c r="M1057" s="2" t="s">
        <v>1718</v>
      </c>
      <c r="N1057" s="2" t="str">
        <v/>
      </c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</row>
    <row r="1058" spans="1:67" ht="16.5" customHeight="1">
      <c r="A1058" s="23"/>
      <c r="B1058" s="2"/>
      <c r="C1058" s="2"/>
      <c r="D1058" s="1"/>
      <c r="E1058" s="152"/>
      <c r="F1058" s="1"/>
      <c r="G1058" s="1"/>
      <c r="H1058" s="2"/>
      <c r="I1058" s="2"/>
      <c r="J1058" s="2"/>
      <c r="K1058" s="2"/>
      <c r="L1058" s="2"/>
      <c r="M1058" s="2" t="s">
        <v>1718</v>
      </c>
      <c r="N1058" s="2" t="str">
        <v/>
      </c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</row>
    <row r="1059" spans="1:67" ht="16.5" customHeight="1">
      <c r="A1059" s="23"/>
      <c r="B1059" s="2"/>
      <c r="C1059" s="2"/>
      <c r="D1059" s="1"/>
      <c r="E1059" s="152"/>
      <c r="F1059" s="1"/>
      <c r="G1059" s="1"/>
      <c r="H1059" s="2"/>
      <c r="I1059" s="2"/>
      <c r="J1059" s="2"/>
      <c r="K1059" s="2"/>
      <c r="L1059" s="2"/>
      <c r="M1059" s="2" t="s">
        <v>1718</v>
      </c>
      <c r="N1059" s="2" t="str">
        <v/>
      </c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</row>
    <row r="1060" spans="1:67" ht="16.5" customHeight="1">
      <c r="A1060" s="23"/>
      <c r="B1060" s="2"/>
      <c r="C1060" s="2"/>
      <c r="D1060" s="1"/>
      <c r="E1060" s="152"/>
      <c r="F1060" s="1"/>
      <c r="G1060" s="1"/>
      <c r="H1060" s="2"/>
      <c r="I1060" s="2"/>
      <c r="J1060" s="2"/>
      <c r="K1060" s="2"/>
      <c r="L1060" s="2"/>
      <c r="M1060" s="2" t="s">
        <v>1718</v>
      </c>
      <c r="N1060" s="2" t="str">
        <v/>
      </c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</row>
    <row r="1061" spans="1:67" ht="16.5" customHeight="1">
      <c r="A1061" s="23"/>
      <c r="B1061" s="2"/>
      <c r="C1061" s="2"/>
      <c r="D1061" s="1"/>
      <c r="E1061" s="152"/>
      <c r="F1061" s="1"/>
      <c r="G1061" s="1"/>
      <c r="H1061" s="2"/>
      <c r="I1061" s="2"/>
      <c r="J1061" s="2"/>
      <c r="K1061" s="2"/>
      <c r="L1061" s="2"/>
      <c r="M1061" s="2" t="s">
        <v>1718</v>
      </c>
      <c r="N1061" s="2" t="str">
        <v/>
      </c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</row>
    <row r="1062" spans="1:67" ht="16.5" customHeight="1">
      <c r="A1062" s="23"/>
      <c r="B1062" s="2"/>
      <c r="C1062" s="2"/>
      <c r="D1062" s="1"/>
      <c r="E1062" s="152"/>
      <c r="F1062" s="1"/>
      <c r="G1062" s="1"/>
      <c r="H1062" s="2"/>
      <c r="I1062" s="2"/>
      <c r="J1062" s="2"/>
      <c r="K1062" s="2"/>
      <c r="L1062" s="2"/>
      <c r="M1062" s="2" t="s">
        <v>1718</v>
      </c>
      <c r="N1062" s="2" t="str">
        <v/>
      </c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</row>
    <row r="1063" spans="1:67" ht="16.5" customHeight="1">
      <c r="A1063" s="23"/>
      <c r="B1063" s="2"/>
      <c r="C1063" s="2"/>
      <c r="D1063" s="1"/>
      <c r="E1063" s="152"/>
      <c r="F1063" s="1"/>
      <c r="G1063" s="1"/>
      <c r="H1063" s="2"/>
      <c r="I1063" s="2"/>
      <c r="J1063" s="2"/>
      <c r="K1063" s="2"/>
      <c r="L1063" s="2"/>
      <c r="M1063" s="2" t="s">
        <v>1718</v>
      </c>
      <c r="N1063" s="2" t="str">
        <v/>
      </c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</row>
    <row r="1064" spans="1:67" ht="16.5" customHeight="1">
      <c r="A1064" s="23"/>
      <c r="B1064" s="2"/>
      <c r="C1064" s="2"/>
      <c r="D1064" s="1"/>
      <c r="E1064" s="152"/>
      <c r="F1064" s="1"/>
      <c r="G1064" s="1"/>
      <c r="H1064" s="2"/>
      <c r="I1064" s="2"/>
      <c r="J1064" s="2"/>
      <c r="K1064" s="2"/>
      <c r="L1064" s="2"/>
      <c r="M1064" s="2" t="s">
        <v>1718</v>
      </c>
      <c r="N1064" s="2" t="str">
        <v/>
      </c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</row>
    <row r="1065" spans="1:67" ht="16.5" customHeight="1">
      <c r="A1065" s="23"/>
      <c r="B1065" s="2"/>
      <c r="C1065" s="2"/>
      <c r="D1065" s="1"/>
      <c r="E1065" s="152"/>
      <c r="F1065" s="1"/>
      <c r="G1065" s="1"/>
      <c r="H1065" s="2"/>
      <c r="I1065" s="2"/>
      <c r="J1065" s="2"/>
      <c r="K1065" s="2"/>
      <c r="L1065" s="2"/>
      <c r="M1065" s="2" t="s">
        <v>1718</v>
      </c>
      <c r="N1065" s="2" t="str">
        <v/>
      </c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</row>
    <row r="1066" spans="1:67" ht="16.5" customHeight="1">
      <c r="A1066" s="23"/>
      <c r="B1066" s="2"/>
      <c r="C1066" s="2"/>
      <c r="D1066" s="1"/>
      <c r="E1066" s="152"/>
      <c r="F1066" s="1"/>
      <c r="G1066" s="1"/>
      <c r="H1066" s="2"/>
      <c r="I1066" s="2"/>
      <c r="J1066" s="2"/>
      <c r="K1066" s="2"/>
      <c r="L1066" s="2"/>
      <c r="M1066" s="2" t="s">
        <v>1718</v>
      </c>
      <c r="N1066" s="2" t="str">
        <v/>
      </c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</row>
    <row r="1067" spans="1:67" ht="16.5" customHeight="1">
      <c r="A1067" s="23"/>
      <c r="B1067" s="2"/>
      <c r="C1067" s="2"/>
      <c r="D1067" s="1"/>
      <c r="E1067" s="152"/>
      <c r="F1067" s="1"/>
      <c r="G1067" s="1"/>
      <c r="H1067" s="2"/>
      <c r="I1067" s="2"/>
      <c r="J1067" s="2"/>
      <c r="K1067" s="2"/>
      <c r="L1067" s="2"/>
      <c r="M1067" s="2" t="s">
        <v>1718</v>
      </c>
      <c r="N1067" s="2" t="str">
        <v/>
      </c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</row>
    <row r="1068" spans="1:67" ht="16.5" customHeight="1">
      <c r="A1068" s="23"/>
      <c r="B1068" s="2"/>
      <c r="C1068" s="2"/>
      <c r="D1068" s="1"/>
      <c r="E1068" s="152"/>
      <c r="F1068" s="1"/>
      <c r="G1068" s="1"/>
      <c r="H1068" s="2"/>
      <c r="I1068" s="2"/>
      <c r="J1068" s="2"/>
      <c r="K1068" s="2"/>
      <c r="L1068" s="2"/>
      <c r="M1068" s="2" t="s">
        <v>1718</v>
      </c>
      <c r="N1068" s="2" t="str">
        <v/>
      </c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</row>
    <row r="1069" spans="1:67" ht="16.5" customHeight="1">
      <c r="A1069" s="23"/>
      <c r="B1069" s="2"/>
      <c r="C1069" s="2"/>
      <c r="D1069" s="1"/>
      <c r="E1069" s="152"/>
      <c r="F1069" s="1"/>
      <c r="G1069" s="1"/>
      <c r="H1069" s="2"/>
      <c r="I1069" s="2"/>
      <c r="J1069" s="2"/>
      <c r="K1069" s="2"/>
      <c r="L1069" s="2"/>
      <c r="M1069" s="2" t="s">
        <v>1718</v>
      </c>
      <c r="N1069" s="2" t="str">
        <v/>
      </c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</row>
    <row r="1070" spans="1:67" ht="16.5" customHeight="1">
      <c r="A1070" s="23"/>
      <c r="B1070" s="2"/>
      <c r="C1070" s="2"/>
      <c r="D1070" s="1"/>
      <c r="E1070" s="152"/>
      <c r="F1070" s="1"/>
      <c r="G1070" s="1"/>
      <c r="H1070" s="2"/>
      <c r="I1070" s="2"/>
      <c r="J1070" s="2"/>
      <c r="K1070" s="2"/>
      <c r="L1070" s="2"/>
      <c r="M1070" s="2" t="s">
        <v>1718</v>
      </c>
      <c r="N1070" s="2" t="str">
        <v/>
      </c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</row>
    <row r="1071" spans="1:67" ht="16.5" customHeight="1">
      <c r="A1071" s="23"/>
      <c r="B1071" s="2"/>
      <c r="C1071" s="2"/>
      <c r="D1071" s="1"/>
      <c r="E1071" s="152"/>
      <c r="F1071" s="1"/>
      <c r="G1071" s="1"/>
      <c r="H1071" s="2"/>
      <c r="I1071" s="2"/>
      <c r="J1071" s="2"/>
      <c r="K1071" s="2"/>
      <c r="L1071" s="2"/>
      <c r="M1071" s="2" t="s">
        <v>1718</v>
      </c>
      <c r="N1071" s="2" t="str">
        <v/>
      </c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</row>
    <row r="1072" spans="1:67" ht="16.5" customHeight="1">
      <c r="A1072" s="23"/>
      <c r="B1072" s="2"/>
      <c r="C1072" s="2"/>
      <c r="D1072" s="1"/>
      <c r="E1072" s="152"/>
      <c r="F1072" s="1"/>
      <c r="G1072" s="1"/>
      <c r="H1072" s="2"/>
      <c r="I1072" s="2"/>
      <c r="J1072" s="2"/>
      <c r="K1072" s="2"/>
      <c r="L1072" s="2"/>
      <c r="M1072" s="2" t="s">
        <v>1718</v>
      </c>
      <c r="N1072" s="2" t="str">
        <v/>
      </c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</row>
    <row r="1073" spans="1:67" ht="16.5" customHeight="1">
      <c r="A1073" s="23"/>
      <c r="B1073" s="2"/>
      <c r="C1073" s="2"/>
      <c r="D1073" s="1"/>
      <c r="E1073" s="152"/>
      <c r="F1073" s="1"/>
      <c r="G1073" s="1"/>
      <c r="H1073" s="2"/>
      <c r="I1073" s="2"/>
      <c r="J1073" s="2"/>
      <c r="K1073" s="2"/>
      <c r="L1073" s="2"/>
      <c r="M1073" s="2" t="s">
        <v>1718</v>
      </c>
      <c r="N1073" s="2" t="str">
        <v/>
      </c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</row>
    <row r="1074" spans="1:67" ht="16.5" customHeight="1">
      <c r="A1074" s="23"/>
      <c r="B1074" s="2"/>
      <c r="C1074" s="2"/>
      <c r="D1074" s="1"/>
      <c r="E1074" s="152"/>
      <c r="F1074" s="1"/>
      <c r="G1074" s="1"/>
      <c r="H1074" s="2"/>
      <c r="I1074" s="2"/>
      <c r="J1074" s="2"/>
      <c r="K1074" s="2"/>
      <c r="L1074" s="2"/>
      <c r="M1074" s="2" t="s">
        <v>1718</v>
      </c>
      <c r="N1074" s="2" t="str">
        <v/>
      </c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</row>
    <row r="1075" spans="1:67" ht="16.5" customHeight="1">
      <c r="A1075" s="23"/>
      <c r="B1075" s="2"/>
      <c r="C1075" s="2"/>
      <c r="D1075" s="1"/>
      <c r="E1075" s="152"/>
      <c r="F1075" s="1"/>
      <c r="G1075" s="1"/>
      <c r="H1075" s="2"/>
      <c r="I1075" s="2"/>
      <c r="J1075" s="2"/>
      <c r="K1075" s="2"/>
      <c r="L1075" s="2"/>
      <c r="M1075" s="2" t="s">
        <v>1718</v>
      </c>
      <c r="N1075" s="2" t="str">
        <v/>
      </c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</row>
    <row r="1076" spans="1:67" ht="16.5" customHeight="1">
      <c r="A1076" s="23"/>
      <c r="B1076" s="2"/>
      <c r="C1076" s="2"/>
      <c r="D1076" s="1"/>
      <c r="E1076" s="152"/>
      <c r="F1076" s="1"/>
      <c r="G1076" s="1"/>
      <c r="H1076" s="2"/>
      <c r="I1076" s="2"/>
      <c r="J1076" s="2"/>
      <c r="K1076" s="2"/>
      <c r="L1076" s="2"/>
      <c r="M1076" s="2" t="s">
        <v>1718</v>
      </c>
      <c r="N1076" s="2" t="str">
        <v/>
      </c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</row>
    <row r="1077" spans="1:67" ht="16.5" customHeight="1">
      <c r="A1077" s="23"/>
      <c r="B1077" s="2"/>
      <c r="C1077" s="2"/>
      <c r="D1077" s="1"/>
      <c r="E1077" s="152"/>
      <c r="F1077" s="1"/>
      <c r="G1077" s="1"/>
      <c r="H1077" s="2"/>
      <c r="I1077" s="2"/>
      <c r="J1077" s="2"/>
      <c r="K1077" s="2"/>
      <c r="L1077" s="2"/>
      <c r="M1077" s="2" t="s">
        <v>1718</v>
      </c>
      <c r="N1077" s="2" t="str">
        <v/>
      </c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</row>
    <row r="1078" spans="1:67" ht="16.5" customHeight="1">
      <c r="A1078" s="23"/>
      <c r="B1078" s="2"/>
      <c r="C1078" s="2"/>
      <c r="D1078" s="1"/>
      <c r="E1078" s="152"/>
      <c r="F1078" s="1"/>
      <c r="G1078" s="1"/>
      <c r="H1078" s="2"/>
      <c r="I1078" s="2"/>
      <c r="J1078" s="2"/>
      <c r="K1078" s="2"/>
      <c r="L1078" s="2"/>
      <c r="M1078" s="2" t="s">
        <v>1718</v>
      </c>
      <c r="N1078" s="2" t="str">
        <v/>
      </c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</row>
    <row r="1079" spans="1:67" ht="16.5" customHeight="1">
      <c r="A1079" s="23"/>
      <c r="B1079" s="2"/>
      <c r="C1079" s="2"/>
      <c r="D1079" s="1"/>
      <c r="E1079" s="152"/>
      <c r="F1079" s="1"/>
      <c r="G1079" s="1"/>
      <c r="H1079" s="2"/>
      <c r="I1079" s="2"/>
      <c r="J1079" s="2"/>
      <c r="K1079" s="2"/>
      <c r="L1079" s="2"/>
      <c r="M1079" s="2" t="s">
        <v>1718</v>
      </c>
      <c r="N1079" s="2" t="str">
        <v/>
      </c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</row>
    <row r="1080" spans="1:67" ht="16.5" customHeight="1">
      <c r="A1080" s="23"/>
      <c r="B1080" s="2"/>
      <c r="C1080" s="2"/>
      <c r="D1080" s="1"/>
      <c r="E1080" s="152"/>
      <c r="F1080" s="1"/>
      <c r="G1080" s="1"/>
      <c r="H1080" s="2"/>
      <c r="I1080" s="2"/>
      <c r="J1080" s="2"/>
      <c r="K1080" s="2"/>
      <c r="L1080" s="2"/>
      <c r="M1080" s="2" t="s">
        <v>1718</v>
      </c>
      <c r="N1080" s="2" t="str">
        <v/>
      </c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</row>
    <row r="1081" spans="1:67" ht="16.5" customHeight="1">
      <c r="A1081" s="23"/>
      <c r="B1081" s="2"/>
      <c r="C1081" s="2"/>
      <c r="D1081" s="1"/>
      <c r="E1081" s="152"/>
      <c r="F1081" s="1"/>
      <c r="G1081" s="1"/>
      <c r="H1081" s="2"/>
      <c r="I1081" s="2"/>
      <c r="J1081" s="2"/>
      <c r="K1081" s="2"/>
      <c r="L1081" s="2"/>
      <c r="M1081" s="2" t="s">
        <v>1718</v>
      </c>
      <c r="N1081" s="2" t="str">
        <v/>
      </c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</row>
    <row r="1082" spans="1:67" ht="16.5" customHeight="1">
      <c r="A1082" s="23"/>
      <c r="B1082" s="2"/>
      <c r="C1082" s="2"/>
      <c r="D1082" s="1"/>
      <c r="E1082" s="152"/>
      <c r="F1082" s="1"/>
      <c r="G1082" s="1"/>
      <c r="H1082" s="2"/>
      <c r="I1082" s="2"/>
      <c r="J1082" s="2"/>
      <c r="K1082" s="2"/>
      <c r="L1082" s="2"/>
      <c r="M1082" s="2" t="s">
        <v>1718</v>
      </c>
      <c r="N1082" s="2" t="str">
        <v/>
      </c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</row>
    <row r="1083" spans="1:67" ht="16.5" customHeight="1">
      <c r="A1083" s="23"/>
      <c r="B1083" s="2"/>
      <c r="C1083" s="2"/>
      <c r="D1083" s="1"/>
      <c r="E1083" s="152"/>
      <c r="F1083" s="1"/>
      <c r="G1083" s="1"/>
      <c r="H1083" s="2"/>
      <c r="I1083" s="2"/>
      <c r="J1083" s="2"/>
      <c r="K1083" s="2"/>
      <c r="L1083" s="2"/>
      <c r="M1083" s="2" t="s">
        <v>1718</v>
      </c>
      <c r="N1083" s="2" t="str">
        <v/>
      </c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</row>
    <row r="1084" spans="1:67" ht="16.5" customHeight="1">
      <c r="A1084" s="23"/>
      <c r="B1084" s="2"/>
      <c r="C1084" s="2"/>
      <c r="D1084" s="1"/>
      <c r="E1084" s="152"/>
      <c r="F1084" s="1"/>
      <c r="G1084" s="1"/>
      <c r="H1084" s="2"/>
      <c r="I1084" s="2"/>
      <c r="J1084" s="2"/>
      <c r="K1084" s="2"/>
      <c r="L1084" s="2"/>
      <c r="M1084" s="2" t="s">
        <v>1718</v>
      </c>
      <c r="N1084" s="2" t="str">
        <v/>
      </c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</row>
    <row r="1085" spans="1:67" ht="16.5" customHeight="1">
      <c r="A1085" s="23"/>
      <c r="B1085" s="2"/>
      <c r="C1085" s="2"/>
      <c r="D1085" s="1"/>
      <c r="E1085" s="152"/>
      <c r="F1085" s="1"/>
      <c r="G1085" s="1"/>
      <c r="H1085" s="2"/>
      <c r="I1085" s="2"/>
      <c r="J1085" s="2"/>
      <c r="K1085" s="2"/>
      <c r="L1085" s="2"/>
      <c r="M1085" s="2" t="s">
        <v>1718</v>
      </c>
      <c r="N1085" s="2" t="str">
        <v/>
      </c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</row>
    <row r="1086" spans="1:67" ht="16.5" customHeight="1">
      <c r="A1086" s="23"/>
      <c r="B1086" s="2"/>
      <c r="C1086" s="2"/>
      <c r="D1086" s="1"/>
      <c r="E1086" s="152"/>
      <c r="F1086" s="1"/>
      <c r="G1086" s="1"/>
      <c r="H1086" s="2"/>
      <c r="I1086" s="2"/>
      <c r="J1086" s="2"/>
      <c r="K1086" s="2"/>
      <c r="L1086" s="2"/>
      <c r="M1086" s="2" t="s">
        <v>1718</v>
      </c>
      <c r="N1086" s="2" t="str">
        <v/>
      </c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</row>
    <row r="1087" spans="1:67" ht="16.5" customHeight="1">
      <c r="A1087" s="23"/>
      <c r="B1087" s="2"/>
      <c r="C1087" s="2"/>
      <c r="D1087" s="1"/>
      <c r="E1087" s="152"/>
      <c r="F1087" s="1"/>
      <c r="G1087" s="1"/>
      <c r="H1087" s="2"/>
      <c r="I1087" s="2"/>
      <c r="J1087" s="2"/>
      <c r="K1087" s="2"/>
      <c r="L1087" s="2"/>
      <c r="M1087" s="2" t="s">
        <v>1718</v>
      </c>
      <c r="N1087" s="2" t="str">
        <v/>
      </c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</row>
    <row r="1088" spans="1:67" ht="16.5" customHeight="1">
      <c r="A1088" s="23"/>
      <c r="B1088" s="2"/>
      <c r="C1088" s="2"/>
      <c r="D1088" s="1"/>
      <c r="E1088" s="152"/>
      <c r="F1088" s="1"/>
      <c r="G1088" s="1"/>
      <c r="H1088" s="2"/>
      <c r="I1088" s="2"/>
      <c r="J1088" s="2"/>
      <c r="K1088" s="2"/>
      <c r="L1088" s="2"/>
      <c r="M1088" s="2" t="s">
        <v>1718</v>
      </c>
      <c r="N1088" s="2" t="str">
        <v/>
      </c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</row>
    <row r="1089" spans="1:67" ht="16.5" customHeight="1">
      <c r="A1089" s="23"/>
      <c r="B1089" s="2"/>
      <c r="C1089" s="2"/>
      <c r="D1089" s="1"/>
      <c r="E1089" s="152"/>
      <c r="F1089" s="1"/>
      <c r="G1089" s="1"/>
      <c r="H1089" s="2"/>
      <c r="I1089" s="2"/>
      <c r="J1089" s="2"/>
      <c r="K1089" s="2"/>
      <c r="L1089" s="2"/>
      <c r="M1089" s="2" t="s">
        <v>1718</v>
      </c>
      <c r="N1089" s="2" t="str">
        <v/>
      </c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</row>
    <row r="1090" spans="1:67" ht="16.5" customHeight="1">
      <c r="A1090" s="23"/>
      <c r="B1090" s="2"/>
      <c r="C1090" s="2"/>
      <c r="D1090" s="1"/>
      <c r="E1090" s="152"/>
      <c r="F1090" s="1"/>
      <c r="G1090" s="1"/>
      <c r="H1090" s="2"/>
      <c r="I1090" s="2"/>
      <c r="J1090" s="2"/>
      <c r="K1090" s="2"/>
      <c r="L1090" s="2"/>
      <c r="M1090" s="2" t="s">
        <v>1718</v>
      </c>
      <c r="N1090" s="2" t="str">
        <v/>
      </c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</row>
    <row r="1091" spans="1:67" ht="16.5" customHeight="1">
      <c r="A1091" s="23"/>
      <c r="B1091" s="2"/>
      <c r="C1091" s="2"/>
      <c r="D1091" s="1"/>
      <c r="E1091" s="152"/>
      <c r="F1091" s="1"/>
      <c r="G1091" s="1"/>
      <c r="H1091" s="2"/>
      <c r="I1091" s="2"/>
      <c r="J1091" s="2"/>
      <c r="K1091" s="2"/>
      <c r="L1091" s="2"/>
      <c r="M1091" s="2" t="s">
        <v>1718</v>
      </c>
      <c r="N1091" s="2" t="str">
        <v/>
      </c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</row>
    <row r="1092" spans="1:67" ht="16.5" customHeight="1">
      <c r="A1092" s="23"/>
      <c r="B1092" s="2"/>
      <c r="C1092" s="2"/>
      <c r="D1092" s="1"/>
      <c r="E1092" s="152"/>
      <c r="F1092" s="1"/>
      <c r="G1092" s="1"/>
      <c r="H1092" s="2"/>
      <c r="I1092" s="2"/>
      <c r="J1092" s="2"/>
      <c r="K1092" s="2"/>
      <c r="L1092" s="2"/>
      <c r="M1092" s="2" t="s">
        <v>1718</v>
      </c>
      <c r="N1092" s="2" t="str">
        <v/>
      </c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</row>
    <row r="1093" spans="1:67" ht="16.5" customHeight="1">
      <c r="A1093" s="23"/>
      <c r="B1093" s="2"/>
      <c r="C1093" s="2"/>
      <c r="D1093" s="1"/>
      <c r="E1093" s="152"/>
      <c r="F1093" s="1"/>
      <c r="G1093" s="1"/>
      <c r="H1093" s="2"/>
      <c r="I1093" s="2"/>
      <c r="J1093" s="2"/>
      <c r="K1093" s="2"/>
      <c r="L1093" s="2"/>
      <c r="M1093" s="2" t="s">
        <v>1718</v>
      </c>
      <c r="N1093" s="2" t="str">
        <v/>
      </c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</row>
    <row r="1094" spans="1:67" ht="16.5" customHeight="1">
      <c r="A1094" s="23"/>
      <c r="B1094" s="2"/>
      <c r="C1094" s="2"/>
      <c r="D1094" s="1"/>
      <c r="E1094" s="152"/>
      <c r="F1094" s="1"/>
      <c r="G1094" s="1"/>
      <c r="H1094" s="2"/>
      <c r="I1094" s="2"/>
      <c r="J1094" s="2"/>
      <c r="K1094" s="2"/>
      <c r="L1094" s="2"/>
      <c r="M1094" s="2" t="s">
        <v>1718</v>
      </c>
      <c r="N1094" s="2" t="str">
        <v/>
      </c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</row>
    <row r="1095" spans="1:67" ht="16.5" customHeight="1">
      <c r="A1095" s="23"/>
      <c r="B1095" s="2"/>
      <c r="C1095" s="2"/>
      <c r="D1095" s="1"/>
      <c r="E1095" s="152"/>
      <c r="F1095" s="1"/>
      <c r="G1095" s="1"/>
      <c r="H1095" s="2"/>
      <c r="I1095" s="2"/>
      <c r="J1095" s="2"/>
      <c r="K1095" s="2"/>
      <c r="L1095" s="2"/>
      <c r="M1095" s="2" t="s">
        <v>1718</v>
      </c>
      <c r="N1095" s="2" t="str">
        <v/>
      </c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</row>
    <row r="1096" spans="1:67" ht="16.5" customHeight="1">
      <c r="A1096" s="23"/>
      <c r="B1096" s="2"/>
      <c r="C1096" s="2"/>
      <c r="D1096" s="1"/>
      <c r="E1096" s="152"/>
      <c r="F1096" s="1"/>
      <c r="G1096" s="1"/>
      <c r="H1096" s="2"/>
      <c r="I1096" s="2"/>
      <c r="J1096" s="2"/>
      <c r="K1096" s="2"/>
      <c r="L1096" s="2"/>
      <c r="M1096" s="2" t="s">
        <v>1718</v>
      </c>
      <c r="N1096" s="2" t="str">
        <v/>
      </c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</row>
    <row r="1097" spans="1:67" ht="16.5" customHeight="1">
      <c r="A1097" s="23"/>
      <c r="B1097" s="2"/>
      <c r="C1097" s="2"/>
      <c r="D1097" s="1"/>
      <c r="E1097" s="152"/>
      <c r="F1097" s="1"/>
      <c r="G1097" s="1"/>
      <c r="H1097" s="2"/>
      <c r="I1097" s="2"/>
      <c r="J1097" s="2"/>
      <c r="K1097" s="2"/>
      <c r="L1097" s="2"/>
      <c r="M1097" s="2" t="s">
        <v>1718</v>
      </c>
      <c r="N1097" s="2" t="str">
        <v/>
      </c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</row>
    <row r="1098" spans="1:67" ht="16.5" customHeight="1">
      <c r="A1098" s="23"/>
      <c r="B1098" s="2"/>
      <c r="C1098" s="2"/>
      <c r="D1098" s="1"/>
      <c r="E1098" s="152"/>
      <c r="F1098" s="1"/>
      <c r="G1098" s="1"/>
      <c r="H1098" s="2"/>
      <c r="I1098" s="2"/>
      <c r="J1098" s="2"/>
      <c r="K1098" s="2"/>
      <c r="L1098" s="2"/>
      <c r="M1098" s="2" t="s">
        <v>1718</v>
      </c>
      <c r="N1098" s="2" t="str">
        <v/>
      </c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</row>
    <row r="1099" spans="1:67" ht="16.5" customHeight="1">
      <c r="A1099" s="23"/>
      <c r="B1099" s="2"/>
      <c r="C1099" s="2"/>
      <c r="D1099" s="1"/>
      <c r="E1099" s="152"/>
      <c r="F1099" s="1"/>
      <c r="G1099" s="1"/>
      <c r="H1099" s="2"/>
      <c r="I1099" s="2"/>
      <c r="J1099" s="2"/>
      <c r="K1099" s="2"/>
      <c r="L1099" s="2"/>
      <c r="M1099" s="2" t="s">
        <v>1718</v>
      </c>
      <c r="N1099" s="2" t="str">
        <v/>
      </c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</row>
    <row r="1100" spans="1:67" ht="16.5" customHeight="1">
      <c r="A1100" s="23"/>
      <c r="B1100" s="2"/>
      <c r="C1100" s="2"/>
      <c r="D1100" s="1"/>
      <c r="E1100" s="152"/>
      <c r="F1100" s="1"/>
      <c r="G1100" s="1"/>
      <c r="H1100" s="2"/>
      <c r="I1100" s="2"/>
      <c r="J1100" s="2"/>
      <c r="K1100" s="2"/>
      <c r="L1100" s="2"/>
      <c r="M1100" s="2" t="s">
        <v>1718</v>
      </c>
      <c r="N1100" s="2" t="str">
        <v/>
      </c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</row>
    <row r="1101" spans="1:67" ht="16.5" customHeight="1">
      <c r="A1101" s="23"/>
      <c r="B1101" s="2"/>
      <c r="C1101" s="2"/>
      <c r="D1101" s="1"/>
      <c r="E1101" s="152"/>
      <c r="F1101" s="1"/>
      <c r="G1101" s="1"/>
      <c r="H1101" s="2"/>
      <c r="I1101" s="2"/>
      <c r="J1101" s="2"/>
      <c r="K1101" s="2"/>
      <c r="L1101" s="2"/>
      <c r="M1101" s="2" t="s">
        <v>1718</v>
      </c>
      <c r="N1101" s="2" t="str">
        <v/>
      </c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</row>
    <row r="1102" spans="1:67" ht="16.5" customHeight="1">
      <c r="A1102" s="23"/>
      <c r="B1102" s="2"/>
      <c r="C1102" s="2"/>
      <c r="D1102" s="1"/>
      <c r="E1102" s="152"/>
      <c r="F1102" s="1"/>
      <c r="G1102" s="1"/>
      <c r="H1102" s="2"/>
      <c r="I1102" s="2"/>
      <c r="J1102" s="2"/>
      <c r="K1102" s="2"/>
      <c r="L1102" s="2"/>
      <c r="M1102" s="2" t="s">
        <v>1718</v>
      </c>
      <c r="N1102" s="2" t="str">
        <v/>
      </c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</row>
    <row r="1103" spans="1:67" ht="16.5" customHeight="1">
      <c r="A1103" s="23"/>
      <c r="B1103" s="2"/>
      <c r="C1103" s="2"/>
      <c r="D1103" s="1"/>
      <c r="E1103" s="152"/>
      <c r="F1103" s="1"/>
      <c r="G1103" s="1"/>
      <c r="H1103" s="2"/>
      <c r="I1103" s="2"/>
      <c r="J1103" s="2"/>
      <c r="K1103" s="2"/>
      <c r="L1103" s="2"/>
      <c r="M1103" s="2" t="s">
        <v>1718</v>
      </c>
      <c r="N1103" s="2" t="str">
        <v/>
      </c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</row>
    <row r="1104" spans="1:67" ht="16.5" customHeight="1">
      <c r="A1104" s="23"/>
      <c r="B1104" s="2"/>
      <c r="C1104" s="2"/>
      <c r="D1104" s="1"/>
      <c r="E1104" s="152"/>
      <c r="F1104" s="1"/>
      <c r="G1104" s="1"/>
      <c r="H1104" s="2"/>
      <c r="I1104" s="2"/>
      <c r="J1104" s="2"/>
      <c r="K1104" s="2"/>
      <c r="L1104" s="2"/>
      <c r="M1104" s="2" t="s">
        <v>1718</v>
      </c>
      <c r="N1104" s="2" t="str">
        <v/>
      </c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</row>
    <row r="1105" spans="1:67" ht="16.5" customHeight="1">
      <c r="A1105" s="23"/>
      <c r="B1105" s="2"/>
      <c r="C1105" s="2"/>
      <c r="D1105" s="1"/>
      <c r="E1105" s="152"/>
      <c r="F1105" s="1"/>
      <c r="G1105" s="1"/>
      <c r="H1105" s="2"/>
      <c r="I1105" s="2"/>
      <c r="J1105" s="2"/>
      <c r="K1105" s="2"/>
      <c r="L1105" s="2"/>
      <c r="M1105" s="2" t="s">
        <v>1718</v>
      </c>
      <c r="N1105" s="2" t="str">
        <v/>
      </c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</row>
    <row r="1106" spans="1:67" ht="16.5" customHeight="1">
      <c r="A1106" s="23"/>
      <c r="B1106" s="2"/>
      <c r="C1106" s="2"/>
      <c r="D1106" s="1"/>
      <c r="E1106" s="152"/>
      <c r="F1106" s="1"/>
      <c r="G1106" s="1"/>
      <c r="H1106" s="2"/>
      <c r="I1106" s="2"/>
      <c r="J1106" s="2"/>
      <c r="K1106" s="2"/>
      <c r="L1106" s="2"/>
      <c r="M1106" s="2" t="s">
        <v>1718</v>
      </c>
      <c r="N1106" s="2" t="str">
        <v/>
      </c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</row>
    <row r="1107" spans="1:67" ht="16.5" customHeight="1">
      <c r="A1107" s="23"/>
      <c r="B1107" s="2"/>
      <c r="C1107" s="2"/>
      <c r="D1107" s="1"/>
      <c r="E1107" s="152"/>
      <c r="F1107" s="1"/>
      <c r="G1107" s="1"/>
      <c r="H1107" s="2"/>
      <c r="I1107" s="2"/>
      <c r="J1107" s="2"/>
      <c r="K1107" s="2"/>
      <c r="L1107" s="2"/>
      <c r="M1107" s="2" t="s">
        <v>1718</v>
      </c>
      <c r="N1107" s="2" t="str">
        <v/>
      </c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</row>
    <row r="1108" spans="1:67" ht="16.5" customHeight="1">
      <c r="A1108" s="23"/>
      <c r="B1108" s="2"/>
      <c r="C1108" s="2"/>
      <c r="D1108" s="1"/>
      <c r="E1108" s="152"/>
      <c r="F1108" s="1"/>
      <c r="G1108" s="1"/>
      <c r="H1108" s="2"/>
      <c r="I1108" s="2"/>
      <c r="J1108" s="2"/>
      <c r="K1108" s="2"/>
      <c r="L1108" s="2"/>
      <c r="M1108" s="2" t="s">
        <v>1718</v>
      </c>
      <c r="N1108" s="2" t="str">
        <v/>
      </c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</row>
    <row r="1109" spans="1:67" ht="16.5" customHeight="1">
      <c r="A1109" s="23"/>
      <c r="B1109" s="2"/>
      <c r="C1109" s="2"/>
      <c r="D1109" s="1"/>
      <c r="E1109" s="152"/>
      <c r="F1109" s="1"/>
      <c r="G1109" s="1"/>
      <c r="H1109" s="2"/>
      <c r="I1109" s="2"/>
      <c r="J1109" s="2"/>
      <c r="K1109" s="2"/>
      <c r="L1109" s="2"/>
      <c r="M1109" s="2" t="s">
        <v>1718</v>
      </c>
      <c r="N1109" s="2" t="str">
        <v/>
      </c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</row>
    <row r="1110" spans="1:67" ht="16.5" customHeight="1">
      <c r="A1110" s="23"/>
      <c r="B1110" s="2"/>
      <c r="C1110" s="2"/>
      <c r="D1110" s="1"/>
      <c r="E1110" s="152"/>
      <c r="F1110" s="1"/>
      <c r="G1110" s="1"/>
      <c r="H1110" s="2"/>
      <c r="I1110" s="2"/>
      <c r="J1110" s="2"/>
      <c r="K1110" s="2"/>
      <c r="L1110" s="2"/>
      <c r="M1110" s="2" t="s">
        <v>1718</v>
      </c>
      <c r="N1110" s="2" t="str">
        <v/>
      </c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</row>
    <row r="1111" spans="1:67" ht="16.5" customHeight="1">
      <c r="A1111" s="23"/>
      <c r="B1111" s="2"/>
      <c r="C1111" s="2"/>
      <c r="D1111" s="1"/>
      <c r="E1111" s="152"/>
      <c r="F1111" s="1"/>
      <c r="G1111" s="1"/>
      <c r="H1111" s="2"/>
      <c r="I1111" s="2"/>
      <c r="J1111" s="2"/>
      <c r="K1111" s="2"/>
      <c r="L1111" s="2"/>
      <c r="M1111" s="2" t="s">
        <v>1718</v>
      </c>
      <c r="N1111" s="2" t="str">
        <v/>
      </c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</row>
    <row r="1112" spans="1:67" ht="16.5" customHeight="1">
      <c r="A1112" s="23"/>
      <c r="B1112" s="2"/>
      <c r="C1112" s="2"/>
      <c r="D1112" s="1"/>
      <c r="E1112" s="152"/>
      <c r="F1112" s="1"/>
      <c r="G1112" s="1"/>
      <c r="H1112" s="2"/>
      <c r="I1112" s="2"/>
      <c r="J1112" s="2"/>
      <c r="K1112" s="2"/>
      <c r="L1112" s="2"/>
      <c r="M1112" s="2" t="s">
        <v>1718</v>
      </c>
      <c r="N1112" s="2" t="str">
        <v/>
      </c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</row>
    <row r="1113" spans="1:67" ht="16.5" customHeight="1">
      <c r="A1113" s="23"/>
      <c r="B1113" s="2"/>
      <c r="C1113" s="2"/>
      <c r="D1113" s="1"/>
      <c r="E1113" s="152"/>
      <c r="F1113" s="1"/>
      <c r="G1113" s="1"/>
      <c r="H1113" s="2"/>
      <c r="I1113" s="2"/>
      <c r="J1113" s="2"/>
      <c r="K1113" s="2"/>
      <c r="L1113" s="2"/>
      <c r="M1113" s="2" t="s">
        <v>1718</v>
      </c>
      <c r="N1113" s="2" t="str">
        <v/>
      </c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</row>
    <row r="1114" spans="1:67" ht="16.5" customHeight="1">
      <c r="A1114" s="23"/>
      <c r="B1114" s="2"/>
      <c r="C1114" s="2"/>
      <c r="D1114" s="1"/>
      <c r="E1114" s="152"/>
      <c r="F1114" s="1"/>
      <c r="G1114" s="1"/>
      <c r="H1114" s="2"/>
      <c r="I1114" s="2"/>
      <c r="J1114" s="2"/>
      <c r="K1114" s="2"/>
      <c r="L1114" s="2"/>
      <c r="M1114" s="2" t="s">
        <v>1718</v>
      </c>
      <c r="N1114" s="2" t="str">
        <v/>
      </c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</row>
    <row r="1115" spans="1:67" ht="16.5" customHeight="1">
      <c r="A1115" s="23"/>
      <c r="B1115" s="2"/>
      <c r="C1115" s="2"/>
      <c r="D1115" s="1"/>
      <c r="E1115" s="152"/>
      <c r="F1115" s="1"/>
      <c r="G1115" s="1"/>
      <c r="H1115" s="2"/>
      <c r="I1115" s="2"/>
      <c r="J1115" s="2"/>
      <c r="K1115" s="2"/>
      <c r="L1115" s="2"/>
      <c r="M1115" s="2" t="s">
        <v>1718</v>
      </c>
      <c r="N1115" s="2" t="str">
        <v/>
      </c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</row>
    <row r="1116" spans="1:67" ht="16.5" customHeight="1">
      <c r="A1116" s="23"/>
      <c r="B1116" s="2"/>
      <c r="C1116" s="2"/>
      <c r="D1116" s="1"/>
      <c r="E1116" s="152"/>
      <c r="F1116" s="1"/>
      <c r="G1116" s="1"/>
      <c r="H1116" s="2"/>
      <c r="I1116" s="2"/>
      <c r="J1116" s="2"/>
      <c r="K1116" s="2"/>
      <c r="L1116" s="2"/>
      <c r="M1116" s="2" t="s">
        <v>1718</v>
      </c>
      <c r="N1116" s="2" t="str">
        <v/>
      </c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</row>
    <row r="1117" spans="1:67" ht="16.5" customHeight="1">
      <c r="A1117" s="23"/>
      <c r="B1117" s="2"/>
      <c r="C1117" s="2"/>
      <c r="D1117" s="1"/>
      <c r="E1117" s="152"/>
      <c r="F1117" s="1"/>
      <c r="G1117" s="1"/>
      <c r="H1117" s="2"/>
      <c r="I1117" s="2"/>
      <c r="J1117" s="2"/>
      <c r="K1117" s="2"/>
      <c r="L1117" s="2"/>
      <c r="M1117" s="2" t="s">
        <v>1718</v>
      </c>
      <c r="N1117" s="2" t="str">
        <v/>
      </c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</row>
    <row r="1118" spans="1:67" ht="16.5" customHeight="1">
      <c r="A1118" s="23"/>
      <c r="B1118" s="2"/>
      <c r="C1118" s="2"/>
      <c r="D1118" s="1"/>
      <c r="E1118" s="152"/>
      <c r="F1118" s="1"/>
      <c r="G1118" s="1"/>
      <c r="H1118" s="2"/>
      <c r="I1118" s="2"/>
      <c r="J1118" s="2"/>
      <c r="K1118" s="2"/>
      <c r="L1118" s="2"/>
      <c r="M1118" s="2" t="s">
        <v>1718</v>
      </c>
      <c r="N1118" s="2" t="str">
        <v/>
      </c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</row>
    <row r="1119" spans="1:67" ht="16.5" customHeight="1">
      <c r="A1119" s="23"/>
      <c r="B1119" s="2"/>
      <c r="C1119" s="2"/>
      <c r="D1119" s="1"/>
      <c r="E1119" s="152"/>
      <c r="F1119" s="1"/>
      <c r="G1119" s="1"/>
      <c r="H1119" s="2"/>
      <c r="I1119" s="2"/>
      <c r="J1119" s="2"/>
      <c r="K1119" s="2"/>
      <c r="L1119" s="2"/>
      <c r="M1119" s="2" t="s">
        <v>1718</v>
      </c>
      <c r="N1119" s="2" t="str">
        <v/>
      </c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</row>
    <row r="1120" spans="1:67" ht="16.5" customHeight="1">
      <c r="A1120" s="23"/>
      <c r="B1120" s="2"/>
      <c r="C1120" s="2"/>
      <c r="D1120" s="1"/>
      <c r="E1120" s="152"/>
      <c r="F1120" s="1"/>
      <c r="G1120" s="1"/>
      <c r="H1120" s="2"/>
      <c r="I1120" s="2"/>
      <c r="J1120" s="2"/>
      <c r="K1120" s="2"/>
      <c r="L1120" s="2"/>
      <c r="M1120" s="2" t="s">
        <v>1718</v>
      </c>
      <c r="N1120" s="2" t="str">
        <v/>
      </c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</row>
    <row r="1121" spans="1:67" ht="16.5" customHeight="1">
      <c r="A1121" s="23"/>
      <c r="B1121" s="2"/>
      <c r="C1121" s="2"/>
      <c r="D1121" s="1"/>
      <c r="E1121" s="152"/>
      <c r="F1121" s="1"/>
      <c r="G1121" s="1"/>
      <c r="H1121" s="2"/>
      <c r="I1121" s="2"/>
      <c r="J1121" s="2"/>
      <c r="K1121" s="2"/>
      <c r="L1121" s="2"/>
      <c r="M1121" s="2" t="s">
        <v>1718</v>
      </c>
      <c r="N1121" s="2" t="str">
        <v/>
      </c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</row>
    <row r="1122" spans="1:67" ht="16.5" customHeight="1">
      <c r="A1122" s="23"/>
      <c r="B1122" s="2"/>
      <c r="C1122" s="2"/>
      <c r="D1122" s="1"/>
      <c r="E1122" s="152"/>
      <c r="F1122" s="1"/>
      <c r="G1122" s="1"/>
      <c r="H1122" s="2"/>
      <c r="I1122" s="2"/>
      <c r="J1122" s="2"/>
      <c r="K1122" s="2"/>
      <c r="L1122" s="2"/>
      <c r="M1122" s="2" t="s">
        <v>1718</v>
      </c>
      <c r="N1122" s="2" t="str">
        <v/>
      </c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</row>
    <row r="1123" spans="1:67" ht="16.5" customHeight="1">
      <c r="A1123" s="23"/>
      <c r="B1123" s="2"/>
      <c r="C1123" s="2"/>
      <c r="D1123" s="1"/>
      <c r="E1123" s="152"/>
      <c r="F1123" s="1"/>
      <c r="G1123" s="1"/>
      <c r="H1123" s="2"/>
      <c r="I1123" s="2"/>
      <c r="J1123" s="2"/>
      <c r="K1123" s="2"/>
      <c r="L1123" s="2"/>
      <c r="M1123" s="2" t="s">
        <v>1718</v>
      </c>
      <c r="N1123" s="2" t="str">
        <v/>
      </c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</row>
    <row r="1124" spans="1:67" ht="16.5" customHeight="1">
      <c r="A1124" s="23"/>
      <c r="B1124" s="2"/>
      <c r="C1124" s="2"/>
      <c r="D1124" s="1"/>
      <c r="E1124" s="152"/>
      <c r="F1124" s="1"/>
      <c r="G1124" s="1"/>
      <c r="H1124" s="2"/>
      <c r="I1124" s="2"/>
      <c r="J1124" s="2"/>
      <c r="K1124" s="2"/>
      <c r="L1124" s="2"/>
      <c r="M1124" s="2" t="s">
        <v>1718</v>
      </c>
      <c r="N1124" s="2" t="str">
        <v/>
      </c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</row>
    <row r="1125" spans="1:67" ht="16.5" customHeight="1">
      <c r="A1125" s="23"/>
      <c r="B1125" s="2"/>
      <c r="C1125" s="2"/>
      <c r="D1125" s="1"/>
      <c r="E1125" s="152"/>
      <c r="F1125" s="1"/>
      <c r="G1125" s="1"/>
      <c r="H1125" s="2"/>
      <c r="I1125" s="2"/>
      <c r="J1125" s="2"/>
      <c r="K1125" s="2"/>
      <c r="L1125" s="2"/>
      <c r="M1125" s="2" t="s">
        <v>1718</v>
      </c>
      <c r="N1125" s="2" t="str">
        <v/>
      </c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</row>
    <row r="1126" spans="1:67" ht="16.5" customHeight="1">
      <c r="A1126" s="23"/>
      <c r="B1126" s="2"/>
      <c r="C1126" s="2"/>
      <c r="D1126" s="1"/>
      <c r="E1126" s="152"/>
      <c r="F1126" s="1"/>
      <c r="G1126" s="1"/>
      <c r="H1126" s="2"/>
      <c r="I1126" s="2"/>
      <c r="J1126" s="2"/>
      <c r="K1126" s="2"/>
      <c r="L1126" s="2"/>
      <c r="M1126" s="2" t="s">
        <v>1718</v>
      </c>
      <c r="N1126" s="2" t="str">
        <v/>
      </c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</row>
    <row r="1127" spans="1:67" ht="16.5" customHeight="1">
      <c r="A1127" s="23"/>
      <c r="B1127" s="2"/>
      <c r="C1127" s="2"/>
      <c r="D1127" s="1"/>
      <c r="E1127" s="152"/>
      <c r="F1127" s="1"/>
      <c r="G1127" s="1"/>
      <c r="H1127" s="2"/>
      <c r="I1127" s="2"/>
      <c r="J1127" s="2"/>
      <c r="K1127" s="2"/>
      <c r="L1127" s="2"/>
      <c r="M1127" s="2" t="s">
        <v>1718</v>
      </c>
      <c r="N1127" s="2" t="str">
        <v/>
      </c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</row>
    <row r="1128" spans="1:67" ht="16.5" customHeight="1">
      <c r="A1128" s="23"/>
      <c r="B1128" s="2"/>
      <c r="C1128" s="2"/>
      <c r="D1128" s="1"/>
      <c r="E1128" s="152"/>
      <c r="F1128" s="1"/>
      <c r="G1128" s="1"/>
      <c r="H1128" s="2"/>
      <c r="I1128" s="2"/>
      <c r="J1128" s="2"/>
      <c r="K1128" s="2"/>
      <c r="L1128" s="2"/>
      <c r="M1128" s="2" t="s">
        <v>1718</v>
      </c>
      <c r="N1128" s="2" t="str">
        <v/>
      </c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</row>
    <row r="1129" spans="1:67" ht="16.5" customHeight="1">
      <c r="A1129" s="23"/>
      <c r="B1129" s="2"/>
      <c r="C1129" s="2"/>
      <c r="D1129" s="1"/>
      <c r="E1129" s="152"/>
      <c r="F1129" s="1"/>
      <c r="G1129" s="1"/>
      <c r="H1129" s="2"/>
      <c r="I1129" s="2"/>
      <c r="J1129" s="2"/>
      <c r="K1129" s="2"/>
      <c r="L1129" s="2"/>
      <c r="M1129" s="2" t="s">
        <v>1718</v>
      </c>
      <c r="N1129" s="2" t="str">
        <v/>
      </c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</row>
    <row r="1130" spans="1:67" ht="16.5" customHeight="1">
      <c r="A1130" s="23"/>
      <c r="B1130" s="2"/>
      <c r="C1130" s="2"/>
      <c r="D1130" s="1"/>
      <c r="E1130" s="152"/>
      <c r="F1130" s="1"/>
      <c r="G1130" s="1"/>
      <c r="H1130" s="2"/>
      <c r="I1130" s="2"/>
      <c r="J1130" s="2"/>
      <c r="K1130" s="2"/>
      <c r="L1130" s="2"/>
      <c r="M1130" s="2" t="s">
        <v>1718</v>
      </c>
      <c r="N1130" s="2" t="str">
        <v/>
      </c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</row>
    <row r="1131" spans="1:67" ht="16.5" customHeight="1">
      <c r="A1131" s="23"/>
      <c r="B1131" s="2"/>
      <c r="C1131" s="2"/>
      <c r="D1131" s="1"/>
      <c r="E1131" s="152"/>
      <c r="F1131" s="1"/>
      <c r="G1131" s="1"/>
      <c r="H1131" s="2"/>
      <c r="I1131" s="2"/>
      <c r="J1131" s="2"/>
      <c r="K1131" s="2"/>
      <c r="L1131" s="2"/>
      <c r="M1131" s="2" t="s">
        <v>1718</v>
      </c>
      <c r="N1131" s="2" t="str">
        <v/>
      </c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</row>
    <row r="1132" spans="1:67" ht="16.5" customHeight="1">
      <c r="A1132" s="23"/>
      <c r="B1132" s="2"/>
      <c r="C1132" s="2"/>
      <c r="D1132" s="1"/>
      <c r="E1132" s="152"/>
      <c r="F1132" s="1"/>
      <c r="G1132" s="1"/>
      <c r="H1132" s="2"/>
      <c r="I1132" s="2"/>
      <c r="J1132" s="2"/>
      <c r="K1132" s="2"/>
      <c r="L1132" s="2"/>
      <c r="M1132" s="2" t="s">
        <v>1718</v>
      </c>
      <c r="N1132" s="2" t="str">
        <v/>
      </c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</row>
    <row r="1133" spans="1:67" ht="16.5" customHeight="1">
      <c r="A1133" s="23"/>
      <c r="B1133" s="2"/>
      <c r="C1133" s="2"/>
      <c r="D1133" s="1"/>
      <c r="E1133" s="152"/>
      <c r="F1133" s="1"/>
      <c r="G1133" s="1"/>
      <c r="H1133" s="2"/>
      <c r="I1133" s="2"/>
      <c r="J1133" s="2"/>
      <c r="K1133" s="2"/>
      <c r="L1133" s="2"/>
      <c r="M1133" s="2" t="s">
        <v>1718</v>
      </c>
      <c r="N1133" s="2" t="str">
        <v/>
      </c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</row>
    <row r="1134" spans="1:67" ht="16.5" customHeight="1">
      <c r="A1134" s="23"/>
      <c r="B1134" s="2"/>
      <c r="C1134" s="2"/>
      <c r="D1134" s="1"/>
      <c r="E1134" s="152"/>
      <c r="F1134" s="1"/>
      <c r="G1134" s="1"/>
      <c r="H1134" s="2"/>
      <c r="I1134" s="2"/>
      <c r="J1134" s="2"/>
      <c r="K1134" s="2"/>
      <c r="L1134" s="2"/>
      <c r="M1134" s="2" t="s">
        <v>1718</v>
      </c>
      <c r="N1134" s="2" t="str">
        <v/>
      </c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</row>
    <row r="1135" spans="1:67" ht="16.5" customHeight="1">
      <c r="A1135" s="23"/>
      <c r="B1135" s="2"/>
      <c r="C1135" s="2"/>
      <c r="D1135" s="1"/>
      <c r="E1135" s="152"/>
      <c r="F1135" s="1"/>
      <c r="G1135" s="1"/>
      <c r="H1135" s="2"/>
      <c r="I1135" s="2"/>
      <c r="J1135" s="2"/>
      <c r="K1135" s="2"/>
      <c r="L1135" s="2"/>
      <c r="M1135" s="2" t="s">
        <v>1718</v>
      </c>
      <c r="N1135" s="2" t="str">
        <v/>
      </c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</row>
    <row r="1136" spans="1:67" ht="16.5" customHeight="1">
      <c r="A1136" s="23"/>
      <c r="B1136" s="2"/>
      <c r="C1136" s="2"/>
      <c r="D1136" s="1"/>
      <c r="E1136" s="152"/>
      <c r="F1136" s="1"/>
      <c r="G1136" s="1"/>
      <c r="H1136" s="2"/>
      <c r="I1136" s="2"/>
      <c r="J1136" s="2"/>
      <c r="K1136" s="2"/>
      <c r="L1136" s="2"/>
      <c r="M1136" s="2" t="s">
        <v>1718</v>
      </c>
      <c r="N1136" s="2" t="str">
        <v/>
      </c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</row>
    <row r="1137" spans="1:67" ht="16.5" customHeight="1">
      <c r="A1137" s="23"/>
      <c r="B1137" s="2"/>
      <c r="C1137" s="2"/>
      <c r="D1137" s="1"/>
      <c r="E1137" s="152"/>
      <c r="F1137" s="1"/>
      <c r="G1137" s="1"/>
      <c r="H1137" s="2"/>
      <c r="I1137" s="2"/>
      <c r="J1137" s="2"/>
      <c r="K1137" s="2"/>
      <c r="L1137" s="2"/>
      <c r="M1137" s="2" t="s">
        <v>1718</v>
      </c>
      <c r="N1137" s="2" t="str">
        <v/>
      </c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</row>
    <row r="1138" spans="1:67" ht="16.5" customHeight="1">
      <c r="A1138" s="23"/>
      <c r="B1138" s="2"/>
      <c r="C1138" s="2"/>
      <c r="D1138" s="1"/>
      <c r="E1138" s="152"/>
      <c r="F1138" s="1"/>
      <c r="G1138" s="1"/>
      <c r="H1138" s="2"/>
      <c r="I1138" s="2"/>
      <c r="J1138" s="2"/>
      <c r="K1138" s="2"/>
      <c r="L1138" s="2"/>
      <c r="M1138" s="2" t="s">
        <v>1718</v>
      </c>
      <c r="N1138" s="2" t="str">
        <v/>
      </c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</row>
    <row r="1139" spans="1:67" ht="16.5" customHeight="1">
      <c r="A1139" s="23"/>
      <c r="B1139" s="2"/>
      <c r="C1139" s="2"/>
      <c r="D1139" s="1"/>
      <c r="E1139" s="152"/>
      <c r="F1139" s="1"/>
      <c r="G1139" s="1"/>
      <c r="H1139" s="2"/>
      <c r="I1139" s="2"/>
      <c r="J1139" s="2"/>
      <c r="K1139" s="2"/>
      <c r="L1139" s="2"/>
      <c r="M1139" s="2" t="s">
        <v>1718</v>
      </c>
      <c r="N1139" s="2" t="str">
        <v/>
      </c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</row>
    <row r="1140" spans="1:67" ht="16.5" customHeight="1">
      <c r="A1140" s="23"/>
      <c r="B1140" s="2"/>
      <c r="C1140" s="2"/>
      <c r="D1140" s="1"/>
      <c r="E1140" s="152"/>
      <c r="F1140" s="1"/>
      <c r="G1140" s="1"/>
      <c r="H1140" s="2"/>
      <c r="I1140" s="2"/>
      <c r="J1140" s="2"/>
      <c r="K1140" s="2"/>
      <c r="L1140" s="2"/>
      <c r="M1140" s="2" t="s">
        <v>1718</v>
      </c>
      <c r="N1140" s="2" t="str">
        <v/>
      </c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</row>
    <row r="1141" spans="1:67" ht="16.5" customHeight="1">
      <c r="A1141" s="23"/>
      <c r="B1141" s="2"/>
      <c r="C1141" s="2"/>
      <c r="D1141" s="1"/>
      <c r="E1141" s="152"/>
      <c r="F1141" s="1"/>
      <c r="G1141" s="1"/>
      <c r="H1141" s="2"/>
      <c r="I1141" s="2"/>
      <c r="J1141" s="2"/>
      <c r="K1141" s="2"/>
      <c r="L1141" s="2"/>
      <c r="M1141" s="2" t="s">
        <v>1718</v>
      </c>
      <c r="N1141" s="2" t="str">
        <v/>
      </c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</row>
    <row r="1142" spans="1:67" ht="16.5" customHeight="1">
      <c r="A1142" s="23"/>
      <c r="B1142" s="2"/>
      <c r="C1142" s="2"/>
      <c r="D1142" s="1"/>
      <c r="E1142" s="152"/>
      <c r="F1142" s="1"/>
      <c r="G1142" s="1"/>
      <c r="H1142" s="2"/>
      <c r="I1142" s="2"/>
      <c r="J1142" s="2"/>
      <c r="K1142" s="2"/>
      <c r="L1142" s="2"/>
      <c r="M1142" s="2" t="s">
        <v>1718</v>
      </c>
      <c r="N1142" s="2" t="str">
        <v/>
      </c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</row>
    <row r="1143" spans="1:67" ht="16.5" customHeight="1">
      <c r="A1143" s="23"/>
      <c r="B1143" s="2"/>
      <c r="C1143" s="2"/>
      <c r="D1143" s="1"/>
      <c r="E1143" s="152"/>
      <c r="F1143" s="1"/>
      <c r="G1143" s="1"/>
      <c r="H1143" s="2"/>
      <c r="I1143" s="2"/>
      <c r="J1143" s="2"/>
      <c r="K1143" s="2"/>
      <c r="L1143" s="2"/>
      <c r="M1143" s="2" t="s">
        <v>1718</v>
      </c>
      <c r="N1143" s="2" t="str">
        <v/>
      </c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</row>
    <row r="1144" spans="1:67" ht="16.5" customHeight="1">
      <c r="A1144" s="23"/>
      <c r="B1144" s="2"/>
      <c r="C1144" s="2"/>
      <c r="D1144" s="1"/>
      <c r="E1144" s="152"/>
      <c r="F1144" s="1"/>
      <c r="G1144" s="1"/>
      <c r="H1144" s="2"/>
      <c r="I1144" s="2"/>
      <c r="J1144" s="2"/>
      <c r="K1144" s="2"/>
      <c r="L1144" s="2"/>
      <c r="M1144" s="2" t="s">
        <v>1718</v>
      </c>
      <c r="N1144" s="2" t="str">
        <v/>
      </c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</row>
    <row r="1145" spans="1:67" ht="16.5" customHeight="1">
      <c r="A1145" s="23"/>
      <c r="B1145" s="2"/>
      <c r="C1145" s="2"/>
      <c r="D1145" s="1"/>
      <c r="E1145" s="152"/>
      <c r="F1145" s="1"/>
      <c r="G1145" s="1"/>
      <c r="H1145" s="2"/>
      <c r="I1145" s="2"/>
      <c r="J1145" s="2"/>
      <c r="K1145" s="2"/>
      <c r="L1145" s="2"/>
      <c r="M1145" s="2" t="s">
        <v>1718</v>
      </c>
      <c r="N1145" s="2" t="str">
        <v/>
      </c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</row>
    <row r="1146" spans="1:67" ht="16.5" customHeight="1">
      <c r="A1146" s="23"/>
      <c r="B1146" s="2"/>
      <c r="C1146" s="2"/>
      <c r="D1146" s="1"/>
      <c r="E1146" s="152"/>
      <c r="F1146" s="1"/>
      <c r="G1146" s="1"/>
      <c r="H1146" s="2"/>
      <c r="I1146" s="2"/>
      <c r="J1146" s="2"/>
      <c r="K1146" s="2"/>
      <c r="L1146" s="2"/>
      <c r="M1146" s="2" t="s">
        <v>1718</v>
      </c>
      <c r="N1146" s="2" t="str">
        <v/>
      </c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</row>
    <row r="1147" spans="1:67" ht="16.5" customHeight="1">
      <c r="A1147" s="23"/>
      <c r="B1147" s="2"/>
      <c r="C1147" s="2"/>
      <c r="D1147" s="1"/>
      <c r="E1147" s="152"/>
      <c r="F1147" s="1"/>
      <c r="G1147" s="1"/>
      <c r="H1147" s="2"/>
      <c r="I1147" s="2"/>
      <c r="J1147" s="2"/>
      <c r="K1147" s="2"/>
      <c r="L1147" s="2"/>
      <c r="M1147" s="2" t="s">
        <v>1718</v>
      </c>
      <c r="N1147" s="2" t="str">
        <v/>
      </c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</row>
    <row r="1148" spans="1:67" ht="16.5" customHeight="1">
      <c r="A1148" s="23"/>
      <c r="B1148" s="2"/>
      <c r="C1148" s="2"/>
      <c r="D1148" s="1"/>
      <c r="E1148" s="152"/>
      <c r="F1148" s="1"/>
      <c r="G1148" s="1"/>
      <c r="H1148" s="2"/>
      <c r="I1148" s="2"/>
      <c r="J1148" s="2"/>
      <c r="K1148" s="2"/>
      <c r="L1148" s="2"/>
      <c r="M1148" s="2" t="s">
        <v>1718</v>
      </c>
      <c r="N1148" s="2" t="str">
        <v/>
      </c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</row>
    <row r="1149" spans="1:67" ht="16.5" customHeight="1">
      <c r="A1149" s="23"/>
      <c r="B1149" s="2"/>
      <c r="C1149" s="2"/>
      <c r="D1149" s="1"/>
      <c r="E1149" s="152"/>
      <c r="F1149" s="1"/>
      <c r="G1149" s="1"/>
      <c r="H1149" s="2"/>
      <c r="I1149" s="2"/>
      <c r="J1149" s="2"/>
      <c r="K1149" s="2"/>
      <c r="L1149" s="2"/>
      <c r="M1149" s="2" t="s">
        <v>1718</v>
      </c>
      <c r="N1149" s="2" t="str">
        <v/>
      </c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</row>
    <row r="1150" spans="1:67" ht="16.5" customHeight="1">
      <c r="A1150" s="23"/>
      <c r="B1150" s="2"/>
      <c r="C1150" s="2"/>
      <c r="D1150" s="1"/>
      <c r="E1150" s="152"/>
      <c r="F1150" s="1"/>
      <c r="G1150" s="1"/>
      <c r="H1150" s="2"/>
      <c r="I1150" s="2"/>
      <c r="J1150" s="2"/>
      <c r="K1150" s="2"/>
      <c r="L1150" s="2"/>
      <c r="M1150" s="2" t="s">
        <v>1718</v>
      </c>
      <c r="N1150" s="2" t="str">
        <v/>
      </c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</row>
    <row r="1151" spans="1:67" ht="16.5" customHeight="1">
      <c r="A1151" s="23"/>
      <c r="B1151" s="2"/>
      <c r="C1151" s="2"/>
      <c r="D1151" s="1"/>
      <c r="E1151" s="152"/>
      <c r="F1151" s="1"/>
      <c r="G1151" s="1"/>
      <c r="H1151" s="2"/>
      <c r="I1151" s="2"/>
      <c r="J1151" s="2"/>
      <c r="K1151" s="2"/>
      <c r="L1151" s="2"/>
      <c r="M1151" s="2" t="s">
        <v>1718</v>
      </c>
      <c r="N1151" s="2" t="str">
        <v/>
      </c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</row>
    <row r="1152" spans="1:67" ht="16.5" customHeight="1">
      <c r="A1152" s="23"/>
      <c r="B1152" s="2"/>
      <c r="C1152" s="2"/>
      <c r="D1152" s="1"/>
      <c r="E1152" s="152"/>
      <c r="F1152" s="1"/>
      <c r="G1152" s="1"/>
      <c r="H1152" s="2"/>
      <c r="I1152" s="2"/>
      <c r="J1152" s="2"/>
      <c r="K1152" s="2"/>
      <c r="L1152" s="2"/>
      <c r="M1152" s="2" t="s">
        <v>1718</v>
      </c>
      <c r="N1152" s="2" t="str">
        <v/>
      </c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</row>
    <row r="1153" spans="1:67" ht="16.5" customHeight="1">
      <c r="A1153" s="23"/>
      <c r="B1153" s="2"/>
      <c r="C1153" s="2"/>
      <c r="D1153" s="1"/>
      <c r="E1153" s="152"/>
      <c r="F1153" s="1"/>
      <c r="G1153" s="1"/>
      <c r="H1153" s="2"/>
      <c r="I1153" s="2"/>
      <c r="J1153" s="2"/>
      <c r="K1153" s="2"/>
      <c r="L1153" s="2"/>
      <c r="M1153" s="2" t="s">
        <v>1718</v>
      </c>
      <c r="N1153" s="2" t="str">
        <v/>
      </c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</row>
    <row r="1154" spans="1:67" ht="16.5" customHeight="1">
      <c r="A1154" s="23"/>
      <c r="B1154" s="2"/>
      <c r="C1154" s="2"/>
      <c r="D1154" s="1"/>
      <c r="E1154" s="152"/>
      <c r="F1154" s="1"/>
      <c r="G1154" s="1"/>
      <c r="H1154" s="2"/>
      <c r="I1154" s="2"/>
      <c r="J1154" s="2"/>
      <c r="K1154" s="2"/>
      <c r="L1154" s="2"/>
      <c r="M1154" s="2" t="s">
        <v>1718</v>
      </c>
      <c r="N1154" s="2" t="str">
        <v/>
      </c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</row>
    <row r="1155" spans="1:67" ht="16.5" customHeight="1">
      <c r="A1155" s="23"/>
      <c r="B1155" s="2"/>
      <c r="C1155" s="2"/>
      <c r="D1155" s="1"/>
      <c r="E1155" s="152"/>
      <c r="F1155" s="1"/>
      <c r="G1155" s="1"/>
      <c r="H1155" s="2"/>
      <c r="I1155" s="2"/>
      <c r="J1155" s="2"/>
      <c r="K1155" s="2"/>
      <c r="L1155" s="2"/>
      <c r="M1155" s="2" t="s">
        <v>1718</v>
      </c>
      <c r="N1155" s="2" t="str">
        <v/>
      </c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</row>
    <row r="1156" spans="1:67" ht="16.5" customHeight="1">
      <c r="A1156" s="23"/>
      <c r="B1156" s="2"/>
      <c r="C1156" s="2"/>
      <c r="D1156" s="1"/>
      <c r="E1156" s="152"/>
      <c r="F1156" s="1"/>
      <c r="G1156" s="1"/>
      <c r="H1156" s="2"/>
      <c r="I1156" s="2"/>
      <c r="J1156" s="2"/>
      <c r="K1156" s="2"/>
      <c r="L1156" s="2"/>
      <c r="M1156" s="2" t="s">
        <v>1718</v>
      </c>
      <c r="N1156" s="2" t="str">
        <v/>
      </c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</row>
    <row r="1157" spans="1:67" ht="16.5" customHeight="1">
      <c r="A1157" s="23"/>
      <c r="B1157" s="2"/>
      <c r="C1157" s="2"/>
      <c r="D1157" s="1"/>
      <c r="E1157" s="152"/>
      <c r="F1157" s="1"/>
      <c r="G1157" s="1"/>
      <c r="H1157" s="2"/>
      <c r="I1157" s="2"/>
      <c r="J1157" s="2"/>
      <c r="K1157" s="2"/>
      <c r="L1157" s="2"/>
      <c r="M1157" s="2" t="s">
        <v>1718</v>
      </c>
      <c r="N1157" s="2" t="str">
        <v/>
      </c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</row>
    <row r="1158" spans="1:67" ht="16.5" customHeight="1">
      <c r="A1158" s="23"/>
      <c r="B1158" s="2"/>
      <c r="C1158" s="2"/>
      <c r="D1158" s="1"/>
      <c r="E1158" s="152"/>
      <c r="F1158" s="1"/>
      <c r="G1158" s="1"/>
      <c r="H1158" s="2"/>
      <c r="I1158" s="2"/>
      <c r="J1158" s="2"/>
      <c r="K1158" s="2"/>
      <c r="L1158" s="2"/>
      <c r="M1158" s="2" t="s">
        <v>1718</v>
      </c>
      <c r="N1158" s="2" t="str">
        <v/>
      </c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</row>
    <row r="1159" spans="1:67" ht="16.5" customHeight="1">
      <c r="A1159" s="23"/>
      <c r="B1159" s="2"/>
      <c r="C1159" s="2"/>
      <c r="D1159" s="1"/>
      <c r="E1159" s="152"/>
      <c r="F1159" s="1"/>
      <c r="G1159" s="1"/>
      <c r="H1159" s="2"/>
      <c r="I1159" s="2"/>
      <c r="J1159" s="2"/>
      <c r="K1159" s="2"/>
      <c r="L1159" s="2"/>
      <c r="M1159" s="2" t="s">
        <v>1718</v>
      </c>
      <c r="N1159" s="2" t="str">
        <v/>
      </c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</row>
    <row r="1160" spans="1:67" ht="16.5" customHeight="1">
      <c r="A1160" s="23"/>
      <c r="B1160" s="2"/>
      <c r="C1160" s="2"/>
      <c r="D1160" s="1"/>
      <c r="E1160" s="152"/>
      <c r="F1160" s="1"/>
      <c r="G1160" s="1"/>
      <c r="H1160" s="2"/>
      <c r="I1160" s="2"/>
      <c r="J1160" s="2"/>
      <c r="K1160" s="2"/>
      <c r="L1160" s="2"/>
      <c r="M1160" s="2" t="s">
        <v>1718</v>
      </c>
      <c r="N1160" s="2" t="str">
        <v/>
      </c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</row>
    <row r="1161" spans="1:67" ht="16.5" customHeight="1">
      <c r="A1161" s="23"/>
      <c r="B1161" s="2"/>
      <c r="C1161" s="2"/>
      <c r="D1161" s="1"/>
      <c r="E1161" s="152"/>
      <c r="F1161" s="1"/>
      <c r="G1161" s="1"/>
      <c r="H1161" s="2"/>
      <c r="I1161" s="2"/>
      <c r="J1161" s="2"/>
      <c r="K1161" s="2"/>
      <c r="L1161" s="2"/>
      <c r="M1161" s="2" t="s">
        <v>1718</v>
      </c>
      <c r="N1161" s="2" t="str">
        <v/>
      </c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</row>
    <row r="1162" spans="1:67" ht="16.5" customHeight="1">
      <c r="A1162" s="23"/>
      <c r="B1162" s="2"/>
      <c r="C1162" s="2"/>
      <c r="D1162" s="1"/>
      <c r="E1162" s="152"/>
      <c r="F1162" s="1"/>
      <c r="G1162" s="1"/>
      <c r="H1162" s="2"/>
      <c r="I1162" s="2"/>
      <c r="J1162" s="2"/>
      <c r="K1162" s="2"/>
      <c r="L1162" s="2"/>
      <c r="M1162" s="2" t="s">
        <v>1718</v>
      </c>
      <c r="N1162" s="2" t="str">
        <v/>
      </c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</row>
    <row r="1163" spans="1:67" ht="16.5" customHeight="1">
      <c r="A1163" s="23"/>
      <c r="B1163" s="2"/>
      <c r="C1163" s="2"/>
      <c r="D1163" s="1"/>
      <c r="E1163" s="152"/>
      <c r="F1163" s="1"/>
      <c r="G1163" s="1"/>
      <c r="H1163" s="2"/>
      <c r="I1163" s="2"/>
      <c r="J1163" s="2"/>
      <c r="K1163" s="2"/>
      <c r="L1163" s="2"/>
      <c r="M1163" s="2" t="s">
        <v>1718</v>
      </c>
      <c r="N1163" s="2" t="str">
        <v/>
      </c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</row>
    <row r="1164" spans="1:67" ht="16.5" customHeight="1">
      <c r="A1164" s="23"/>
      <c r="B1164" s="2"/>
      <c r="C1164" s="2"/>
      <c r="D1164" s="1"/>
      <c r="E1164" s="152"/>
      <c r="F1164" s="1"/>
      <c r="G1164" s="1"/>
      <c r="H1164" s="2"/>
      <c r="I1164" s="2"/>
      <c r="J1164" s="2"/>
      <c r="K1164" s="2"/>
      <c r="L1164" s="2"/>
      <c r="M1164" s="2" t="s">
        <v>1718</v>
      </c>
      <c r="N1164" s="2" t="str">
        <v/>
      </c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</row>
    <row r="1165" spans="1:67" ht="16.5" customHeight="1">
      <c r="A1165" s="23"/>
      <c r="B1165" s="2"/>
      <c r="C1165" s="2"/>
      <c r="D1165" s="1"/>
      <c r="E1165" s="152"/>
      <c r="F1165" s="1"/>
      <c r="G1165" s="1"/>
      <c r="H1165" s="2"/>
      <c r="I1165" s="2"/>
      <c r="J1165" s="2"/>
      <c r="K1165" s="2"/>
      <c r="L1165" s="2"/>
      <c r="M1165" s="2" t="s">
        <v>1718</v>
      </c>
      <c r="N1165" s="2" t="str">
        <v/>
      </c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</row>
    <row r="1166" spans="1:67" ht="16.5" customHeight="1">
      <c r="A1166" s="23"/>
      <c r="B1166" s="2"/>
      <c r="C1166" s="2"/>
      <c r="D1166" s="1"/>
      <c r="E1166" s="152"/>
      <c r="F1166" s="1"/>
      <c r="G1166" s="1"/>
      <c r="H1166" s="2"/>
      <c r="I1166" s="2"/>
      <c r="J1166" s="2"/>
      <c r="K1166" s="2"/>
      <c r="L1166" s="2"/>
      <c r="M1166" s="2" t="s">
        <v>1718</v>
      </c>
      <c r="N1166" s="2" t="str">
        <v/>
      </c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</row>
    <row r="1167" spans="1:67" ht="16.5" customHeight="1">
      <c r="A1167" s="23"/>
      <c r="B1167" s="2"/>
      <c r="C1167" s="2"/>
      <c r="D1167" s="1"/>
      <c r="E1167" s="152"/>
      <c r="F1167" s="1"/>
      <c r="G1167" s="1"/>
      <c r="H1167" s="2"/>
      <c r="I1167" s="2"/>
      <c r="J1167" s="2"/>
      <c r="K1167" s="2"/>
      <c r="L1167" s="2"/>
      <c r="M1167" s="2" t="s">
        <v>1718</v>
      </c>
      <c r="N1167" s="2" t="str">
        <v/>
      </c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</row>
    <row r="1168" spans="1:67" ht="16.5" customHeight="1">
      <c r="A1168" s="23"/>
      <c r="B1168" s="2"/>
      <c r="C1168" s="2"/>
      <c r="D1168" s="1"/>
      <c r="E1168" s="152"/>
      <c r="F1168" s="1"/>
      <c r="G1168" s="1"/>
      <c r="H1168" s="2"/>
      <c r="I1168" s="2"/>
      <c r="J1168" s="2"/>
      <c r="K1168" s="2"/>
      <c r="L1168" s="2"/>
      <c r="M1168" s="2" t="s">
        <v>1718</v>
      </c>
      <c r="N1168" s="2" t="str">
        <v/>
      </c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</row>
    <row r="1169" spans="1:67" ht="16.5" customHeight="1">
      <c r="A1169" s="23"/>
      <c r="B1169" s="2"/>
      <c r="C1169" s="2"/>
      <c r="D1169" s="1"/>
      <c r="E1169" s="152"/>
      <c r="F1169" s="1"/>
      <c r="G1169" s="1"/>
      <c r="H1169" s="2"/>
      <c r="I1169" s="2"/>
      <c r="J1169" s="2"/>
      <c r="K1169" s="2"/>
      <c r="L1169" s="2"/>
      <c r="M1169" s="2" t="s">
        <v>1718</v>
      </c>
      <c r="N1169" s="2" t="str">
        <v/>
      </c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</row>
    <row r="1170" spans="1:67" ht="16.5" customHeight="1">
      <c r="A1170" s="23"/>
      <c r="B1170" s="2"/>
      <c r="C1170" s="2"/>
      <c r="D1170" s="1"/>
      <c r="E1170" s="152"/>
      <c r="F1170" s="1"/>
      <c r="G1170" s="1"/>
      <c r="H1170" s="2"/>
      <c r="I1170" s="2"/>
      <c r="J1170" s="2"/>
      <c r="K1170" s="2"/>
      <c r="L1170" s="2"/>
      <c r="M1170" s="2" t="s">
        <v>1718</v>
      </c>
      <c r="N1170" s="2" t="str">
        <v/>
      </c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</row>
    <row r="1171" spans="1:67" ht="16.5" customHeight="1">
      <c r="A1171" s="23"/>
      <c r="B1171" s="2"/>
      <c r="C1171" s="2"/>
      <c r="D1171" s="1"/>
      <c r="E1171" s="152"/>
      <c r="F1171" s="1"/>
      <c r="G1171" s="1"/>
      <c r="H1171" s="2"/>
      <c r="I1171" s="2"/>
      <c r="J1171" s="2"/>
      <c r="K1171" s="2"/>
      <c r="L1171" s="2"/>
      <c r="M1171" s="2" t="s">
        <v>1718</v>
      </c>
      <c r="N1171" s="2" t="str">
        <v/>
      </c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</row>
    <row r="1172" spans="1:67" ht="16.5" customHeight="1">
      <c r="A1172" s="23"/>
      <c r="B1172" s="2"/>
      <c r="C1172" s="2"/>
      <c r="D1172" s="1"/>
      <c r="E1172" s="152"/>
      <c r="F1172" s="1"/>
      <c r="G1172" s="1"/>
      <c r="H1172" s="2"/>
      <c r="I1172" s="2"/>
      <c r="J1172" s="2"/>
      <c r="K1172" s="2"/>
      <c r="L1172" s="2"/>
      <c r="M1172" s="2" t="s">
        <v>1718</v>
      </c>
      <c r="N1172" s="2" t="str">
        <v/>
      </c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</row>
    <row r="1173" spans="1:67" ht="16.5" customHeight="1">
      <c r="A1173" s="23"/>
      <c r="B1173" s="2"/>
      <c r="C1173" s="2"/>
      <c r="D1173" s="1"/>
      <c r="E1173" s="152"/>
      <c r="F1173" s="1"/>
      <c r="G1173" s="1"/>
      <c r="H1173" s="2"/>
      <c r="I1173" s="2"/>
      <c r="J1173" s="2"/>
      <c r="K1173" s="2"/>
      <c r="L1173" s="2"/>
      <c r="M1173" s="2" t="s">
        <v>1718</v>
      </c>
      <c r="N1173" s="2" t="str">
        <v/>
      </c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</row>
    <row r="1174" spans="1:67" ht="16.5" customHeight="1">
      <c r="A1174" s="23"/>
      <c r="B1174" s="2"/>
      <c r="C1174" s="2"/>
      <c r="D1174" s="1"/>
      <c r="E1174" s="152"/>
      <c r="F1174" s="1"/>
      <c r="G1174" s="1"/>
      <c r="H1174" s="2"/>
      <c r="I1174" s="2"/>
      <c r="J1174" s="2"/>
      <c r="K1174" s="2"/>
      <c r="L1174" s="2"/>
      <c r="M1174" s="2" t="s">
        <v>1718</v>
      </c>
      <c r="N1174" s="2" t="str">
        <v/>
      </c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</row>
    <row r="1175" spans="1:67" ht="16.5" customHeight="1">
      <c r="A1175" s="23"/>
      <c r="B1175" s="2"/>
      <c r="C1175" s="2"/>
      <c r="D1175" s="1"/>
      <c r="E1175" s="152"/>
      <c r="F1175" s="1"/>
      <c r="G1175" s="1"/>
      <c r="H1175" s="2"/>
      <c r="I1175" s="2"/>
      <c r="J1175" s="2"/>
      <c r="K1175" s="2"/>
      <c r="L1175" s="2"/>
      <c r="M1175" s="2" t="s">
        <v>1718</v>
      </c>
      <c r="N1175" s="2" t="str">
        <v/>
      </c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</row>
    <row r="1176" spans="1:67" ht="16.5" customHeight="1">
      <c r="A1176" s="23"/>
      <c r="B1176" s="2"/>
      <c r="C1176" s="2"/>
      <c r="D1176" s="1"/>
      <c r="E1176" s="152"/>
      <c r="F1176" s="1"/>
      <c r="G1176" s="1"/>
      <c r="H1176" s="2"/>
      <c r="I1176" s="2"/>
      <c r="J1176" s="2"/>
      <c r="K1176" s="2"/>
      <c r="L1176" s="2"/>
      <c r="M1176" s="2" t="s">
        <v>1718</v>
      </c>
      <c r="N1176" s="2" t="str">
        <v/>
      </c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</row>
    <row r="1177" spans="1:67" ht="16.5" customHeight="1">
      <c r="A1177" s="23"/>
      <c r="B1177" s="2"/>
      <c r="C1177" s="2"/>
      <c r="D1177" s="1"/>
      <c r="E1177" s="152"/>
      <c r="F1177" s="1"/>
      <c r="G1177" s="1"/>
      <c r="H1177" s="2"/>
      <c r="I1177" s="2"/>
      <c r="J1177" s="2"/>
      <c r="K1177" s="2"/>
      <c r="L1177" s="2"/>
      <c r="M1177" s="2" t="s">
        <v>1718</v>
      </c>
      <c r="N1177" s="2" t="str">
        <v/>
      </c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</row>
    <row r="1178" spans="1:67" ht="16.5" customHeight="1">
      <c r="A1178" s="23"/>
      <c r="B1178" s="2"/>
      <c r="C1178" s="2"/>
      <c r="D1178" s="1"/>
      <c r="E1178" s="152"/>
      <c r="F1178" s="1"/>
      <c r="G1178" s="1"/>
      <c r="H1178" s="2"/>
      <c r="I1178" s="2"/>
      <c r="J1178" s="2"/>
      <c r="K1178" s="2"/>
      <c r="L1178" s="2"/>
      <c r="M1178" s="2" t="s">
        <v>1718</v>
      </c>
      <c r="N1178" s="2" t="str">
        <v/>
      </c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</row>
    <row r="1179" spans="1:67" ht="16.5" customHeight="1">
      <c r="A1179" s="23"/>
      <c r="B1179" s="2"/>
      <c r="C1179" s="2"/>
      <c r="D1179" s="1"/>
      <c r="E1179" s="152"/>
      <c r="F1179" s="1"/>
      <c r="G1179" s="1"/>
      <c r="H1179" s="2"/>
      <c r="I1179" s="2"/>
      <c r="J1179" s="2"/>
      <c r="K1179" s="2"/>
      <c r="L1179" s="2"/>
      <c r="M1179" s="2" t="s">
        <v>1718</v>
      </c>
      <c r="N1179" s="2" t="str">
        <v/>
      </c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</row>
    <row r="1180" spans="1:67" ht="16.5" customHeight="1">
      <c r="A1180" s="23"/>
      <c r="B1180" s="2"/>
      <c r="C1180" s="2"/>
      <c r="D1180" s="1"/>
      <c r="E1180" s="152"/>
      <c r="F1180" s="1"/>
      <c r="G1180" s="1"/>
      <c r="H1180" s="2"/>
      <c r="I1180" s="2"/>
      <c r="J1180" s="2"/>
      <c r="K1180" s="2"/>
      <c r="L1180" s="2"/>
      <c r="M1180" s="2" t="s">
        <v>1718</v>
      </c>
      <c r="N1180" s="2" t="str">
        <v/>
      </c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</row>
    <row r="1181" spans="1:67" ht="16.5" customHeight="1">
      <c r="A1181" s="23"/>
      <c r="B1181" s="2"/>
      <c r="C1181" s="2"/>
      <c r="D1181" s="1"/>
      <c r="E1181" s="152"/>
      <c r="F1181" s="1"/>
      <c r="G1181" s="1"/>
      <c r="H1181" s="2"/>
      <c r="I1181" s="2"/>
      <c r="J1181" s="2"/>
      <c r="K1181" s="2"/>
      <c r="L1181" s="2"/>
      <c r="M1181" s="2" t="s">
        <v>1718</v>
      </c>
      <c r="N1181" s="2" t="str">
        <v/>
      </c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</row>
    <row r="1182" spans="1:67" ht="16.5" customHeight="1">
      <c r="A1182" s="23"/>
      <c r="B1182" s="2"/>
      <c r="C1182" s="2"/>
      <c r="D1182" s="1"/>
      <c r="E1182" s="152"/>
      <c r="F1182" s="1"/>
      <c r="G1182" s="1"/>
      <c r="H1182" s="2"/>
      <c r="I1182" s="2"/>
      <c r="J1182" s="2"/>
      <c r="K1182" s="2"/>
      <c r="L1182" s="2"/>
      <c r="M1182" s="2" t="s">
        <v>1718</v>
      </c>
      <c r="N1182" s="2" t="str">
        <v/>
      </c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</row>
    <row r="1183" spans="1:67" ht="16.5" customHeight="1">
      <c r="A1183" s="23"/>
      <c r="B1183" s="2"/>
      <c r="C1183" s="2"/>
      <c r="D1183" s="1"/>
      <c r="E1183" s="152"/>
      <c r="F1183" s="1"/>
      <c r="G1183" s="1"/>
      <c r="H1183" s="2"/>
      <c r="I1183" s="2"/>
      <c r="J1183" s="2"/>
      <c r="K1183" s="2"/>
      <c r="L1183" s="2"/>
      <c r="M1183" s="2" t="s">
        <v>1718</v>
      </c>
      <c r="N1183" s="2" t="str">
        <v/>
      </c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</row>
    <row r="1184" spans="1:67" ht="16.5" customHeight="1">
      <c r="A1184" s="23"/>
      <c r="B1184" s="2"/>
      <c r="C1184" s="2"/>
      <c r="D1184" s="1"/>
      <c r="E1184" s="152"/>
      <c r="F1184" s="1"/>
      <c r="G1184" s="1"/>
      <c r="H1184" s="2"/>
      <c r="I1184" s="2"/>
      <c r="J1184" s="2"/>
      <c r="K1184" s="2"/>
      <c r="L1184" s="2"/>
      <c r="M1184" s="2" t="s">
        <v>1718</v>
      </c>
      <c r="N1184" s="2" t="str">
        <v/>
      </c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</row>
    <row r="1185" spans="1:67" ht="16.5" customHeight="1">
      <c r="A1185" s="23"/>
      <c r="B1185" s="2"/>
      <c r="C1185" s="2"/>
      <c r="D1185" s="1"/>
      <c r="E1185" s="152"/>
      <c r="F1185" s="1"/>
      <c r="G1185" s="1"/>
      <c r="H1185" s="2"/>
      <c r="I1185" s="2"/>
      <c r="J1185" s="2"/>
      <c r="K1185" s="2"/>
      <c r="L1185" s="2"/>
      <c r="M1185" s="2" t="s">
        <v>1718</v>
      </c>
      <c r="N1185" s="2" t="str">
        <v/>
      </c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</row>
    <row r="1186" spans="1:67" ht="16.5" customHeight="1">
      <c r="A1186" s="23"/>
      <c r="B1186" s="2"/>
      <c r="C1186" s="2"/>
      <c r="D1186" s="1"/>
      <c r="E1186" s="152"/>
      <c r="F1186" s="1"/>
      <c r="G1186" s="1"/>
      <c r="H1186" s="2"/>
      <c r="I1186" s="2"/>
      <c r="J1186" s="2"/>
      <c r="K1186" s="2"/>
      <c r="L1186" s="2"/>
      <c r="M1186" s="2" t="s">
        <v>1718</v>
      </c>
      <c r="N1186" s="2" t="str">
        <v/>
      </c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</row>
    <row r="1187" spans="1:67" ht="16.5" customHeight="1">
      <c r="A1187" s="23"/>
      <c r="B1187" s="2"/>
      <c r="C1187" s="2"/>
      <c r="D1187" s="1"/>
      <c r="E1187" s="152"/>
      <c r="F1187" s="1"/>
      <c r="G1187" s="1"/>
      <c r="H1187" s="2"/>
      <c r="I1187" s="2"/>
      <c r="J1187" s="2"/>
      <c r="K1187" s="2"/>
      <c r="L1187" s="2"/>
      <c r="M1187" s="2" t="s">
        <v>1718</v>
      </c>
      <c r="N1187" s="2" t="str">
        <v/>
      </c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</row>
    <row r="1188" spans="1:67" ht="16.5" customHeight="1">
      <c r="A1188" s="23"/>
      <c r="B1188" s="2"/>
      <c r="C1188" s="2"/>
      <c r="D1188" s="1"/>
      <c r="E1188" s="152"/>
      <c r="F1188" s="1"/>
      <c r="G1188" s="1"/>
      <c r="H1188" s="2"/>
      <c r="I1188" s="2"/>
      <c r="J1188" s="2"/>
      <c r="K1188" s="2"/>
      <c r="L1188" s="2"/>
      <c r="M1188" s="2" t="s">
        <v>1718</v>
      </c>
      <c r="N1188" s="2" t="str">
        <v/>
      </c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</row>
    <row r="1189" spans="1:67" ht="16.5" customHeight="1">
      <c r="A1189" s="23"/>
      <c r="B1189" s="2"/>
      <c r="C1189" s="2"/>
      <c r="D1189" s="1"/>
      <c r="E1189" s="152"/>
      <c r="F1189" s="1"/>
      <c r="G1189" s="1"/>
      <c r="H1189" s="2"/>
      <c r="I1189" s="2"/>
      <c r="J1189" s="2"/>
      <c r="K1189" s="2"/>
      <c r="L1189" s="2"/>
      <c r="M1189" s="2" t="s">
        <v>1718</v>
      </c>
      <c r="N1189" s="2" t="str">
        <v/>
      </c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</row>
    <row r="1190" spans="1:67" ht="16.5" customHeight="1">
      <c r="A1190" s="23"/>
      <c r="B1190" s="2"/>
      <c r="C1190" s="2"/>
      <c r="D1190" s="1"/>
      <c r="E1190" s="152"/>
      <c r="F1190" s="1"/>
      <c r="G1190" s="1"/>
      <c r="H1190" s="2"/>
      <c r="I1190" s="2"/>
      <c r="J1190" s="2"/>
      <c r="K1190" s="2"/>
      <c r="L1190" s="2"/>
      <c r="M1190" s="2" t="s">
        <v>1718</v>
      </c>
      <c r="N1190" s="2" t="str">
        <v/>
      </c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</row>
    <row r="1191" spans="1:67" ht="16.5" customHeight="1">
      <c r="A1191" s="23"/>
      <c r="B1191" s="2"/>
      <c r="C1191" s="2"/>
      <c r="D1191" s="1"/>
      <c r="E1191" s="152"/>
      <c r="F1191" s="1"/>
      <c r="G1191" s="1"/>
      <c r="H1191" s="2"/>
      <c r="I1191" s="2"/>
      <c r="J1191" s="2"/>
      <c r="K1191" s="2"/>
      <c r="L1191" s="2"/>
      <c r="M1191" s="2" t="s">
        <v>1718</v>
      </c>
      <c r="N1191" s="2" t="str">
        <v/>
      </c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</row>
    <row r="1192" spans="1:67" ht="16.5" customHeight="1">
      <c r="A1192" s="23"/>
      <c r="B1192" s="2"/>
      <c r="C1192" s="2"/>
      <c r="D1192" s="1"/>
      <c r="E1192" s="152"/>
      <c r="F1192" s="1"/>
      <c r="G1192" s="1"/>
      <c r="H1192" s="2"/>
      <c r="I1192" s="2"/>
      <c r="J1192" s="2"/>
      <c r="K1192" s="2"/>
      <c r="L1192" s="2"/>
      <c r="M1192" s="2" t="s">
        <v>1718</v>
      </c>
      <c r="N1192" s="2" t="str">
        <v/>
      </c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</row>
    <row r="1193" spans="1:67" ht="16.5" customHeight="1">
      <c r="A1193" s="23"/>
      <c r="B1193" s="2"/>
      <c r="C1193" s="2"/>
      <c r="D1193" s="1"/>
      <c r="E1193" s="152"/>
      <c r="F1193" s="1"/>
      <c r="G1193" s="1"/>
      <c r="H1193" s="2"/>
      <c r="I1193" s="2"/>
      <c r="J1193" s="2"/>
      <c r="K1193" s="2"/>
      <c r="L1193" s="2"/>
      <c r="M1193" s="2" t="s">
        <v>1718</v>
      </c>
      <c r="N1193" s="2" t="str">
        <v/>
      </c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</row>
    <row r="1194" spans="1:67" ht="16.5" customHeight="1">
      <c r="A1194" s="23"/>
      <c r="B1194" s="2"/>
      <c r="C1194" s="2"/>
      <c r="D1194" s="1"/>
      <c r="E1194" s="152"/>
      <c r="F1194" s="1"/>
      <c r="G1194" s="1"/>
      <c r="H1194" s="2"/>
      <c r="I1194" s="2"/>
      <c r="J1194" s="2"/>
      <c r="K1194" s="2"/>
      <c r="L1194" s="2"/>
      <c r="M1194" s="2" t="s">
        <v>1718</v>
      </c>
      <c r="N1194" s="2" t="str">
        <v/>
      </c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</row>
    <row r="1195" spans="1:67" ht="16.5" customHeight="1">
      <c r="A1195" s="23"/>
      <c r="B1195" s="2"/>
      <c r="C1195" s="2"/>
      <c r="D1195" s="1"/>
      <c r="E1195" s="152"/>
      <c r="F1195" s="1"/>
      <c r="G1195" s="1"/>
      <c r="H1195" s="2"/>
      <c r="I1195" s="2"/>
      <c r="J1195" s="2"/>
      <c r="K1195" s="2"/>
      <c r="L1195" s="2"/>
      <c r="M1195" s="2" t="s">
        <v>1718</v>
      </c>
      <c r="N1195" s="2" t="str">
        <v/>
      </c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</row>
    <row r="1196" spans="1:67" ht="16.5" customHeight="1">
      <c r="A1196" s="23"/>
      <c r="B1196" s="2"/>
      <c r="C1196" s="2"/>
      <c r="D1196" s="1"/>
      <c r="E1196" s="152"/>
      <c r="F1196" s="1"/>
      <c r="G1196" s="1"/>
      <c r="H1196" s="2"/>
      <c r="I1196" s="2"/>
      <c r="J1196" s="2"/>
      <c r="K1196" s="2"/>
      <c r="L1196" s="2"/>
      <c r="M1196" s="2" t="s">
        <v>1718</v>
      </c>
      <c r="N1196" s="2" t="str">
        <v/>
      </c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</row>
    <row r="1197" spans="1:67" ht="16.5" customHeight="1">
      <c r="A1197" s="23"/>
      <c r="B1197" s="2"/>
      <c r="C1197" s="2"/>
      <c r="D1197" s="1"/>
      <c r="E1197" s="152"/>
      <c r="F1197" s="1"/>
      <c r="G1197" s="1"/>
      <c r="H1197" s="2"/>
      <c r="I1197" s="2"/>
      <c r="J1197" s="2"/>
      <c r="K1197" s="2"/>
      <c r="L1197" s="2"/>
      <c r="M1197" s="2" t="s">
        <v>1718</v>
      </c>
      <c r="N1197" s="2" t="str">
        <v/>
      </c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</row>
    <row r="1198" spans="1:67" ht="16.5" customHeight="1">
      <c r="A1198" s="23"/>
      <c r="B1198" s="2"/>
      <c r="C1198" s="2"/>
      <c r="D1198" s="1"/>
      <c r="E1198" s="152"/>
      <c r="F1198" s="1"/>
      <c r="G1198" s="1"/>
      <c r="H1198" s="2"/>
      <c r="I1198" s="2"/>
      <c r="J1198" s="2"/>
      <c r="K1198" s="2"/>
      <c r="L1198" s="2"/>
      <c r="M1198" s="2" t="s">
        <v>1718</v>
      </c>
      <c r="N1198" s="2" t="str">
        <v/>
      </c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</row>
    <row r="1199" spans="1:67" ht="16.5" customHeight="1">
      <c r="A1199" s="23"/>
      <c r="B1199" s="2"/>
      <c r="C1199" s="2"/>
      <c r="D1199" s="1"/>
      <c r="E1199" s="152"/>
      <c r="F1199" s="1"/>
      <c r="G1199" s="1"/>
      <c r="H1199" s="2"/>
      <c r="I1199" s="2"/>
      <c r="J1199" s="2"/>
      <c r="K1199" s="2"/>
      <c r="L1199" s="2"/>
      <c r="M1199" s="2" t="s">
        <v>1718</v>
      </c>
      <c r="N1199" s="2" t="str">
        <v/>
      </c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</row>
    <row r="1200" spans="1:67" ht="16.5" customHeight="1">
      <c r="A1200" s="23"/>
      <c r="B1200" s="2"/>
      <c r="C1200" s="2"/>
      <c r="D1200" s="1"/>
      <c r="E1200" s="152"/>
      <c r="F1200" s="1"/>
      <c r="G1200" s="1"/>
      <c r="H1200" s="2"/>
      <c r="I1200" s="2"/>
      <c r="J1200" s="2"/>
      <c r="K1200" s="2"/>
      <c r="L1200" s="2"/>
      <c r="M1200" s="2" t="s">
        <v>1718</v>
      </c>
      <c r="N1200" s="2" t="str">
        <v/>
      </c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</row>
    <row r="1201" spans="1:67" ht="16.5" customHeight="1">
      <c r="A1201" s="23"/>
      <c r="B1201" s="2"/>
      <c r="C1201" s="2"/>
      <c r="D1201" s="1"/>
      <c r="E1201" s="152"/>
      <c r="F1201" s="1"/>
      <c r="G1201" s="1"/>
      <c r="H1201" s="2"/>
      <c r="I1201" s="2"/>
      <c r="J1201" s="2"/>
      <c r="K1201" s="2"/>
      <c r="L1201" s="2"/>
      <c r="M1201" s="2" t="s">
        <v>1718</v>
      </c>
      <c r="N1201" s="2" t="str">
        <v/>
      </c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</row>
    <row r="1202" spans="1:67" ht="16.5" customHeight="1">
      <c r="A1202" s="23"/>
      <c r="B1202" s="2"/>
      <c r="C1202" s="2"/>
      <c r="D1202" s="1"/>
      <c r="E1202" s="152"/>
      <c r="F1202" s="1"/>
      <c r="G1202" s="1"/>
      <c r="H1202" s="2"/>
      <c r="I1202" s="2"/>
      <c r="J1202" s="2"/>
      <c r="K1202" s="2"/>
      <c r="L1202" s="2"/>
      <c r="M1202" s="2" t="s">
        <v>1718</v>
      </c>
      <c r="N1202" s="2" t="str">
        <v/>
      </c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</row>
    <row r="1203" spans="1:67" ht="16.5" customHeight="1">
      <c r="A1203" s="23"/>
      <c r="B1203" s="2"/>
      <c r="C1203" s="2"/>
      <c r="D1203" s="1"/>
      <c r="E1203" s="152"/>
      <c r="F1203" s="1"/>
      <c r="G1203" s="1"/>
      <c r="H1203" s="2"/>
      <c r="I1203" s="2"/>
      <c r="J1203" s="2"/>
      <c r="K1203" s="2"/>
      <c r="L1203" s="2"/>
      <c r="M1203" s="2" t="s">
        <v>1718</v>
      </c>
      <c r="N1203" s="2" t="str">
        <v/>
      </c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</row>
    <row r="1204" spans="1:67" ht="16.5" customHeight="1">
      <c r="A1204" s="23"/>
      <c r="B1204" s="2"/>
      <c r="C1204" s="2"/>
      <c r="D1204" s="1"/>
      <c r="E1204" s="152"/>
      <c r="F1204" s="1"/>
      <c r="G1204" s="1"/>
      <c r="H1204" s="2"/>
      <c r="I1204" s="2"/>
      <c r="J1204" s="2"/>
      <c r="K1204" s="2"/>
      <c r="L1204" s="2"/>
      <c r="M1204" s="2" t="s">
        <v>1718</v>
      </c>
      <c r="N1204" s="2" t="str">
        <v/>
      </c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</row>
    <row r="1205" spans="1:67" ht="16.5" customHeight="1">
      <c r="A1205" s="23"/>
      <c r="B1205" s="2"/>
      <c r="C1205" s="2"/>
      <c r="D1205" s="1"/>
      <c r="E1205" s="152"/>
      <c r="F1205" s="1"/>
      <c r="G1205" s="1"/>
      <c r="H1205" s="2"/>
      <c r="I1205" s="2"/>
      <c r="J1205" s="2"/>
      <c r="K1205" s="2"/>
      <c r="L1205" s="2"/>
      <c r="M1205" s="2" t="s">
        <v>1718</v>
      </c>
      <c r="N1205" s="2" t="str">
        <v/>
      </c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</row>
    <row r="1206" spans="1:67" ht="16.5" customHeight="1">
      <c r="A1206" s="23"/>
      <c r="B1206" s="2"/>
      <c r="C1206" s="2"/>
      <c r="D1206" s="1"/>
      <c r="E1206" s="152"/>
      <c r="F1206" s="1"/>
      <c r="G1206" s="1"/>
      <c r="H1206" s="2"/>
      <c r="I1206" s="2"/>
      <c r="J1206" s="2"/>
      <c r="K1206" s="2"/>
      <c r="L1206" s="2"/>
      <c r="M1206" s="2" t="s">
        <v>1718</v>
      </c>
      <c r="N1206" s="2" t="str">
        <v/>
      </c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</row>
    <row r="1207" spans="1:67" ht="16.5" customHeight="1">
      <c r="A1207" s="23"/>
      <c r="B1207" s="2"/>
      <c r="C1207" s="2"/>
      <c r="D1207" s="1"/>
      <c r="E1207" s="152"/>
      <c r="F1207" s="1"/>
      <c r="G1207" s="1"/>
      <c r="H1207" s="2"/>
      <c r="I1207" s="2"/>
      <c r="J1207" s="2"/>
      <c r="K1207" s="2"/>
      <c r="L1207" s="2"/>
      <c r="M1207" s="2" t="s">
        <v>1718</v>
      </c>
      <c r="N1207" s="2" t="str">
        <v/>
      </c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</row>
    <row r="1208" spans="1:67" ht="16.5" customHeight="1">
      <c r="A1208" s="23"/>
      <c r="B1208" s="2"/>
      <c r="C1208" s="2"/>
      <c r="D1208" s="1"/>
      <c r="E1208" s="152"/>
      <c r="F1208" s="1"/>
      <c r="G1208" s="1"/>
      <c r="H1208" s="2"/>
      <c r="I1208" s="2"/>
      <c r="J1208" s="2"/>
      <c r="K1208" s="2"/>
      <c r="L1208" s="2"/>
      <c r="M1208" s="2" t="s">
        <v>1718</v>
      </c>
      <c r="N1208" s="2" t="str">
        <v/>
      </c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</row>
    <row r="1209" spans="1:67" ht="16.5" customHeight="1">
      <c r="A1209" s="23"/>
      <c r="B1209" s="2"/>
      <c r="C1209" s="2"/>
      <c r="D1209" s="1"/>
      <c r="E1209" s="152"/>
      <c r="F1209" s="1"/>
      <c r="G1209" s="1"/>
      <c r="H1209" s="2"/>
      <c r="I1209" s="2"/>
      <c r="J1209" s="2"/>
      <c r="K1209" s="2"/>
      <c r="L1209" s="2"/>
      <c r="M1209" s="2" t="s">
        <v>1718</v>
      </c>
      <c r="N1209" s="2" t="str">
        <v/>
      </c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</row>
    <row r="1210" spans="1:67" ht="16.5" customHeight="1">
      <c r="A1210" s="23"/>
      <c r="B1210" s="2"/>
      <c r="C1210" s="2"/>
      <c r="D1210" s="1"/>
      <c r="E1210" s="152"/>
      <c r="F1210" s="1"/>
      <c r="G1210" s="1"/>
      <c r="H1210" s="2"/>
      <c r="I1210" s="2"/>
      <c r="J1210" s="2"/>
      <c r="K1210" s="2"/>
      <c r="L1210" s="2"/>
      <c r="M1210" s="2" t="s">
        <v>1718</v>
      </c>
      <c r="N1210" s="2" t="str">
        <v/>
      </c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</row>
    <row r="1211" spans="1:67" ht="16.5" customHeight="1">
      <c r="A1211" s="23"/>
      <c r="B1211" s="2"/>
      <c r="C1211" s="2"/>
      <c r="D1211" s="1"/>
      <c r="E1211" s="152"/>
      <c r="F1211" s="1"/>
      <c r="G1211" s="1"/>
      <c r="H1211" s="2"/>
      <c r="I1211" s="2"/>
      <c r="J1211" s="2"/>
      <c r="K1211" s="2"/>
      <c r="L1211" s="2"/>
      <c r="M1211" s="2" t="s">
        <v>1718</v>
      </c>
      <c r="N1211" s="2" t="str">
        <v/>
      </c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</row>
    <row r="1212" spans="1:67" ht="16.5" customHeight="1">
      <c r="A1212" s="23"/>
      <c r="B1212" s="2"/>
      <c r="C1212" s="2"/>
      <c r="D1212" s="1"/>
      <c r="E1212" s="152"/>
      <c r="F1212" s="1"/>
      <c r="G1212" s="1"/>
      <c r="H1212" s="2"/>
      <c r="I1212" s="2"/>
      <c r="J1212" s="2"/>
      <c r="K1212" s="2"/>
      <c r="L1212" s="2"/>
      <c r="M1212" s="2" t="s">
        <v>1718</v>
      </c>
      <c r="N1212" s="2" t="str">
        <v/>
      </c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</row>
    <row r="1213" spans="1:67" ht="16.5" customHeight="1">
      <c r="A1213" s="23"/>
      <c r="B1213" s="2"/>
      <c r="C1213" s="2"/>
      <c r="D1213" s="1"/>
      <c r="E1213" s="152"/>
      <c r="F1213" s="1"/>
      <c r="G1213" s="1"/>
      <c r="H1213" s="2"/>
      <c r="I1213" s="2"/>
      <c r="J1213" s="2"/>
      <c r="K1213" s="2"/>
      <c r="L1213" s="2"/>
      <c r="M1213" s="2" t="s">
        <v>1718</v>
      </c>
      <c r="N1213" s="2" t="str">
        <v/>
      </c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</row>
    <row r="1214" spans="1:67" ht="16.5" customHeight="1">
      <c r="A1214" s="23"/>
      <c r="B1214" s="2"/>
      <c r="C1214" s="2"/>
      <c r="D1214" s="1"/>
      <c r="E1214" s="152"/>
      <c r="F1214" s="1"/>
      <c r="G1214" s="1"/>
      <c r="H1214" s="2"/>
      <c r="I1214" s="2"/>
      <c r="J1214" s="2"/>
      <c r="K1214" s="2"/>
      <c r="L1214" s="2"/>
      <c r="M1214" s="2" t="s">
        <v>1718</v>
      </c>
      <c r="N1214" s="2" t="str">
        <v/>
      </c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  <c r="AD1214" s="2"/>
      <c r="AE1214" s="2"/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</row>
    <row r="1215" spans="1:67" ht="16.5" customHeight="1">
      <c r="A1215" s="23"/>
      <c r="B1215" s="2"/>
      <c r="C1215" s="2"/>
      <c r="D1215" s="1"/>
      <c r="E1215" s="152"/>
      <c r="F1215" s="1"/>
      <c r="G1215" s="1"/>
      <c r="H1215" s="2"/>
      <c r="I1215" s="2"/>
      <c r="J1215" s="2"/>
      <c r="K1215" s="2"/>
      <c r="L1215" s="2"/>
      <c r="M1215" s="2" t="s">
        <v>1718</v>
      </c>
      <c r="N1215" s="2" t="str">
        <v/>
      </c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  <c r="AE1215" s="2"/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</row>
    <row r="1216" spans="1:67" ht="16.5" customHeight="1">
      <c r="A1216" s="23"/>
      <c r="B1216" s="2"/>
      <c r="C1216" s="2"/>
      <c r="D1216" s="1"/>
      <c r="E1216" s="152"/>
      <c r="F1216" s="1"/>
      <c r="G1216" s="1"/>
      <c r="H1216" s="2"/>
      <c r="I1216" s="2"/>
      <c r="J1216" s="2"/>
      <c r="K1216" s="2"/>
      <c r="L1216" s="2"/>
      <c r="M1216" s="2" t="s">
        <v>1718</v>
      </c>
      <c r="N1216" s="2" t="str">
        <v/>
      </c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  <c r="AE1216" s="2"/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</row>
    <row r="1217" spans="1:67" ht="16.5" customHeight="1">
      <c r="A1217" s="23"/>
      <c r="B1217" s="2"/>
      <c r="C1217" s="2"/>
      <c r="D1217" s="1"/>
      <c r="E1217" s="152"/>
      <c r="F1217" s="1"/>
      <c r="G1217" s="1"/>
      <c r="H1217" s="2"/>
      <c r="I1217" s="2"/>
      <c r="J1217" s="2"/>
      <c r="K1217" s="2"/>
      <c r="L1217" s="2"/>
      <c r="M1217" s="2" t="s">
        <v>1718</v>
      </c>
      <c r="N1217" s="2" t="str">
        <v/>
      </c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  <c r="AD1217" s="2"/>
      <c r="AE1217" s="2"/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</row>
    <row r="1218" spans="1:67" ht="16.5" customHeight="1">
      <c r="A1218" s="23"/>
      <c r="B1218" s="2"/>
      <c r="C1218" s="2"/>
      <c r="D1218" s="1"/>
      <c r="E1218" s="152"/>
      <c r="F1218" s="1"/>
      <c r="G1218" s="1"/>
      <c r="H1218" s="2"/>
      <c r="I1218" s="2"/>
      <c r="J1218" s="2"/>
      <c r="K1218" s="2"/>
      <c r="L1218" s="2"/>
      <c r="M1218" s="2" t="s">
        <v>1718</v>
      </c>
      <c r="N1218" s="2" t="str">
        <v/>
      </c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  <c r="AE1218" s="2"/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</row>
    <row r="1219" spans="1:67" ht="16.5" customHeight="1">
      <c r="A1219" s="23"/>
      <c r="B1219" s="2"/>
      <c r="C1219" s="2"/>
      <c r="D1219" s="1"/>
      <c r="E1219" s="152"/>
      <c r="F1219" s="1"/>
      <c r="G1219" s="1"/>
      <c r="H1219" s="2"/>
      <c r="I1219" s="2"/>
      <c r="J1219" s="2"/>
      <c r="K1219" s="2"/>
      <c r="L1219" s="2"/>
      <c r="M1219" s="2" t="s">
        <v>1718</v>
      </c>
      <c r="N1219" s="2" t="str">
        <v/>
      </c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  <c r="AE1219" s="2"/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</row>
    <row r="1220" spans="1:67" ht="16.5" customHeight="1">
      <c r="A1220" s="23"/>
      <c r="B1220" s="2"/>
      <c r="C1220" s="2"/>
      <c r="D1220" s="1"/>
      <c r="E1220" s="152"/>
      <c r="F1220" s="1"/>
      <c r="G1220" s="1"/>
      <c r="H1220" s="2"/>
      <c r="I1220" s="2"/>
      <c r="J1220" s="2"/>
      <c r="K1220" s="2"/>
      <c r="L1220" s="2"/>
      <c r="M1220" s="2" t="s">
        <v>1718</v>
      </c>
      <c r="N1220" s="2" t="str">
        <v/>
      </c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  <c r="AD1220" s="2"/>
      <c r="AE1220" s="2"/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</row>
    <row r="1221" spans="1:67" ht="16.5" customHeight="1">
      <c r="A1221" s="23"/>
      <c r="B1221" s="2"/>
      <c r="C1221" s="2"/>
      <c r="D1221" s="1"/>
      <c r="E1221" s="152"/>
      <c r="F1221" s="1"/>
      <c r="G1221" s="1"/>
      <c r="H1221" s="2"/>
      <c r="I1221" s="2"/>
      <c r="J1221" s="2"/>
      <c r="K1221" s="2"/>
      <c r="L1221" s="2"/>
      <c r="M1221" s="2" t="s">
        <v>1718</v>
      </c>
      <c r="N1221" s="2" t="str">
        <v/>
      </c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  <c r="AD1221" s="2"/>
      <c r="AE1221" s="2"/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</row>
    <row r="1222" spans="1:67" ht="16.5" customHeight="1">
      <c r="A1222" s="23"/>
      <c r="B1222" s="2"/>
      <c r="C1222" s="2"/>
      <c r="D1222" s="1"/>
      <c r="E1222" s="152"/>
      <c r="F1222" s="1"/>
      <c r="G1222" s="1"/>
      <c r="H1222" s="2"/>
      <c r="I1222" s="2"/>
      <c r="J1222" s="2"/>
      <c r="K1222" s="2"/>
      <c r="L1222" s="2"/>
      <c r="M1222" s="2" t="s">
        <v>1718</v>
      </c>
      <c r="N1222" s="2" t="str">
        <v/>
      </c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  <c r="AD1222" s="2"/>
      <c r="AE1222" s="2"/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</row>
    <row r="1223" spans="1:67" ht="16.5" customHeight="1">
      <c r="A1223" s="23"/>
      <c r="B1223" s="2"/>
      <c r="C1223" s="2"/>
      <c r="D1223" s="1"/>
      <c r="E1223" s="152"/>
      <c r="F1223" s="1"/>
      <c r="G1223" s="1"/>
      <c r="H1223" s="2"/>
      <c r="I1223" s="2"/>
      <c r="J1223" s="2"/>
      <c r="K1223" s="2"/>
      <c r="L1223" s="2"/>
      <c r="M1223" s="2" t="s">
        <v>1718</v>
      </c>
      <c r="N1223" s="2" t="str">
        <v/>
      </c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  <c r="AD1223" s="2"/>
      <c r="AE1223" s="2"/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</row>
    <row r="1224" spans="1:67" ht="16.5" customHeight="1">
      <c r="A1224" s="23"/>
      <c r="B1224" s="2"/>
      <c r="C1224" s="2"/>
      <c r="D1224" s="1"/>
      <c r="E1224" s="152"/>
      <c r="F1224" s="1"/>
      <c r="G1224" s="1"/>
      <c r="H1224" s="2"/>
      <c r="I1224" s="2"/>
      <c r="J1224" s="2"/>
      <c r="K1224" s="2"/>
      <c r="L1224" s="2"/>
      <c r="M1224" s="2" t="s">
        <v>1718</v>
      </c>
      <c r="N1224" s="2" t="str">
        <v/>
      </c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  <c r="AE1224" s="2"/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</row>
    <row r="1225" spans="1:67" ht="16.5" customHeight="1">
      <c r="A1225" s="23"/>
      <c r="B1225" s="2"/>
      <c r="C1225" s="2"/>
      <c r="D1225" s="1"/>
      <c r="E1225" s="152"/>
      <c r="F1225" s="1"/>
      <c r="G1225" s="1"/>
      <c r="H1225" s="2"/>
      <c r="I1225" s="2"/>
      <c r="J1225" s="2"/>
      <c r="K1225" s="2"/>
      <c r="L1225" s="2"/>
      <c r="M1225" s="2" t="s">
        <v>1718</v>
      </c>
      <c r="N1225" s="2" t="str">
        <v/>
      </c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  <c r="AD1225" s="2"/>
      <c r="AE1225" s="2"/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</row>
    <row r="1226" spans="1:67" ht="16.5" customHeight="1">
      <c r="A1226" s="23"/>
      <c r="B1226" s="2"/>
      <c r="C1226" s="2"/>
      <c r="D1226" s="1"/>
      <c r="E1226" s="152"/>
      <c r="F1226" s="1"/>
      <c r="G1226" s="1"/>
      <c r="H1226" s="2"/>
      <c r="I1226" s="2"/>
      <c r="J1226" s="2"/>
      <c r="K1226" s="2"/>
      <c r="L1226" s="2"/>
      <c r="M1226" s="2" t="s">
        <v>1718</v>
      </c>
      <c r="N1226" s="2" t="str">
        <v/>
      </c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  <c r="AD1226" s="2"/>
      <c r="AE1226" s="2"/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</row>
    <row r="1227" spans="1:67" ht="16.5" customHeight="1">
      <c r="A1227" s="23"/>
      <c r="B1227" s="2"/>
      <c r="C1227" s="2"/>
      <c r="D1227" s="1"/>
      <c r="E1227" s="152"/>
      <c r="F1227" s="1"/>
      <c r="G1227" s="1"/>
      <c r="H1227" s="2"/>
      <c r="I1227" s="2"/>
      <c r="J1227" s="2"/>
      <c r="K1227" s="2"/>
      <c r="L1227" s="2"/>
      <c r="M1227" s="2" t="s">
        <v>1718</v>
      </c>
      <c r="N1227" s="2" t="str">
        <v/>
      </c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  <c r="AD1227" s="2"/>
      <c r="AE1227" s="2"/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</row>
    <row r="1228" spans="1:67" ht="16.5" customHeight="1">
      <c r="A1228" s="23"/>
      <c r="B1228" s="2"/>
      <c r="C1228" s="2"/>
      <c r="D1228" s="1"/>
      <c r="E1228" s="152"/>
      <c r="F1228" s="1"/>
      <c r="G1228" s="1"/>
      <c r="H1228" s="2"/>
      <c r="I1228" s="2"/>
      <c r="J1228" s="2"/>
      <c r="K1228" s="2"/>
      <c r="L1228" s="2"/>
      <c r="M1228" s="2" t="s">
        <v>1718</v>
      </c>
      <c r="N1228" s="2" t="str">
        <v/>
      </c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  <c r="AD1228" s="2"/>
      <c r="AE1228" s="2"/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</row>
    <row r="1229" spans="1:67" ht="16.5" customHeight="1">
      <c r="A1229" s="23"/>
      <c r="B1229" s="2"/>
      <c r="C1229" s="2"/>
      <c r="D1229" s="1"/>
      <c r="E1229" s="152"/>
      <c r="F1229" s="1"/>
      <c r="G1229" s="1"/>
      <c r="H1229" s="2"/>
      <c r="I1229" s="2"/>
      <c r="J1229" s="2"/>
      <c r="K1229" s="2"/>
      <c r="L1229" s="2"/>
      <c r="M1229" s="2" t="s">
        <v>1718</v>
      </c>
      <c r="N1229" s="2" t="str">
        <v/>
      </c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  <c r="AE1229" s="2"/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</row>
    <row r="1230" spans="1:67" ht="16.5" customHeight="1">
      <c r="A1230" s="23"/>
      <c r="B1230" s="2"/>
      <c r="C1230" s="2"/>
      <c r="D1230" s="1"/>
      <c r="E1230" s="152"/>
      <c r="F1230" s="1"/>
      <c r="G1230" s="1"/>
      <c r="H1230" s="2"/>
      <c r="I1230" s="2"/>
      <c r="J1230" s="2"/>
      <c r="K1230" s="2"/>
      <c r="L1230" s="2"/>
      <c r="M1230" s="2" t="s">
        <v>1718</v>
      </c>
      <c r="N1230" s="2" t="str">
        <v/>
      </c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  <c r="AD1230" s="2"/>
      <c r="AE1230" s="2"/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</row>
    <row r="1231" spans="1:67" ht="16.5" customHeight="1">
      <c r="A1231" s="23"/>
      <c r="B1231" s="2"/>
      <c r="C1231" s="2"/>
      <c r="D1231" s="1"/>
      <c r="E1231" s="152"/>
      <c r="F1231" s="1"/>
      <c r="G1231" s="1"/>
      <c r="H1231" s="2"/>
      <c r="I1231" s="2"/>
      <c r="J1231" s="2"/>
      <c r="K1231" s="2"/>
      <c r="L1231" s="2"/>
      <c r="M1231" s="2" t="s">
        <v>1718</v>
      </c>
      <c r="N1231" s="2" t="str">
        <v/>
      </c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  <c r="AD1231" s="2"/>
      <c r="AE1231" s="2"/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</row>
    <row r="1232" spans="1:67" ht="16.5" customHeight="1">
      <c r="A1232" s="23"/>
      <c r="B1232" s="2"/>
      <c r="C1232" s="2"/>
      <c r="D1232" s="1"/>
      <c r="E1232" s="152"/>
      <c r="F1232" s="1"/>
      <c r="G1232" s="1"/>
      <c r="H1232" s="2"/>
      <c r="I1232" s="2"/>
      <c r="J1232" s="2"/>
      <c r="K1232" s="2"/>
      <c r="L1232" s="2"/>
      <c r="M1232" s="2" t="s">
        <v>1718</v>
      </c>
      <c r="N1232" s="2" t="str">
        <v/>
      </c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  <c r="AE1232" s="2"/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</row>
    <row r="1233" spans="1:67" ht="16.5" customHeight="1">
      <c r="A1233" s="23"/>
      <c r="B1233" s="2"/>
      <c r="C1233" s="2"/>
      <c r="D1233" s="1"/>
      <c r="E1233" s="152"/>
      <c r="F1233" s="1"/>
      <c r="G1233" s="1"/>
      <c r="H1233" s="2"/>
      <c r="I1233" s="2"/>
      <c r="J1233" s="2"/>
      <c r="K1233" s="2"/>
      <c r="L1233" s="2"/>
      <c r="M1233" s="2" t="s">
        <v>1718</v>
      </c>
      <c r="N1233" s="2" t="str">
        <v/>
      </c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  <c r="AD1233" s="2"/>
      <c r="AE1233" s="2"/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</row>
    <row r="1234" spans="1:67" ht="16.5" customHeight="1">
      <c r="A1234" s="23"/>
      <c r="B1234" s="2"/>
      <c r="C1234" s="2"/>
      <c r="D1234" s="1"/>
      <c r="E1234" s="152"/>
      <c r="F1234" s="1"/>
      <c r="G1234" s="1"/>
      <c r="H1234" s="2"/>
      <c r="I1234" s="2"/>
      <c r="J1234" s="2"/>
      <c r="K1234" s="2"/>
      <c r="L1234" s="2"/>
      <c r="M1234" s="2" t="s">
        <v>1718</v>
      </c>
      <c r="N1234" s="2" t="str">
        <v/>
      </c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  <c r="AD1234" s="2"/>
      <c r="AE1234" s="2"/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</row>
    <row r="1235" spans="1:67" ht="16.5" customHeight="1">
      <c r="A1235" s="23"/>
      <c r="B1235" s="2"/>
      <c r="C1235" s="2"/>
      <c r="D1235" s="1"/>
      <c r="E1235" s="152"/>
      <c r="F1235" s="1"/>
      <c r="G1235" s="1"/>
      <c r="H1235" s="2"/>
      <c r="I1235" s="2"/>
      <c r="J1235" s="2"/>
      <c r="K1235" s="2"/>
      <c r="L1235" s="2"/>
      <c r="M1235" s="2" t="s">
        <v>1718</v>
      </c>
      <c r="N1235" s="2" t="str">
        <v/>
      </c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  <c r="AD1235" s="2"/>
      <c r="AE1235" s="2"/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</row>
    <row r="1236" spans="1:67" ht="16.5" customHeight="1">
      <c r="A1236" s="23"/>
      <c r="B1236" s="2"/>
      <c r="C1236" s="2"/>
      <c r="D1236" s="1"/>
      <c r="E1236" s="152"/>
      <c r="F1236" s="1"/>
      <c r="G1236" s="1"/>
      <c r="H1236" s="2"/>
      <c r="I1236" s="2"/>
      <c r="J1236" s="2"/>
      <c r="K1236" s="2"/>
      <c r="L1236" s="2"/>
      <c r="M1236" s="2" t="s">
        <v>1718</v>
      </c>
      <c r="N1236" s="2" t="str">
        <v/>
      </c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  <c r="AD1236" s="2"/>
      <c r="AE1236" s="2"/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</row>
    <row r="1237" spans="1:67" ht="16.5" customHeight="1">
      <c r="A1237" s="23"/>
      <c r="B1237" s="2"/>
      <c r="C1237" s="2"/>
      <c r="D1237" s="1"/>
      <c r="E1237" s="152"/>
      <c r="F1237" s="1"/>
      <c r="G1237" s="1"/>
      <c r="H1237" s="2"/>
      <c r="I1237" s="2"/>
      <c r="J1237" s="2"/>
      <c r="K1237" s="2"/>
      <c r="L1237" s="2"/>
      <c r="M1237" s="2" t="s">
        <v>1718</v>
      </c>
      <c r="N1237" s="2" t="str">
        <v/>
      </c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  <c r="AE1237" s="2"/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</row>
    <row r="1238" spans="1:67" ht="16.5" customHeight="1">
      <c r="A1238" s="23"/>
      <c r="B1238" s="2"/>
      <c r="C1238" s="2"/>
      <c r="D1238" s="1"/>
      <c r="E1238" s="152"/>
      <c r="F1238" s="1"/>
      <c r="G1238" s="1"/>
      <c r="H1238" s="2"/>
      <c r="I1238" s="2"/>
      <c r="J1238" s="2"/>
      <c r="K1238" s="2"/>
      <c r="L1238" s="2"/>
      <c r="M1238" s="2" t="s">
        <v>1718</v>
      </c>
      <c r="N1238" s="2" t="str">
        <v/>
      </c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  <c r="AD1238" s="2"/>
      <c r="AE1238" s="2"/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</row>
    <row r="1239" spans="1:67" ht="16.5" customHeight="1">
      <c r="A1239" s="23"/>
      <c r="B1239" s="2"/>
      <c r="C1239" s="2"/>
      <c r="D1239" s="1"/>
      <c r="E1239" s="152"/>
      <c r="F1239" s="1"/>
      <c r="G1239" s="1"/>
      <c r="H1239" s="2"/>
      <c r="I1239" s="2"/>
      <c r="J1239" s="2"/>
      <c r="K1239" s="2"/>
      <c r="L1239" s="2"/>
      <c r="M1239" s="2" t="s">
        <v>1718</v>
      </c>
      <c r="N1239" s="2" t="str">
        <v/>
      </c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  <c r="AE1239" s="2"/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</row>
    <row r="1240" spans="1:67" ht="16.5" customHeight="1">
      <c r="A1240" s="23"/>
      <c r="B1240" s="2"/>
      <c r="C1240" s="2"/>
      <c r="D1240" s="1"/>
      <c r="E1240" s="152"/>
      <c r="F1240" s="1"/>
      <c r="G1240" s="1"/>
      <c r="H1240" s="2"/>
      <c r="I1240" s="2"/>
      <c r="J1240" s="2"/>
      <c r="K1240" s="2"/>
      <c r="L1240" s="2"/>
      <c r="M1240" s="2" t="s">
        <v>1718</v>
      </c>
      <c r="N1240" s="2" t="str">
        <v/>
      </c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  <c r="AE1240" s="2"/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</row>
    <row r="1241" spans="1:67" ht="16.5" customHeight="1">
      <c r="A1241" s="23"/>
      <c r="B1241" s="2"/>
      <c r="C1241" s="2"/>
      <c r="D1241" s="1"/>
      <c r="E1241" s="152"/>
      <c r="F1241" s="1"/>
      <c r="G1241" s="1"/>
      <c r="H1241" s="2"/>
      <c r="I1241" s="2"/>
      <c r="J1241" s="2"/>
      <c r="K1241" s="2"/>
      <c r="L1241" s="2"/>
      <c r="M1241" s="2" t="s">
        <v>1718</v>
      </c>
      <c r="N1241" s="2" t="str">
        <v/>
      </c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  <c r="AE1241" s="2"/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</row>
    <row r="1242" spans="1:67" ht="16.5" customHeight="1">
      <c r="A1242" s="23"/>
      <c r="B1242" s="2"/>
      <c r="C1242" s="2"/>
      <c r="D1242" s="1"/>
      <c r="E1242" s="152"/>
      <c r="F1242" s="1"/>
      <c r="G1242" s="1"/>
      <c r="H1242" s="2"/>
      <c r="I1242" s="2"/>
      <c r="J1242" s="2"/>
      <c r="K1242" s="2"/>
      <c r="L1242" s="2"/>
      <c r="M1242" s="2" t="s">
        <v>1718</v>
      </c>
      <c r="N1242" s="2" t="str">
        <v/>
      </c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  <c r="AD1242" s="2"/>
      <c r="AE1242" s="2"/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</row>
    <row r="1243" spans="1:67" ht="16.5" customHeight="1">
      <c r="A1243" s="23"/>
      <c r="B1243" s="2"/>
      <c r="C1243" s="2"/>
      <c r="D1243" s="1"/>
      <c r="E1243" s="152"/>
      <c r="F1243" s="1"/>
      <c r="G1243" s="1"/>
      <c r="H1243" s="2"/>
      <c r="I1243" s="2"/>
      <c r="J1243" s="2"/>
      <c r="K1243" s="2"/>
      <c r="L1243" s="2"/>
      <c r="M1243" s="2" t="s">
        <v>1718</v>
      </c>
      <c r="N1243" s="2" t="str">
        <v/>
      </c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  <c r="AD1243" s="2"/>
      <c r="AE1243" s="2"/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</row>
    <row r="1244" spans="1:67" ht="16.5" customHeight="1">
      <c r="A1244" s="23"/>
      <c r="B1244" s="2"/>
      <c r="C1244" s="2"/>
      <c r="D1244" s="1"/>
      <c r="E1244" s="152"/>
      <c r="F1244" s="1"/>
      <c r="G1244" s="1"/>
      <c r="H1244" s="2"/>
      <c r="I1244" s="2"/>
      <c r="J1244" s="2"/>
      <c r="K1244" s="2"/>
      <c r="L1244" s="2"/>
      <c r="M1244" s="2" t="s">
        <v>1718</v>
      </c>
      <c r="N1244" s="2" t="str">
        <v/>
      </c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  <c r="AD1244" s="2"/>
      <c r="AE1244" s="2"/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</row>
    <row r="1245" spans="1:67" ht="16.5" customHeight="1">
      <c r="A1245" s="23"/>
      <c r="B1245" s="2"/>
      <c r="C1245" s="2"/>
      <c r="D1245" s="1"/>
      <c r="E1245" s="152"/>
      <c r="F1245" s="1"/>
      <c r="G1245" s="1"/>
      <c r="H1245" s="2"/>
      <c r="I1245" s="2"/>
      <c r="J1245" s="2"/>
      <c r="K1245" s="2"/>
      <c r="L1245" s="2"/>
      <c r="M1245" s="2" t="s">
        <v>1718</v>
      </c>
      <c r="N1245" s="2" t="str">
        <v/>
      </c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  <c r="AE1245" s="2"/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</row>
    <row r="1246" spans="1:67" ht="16.5" customHeight="1">
      <c r="A1246" s="23"/>
      <c r="B1246" s="2"/>
      <c r="C1246" s="2"/>
      <c r="D1246" s="1"/>
      <c r="E1246" s="152"/>
      <c r="F1246" s="1"/>
      <c r="G1246" s="1"/>
      <c r="H1246" s="2"/>
      <c r="I1246" s="2"/>
      <c r="J1246" s="2"/>
      <c r="K1246" s="2"/>
      <c r="L1246" s="2"/>
      <c r="M1246" s="2" t="s">
        <v>1718</v>
      </c>
      <c r="N1246" s="2" t="str">
        <v/>
      </c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</row>
    <row r="1247" spans="1:67" ht="16.5" customHeight="1">
      <c r="A1247" s="23"/>
      <c r="B1247" s="2"/>
      <c r="C1247" s="2"/>
      <c r="D1247" s="1"/>
      <c r="E1247" s="152"/>
      <c r="F1247" s="1"/>
      <c r="G1247" s="1"/>
      <c r="H1247" s="2"/>
      <c r="I1247" s="2"/>
      <c r="J1247" s="2"/>
      <c r="K1247" s="2"/>
      <c r="L1247" s="2"/>
      <c r="M1247" s="2" t="s">
        <v>1718</v>
      </c>
      <c r="N1247" s="2" t="str">
        <v/>
      </c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</row>
    <row r="1248" spans="1:67" ht="16.5" customHeight="1">
      <c r="A1248" s="23"/>
      <c r="B1248" s="2"/>
      <c r="C1248" s="2"/>
      <c r="D1248" s="1"/>
      <c r="E1248" s="152"/>
      <c r="F1248" s="1"/>
      <c r="G1248" s="1"/>
      <c r="H1248" s="2"/>
      <c r="I1248" s="2"/>
      <c r="J1248" s="2"/>
      <c r="K1248" s="2"/>
      <c r="L1248" s="2"/>
      <c r="M1248" s="2" t="s">
        <v>1718</v>
      </c>
      <c r="N1248" s="2" t="str">
        <v/>
      </c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</row>
    <row r="1249" spans="1:67" ht="16.5" customHeight="1">
      <c r="A1249" s="23"/>
      <c r="B1249" s="2"/>
      <c r="C1249" s="2"/>
      <c r="D1249" s="1"/>
      <c r="E1249" s="152"/>
      <c r="F1249" s="1"/>
      <c r="G1249" s="1"/>
      <c r="H1249" s="2"/>
      <c r="I1249" s="2"/>
      <c r="J1249" s="2"/>
      <c r="K1249" s="2"/>
      <c r="L1249" s="2"/>
      <c r="M1249" s="2" t="s">
        <v>1718</v>
      </c>
      <c r="N1249" s="2" t="str">
        <v/>
      </c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</row>
    <row r="1250" spans="1:67" ht="16.5" customHeight="1">
      <c r="A1250" s="23"/>
      <c r="B1250" s="2"/>
      <c r="C1250" s="2"/>
      <c r="D1250" s="1"/>
      <c r="E1250" s="152"/>
      <c r="F1250" s="1"/>
      <c r="G1250" s="1"/>
      <c r="H1250" s="2"/>
      <c r="I1250" s="2"/>
      <c r="J1250" s="2"/>
      <c r="K1250" s="2"/>
      <c r="L1250" s="2"/>
      <c r="M1250" s="2" t="s">
        <v>1718</v>
      </c>
      <c r="N1250" s="2" t="str">
        <v/>
      </c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</row>
    <row r="1251" spans="1:67" ht="16.5" customHeight="1">
      <c r="A1251" s="23"/>
      <c r="B1251" s="2"/>
      <c r="C1251" s="2"/>
      <c r="D1251" s="1"/>
      <c r="E1251" s="152"/>
      <c r="F1251" s="1"/>
      <c r="G1251" s="1"/>
      <c r="H1251" s="2"/>
      <c r="I1251" s="2"/>
      <c r="J1251" s="2"/>
      <c r="K1251" s="2"/>
      <c r="L1251" s="2"/>
      <c r="M1251" s="2" t="s">
        <v>1718</v>
      </c>
      <c r="N1251" s="2" t="str">
        <v/>
      </c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</row>
    <row r="1252" spans="1:67" ht="16.5" customHeight="1">
      <c r="A1252" s="23"/>
      <c r="B1252" s="2"/>
      <c r="C1252" s="2"/>
      <c r="D1252" s="1"/>
      <c r="E1252" s="152"/>
      <c r="F1252" s="1"/>
      <c r="G1252" s="1"/>
      <c r="H1252" s="2"/>
      <c r="I1252" s="2"/>
      <c r="J1252" s="2"/>
      <c r="K1252" s="2"/>
      <c r="L1252" s="2"/>
      <c r="M1252" s="2" t="s">
        <v>1718</v>
      </c>
      <c r="N1252" s="2" t="str">
        <v/>
      </c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</row>
    <row r="1253" spans="1:67" ht="16.5" customHeight="1">
      <c r="A1253" s="23"/>
      <c r="B1253" s="2"/>
      <c r="C1253" s="2"/>
      <c r="D1253" s="1"/>
      <c r="E1253" s="152"/>
      <c r="F1253" s="1"/>
      <c r="G1253" s="1"/>
      <c r="H1253" s="2"/>
      <c r="I1253" s="2"/>
      <c r="J1253" s="2"/>
      <c r="K1253" s="2"/>
      <c r="L1253" s="2"/>
      <c r="M1253" s="2" t="s">
        <v>1718</v>
      </c>
      <c r="N1253" s="2" t="str">
        <v/>
      </c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</row>
    <row r="1254" spans="1:67" ht="16.5" customHeight="1">
      <c r="A1254" s="23"/>
      <c r="B1254" s="2"/>
      <c r="C1254" s="2"/>
      <c r="D1254" s="1"/>
      <c r="E1254" s="152"/>
      <c r="F1254" s="1"/>
      <c r="G1254" s="1"/>
      <c r="H1254" s="2"/>
      <c r="I1254" s="2"/>
      <c r="J1254" s="2"/>
      <c r="K1254" s="2"/>
      <c r="L1254" s="2"/>
      <c r="M1254" s="2" t="s">
        <v>1718</v>
      </c>
      <c r="N1254" s="2" t="str">
        <v/>
      </c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</row>
    <row r="1255" spans="1:67" ht="16.5" customHeight="1">
      <c r="A1255" s="23"/>
      <c r="B1255" s="2"/>
      <c r="C1255" s="2"/>
      <c r="D1255" s="1"/>
      <c r="E1255" s="152"/>
      <c r="F1255" s="1"/>
      <c r="G1255" s="1"/>
      <c r="H1255" s="2"/>
      <c r="I1255" s="2"/>
      <c r="J1255" s="2"/>
      <c r="K1255" s="2"/>
      <c r="L1255" s="2"/>
      <c r="M1255" s="2" t="s">
        <v>1718</v>
      </c>
      <c r="N1255" s="2" t="str">
        <v/>
      </c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</row>
    <row r="1256" spans="1:67" ht="16.5" customHeight="1">
      <c r="A1256" s="23"/>
      <c r="B1256" s="2"/>
      <c r="C1256" s="2"/>
      <c r="D1256" s="1"/>
      <c r="E1256" s="152"/>
      <c r="F1256" s="1"/>
      <c r="G1256" s="1"/>
      <c r="H1256" s="2"/>
      <c r="I1256" s="2"/>
      <c r="J1256" s="2"/>
      <c r="K1256" s="2"/>
      <c r="L1256" s="2"/>
      <c r="M1256" s="2" t="s">
        <v>1718</v>
      </c>
      <c r="N1256" s="2" t="str">
        <v/>
      </c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</row>
    <row r="1257" spans="1:67" ht="16.5" customHeight="1">
      <c r="A1257" s="23"/>
      <c r="B1257" s="2"/>
      <c r="C1257" s="2"/>
      <c r="D1257" s="1"/>
      <c r="E1257" s="152"/>
      <c r="F1257" s="1"/>
      <c r="G1257" s="1"/>
      <c r="H1257" s="2"/>
      <c r="I1257" s="2"/>
      <c r="J1257" s="2"/>
      <c r="K1257" s="2"/>
      <c r="L1257" s="2"/>
      <c r="M1257" s="2" t="s">
        <v>1718</v>
      </c>
      <c r="N1257" s="2" t="str">
        <v/>
      </c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</row>
    <row r="1258" spans="1:67" ht="16.5" customHeight="1">
      <c r="A1258" s="23"/>
      <c r="B1258" s="2"/>
      <c r="C1258" s="2"/>
      <c r="D1258" s="1"/>
      <c r="E1258" s="152"/>
      <c r="F1258" s="1"/>
      <c r="G1258" s="1"/>
      <c r="H1258" s="2"/>
      <c r="I1258" s="2"/>
      <c r="J1258" s="2"/>
      <c r="K1258" s="2"/>
      <c r="L1258" s="2"/>
      <c r="M1258" s="2" t="s">
        <v>1718</v>
      </c>
      <c r="N1258" s="2" t="str">
        <v/>
      </c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</row>
    <row r="1259" spans="1:67" ht="16.5" customHeight="1">
      <c r="A1259" s="23"/>
      <c r="B1259" s="2"/>
      <c r="C1259" s="2"/>
      <c r="D1259" s="1"/>
      <c r="E1259" s="152"/>
      <c r="F1259" s="1"/>
      <c r="G1259" s="1"/>
      <c r="H1259" s="2"/>
      <c r="I1259" s="2"/>
      <c r="J1259" s="2"/>
      <c r="K1259" s="2"/>
      <c r="L1259" s="2"/>
      <c r="M1259" s="2" t="s">
        <v>1718</v>
      </c>
      <c r="N1259" s="2" t="str">
        <v/>
      </c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</row>
    <row r="1260" spans="1:67" ht="16.5" customHeight="1">
      <c r="A1260" s="23"/>
      <c r="B1260" s="2"/>
      <c r="C1260" s="2"/>
      <c r="D1260" s="1"/>
      <c r="E1260" s="152"/>
      <c r="F1260" s="1"/>
      <c r="G1260" s="1"/>
      <c r="H1260" s="2"/>
      <c r="I1260" s="2"/>
      <c r="J1260" s="2"/>
      <c r="K1260" s="2"/>
      <c r="L1260" s="2"/>
      <c r="M1260" s="2" t="s">
        <v>1718</v>
      </c>
      <c r="N1260" s="2" t="str">
        <v/>
      </c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</row>
    <row r="1261" spans="1:67" ht="16.5" customHeight="1">
      <c r="A1261" s="23"/>
      <c r="B1261" s="2"/>
      <c r="C1261" s="2"/>
      <c r="D1261" s="1"/>
      <c r="E1261" s="152"/>
      <c r="F1261" s="1"/>
      <c r="G1261" s="1"/>
      <c r="H1261" s="2"/>
      <c r="I1261" s="2"/>
      <c r="J1261" s="2"/>
      <c r="K1261" s="2"/>
      <c r="L1261" s="2"/>
      <c r="M1261" s="2" t="s">
        <v>1718</v>
      </c>
      <c r="N1261" s="2" t="str">
        <v/>
      </c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</row>
    <row r="1262" spans="1:67" ht="16.5" customHeight="1">
      <c r="A1262" s="23"/>
      <c r="B1262" s="2"/>
      <c r="C1262" s="2"/>
      <c r="D1262" s="1"/>
      <c r="E1262" s="152"/>
      <c r="F1262" s="1"/>
      <c r="G1262" s="1"/>
      <c r="H1262" s="2"/>
      <c r="I1262" s="2"/>
      <c r="J1262" s="2"/>
      <c r="K1262" s="2"/>
      <c r="L1262" s="2"/>
      <c r="M1262" s="2" t="s">
        <v>1718</v>
      </c>
      <c r="N1262" s="2" t="str">
        <v/>
      </c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</row>
    <row r="1263" spans="1:67" ht="16.5" customHeight="1">
      <c r="A1263" s="23"/>
      <c r="B1263" s="2"/>
      <c r="C1263" s="2"/>
      <c r="D1263" s="1"/>
      <c r="E1263" s="152"/>
      <c r="F1263" s="1"/>
      <c r="G1263" s="1"/>
      <c r="H1263" s="2"/>
      <c r="I1263" s="2"/>
      <c r="J1263" s="2"/>
      <c r="K1263" s="2"/>
      <c r="L1263" s="2"/>
      <c r="M1263" s="2" t="s">
        <v>1718</v>
      </c>
      <c r="N1263" s="2" t="str">
        <v/>
      </c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</row>
    <row r="1264" spans="1:67" ht="16.5" customHeight="1">
      <c r="A1264" s="23"/>
      <c r="B1264" s="2"/>
      <c r="C1264" s="2"/>
      <c r="D1264" s="1"/>
      <c r="E1264" s="152"/>
      <c r="F1264" s="1"/>
      <c r="G1264" s="1"/>
      <c r="H1264" s="2"/>
      <c r="I1264" s="2"/>
      <c r="J1264" s="2"/>
      <c r="K1264" s="2"/>
      <c r="L1264" s="2"/>
      <c r="M1264" s="2" t="s">
        <v>1718</v>
      </c>
      <c r="N1264" s="2" t="str">
        <v/>
      </c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</row>
    <row r="1265" spans="1:67" ht="16.5" customHeight="1">
      <c r="A1265" s="23"/>
      <c r="B1265" s="2"/>
      <c r="C1265" s="2"/>
      <c r="D1265" s="1"/>
      <c r="E1265" s="152"/>
      <c r="F1265" s="1"/>
      <c r="G1265" s="1"/>
      <c r="H1265" s="2"/>
      <c r="I1265" s="2"/>
      <c r="J1265" s="2"/>
      <c r="K1265" s="2"/>
      <c r="L1265" s="2"/>
      <c r="M1265" s="2" t="s">
        <v>1718</v>
      </c>
      <c r="N1265" s="2" t="str">
        <v/>
      </c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</row>
    <row r="1266" spans="1:67" ht="16.5" customHeight="1">
      <c r="A1266" s="23"/>
      <c r="B1266" s="2"/>
      <c r="C1266" s="2"/>
      <c r="D1266" s="1"/>
      <c r="E1266" s="152"/>
      <c r="F1266" s="1"/>
      <c r="G1266" s="1"/>
      <c r="H1266" s="2"/>
      <c r="I1266" s="2"/>
      <c r="J1266" s="2"/>
      <c r="K1266" s="2"/>
      <c r="L1266" s="2"/>
      <c r="M1266" s="2" t="s">
        <v>1718</v>
      </c>
      <c r="N1266" s="2" t="str">
        <v/>
      </c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</row>
    <row r="1267" spans="1:67" ht="16.5" customHeight="1">
      <c r="A1267" s="23"/>
      <c r="B1267" s="2"/>
      <c r="C1267" s="2"/>
      <c r="D1267" s="1"/>
      <c r="E1267" s="152"/>
      <c r="F1267" s="1"/>
      <c r="G1267" s="1"/>
      <c r="H1267" s="2"/>
      <c r="I1267" s="2"/>
      <c r="J1267" s="2"/>
      <c r="K1267" s="2"/>
      <c r="L1267" s="2"/>
      <c r="M1267" s="2" t="s">
        <v>1718</v>
      </c>
      <c r="N1267" s="2" t="str">
        <v/>
      </c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</row>
    <row r="1268" spans="1:67" ht="16.5" customHeight="1">
      <c r="A1268" s="23"/>
      <c r="B1268" s="2"/>
      <c r="C1268" s="2"/>
      <c r="D1268" s="1"/>
      <c r="E1268" s="152"/>
      <c r="F1268" s="1"/>
      <c r="G1268" s="1"/>
      <c r="H1268" s="2"/>
      <c r="I1268" s="2"/>
      <c r="J1268" s="2"/>
      <c r="K1268" s="2"/>
      <c r="L1268" s="2"/>
      <c r="M1268" s="2" t="s">
        <v>1718</v>
      </c>
      <c r="N1268" s="2" t="str">
        <v/>
      </c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</row>
    <row r="1269" spans="1:67" ht="16.5" customHeight="1">
      <c r="A1269" s="23"/>
      <c r="B1269" s="2"/>
      <c r="C1269" s="2"/>
      <c r="D1269" s="1"/>
      <c r="E1269" s="152"/>
      <c r="F1269" s="1"/>
      <c r="G1269" s="1"/>
      <c r="H1269" s="2"/>
      <c r="I1269" s="2"/>
      <c r="J1269" s="2"/>
      <c r="K1269" s="2"/>
      <c r="L1269" s="2"/>
      <c r="M1269" s="2" t="s">
        <v>1718</v>
      </c>
      <c r="N1269" s="2" t="str">
        <v/>
      </c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</row>
    <row r="1270" spans="1:67" ht="16.5" customHeight="1">
      <c r="A1270" s="23"/>
      <c r="B1270" s="2"/>
      <c r="C1270" s="2"/>
      <c r="D1270" s="1"/>
      <c r="E1270" s="152"/>
      <c r="F1270" s="1"/>
      <c r="G1270" s="1"/>
      <c r="H1270" s="2"/>
      <c r="I1270" s="2"/>
      <c r="J1270" s="2"/>
      <c r="K1270" s="2"/>
      <c r="L1270" s="2"/>
      <c r="M1270" s="2" t="s">
        <v>1718</v>
      </c>
      <c r="N1270" s="2" t="str">
        <v/>
      </c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</row>
    <row r="1271" spans="1:67" ht="16.5" customHeight="1">
      <c r="A1271" s="23"/>
      <c r="B1271" s="2"/>
      <c r="C1271" s="2"/>
      <c r="D1271" s="1"/>
      <c r="E1271" s="152"/>
      <c r="F1271" s="1"/>
      <c r="G1271" s="1"/>
      <c r="H1271" s="2"/>
      <c r="I1271" s="2"/>
      <c r="J1271" s="2"/>
      <c r="K1271" s="2"/>
      <c r="L1271" s="2"/>
      <c r="M1271" s="2" t="s">
        <v>1718</v>
      </c>
      <c r="N1271" s="2" t="str">
        <v/>
      </c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</row>
    <row r="1272" spans="1:67" ht="16.5" customHeight="1">
      <c r="A1272" s="23"/>
      <c r="B1272" s="2"/>
      <c r="C1272" s="2"/>
      <c r="D1272" s="1"/>
      <c r="E1272" s="152"/>
      <c r="F1272" s="1"/>
      <c r="G1272" s="1"/>
      <c r="H1272" s="2"/>
      <c r="I1272" s="2"/>
      <c r="J1272" s="2"/>
      <c r="K1272" s="2"/>
      <c r="L1272" s="2"/>
      <c r="M1272" s="2" t="s">
        <v>1718</v>
      </c>
      <c r="N1272" s="2" t="str">
        <v/>
      </c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</row>
    <row r="1273" spans="1:67" ht="16.5" customHeight="1">
      <c r="A1273" s="23"/>
      <c r="B1273" s="2"/>
      <c r="C1273" s="2"/>
      <c r="D1273" s="1"/>
      <c r="E1273" s="152"/>
      <c r="F1273" s="1"/>
      <c r="G1273" s="1"/>
      <c r="H1273" s="2"/>
      <c r="I1273" s="2"/>
      <c r="J1273" s="2"/>
      <c r="K1273" s="2"/>
      <c r="L1273" s="2"/>
      <c r="M1273" s="2" t="s">
        <v>1718</v>
      </c>
      <c r="N1273" s="2" t="str">
        <v/>
      </c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</row>
    <row r="1274" spans="1:67" ht="16.5" customHeight="1">
      <c r="A1274" s="23"/>
      <c r="B1274" s="2"/>
      <c r="C1274" s="2"/>
      <c r="D1274" s="1"/>
      <c r="E1274" s="152"/>
      <c r="F1274" s="1"/>
      <c r="G1274" s="1"/>
      <c r="H1274" s="2"/>
      <c r="I1274" s="2"/>
      <c r="J1274" s="2"/>
      <c r="K1274" s="2"/>
      <c r="L1274" s="2"/>
      <c r="M1274" s="2" t="s">
        <v>1718</v>
      </c>
      <c r="N1274" s="2" t="str">
        <v/>
      </c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</row>
    <row r="1275" spans="1:67" ht="16.5" customHeight="1">
      <c r="A1275" s="23"/>
      <c r="B1275" s="2"/>
      <c r="C1275" s="2"/>
      <c r="D1275" s="1"/>
      <c r="E1275" s="152"/>
      <c r="F1275" s="1"/>
      <c r="G1275" s="1"/>
      <c r="H1275" s="2"/>
      <c r="I1275" s="2"/>
      <c r="J1275" s="2"/>
      <c r="K1275" s="2"/>
      <c r="L1275" s="2"/>
      <c r="M1275" s="2" t="s">
        <v>1718</v>
      </c>
      <c r="N1275" s="2" t="str">
        <v/>
      </c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</row>
    <row r="1276" spans="1:67" ht="16.5" customHeight="1">
      <c r="A1276" s="23"/>
      <c r="B1276" s="2"/>
      <c r="C1276" s="2"/>
      <c r="D1276" s="1"/>
      <c r="E1276" s="152"/>
      <c r="F1276" s="1"/>
      <c r="G1276" s="1"/>
      <c r="H1276" s="2"/>
      <c r="I1276" s="2"/>
      <c r="J1276" s="2"/>
      <c r="K1276" s="2"/>
      <c r="L1276" s="2"/>
      <c r="M1276" s="2" t="s">
        <v>1718</v>
      </c>
      <c r="N1276" s="2" t="str">
        <v/>
      </c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</row>
    <row r="1277" spans="1:67" ht="16.5" customHeight="1">
      <c r="A1277" s="23"/>
      <c r="B1277" s="2"/>
      <c r="C1277" s="2"/>
      <c r="D1277" s="1"/>
      <c r="E1277" s="152"/>
      <c r="F1277" s="1"/>
      <c r="G1277" s="1"/>
      <c r="H1277" s="2"/>
      <c r="I1277" s="2"/>
      <c r="J1277" s="2"/>
      <c r="K1277" s="2"/>
      <c r="L1277" s="2"/>
      <c r="M1277" s="2" t="s">
        <v>1718</v>
      </c>
      <c r="N1277" s="2" t="str">
        <v/>
      </c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</row>
    <row r="1278" spans="1:67" ht="16.5" customHeight="1">
      <c r="A1278" s="23"/>
      <c r="B1278" s="2"/>
      <c r="C1278" s="2"/>
      <c r="D1278" s="1"/>
      <c r="E1278" s="152"/>
      <c r="F1278" s="1"/>
      <c r="G1278" s="1"/>
      <c r="H1278" s="2"/>
      <c r="I1278" s="2"/>
      <c r="J1278" s="2"/>
      <c r="K1278" s="2"/>
      <c r="L1278" s="2"/>
      <c r="M1278" s="2" t="s">
        <v>1718</v>
      </c>
      <c r="N1278" s="2" t="str">
        <v/>
      </c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</row>
    <row r="1279" spans="1:67" ht="16.5" customHeight="1">
      <c r="A1279" s="23"/>
      <c r="B1279" s="2"/>
      <c r="C1279" s="2"/>
      <c r="D1279" s="1"/>
      <c r="E1279" s="152"/>
      <c r="F1279" s="1"/>
      <c r="G1279" s="1"/>
      <c r="H1279" s="2"/>
      <c r="I1279" s="2"/>
      <c r="J1279" s="2"/>
      <c r="K1279" s="2"/>
      <c r="L1279" s="2"/>
      <c r="M1279" s="2" t="s">
        <v>1718</v>
      </c>
      <c r="N1279" s="2" t="str">
        <v/>
      </c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</row>
    <row r="1280" spans="1:67" ht="16.5" customHeight="1">
      <c r="A1280" s="23"/>
      <c r="B1280" s="2"/>
      <c r="C1280" s="2"/>
      <c r="D1280" s="1"/>
      <c r="E1280" s="152"/>
      <c r="F1280" s="1"/>
      <c r="G1280" s="1"/>
      <c r="H1280" s="2"/>
      <c r="I1280" s="2"/>
      <c r="J1280" s="2"/>
      <c r="K1280" s="2"/>
      <c r="L1280" s="2"/>
      <c r="M1280" s="2" t="s">
        <v>1718</v>
      </c>
      <c r="N1280" s="2" t="str">
        <v/>
      </c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</row>
    <row r="1281" spans="1:67" ht="16.5" customHeight="1">
      <c r="A1281" s="23"/>
      <c r="B1281" s="2"/>
      <c r="C1281" s="2"/>
      <c r="D1281" s="1"/>
      <c r="E1281" s="152"/>
      <c r="F1281" s="1"/>
      <c r="G1281" s="1"/>
      <c r="H1281" s="2"/>
      <c r="I1281" s="2"/>
      <c r="J1281" s="2"/>
      <c r="K1281" s="2"/>
      <c r="L1281" s="2"/>
      <c r="M1281" s="2" t="s">
        <v>1718</v>
      </c>
      <c r="N1281" s="2" t="str">
        <v/>
      </c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</row>
    <row r="1282" spans="1:67" ht="16.5" customHeight="1">
      <c r="A1282" s="23"/>
      <c r="B1282" s="2"/>
      <c r="C1282" s="2"/>
      <c r="D1282" s="1"/>
      <c r="E1282" s="152"/>
      <c r="F1282" s="1"/>
      <c r="G1282" s="1"/>
      <c r="H1282" s="2"/>
      <c r="I1282" s="2"/>
      <c r="J1282" s="2"/>
      <c r="K1282" s="2"/>
      <c r="L1282" s="2"/>
      <c r="M1282" s="2" t="s">
        <v>1718</v>
      </c>
      <c r="N1282" s="2" t="str">
        <v/>
      </c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</row>
    <row r="1283" spans="1:67" ht="16.5" customHeight="1">
      <c r="A1283" s="23"/>
      <c r="B1283" s="2"/>
      <c r="C1283" s="2"/>
      <c r="D1283" s="1"/>
      <c r="E1283" s="152"/>
      <c r="F1283" s="1"/>
      <c r="G1283" s="1"/>
      <c r="H1283" s="2"/>
      <c r="I1283" s="2"/>
      <c r="J1283" s="2"/>
      <c r="K1283" s="2"/>
      <c r="L1283" s="2"/>
      <c r="M1283" s="2" t="s">
        <v>1718</v>
      </c>
      <c r="N1283" s="2" t="str">
        <v/>
      </c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</row>
    <row r="1284" spans="1:67" ht="16.5" customHeight="1">
      <c r="A1284" s="23"/>
      <c r="B1284" s="2"/>
      <c r="C1284" s="2"/>
      <c r="D1284" s="1"/>
      <c r="E1284" s="152"/>
      <c r="F1284" s="1"/>
      <c r="G1284" s="1"/>
      <c r="H1284" s="2"/>
      <c r="I1284" s="2"/>
      <c r="J1284" s="2"/>
      <c r="K1284" s="2"/>
      <c r="L1284" s="2"/>
      <c r="M1284" s="2" t="s">
        <v>1718</v>
      </c>
      <c r="N1284" s="2" t="str">
        <v/>
      </c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</row>
    <row r="1285" spans="1:67" ht="16.5" customHeight="1">
      <c r="A1285" s="23"/>
      <c r="B1285" s="2"/>
      <c r="C1285" s="2"/>
      <c r="D1285" s="1"/>
      <c r="E1285" s="152"/>
      <c r="F1285" s="1"/>
      <c r="G1285" s="1"/>
      <c r="H1285" s="2"/>
      <c r="I1285" s="2"/>
      <c r="J1285" s="2"/>
      <c r="K1285" s="2"/>
      <c r="L1285" s="2"/>
      <c r="M1285" s="2" t="s">
        <v>1718</v>
      </c>
      <c r="N1285" s="2" t="str">
        <v/>
      </c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</row>
    <row r="1286" spans="1:67" ht="16.5" customHeight="1">
      <c r="A1286" s="23"/>
      <c r="B1286" s="2"/>
      <c r="C1286" s="2"/>
      <c r="D1286" s="1"/>
      <c r="E1286" s="152"/>
      <c r="F1286" s="1"/>
      <c r="G1286" s="1"/>
      <c r="H1286" s="2"/>
      <c r="I1286" s="2"/>
      <c r="J1286" s="2"/>
      <c r="K1286" s="2"/>
      <c r="L1286" s="2"/>
      <c r="M1286" s="2" t="s">
        <v>1718</v>
      </c>
      <c r="N1286" s="2" t="str">
        <v/>
      </c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</row>
    <row r="1287" spans="1:67" ht="16.5" customHeight="1">
      <c r="A1287" s="23"/>
      <c r="B1287" s="2"/>
      <c r="C1287" s="2"/>
      <c r="D1287" s="1"/>
      <c r="E1287" s="152"/>
      <c r="F1287" s="1"/>
      <c r="G1287" s="1"/>
      <c r="H1287" s="2"/>
      <c r="I1287" s="2"/>
      <c r="J1287" s="2"/>
      <c r="K1287" s="2"/>
      <c r="L1287" s="2"/>
      <c r="M1287" s="2" t="s">
        <v>1718</v>
      </c>
      <c r="N1287" s="2" t="str">
        <v/>
      </c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</row>
    <row r="1288" spans="1:67" ht="16.5" customHeight="1">
      <c r="A1288" s="23"/>
      <c r="B1288" s="2"/>
      <c r="C1288" s="2"/>
      <c r="D1288" s="1"/>
      <c r="E1288" s="152"/>
      <c r="F1288" s="1"/>
      <c r="G1288" s="1"/>
      <c r="H1288" s="2"/>
      <c r="I1288" s="2"/>
      <c r="J1288" s="2"/>
      <c r="K1288" s="2"/>
      <c r="L1288" s="2"/>
      <c r="M1288" s="2" t="s">
        <v>1718</v>
      </c>
      <c r="N1288" s="2" t="str">
        <v/>
      </c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</row>
    <row r="1289" spans="1:67" ht="16.5" customHeight="1">
      <c r="A1289" s="23"/>
      <c r="B1289" s="2"/>
      <c r="C1289" s="2"/>
      <c r="D1289" s="1"/>
      <c r="E1289" s="152"/>
      <c r="F1289" s="1"/>
      <c r="G1289" s="1"/>
      <c r="H1289" s="2"/>
      <c r="I1289" s="2"/>
      <c r="J1289" s="2"/>
      <c r="K1289" s="2"/>
      <c r="L1289" s="2"/>
      <c r="M1289" s="2" t="s">
        <v>1718</v>
      </c>
      <c r="N1289" s="2" t="str">
        <v/>
      </c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</row>
    <row r="1290" spans="1:67" ht="16.5" customHeight="1">
      <c r="A1290" s="23"/>
      <c r="B1290" s="2"/>
      <c r="C1290" s="2"/>
      <c r="D1290" s="1"/>
      <c r="E1290" s="152"/>
      <c r="F1290" s="1"/>
      <c r="G1290" s="1"/>
      <c r="H1290" s="2"/>
      <c r="I1290" s="2"/>
      <c r="J1290" s="2"/>
      <c r="K1290" s="2"/>
      <c r="L1290" s="2"/>
      <c r="M1290" s="2" t="s">
        <v>1718</v>
      </c>
      <c r="N1290" s="2" t="str">
        <v/>
      </c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</row>
    <row r="1291" spans="1:67" ht="16.5" customHeight="1">
      <c r="A1291" s="23"/>
      <c r="B1291" s="2"/>
      <c r="C1291" s="2"/>
      <c r="D1291" s="1"/>
      <c r="E1291" s="152"/>
      <c r="F1291" s="1"/>
      <c r="G1291" s="1"/>
      <c r="H1291" s="2"/>
      <c r="I1291" s="2"/>
      <c r="J1291" s="2"/>
      <c r="K1291" s="2"/>
      <c r="L1291" s="2"/>
      <c r="M1291" s="2" t="s">
        <v>1718</v>
      </c>
      <c r="N1291" s="2" t="str">
        <v/>
      </c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</row>
    <row r="1292" spans="1:67" ht="16.5" customHeight="1">
      <c r="A1292" s="23"/>
      <c r="B1292" s="2"/>
      <c r="C1292" s="2"/>
      <c r="D1292" s="1"/>
      <c r="E1292" s="152"/>
      <c r="F1292" s="1"/>
      <c r="G1292" s="1"/>
      <c r="H1292" s="2"/>
      <c r="I1292" s="2"/>
      <c r="J1292" s="2"/>
      <c r="K1292" s="2"/>
      <c r="L1292" s="2"/>
      <c r="M1292" s="2" t="s">
        <v>1718</v>
      </c>
      <c r="N1292" s="2" t="str">
        <v/>
      </c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</row>
    <row r="1293" spans="1:67" ht="16.5" customHeight="1">
      <c r="A1293" s="23"/>
      <c r="B1293" s="2"/>
      <c r="C1293" s="2"/>
      <c r="D1293" s="1"/>
      <c r="E1293" s="152"/>
      <c r="F1293" s="1"/>
      <c r="G1293" s="1"/>
      <c r="H1293" s="2"/>
      <c r="I1293" s="2"/>
      <c r="J1293" s="2"/>
      <c r="K1293" s="2"/>
      <c r="L1293" s="2"/>
      <c r="M1293" s="2" t="s">
        <v>1718</v>
      </c>
      <c r="N1293" s="2" t="str">
        <v/>
      </c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</row>
    <row r="1294" spans="1:67" ht="16.5" customHeight="1">
      <c r="A1294" s="23"/>
      <c r="B1294" s="2"/>
      <c r="C1294" s="2"/>
      <c r="D1294" s="1"/>
      <c r="E1294" s="152"/>
      <c r="F1294" s="1"/>
      <c r="G1294" s="1"/>
      <c r="H1294" s="2"/>
      <c r="I1294" s="2"/>
      <c r="J1294" s="2"/>
      <c r="K1294" s="2"/>
      <c r="L1294" s="2"/>
      <c r="M1294" s="2" t="s">
        <v>1718</v>
      </c>
      <c r="N1294" s="2" t="str">
        <v/>
      </c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</row>
    <row r="1295" spans="1:67" ht="16.5" customHeight="1">
      <c r="A1295" s="23"/>
      <c r="B1295" s="2"/>
      <c r="C1295" s="2"/>
      <c r="D1295" s="1"/>
      <c r="E1295" s="152"/>
      <c r="F1295" s="1"/>
      <c r="G1295" s="1"/>
      <c r="H1295" s="2"/>
      <c r="I1295" s="2"/>
      <c r="J1295" s="2"/>
      <c r="K1295" s="2"/>
      <c r="L1295" s="2"/>
      <c r="M1295" s="2" t="s">
        <v>1718</v>
      </c>
      <c r="N1295" s="2" t="str">
        <v/>
      </c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</row>
    <row r="1296" spans="1:67" ht="16.5" customHeight="1">
      <c r="A1296" s="23"/>
      <c r="B1296" s="2"/>
      <c r="C1296" s="2"/>
      <c r="D1296" s="1"/>
      <c r="E1296" s="152"/>
      <c r="F1296" s="1"/>
      <c r="G1296" s="1"/>
      <c r="H1296" s="2"/>
      <c r="I1296" s="2"/>
      <c r="J1296" s="2"/>
      <c r="K1296" s="2"/>
      <c r="L1296" s="2"/>
      <c r="M1296" s="2" t="s">
        <v>1718</v>
      </c>
      <c r="N1296" s="2" t="str">
        <v/>
      </c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</row>
    <row r="1297" spans="1:67" ht="16.5" customHeight="1">
      <c r="A1297" s="23"/>
      <c r="B1297" s="2"/>
      <c r="C1297" s="2"/>
      <c r="D1297" s="1"/>
      <c r="E1297" s="152"/>
      <c r="F1297" s="1"/>
      <c r="G1297" s="1"/>
      <c r="H1297" s="2"/>
      <c r="I1297" s="2"/>
      <c r="J1297" s="2"/>
      <c r="K1297" s="2"/>
      <c r="L1297" s="2"/>
      <c r="M1297" s="2" t="s">
        <v>1718</v>
      </c>
      <c r="N1297" s="2" t="str">
        <v/>
      </c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</row>
    <row r="1298" spans="1:67" ht="16.5" customHeight="1">
      <c r="A1298" s="23"/>
      <c r="B1298" s="2"/>
      <c r="C1298" s="2"/>
      <c r="D1298" s="1"/>
      <c r="E1298" s="152"/>
      <c r="F1298" s="1"/>
      <c r="G1298" s="1"/>
      <c r="H1298" s="2"/>
      <c r="I1298" s="2"/>
      <c r="J1298" s="2"/>
      <c r="K1298" s="2"/>
      <c r="L1298" s="2"/>
      <c r="M1298" s="2" t="s">
        <v>1718</v>
      </c>
      <c r="N1298" s="2" t="str">
        <v/>
      </c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</row>
    <row r="1299" spans="1:67" ht="16.5" customHeight="1">
      <c r="A1299" s="23"/>
      <c r="B1299" s="2"/>
      <c r="C1299" s="2"/>
      <c r="D1299" s="1"/>
      <c r="E1299" s="152"/>
      <c r="F1299" s="1"/>
      <c r="G1299" s="1"/>
      <c r="H1299" s="2"/>
      <c r="I1299" s="2"/>
      <c r="J1299" s="2"/>
      <c r="K1299" s="2"/>
      <c r="L1299" s="2"/>
      <c r="M1299" s="2" t="s">
        <v>1718</v>
      </c>
      <c r="N1299" s="2" t="str">
        <v/>
      </c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</row>
    <row r="1300" spans="1:67" ht="16.5" customHeight="1">
      <c r="A1300" s="23"/>
      <c r="B1300" s="2"/>
      <c r="C1300" s="2"/>
      <c r="D1300" s="1"/>
      <c r="E1300" s="152"/>
      <c r="F1300" s="1"/>
      <c r="G1300" s="1"/>
      <c r="H1300" s="2"/>
      <c r="I1300" s="2"/>
      <c r="J1300" s="2"/>
      <c r="K1300" s="2"/>
      <c r="L1300" s="2"/>
      <c r="M1300" s="2" t="s">
        <v>1718</v>
      </c>
      <c r="N1300" s="2" t="str">
        <v/>
      </c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</row>
    <row r="1301" spans="1:67" ht="16.5" customHeight="1">
      <c r="A1301" s="23"/>
      <c r="B1301" s="2"/>
      <c r="C1301" s="2"/>
      <c r="D1301" s="1"/>
      <c r="E1301" s="152"/>
      <c r="F1301" s="1"/>
      <c r="G1301" s="1"/>
      <c r="H1301" s="2"/>
      <c r="I1301" s="2"/>
      <c r="J1301" s="2"/>
      <c r="K1301" s="2"/>
      <c r="L1301" s="2"/>
      <c r="M1301" s="2" t="s">
        <v>1718</v>
      </c>
      <c r="N1301" s="2" t="str">
        <v/>
      </c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</row>
    <row r="1302" spans="1:67" ht="16.5" customHeight="1">
      <c r="A1302" s="23"/>
      <c r="B1302" s="2"/>
      <c r="C1302" s="2"/>
      <c r="D1302" s="1"/>
      <c r="E1302" s="152"/>
      <c r="F1302" s="1"/>
      <c r="G1302" s="1"/>
      <c r="H1302" s="2"/>
      <c r="I1302" s="2"/>
      <c r="J1302" s="2"/>
      <c r="K1302" s="2"/>
      <c r="L1302" s="2"/>
      <c r="M1302" s="2" t="s">
        <v>1718</v>
      </c>
      <c r="N1302" s="2" t="str">
        <v/>
      </c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</row>
    <row r="1303" spans="1:67" ht="16.5" customHeight="1">
      <c r="A1303" s="23"/>
      <c r="B1303" s="2"/>
      <c r="C1303" s="2"/>
      <c r="D1303" s="1"/>
      <c r="E1303" s="152"/>
      <c r="F1303" s="1"/>
      <c r="G1303" s="1"/>
      <c r="H1303" s="2"/>
      <c r="I1303" s="2"/>
      <c r="J1303" s="2"/>
      <c r="K1303" s="2"/>
      <c r="L1303" s="2"/>
      <c r="M1303" s="2" t="s">
        <v>1718</v>
      </c>
      <c r="N1303" s="2" t="str">
        <v/>
      </c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</row>
    <row r="1304" spans="1:67" ht="16.5" customHeight="1">
      <c r="A1304" s="23"/>
      <c r="B1304" s="2"/>
      <c r="C1304" s="2"/>
      <c r="D1304" s="1"/>
      <c r="E1304" s="152"/>
      <c r="F1304" s="1"/>
      <c r="G1304" s="1"/>
      <c r="H1304" s="2"/>
      <c r="I1304" s="2"/>
      <c r="J1304" s="2"/>
      <c r="K1304" s="2"/>
      <c r="L1304" s="2"/>
      <c r="M1304" s="2" t="s">
        <v>1718</v>
      </c>
      <c r="N1304" s="2" t="str">
        <v/>
      </c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</row>
    <row r="1305" spans="1:67" ht="16.5" customHeight="1">
      <c r="A1305" s="23"/>
      <c r="B1305" s="2"/>
      <c r="C1305" s="2"/>
      <c r="D1305" s="1"/>
      <c r="E1305" s="152"/>
      <c r="F1305" s="1"/>
      <c r="G1305" s="1"/>
      <c r="H1305" s="2"/>
      <c r="I1305" s="2"/>
      <c r="J1305" s="2"/>
      <c r="K1305" s="2"/>
      <c r="L1305" s="2"/>
      <c r="M1305" s="2" t="s">
        <v>1718</v>
      </c>
      <c r="N1305" s="2" t="str">
        <v/>
      </c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</row>
    <row r="1306" spans="1:67" ht="16.5" customHeight="1">
      <c r="A1306" s="23"/>
      <c r="B1306" s="2"/>
      <c r="C1306" s="2"/>
      <c r="D1306" s="1"/>
      <c r="E1306" s="152"/>
      <c r="F1306" s="1"/>
      <c r="G1306" s="1"/>
      <c r="H1306" s="2"/>
      <c r="I1306" s="2"/>
      <c r="J1306" s="2"/>
      <c r="K1306" s="2"/>
      <c r="L1306" s="2"/>
      <c r="M1306" s="2" t="s">
        <v>1718</v>
      </c>
      <c r="N1306" s="2" t="str">
        <v/>
      </c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</row>
    <row r="1307" spans="1:67" ht="16.5" customHeight="1">
      <c r="A1307" s="23"/>
      <c r="B1307" s="2"/>
      <c r="C1307" s="2"/>
      <c r="D1307" s="1"/>
      <c r="E1307" s="152"/>
      <c r="F1307" s="1"/>
      <c r="G1307" s="1"/>
      <c r="H1307" s="2"/>
      <c r="I1307" s="2"/>
      <c r="J1307" s="2"/>
      <c r="K1307" s="2"/>
      <c r="L1307" s="2"/>
      <c r="M1307" s="2" t="s">
        <v>1718</v>
      </c>
      <c r="N1307" s="2" t="str">
        <v/>
      </c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</row>
    <row r="1308" spans="1:67" ht="16.5" customHeight="1">
      <c r="A1308" s="23"/>
      <c r="B1308" s="2"/>
      <c r="C1308" s="2"/>
      <c r="D1308" s="1"/>
      <c r="E1308" s="152"/>
      <c r="F1308" s="1"/>
      <c r="G1308" s="1"/>
      <c r="H1308" s="2"/>
      <c r="I1308" s="2"/>
      <c r="J1308" s="2"/>
      <c r="K1308" s="2"/>
      <c r="L1308" s="2"/>
      <c r="M1308" s="2" t="s">
        <v>1718</v>
      </c>
      <c r="N1308" s="2" t="str">
        <v/>
      </c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</row>
    <row r="1309" spans="1:67" ht="16.5" customHeight="1">
      <c r="A1309" s="23"/>
      <c r="B1309" s="2"/>
      <c r="C1309" s="2"/>
      <c r="D1309" s="1"/>
      <c r="E1309" s="152"/>
      <c r="F1309" s="1"/>
      <c r="G1309" s="1"/>
      <c r="H1309" s="2"/>
      <c r="I1309" s="2"/>
      <c r="J1309" s="2"/>
      <c r="K1309" s="2"/>
      <c r="L1309" s="2"/>
      <c r="M1309" s="2" t="s">
        <v>1718</v>
      </c>
      <c r="N1309" s="2" t="str">
        <v/>
      </c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</row>
    <row r="1310" spans="1:67" ht="16.5" customHeight="1">
      <c r="A1310" s="23"/>
      <c r="B1310" s="2"/>
      <c r="C1310" s="2"/>
      <c r="D1310" s="1"/>
      <c r="E1310" s="152"/>
      <c r="F1310" s="1"/>
      <c r="G1310" s="1"/>
      <c r="H1310" s="2"/>
      <c r="I1310" s="2"/>
      <c r="J1310" s="2"/>
      <c r="K1310" s="2"/>
      <c r="L1310" s="2"/>
      <c r="M1310" s="2" t="s">
        <v>1718</v>
      </c>
      <c r="N1310" s="2" t="str">
        <v/>
      </c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</row>
    <row r="1311" spans="1:67" ht="16.5" customHeight="1">
      <c r="A1311" s="23"/>
      <c r="B1311" s="2"/>
      <c r="C1311" s="2"/>
      <c r="D1311" s="1"/>
      <c r="E1311" s="152"/>
      <c r="F1311" s="1"/>
      <c r="G1311" s="1"/>
      <c r="H1311" s="2"/>
      <c r="I1311" s="2"/>
      <c r="J1311" s="2"/>
      <c r="K1311" s="2"/>
      <c r="L1311" s="2"/>
      <c r="M1311" s="2" t="s">
        <v>1718</v>
      </c>
      <c r="N1311" s="2" t="str">
        <v/>
      </c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</row>
    <row r="1312" spans="1:67" ht="16.5" customHeight="1">
      <c r="A1312" s="23"/>
      <c r="B1312" s="2"/>
      <c r="C1312" s="2"/>
      <c r="D1312" s="1"/>
      <c r="E1312" s="152"/>
      <c r="F1312" s="1"/>
      <c r="G1312" s="1"/>
      <c r="H1312" s="2"/>
      <c r="I1312" s="2"/>
      <c r="J1312" s="2"/>
      <c r="K1312" s="2"/>
      <c r="L1312" s="2"/>
      <c r="M1312" s="2" t="s">
        <v>1718</v>
      </c>
      <c r="N1312" s="2" t="str">
        <v/>
      </c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</row>
    <row r="1313" spans="1:67" ht="16.5" customHeight="1">
      <c r="A1313" s="23"/>
      <c r="B1313" s="2"/>
      <c r="C1313" s="2"/>
      <c r="D1313" s="1"/>
      <c r="E1313" s="152"/>
      <c r="F1313" s="1"/>
      <c r="G1313" s="1"/>
      <c r="H1313" s="2"/>
      <c r="I1313" s="2"/>
      <c r="J1313" s="2"/>
      <c r="K1313" s="2"/>
      <c r="L1313" s="2"/>
      <c r="M1313" s="2" t="s">
        <v>1718</v>
      </c>
      <c r="N1313" s="2" t="str">
        <v/>
      </c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</row>
    <row r="1314" spans="1:67" ht="16.5" customHeight="1">
      <c r="A1314" s="23"/>
      <c r="B1314" s="2"/>
      <c r="C1314" s="2"/>
      <c r="D1314" s="1"/>
      <c r="E1314" s="152"/>
      <c r="F1314" s="1"/>
      <c r="G1314" s="1"/>
      <c r="H1314" s="2"/>
      <c r="I1314" s="2"/>
      <c r="J1314" s="2"/>
      <c r="K1314" s="2"/>
      <c r="L1314" s="2"/>
      <c r="M1314" s="2" t="s">
        <v>1718</v>
      </c>
      <c r="N1314" s="2" t="str">
        <v/>
      </c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</row>
    <row r="1315" spans="1:67" ht="16.5" customHeight="1">
      <c r="A1315" s="23"/>
      <c r="B1315" s="2"/>
      <c r="C1315" s="2"/>
      <c r="D1315" s="1"/>
      <c r="E1315" s="152"/>
      <c r="F1315" s="1"/>
      <c r="G1315" s="1"/>
      <c r="H1315" s="2"/>
      <c r="I1315" s="2"/>
      <c r="J1315" s="2"/>
      <c r="K1315" s="2"/>
      <c r="L1315" s="2"/>
      <c r="M1315" s="2" t="s">
        <v>1718</v>
      </c>
      <c r="N1315" s="2" t="str">
        <v/>
      </c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</row>
    <row r="1316" spans="1:67" ht="16.5" customHeight="1">
      <c r="A1316" s="23"/>
      <c r="B1316" s="2"/>
      <c r="C1316" s="2"/>
      <c r="D1316" s="1"/>
      <c r="E1316" s="152"/>
      <c r="F1316" s="1"/>
      <c r="G1316" s="1"/>
      <c r="H1316" s="2"/>
      <c r="I1316" s="2"/>
      <c r="J1316" s="2"/>
      <c r="K1316" s="2"/>
      <c r="L1316" s="2"/>
      <c r="M1316" s="2" t="s">
        <v>1718</v>
      </c>
      <c r="N1316" s="2" t="str">
        <v/>
      </c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</row>
    <row r="1317" spans="1:67" ht="16.5" customHeight="1">
      <c r="A1317" s="23"/>
      <c r="B1317" s="2"/>
      <c r="C1317" s="2"/>
      <c r="D1317" s="1"/>
      <c r="E1317" s="152"/>
      <c r="F1317" s="1"/>
      <c r="G1317" s="1"/>
      <c r="H1317" s="2"/>
      <c r="I1317" s="2"/>
      <c r="J1317" s="2"/>
      <c r="K1317" s="2"/>
      <c r="L1317" s="2"/>
      <c r="M1317" s="2" t="s">
        <v>1718</v>
      </c>
      <c r="N1317" s="2" t="str">
        <v/>
      </c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</row>
    <row r="1318" spans="1:67" ht="16.5" customHeight="1">
      <c r="A1318" s="23"/>
      <c r="B1318" s="2"/>
      <c r="C1318" s="2"/>
      <c r="D1318" s="1"/>
      <c r="E1318" s="152"/>
      <c r="F1318" s="1"/>
      <c r="G1318" s="1"/>
      <c r="H1318" s="2"/>
      <c r="I1318" s="2"/>
      <c r="J1318" s="2"/>
      <c r="K1318" s="2"/>
      <c r="L1318" s="2"/>
      <c r="M1318" s="2" t="s">
        <v>1718</v>
      </c>
      <c r="N1318" s="2" t="str">
        <v/>
      </c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</row>
    <row r="1319" spans="1:67" ht="16.5" customHeight="1">
      <c r="A1319" s="23"/>
      <c r="B1319" s="2"/>
      <c r="C1319" s="2"/>
      <c r="D1319" s="1"/>
      <c r="E1319" s="152"/>
      <c r="F1319" s="1"/>
      <c r="G1319" s="1"/>
      <c r="H1319" s="2"/>
      <c r="I1319" s="2"/>
      <c r="J1319" s="2"/>
      <c r="K1319" s="2"/>
      <c r="L1319" s="2"/>
      <c r="M1319" s="2" t="s">
        <v>1718</v>
      </c>
      <c r="N1319" s="2" t="str">
        <v/>
      </c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</row>
    <row r="1320" spans="1:67" ht="16.5" customHeight="1">
      <c r="A1320" s="23"/>
      <c r="B1320" s="2"/>
      <c r="C1320" s="2"/>
      <c r="D1320" s="1"/>
      <c r="E1320" s="152"/>
      <c r="F1320" s="1"/>
      <c r="G1320" s="1"/>
      <c r="H1320" s="2"/>
      <c r="I1320" s="2"/>
      <c r="J1320" s="2"/>
      <c r="K1320" s="2"/>
      <c r="L1320" s="2"/>
      <c r="M1320" s="2" t="s">
        <v>1718</v>
      </c>
      <c r="N1320" s="2" t="str">
        <v/>
      </c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</row>
    <row r="1321" spans="1:67" ht="16.5" customHeight="1">
      <c r="A1321" s="23"/>
      <c r="B1321" s="2"/>
      <c r="C1321" s="2"/>
      <c r="D1321" s="1"/>
      <c r="E1321" s="152"/>
      <c r="F1321" s="1"/>
      <c r="G1321" s="1"/>
      <c r="H1321" s="2"/>
      <c r="I1321" s="2"/>
      <c r="J1321" s="2"/>
      <c r="K1321" s="2"/>
      <c r="L1321" s="2"/>
      <c r="M1321" s="2" t="s">
        <v>1718</v>
      </c>
      <c r="N1321" s="2" t="str">
        <v/>
      </c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</row>
    <row r="1322" spans="1:67" ht="16.5" customHeight="1">
      <c r="A1322" s="23"/>
      <c r="B1322" s="2"/>
      <c r="C1322" s="2"/>
      <c r="D1322" s="1"/>
      <c r="E1322" s="152"/>
      <c r="F1322" s="1"/>
      <c r="G1322" s="1"/>
      <c r="H1322" s="2"/>
      <c r="I1322" s="2"/>
      <c r="J1322" s="2"/>
      <c r="K1322" s="2"/>
      <c r="L1322" s="2"/>
      <c r="M1322" s="2" t="s">
        <v>1718</v>
      </c>
      <c r="N1322" s="2" t="str">
        <v/>
      </c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</row>
    <row r="1323" spans="1:67" ht="16.5" customHeight="1">
      <c r="A1323" s="23"/>
      <c r="B1323" s="2"/>
      <c r="C1323" s="2"/>
      <c r="D1323" s="1"/>
      <c r="E1323" s="152"/>
      <c r="F1323" s="1"/>
      <c r="G1323" s="1"/>
      <c r="H1323" s="2"/>
      <c r="I1323" s="2"/>
      <c r="J1323" s="2"/>
      <c r="K1323" s="2"/>
      <c r="L1323" s="2"/>
      <c r="M1323" s="2" t="s">
        <v>1718</v>
      </c>
      <c r="N1323" s="2" t="str">
        <v/>
      </c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</row>
    <row r="1324" spans="1:67" ht="16.5" customHeight="1">
      <c r="A1324" s="23"/>
      <c r="B1324" s="2"/>
      <c r="C1324" s="2"/>
      <c r="D1324" s="1"/>
      <c r="E1324" s="152"/>
      <c r="F1324" s="1"/>
      <c r="G1324" s="1"/>
      <c r="H1324" s="2"/>
      <c r="I1324" s="2"/>
      <c r="J1324" s="2"/>
      <c r="K1324" s="2"/>
      <c r="L1324" s="2"/>
      <c r="M1324" s="2" t="s">
        <v>1718</v>
      </c>
      <c r="N1324" s="2" t="str">
        <v/>
      </c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</row>
    <row r="1325" spans="1:67" ht="16.5" customHeight="1">
      <c r="A1325" s="23"/>
      <c r="B1325" s="2"/>
      <c r="C1325" s="2"/>
      <c r="D1325" s="1"/>
      <c r="E1325" s="152"/>
      <c r="F1325" s="1"/>
      <c r="G1325" s="1"/>
      <c r="H1325" s="2"/>
      <c r="I1325" s="2"/>
      <c r="J1325" s="2"/>
      <c r="K1325" s="2"/>
      <c r="L1325" s="2"/>
      <c r="M1325" s="2" t="s">
        <v>1718</v>
      </c>
      <c r="N1325" s="2" t="str">
        <v/>
      </c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</row>
    <row r="1326" spans="1:67" ht="16.5" customHeight="1">
      <c r="A1326" s="23"/>
      <c r="B1326" s="2"/>
      <c r="C1326" s="2"/>
      <c r="D1326" s="1"/>
      <c r="E1326" s="152"/>
      <c r="F1326" s="1"/>
      <c r="G1326" s="1"/>
      <c r="H1326" s="2"/>
      <c r="I1326" s="2"/>
      <c r="J1326" s="2"/>
      <c r="K1326" s="2"/>
      <c r="L1326" s="2"/>
      <c r="M1326" s="2" t="s">
        <v>1718</v>
      </c>
      <c r="N1326" s="2" t="str">
        <v/>
      </c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</row>
    <row r="1327" spans="1:67" ht="16.5" customHeight="1">
      <c r="A1327" s="23"/>
      <c r="B1327" s="2"/>
      <c r="C1327" s="2"/>
      <c r="D1327" s="1"/>
      <c r="E1327" s="152"/>
      <c r="F1327" s="1"/>
      <c r="G1327" s="1"/>
      <c r="H1327" s="2"/>
      <c r="I1327" s="2"/>
      <c r="J1327" s="2"/>
      <c r="K1327" s="2"/>
      <c r="L1327" s="2"/>
      <c r="M1327" s="2" t="s">
        <v>1718</v>
      </c>
      <c r="N1327" s="2" t="str">
        <v/>
      </c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</row>
    <row r="1328" spans="1:67" ht="16.5" customHeight="1">
      <c r="A1328" s="23"/>
      <c r="B1328" s="2"/>
      <c r="C1328" s="2"/>
      <c r="D1328" s="1"/>
      <c r="E1328" s="152"/>
      <c r="F1328" s="1"/>
      <c r="G1328" s="1"/>
      <c r="H1328" s="2"/>
      <c r="I1328" s="2"/>
      <c r="J1328" s="2"/>
      <c r="K1328" s="2"/>
      <c r="L1328" s="2"/>
      <c r="M1328" s="2" t="s">
        <v>1718</v>
      </c>
      <c r="N1328" s="2" t="str">
        <v/>
      </c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</row>
    <row r="1329" spans="1:67" ht="16.5" customHeight="1">
      <c r="A1329" s="23"/>
      <c r="B1329" s="2"/>
      <c r="C1329" s="2"/>
      <c r="D1329" s="1"/>
      <c r="E1329" s="152"/>
      <c r="F1329" s="1"/>
      <c r="G1329" s="1"/>
      <c r="H1329" s="2"/>
      <c r="I1329" s="2"/>
      <c r="J1329" s="2"/>
      <c r="K1329" s="2"/>
      <c r="L1329" s="2"/>
      <c r="M1329" s="2" t="s">
        <v>1718</v>
      </c>
      <c r="N1329" s="2" t="str">
        <v/>
      </c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</row>
    <row r="1330" spans="1:67" ht="16.5" customHeight="1">
      <c r="A1330" s="23"/>
      <c r="B1330" s="2"/>
      <c r="C1330" s="2"/>
      <c r="D1330" s="1"/>
      <c r="E1330" s="152"/>
      <c r="F1330" s="1"/>
      <c r="G1330" s="1"/>
      <c r="H1330" s="2"/>
      <c r="I1330" s="2"/>
      <c r="J1330" s="2"/>
      <c r="K1330" s="2"/>
      <c r="L1330" s="2"/>
      <c r="M1330" s="2" t="s">
        <v>1718</v>
      </c>
      <c r="N1330" s="2" t="str">
        <v/>
      </c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</row>
    <row r="1331" spans="1:67" ht="16.5" customHeight="1">
      <c r="A1331" s="23"/>
      <c r="B1331" s="2"/>
      <c r="C1331" s="2"/>
      <c r="D1331" s="1"/>
      <c r="E1331" s="152"/>
      <c r="F1331" s="1"/>
      <c r="G1331" s="1"/>
      <c r="H1331" s="2"/>
      <c r="I1331" s="2"/>
      <c r="J1331" s="2"/>
      <c r="K1331" s="2"/>
      <c r="L1331" s="2"/>
      <c r="M1331" s="2" t="s">
        <v>1718</v>
      </c>
      <c r="N1331" s="2" t="str">
        <v/>
      </c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</row>
    <row r="1332" spans="1:67" ht="16.5" customHeight="1">
      <c r="A1332" s="23"/>
      <c r="B1332" s="2"/>
      <c r="C1332" s="2"/>
      <c r="D1332" s="1"/>
      <c r="E1332" s="152"/>
      <c r="F1332" s="1"/>
      <c r="G1332" s="1"/>
      <c r="H1332" s="2"/>
      <c r="I1332" s="2"/>
      <c r="J1332" s="2"/>
      <c r="K1332" s="2"/>
      <c r="L1332" s="2"/>
      <c r="M1332" s="2" t="s">
        <v>1718</v>
      </c>
      <c r="N1332" s="2" t="str">
        <v/>
      </c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</row>
    <row r="1333" spans="1:67" ht="16.5" customHeight="1">
      <c r="A1333" s="23"/>
      <c r="B1333" s="2"/>
      <c r="C1333" s="2"/>
      <c r="D1333" s="1"/>
      <c r="E1333" s="152"/>
      <c r="F1333" s="1"/>
      <c r="G1333" s="1"/>
      <c r="H1333" s="2"/>
      <c r="I1333" s="2"/>
      <c r="J1333" s="2"/>
      <c r="K1333" s="2"/>
      <c r="L1333" s="2"/>
      <c r="M1333" s="2" t="s">
        <v>1718</v>
      </c>
      <c r="N1333" s="2" t="str">
        <v/>
      </c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</row>
    <row r="1334" spans="1:67" ht="16.5" customHeight="1">
      <c r="A1334" s="23"/>
      <c r="B1334" s="2"/>
      <c r="C1334" s="2"/>
      <c r="D1334" s="1"/>
      <c r="E1334" s="152"/>
      <c r="F1334" s="1"/>
      <c r="G1334" s="1"/>
      <c r="H1334" s="2"/>
      <c r="I1334" s="2"/>
      <c r="J1334" s="2"/>
      <c r="K1334" s="2"/>
      <c r="L1334" s="2"/>
      <c r="M1334" s="2" t="s">
        <v>1718</v>
      </c>
      <c r="N1334" s="2" t="str">
        <v/>
      </c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</row>
    <row r="1335" spans="1:67" ht="16.5" customHeight="1">
      <c r="A1335" s="23"/>
      <c r="B1335" s="2"/>
      <c r="C1335" s="2"/>
      <c r="D1335" s="1"/>
      <c r="E1335" s="152"/>
      <c r="F1335" s="1"/>
      <c r="G1335" s="1"/>
      <c r="H1335" s="2"/>
      <c r="I1335" s="2"/>
      <c r="J1335" s="2"/>
      <c r="K1335" s="2"/>
      <c r="L1335" s="2"/>
      <c r="M1335" s="2" t="s">
        <v>1718</v>
      </c>
      <c r="N1335" s="2" t="str">
        <v/>
      </c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</row>
    <row r="1336" spans="1:67" ht="16.5" customHeight="1">
      <c r="A1336" s="23"/>
      <c r="B1336" s="2"/>
      <c r="C1336" s="2"/>
      <c r="D1336" s="1"/>
      <c r="E1336" s="152"/>
      <c r="F1336" s="1"/>
      <c r="G1336" s="1"/>
      <c r="H1336" s="2"/>
      <c r="I1336" s="2"/>
      <c r="J1336" s="2"/>
      <c r="K1336" s="2"/>
      <c r="L1336" s="2"/>
      <c r="M1336" s="2" t="s">
        <v>1718</v>
      </c>
      <c r="N1336" s="2" t="str">
        <v/>
      </c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</row>
    <row r="1337" spans="1:67" ht="16.5" customHeight="1">
      <c r="A1337" s="23"/>
      <c r="B1337" s="2"/>
      <c r="C1337" s="2"/>
      <c r="D1337" s="1"/>
      <c r="E1337" s="152"/>
      <c r="F1337" s="1"/>
      <c r="G1337" s="1"/>
      <c r="H1337" s="2"/>
      <c r="I1337" s="2"/>
      <c r="J1337" s="2"/>
      <c r="K1337" s="2"/>
      <c r="L1337" s="2"/>
      <c r="M1337" s="2" t="s">
        <v>1718</v>
      </c>
      <c r="N1337" s="2" t="str">
        <v/>
      </c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</row>
    <row r="1338" spans="1:67" ht="16.5" customHeight="1">
      <c r="A1338" s="23"/>
      <c r="B1338" s="2"/>
      <c r="C1338" s="2"/>
      <c r="D1338" s="1"/>
      <c r="E1338" s="152"/>
      <c r="F1338" s="1"/>
      <c r="G1338" s="1"/>
      <c r="H1338" s="2"/>
      <c r="I1338" s="2"/>
      <c r="J1338" s="2"/>
      <c r="K1338" s="2"/>
      <c r="L1338" s="2"/>
      <c r="M1338" s="2" t="s">
        <v>1718</v>
      </c>
      <c r="N1338" s="2" t="str">
        <v/>
      </c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</row>
    <row r="1339" spans="1:67" ht="16.5" customHeight="1">
      <c r="A1339" s="23"/>
      <c r="B1339" s="2"/>
      <c r="C1339" s="2"/>
      <c r="D1339" s="1"/>
      <c r="E1339" s="152"/>
      <c r="F1339" s="1"/>
      <c r="G1339" s="1"/>
      <c r="H1339" s="2"/>
      <c r="I1339" s="2"/>
      <c r="J1339" s="2"/>
      <c r="K1339" s="2"/>
      <c r="L1339" s="2"/>
      <c r="M1339" s="2" t="s">
        <v>1718</v>
      </c>
      <c r="N1339" s="2" t="str">
        <v/>
      </c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</row>
    <row r="1340" spans="1:67" ht="16.5" customHeight="1">
      <c r="A1340" s="23"/>
      <c r="B1340" s="2"/>
      <c r="C1340" s="2"/>
      <c r="D1340" s="1"/>
      <c r="E1340" s="152"/>
      <c r="F1340" s="1"/>
      <c r="G1340" s="1"/>
      <c r="H1340" s="2"/>
      <c r="I1340" s="2"/>
      <c r="J1340" s="2"/>
      <c r="K1340" s="2"/>
      <c r="L1340" s="2"/>
      <c r="M1340" s="2" t="s">
        <v>1718</v>
      </c>
      <c r="N1340" s="2" t="str">
        <v/>
      </c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</row>
    <row r="1341" spans="1:67" ht="16.5" customHeight="1">
      <c r="A1341" s="23"/>
      <c r="B1341" s="2"/>
      <c r="C1341" s="2"/>
      <c r="D1341" s="1"/>
      <c r="E1341" s="152"/>
      <c r="F1341" s="1"/>
      <c r="G1341" s="1"/>
      <c r="H1341" s="2"/>
      <c r="I1341" s="2"/>
      <c r="J1341" s="2"/>
      <c r="K1341" s="2"/>
      <c r="L1341" s="2"/>
      <c r="M1341" s="2" t="s">
        <v>1718</v>
      </c>
      <c r="N1341" s="2" t="str">
        <v/>
      </c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</row>
    <row r="1342" spans="1:67" ht="16.5" customHeight="1">
      <c r="A1342" s="23"/>
      <c r="B1342" s="2"/>
      <c r="C1342" s="2"/>
      <c r="D1342" s="1"/>
      <c r="E1342" s="152"/>
      <c r="F1342" s="1"/>
      <c r="G1342" s="1"/>
      <c r="H1342" s="2"/>
      <c r="I1342" s="2"/>
      <c r="J1342" s="2"/>
      <c r="K1342" s="2"/>
      <c r="L1342" s="2"/>
      <c r="M1342" s="2" t="s">
        <v>1718</v>
      </c>
      <c r="N1342" s="2" t="str">
        <v/>
      </c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</row>
    <row r="1343" spans="1:67" ht="16.5" customHeight="1">
      <c r="A1343" s="23"/>
      <c r="B1343" s="2"/>
      <c r="C1343" s="2"/>
      <c r="D1343" s="1"/>
      <c r="E1343" s="152"/>
      <c r="F1343" s="1"/>
      <c r="G1343" s="1"/>
      <c r="H1343" s="2"/>
      <c r="I1343" s="2"/>
      <c r="J1343" s="2"/>
      <c r="K1343" s="2"/>
      <c r="L1343" s="2"/>
      <c r="M1343" s="2" t="s">
        <v>1718</v>
      </c>
      <c r="N1343" s="2" t="str">
        <v/>
      </c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</row>
    <row r="1344" spans="1:67" ht="16.5" customHeight="1">
      <c r="A1344" s="23"/>
      <c r="B1344" s="2"/>
      <c r="C1344" s="2"/>
      <c r="D1344" s="1"/>
      <c r="E1344" s="152"/>
      <c r="F1344" s="1"/>
      <c r="G1344" s="1"/>
      <c r="H1344" s="2"/>
      <c r="I1344" s="2"/>
      <c r="J1344" s="2"/>
      <c r="K1344" s="2"/>
      <c r="L1344" s="2"/>
      <c r="M1344" s="2" t="s">
        <v>1718</v>
      </c>
      <c r="N1344" s="2" t="str">
        <v/>
      </c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</row>
    <row r="1345" spans="1:67" ht="16.5" customHeight="1">
      <c r="A1345" s="23"/>
      <c r="B1345" s="2"/>
      <c r="C1345" s="2"/>
      <c r="D1345" s="1"/>
      <c r="E1345" s="152"/>
      <c r="F1345" s="1"/>
      <c r="G1345" s="1"/>
      <c r="H1345" s="2"/>
      <c r="I1345" s="2"/>
      <c r="J1345" s="2"/>
      <c r="K1345" s="2"/>
      <c r="L1345" s="2"/>
      <c r="M1345" s="2" t="s">
        <v>1718</v>
      </c>
      <c r="N1345" s="2" t="str">
        <v/>
      </c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  <c r="AE1345" s="2"/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</row>
    <row r="1346" spans="1:67" ht="16.5" customHeight="1">
      <c r="A1346" s="23"/>
      <c r="B1346" s="2"/>
      <c r="C1346" s="2"/>
      <c r="D1346" s="1"/>
      <c r="E1346" s="152"/>
      <c r="F1346" s="1"/>
      <c r="G1346" s="1"/>
      <c r="H1346" s="2"/>
      <c r="I1346" s="2"/>
      <c r="J1346" s="2"/>
      <c r="K1346" s="2"/>
      <c r="L1346" s="2"/>
      <c r="M1346" s="2" t="s">
        <v>1718</v>
      </c>
      <c r="N1346" s="2" t="str">
        <v/>
      </c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  <c r="AE1346" s="2"/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</row>
    <row r="1347" spans="1:67" ht="16.5" customHeight="1">
      <c r="A1347" s="23"/>
      <c r="B1347" s="2"/>
      <c r="C1347" s="2"/>
      <c r="D1347" s="1"/>
      <c r="E1347" s="152"/>
      <c r="F1347" s="1"/>
      <c r="G1347" s="1"/>
      <c r="H1347" s="2"/>
      <c r="I1347" s="2"/>
      <c r="J1347" s="2"/>
      <c r="K1347" s="2"/>
      <c r="L1347" s="2"/>
      <c r="M1347" s="2" t="s">
        <v>1718</v>
      </c>
      <c r="N1347" s="2" t="str">
        <v/>
      </c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  <c r="AD1347" s="2"/>
      <c r="AE1347" s="2"/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</row>
    <row r="1348" spans="1:67" ht="16.5" customHeight="1">
      <c r="A1348" s="23"/>
      <c r="B1348" s="2"/>
      <c r="C1348" s="2"/>
      <c r="D1348" s="1"/>
      <c r="E1348" s="152"/>
      <c r="F1348" s="1"/>
      <c r="G1348" s="1"/>
      <c r="H1348" s="2"/>
      <c r="I1348" s="2"/>
      <c r="J1348" s="2"/>
      <c r="K1348" s="2"/>
      <c r="L1348" s="2"/>
      <c r="M1348" s="2" t="s">
        <v>1718</v>
      </c>
      <c r="N1348" s="2" t="str">
        <v/>
      </c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  <c r="AD1348" s="2"/>
      <c r="AE1348" s="2"/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</row>
    <row r="1349" spans="1:67" ht="16.5" customHeight="1">
      <c r="A1349" s="23"/>
      <c r="B1349" s="2"/>
      <c r="C1349" s="2"/>
      <c r="D1349" s="1"/>
      <c r="E1349" s="152"/>
      <c r="F1349" s="1"/>
      <c r="G1349" s="1"/>
      <c r="H1349" s="2"/>
      <c r="I1349" s="2"/>
      <c r="J1349" s="2"/>
      <c r="K1349" s="2"/>
      <c r="L1349" s="2"/>
      <c r="M1349" s="2" t="s">
        <v>1718</v>
      </c>
      <c r="N1349" s="2" t="str">
        <v/>
      </c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  <c r="AD1349" s="2"/>
      <c r="AE1349" s="2"/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</row>
    <row r="1350" spans="1:67" ht="16.5" customHeight="1">
      <c r="A1350" s="23"/>
      <c r="B1350" s="2"/>
      <c r="C1350" s="2"/>
      <c r="D1350" s="1"/>
      <c r="E1350" s="152"/>
      <c r="F1350" s="1"/>
      <c r="G1350" s="1"/>
      <c r="H1350" s="2"/>
      <c r="I1350" s="2"/>
      <c r="J1350" s="2"/>
      <c r="K1350" s="2"/>
      <c r="L1350" s="2"/>
      <c r="M1350" s="2" t="s">
        <v>1718</v>
      </c>
      <c r="N1350" s="2" t="str">
        <v/>
      </c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  <c r="AE1350" s="2"/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</row>
    <row r="1351" spans="1:67" ht="16.5" customHeight="1">
      <c r="A1351" s="23"/>
      <c r="B1351" s="2"/>
      <c r="C1351" s="2"/>
      <c r="D1351" s="1"/>
      <c r="E1351" s="152"/>
      <c r="F1351" s="1"/>
      <c r="G1351" s="1"/>
      <c r="H1351" s="2"/>
      <c r="I1351" s="2"/>
      <c r="J1351" s="2"/>
      <c r="K1351" s="2"/>
      <c r="L1351" s="2"/>
      <c r="M1351" s="2" t="s">
        <v>1718</v>
      </c>
      <c r="N1351" s="2" t="str">
        <v/>
      </c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  <c r="AD1351" s="2"/>
      <c r="AE1351" s="2"/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</row>
    <row r="1352" spans="1:67" ht="16.5" customHeight="1">
      <c r="A1352" s="23"/>
      <c r="B1352" s="2"/>
      <c r="C1352" s="2"/>
      <c r="D1352" s="1"/>
      <c r="E1352" s="152"/>
      <c r="F1352" s="1"/>
      <c r="G1352" s="1"/>
      <c r="H1352" s="2"/>
      <c r="I1352" s="2"/>
      <c r="J1352" s="2"/>
      <c r="K1352" s="2"/>
      <c r="L1352" s="2"/>
      <c r="M1352" s="2" t="s">
        <v>1718</v>
      </c>
      <c r="N1352" s="2" t="str">
        <v/>
      </c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  <c r="AD1352" s="2"/>
      <c r="AE1352" s="2"/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</row>
    <row r="1353" spans="1:67" ht="16.5" customHeight="1">
      <c r="A1353" s="23"/>
      <c r="B1353" s="2"/>
      <c r="C1353" s="2"/>
      <c r="D1353" s="1"/>
      <c r="E1353" s="152"/>
      <c r="F1353" s="1"/>
      <c r="G1353" s="1"/>
      <c r="H1353" s="2"/>
      <c r="I1353" s="2"/>
      <c r="J1353" s="2"/>
      <c r="K1353" s="2"/>
      <c r="L1353" s="2"/>
      <c r="M1353" s="2" t="s">
        <v>1718</v>
      </c>
      <c r="N1353" s="2" t="str">
        <v/>
      </c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  <c r="AE1353" s="2"/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</row>
    <row r="1354" spans="1:67" ht="16.5" customHeight="1">
      <c r="A1354" s="23"/>
      <c r="B1354" s="2"/>
      <c r="C1354" s="2"/>
      <c r="D1354" s="1"/>
      <c r="E1354" s="152"/>
      <c r="F1354" s="1"/>
      <c r="G1354" s="1"/>
      <c r="H1354" s="2"/>
      <c r="I1354" s="2"/>
      <c r="J1354" s="2"/>
      <c r="K1354" s="2"/>
      <c r="L1354" s="2"/>
      <c r="M1354" s="2" t="s">
        <v>1718</v>
      </c>
      <c r="N1354" s="2" t="str">
        <v/>
      </c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  <c r="AD1354" s="2"/>
      <c r="AE1354" s="2"/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</row>
    <row r="1355" spans="1:67" ht="16.5" customHeight="1">
      <c r="A1355" s="23"/>
      <c r="B1355" s="2"/>
      <c r="C1355" s="2"/>
      <c r="D1355" s="1"/>
      <c r="E1355" s="152"/>
      <c r="F1355" s="1"/>
      <c r="G1355" s="1"/>
      <c r="H1355" s="2"/>
      <c r="I1355" s="2"/>
      <c r="J1355" s="2"/>
      <c r="K1355" s="2"/>
      <c r="L1355" s="2"/>
      <c r="M1355" s="2" t="s">
        <v>1718</v>
      </c>
      <c r="N1355" s="2" t="str">
        <v/>
      </c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  <c r="AE1355" s="2"/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</row>
    <row r="1356" spans="1:67" ht="16.5" customHeight="1">
      <c r="A1356" s="23"/>
      <c r="B1356" s="2"/>
      <c r="C1356" s="2"/>
      <c r="D1356" s="1"/>
      <c r="E1356" s="152"/>
      <c r="F1356" s="1"/>
      <c r="G1356" s="1"/>
      <c r="H1356" s="2"/>
      <c r="I1356" s="2"/>
      <c r="J1356" s="2"/>
      <c r="K1356" s="2"/>
      <c r="L1356" s="2"/>
      <c r="M1356" s="2" t="s">
        <v>1718</v>
      </c>
      <c r="N1356" s="2" t="str">
        <v/>
      </c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  <c r="AE1356" s="2"/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</row>
    <row r="1357" spans="1:67" ht="16.5" customHeight="1">
      <c r="A1357" s="23"/>
      <c r="B1357" s="2"/>
      <c r="C1357" s="2"/>
      <c r="D1357" s="1"/>
      <c r="E1357" s="152"/>
      <c r="F1357" s="1"/>
      <c r="G1357" s="1"/>
      <c r="H1357" s="2"/>
      <c r="I1357" s="2"/>
      <c r="J1357" s="2"/>
      <c r="K1357" s="2"/>
      <c r="L1357" s="2"/>
      <c r="M1357" s="2" t="s">
        <v>1718</v>
      </c>
      <c r="N1357" s="2" t="str">
        <v/>
      </c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  <c r="AD1357" s="2"/>
      <c r="AE1357" s="2"/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</row>
    <row r="1358" spans="1:67" ht="16.5" customHeight="1">
      <c r="A1358" s="23"/>
      <c r="B1358" s="2"/>
      <c r="C1358" s="2"/>
      <c r="D1358" s="1"/>
      <c r="E1358" s="152"/>
      <c r="F1358" s="1"/>
      <c r="G1358" s="1"/>
      <c r="H1358" s="2"/>
      <c r="I1358" s="2"/>
      <c r="J1358" s="2"/>
      <c r="K1358" s="2"/>
      <c r="L1358" s="2"/>
      <c r="M1358" s="2" t="s">
        <v>1718</v>
      </c>
      <c r="N1358" s="2" t="str">
        <v/>
      </c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  <c r="AD1358" s="2"/>
      <c r="AE1358" s="2"/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</row>
    <row r="1359" spans="1:67" ht="16.5" customHeight="1">
      <c r="A1359" s="23"/>
      <c r="B1359" s="2"/>
      <c r="C1359" s="2"/>
      <c r="D1359" s="1"/>
      <c r="E1359" s="152"/>
      <c r="F1359" s="1"/>
      <c r="G1359" s="1"/>
      <c r="H1359" s="2"/>
      <c r="I1359" s="2"/>
      <c r="J1359" s="2"/>
      <c r="K1359" s="2"/>
      <c r="L1359" s="2"/>
      <c r="M1359" s="2" t="s">
        <v>1718</v>
      </c>
      <c r="N1359" s="2" t="str">
        <v/>
      </c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  <c r="AD1359" s="2"/>
      <c r="AE1359" s="2"/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</row>
    <row r="1360" spans="1:67" ht="16.5" customHeight="1">
      <c r="A1360" s="23"/>
      <c r="B1360" s="2"/>
      <c r="C1360" s="2"/>
      <c r="D1360" s="1"/>
      <c r="E1360" s="152"/>
      <c r="F1360" s="1"/>
      <c r="G1360" s="1"/>
      <c r="H1360" s="2"/>
      <c r="I1360" s="2"/>
      <c r="J1360" s="2"/>
      <c r="K1360" s="2"/>
      <c r="L1360" s="2"/>
      <c r="M1360" s="2" t="s">
        <v>1718</v>
      </c>
      <c r="N1360" s="2" t="str">
        <v/>
      </c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  <c r="AD1360" s="2"/>
      <c r="AE1360" s="2"/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</row>
    <row r="1361" spans="1:67" ht="16.5" customHeight="1">
      <c r="A1361" s="23"/>
      <c r="B1361" s="2"/>
      <c r="C1361" s="2"/>
      <c r="D1361" s="1"/>
      <c r="E1361" s="152"/>
      <c r="F1361" s="1"/>
      <c r="G1361" s="1"/>
      <c r="H1361" s="2"/>
      <c r="I1361" s="2"/>
      <c r="J1361" s="2"/>
      <c r="K1361" s="2"/>
      <c r="L1361" s="2"/>
      <c r="M1361" s="2" t="s">
        <v>1718</v>
      </c>
      <c r="N1361" s="2" t="str">
        <v/>
      </c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  <c r="AD1361" s="2"/>
      <c r="AE1361" s="2"/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</row>
    <row r="1362" spans="1:67" ht="16.5" customHeight="1">
      <c r="A1362" s="23"/>
      <c r="B1362" s="2"/>
      <c r="C1362" s="2"/>
      <c r="D1362" s="1"/>
      <c r="E1362" s="152"/>
      <c r="F1362" s="1"/>
      <c r="G1362" s="1"/>
      <c r="H1362" s="2"/>
      <c r="I1362" s="2"/>
      <c r="J1362" s="2"/>
      <c r="K1362" s="2"/>
      <c r="L1362" s="2"/>
      <c r="M1362" s="2" t="s">
        <v>1718</v>
      </c>
      <c r="N1362" s="2" t="str">
        <v/>
      </c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  <c r="AD1362" s="2"/>
      <c r="AE1362" s="2"/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</row>
    <row r="1363" spans="1:67" ht="16.5" customHeight="1">
      <c r="A1363" s="23"/>
      <c r="B1363" s="2"/>
      <c r="C1363" s="2"/>
      <c r="D1363" s="1"/>
      <c r="E1363" s="152"/>
      <c r="F1363" s="1"/>
      <c r="G1363" s="1"/>
      <c r="H1363" s="2"/>
      <c r="I1363" s="2"/>
      <c r="J1363" s="2"/>
      <c r="K1363" s="2"/>
      <c r="L1363" s="2"/>
      <c r="M1363" s="2" t="s">
        <v>1718</v>
      </c>
      <c r="N1363" s="2" t="str">
        <v/>
      </c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  <c r="AD1363" s="2"/>
      <c r="AE1363" s="2"/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</row>
    <row r="1364" spans="1:67" ht="16.5" customHeight="1">
      <c r="A1364" s="23"/>
      <c r="B1364" s="2"/>
      <c r="C1364" s="2"/>
      <c r="D1364" s="1"/>
      <c r="E1364" s="152"/>
      <c r="F1364" s="1"/>
      <c r="G1364" s="1"/>
      <c r="H1364" s="2"/>
      <c r="I1364" s="2"/>
      <c r="J1364" s="2"/>
      <c r="K1364" s="2"/>
      <c r="L1364" s="2"/>
      <c r="M1364" s="2" t="s">
        <v>1718</v>
      </c>
      <c r="N1364" s="2" t="str">
        <v/>
      </c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  <c r="AE1364" s="2"/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</row>
    <row r="1365" spans="1:67" ht="16.5" customHeight="1">
      <c r="A1365" s="23"/>
      <c r="B1365" s="2"/>
      <c r="C1365" s="2"/>
      <c r="D1365" s="1"/>
      <c r="E1365" s="152"/>
      <c r="F1365" s="1"/>
      <c r="G1365" s="1"/>
      <c r="H1365" s="2"/>
      <c r="I1365" s="2"/>
      <c r="J1365" s="2"/>
      <c r="K1365" s="2"/>
      <c r="L1365" s="2"/>
      <c r="M1365" s="2" t="s">
        <v>1718</v>
      </c>
      <c r="N1365" s="2" t="str">
        <v/>
      </c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</row>
    <row r="1366" spans="1:67" ht="16.5" customHeight="1">
      <c r="A1366" s="23"/>
      <c r="B1366" s="2"/>
      <c r="C1366" s="2"/>
      <c r="D1366" s="1"/>
      <c r="E1366" s="152"/>
      <c r="F1366" s="1"/>
      <c r="G1366" s="1"/>
      <c r="H1366" s="2"/>
      <c r="I1366" s="2"/>
      <c r="J1366" s="2"/>
      <c r="K1366" s="2"/>
      <c r="L1366" s="2"/>
      <c r="M1366" s="2" t="s">
        <v>1718</v>
      </c>
      <c r="N1366" s="2" t="str">
        <v/>
      </c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</row>
    <row r="1367" spans="1:67" ht="16.5" customHeight="1">
      <c r="A1367" s="23"/>
      <c r="B1367" s="2"/>
      <c r="C1367" s="2"/>
      <c r="D1367" s="1"/>
      <c r="E1367" s="152"/>
      <c r="F1367" s="1"/>
      <c r="G1367" s="1"/>
      <c r="H1367" s="2"/>
      <c r="I1367" s="2"/>
      <c r="J1367" s="2"/>
      <c r="K1367" s="2"/>
      <c r="L1367" s="2"/>
      <c r="M1367" s="2" t="s">
        <v>1718</v>
      </c>
      <c r="N1367" s="2" t="str">
        <v/>
      </c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</row>
    <row r="1368" spans="1:67" ht="16.5" customHeight="1">
      <c r="A1368" s="23"/>
      <c r="B1368" s="2"/>
      <c r="C1368" s="2"/>
      <c r="D1368" s="1"/>
      <c r="E1368" s="152"/>
      <c r="F1368" s="1"/>
      <c r="G1368" s="1"/>
      <c r="H1368" s="2"/>
      <c r="I1368" s="2"/>
      <c r="J1368" s="2"/>
      <c r="K1368" s="2"/>
      <c r="L1368" s="2"/>
      <c r="M1368" s="2" t="s">
        <v>1718</v>
      </c>
      <c r="N1368" s="2" t="str">
        <v/>
      </c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</row>
    <row r="1369" spans="1:67" ht="16.5" customHeight="1">
      <c r="A1369" s="23"/>
      <c r="B1369" s="2"/>
      <c r="C1369" s="2"/>
      <c r="D1369" s="1"/>
      <c r="E1369" s="152"/>
      <c r="F1369" s="1"/>
      <c r="G1369" s="1"/>
      <c r="H1369" s="2"/>
      <c r="I1369" s="2"/>
      <c r="J1369" s="2"/>
      <c r="K1369" s="2"/>
      <c r="L1369" s="2"/>
      <c r="M1369" s="2" t="s">
        <v>1718</v>
      </c>
      <c r="N1369" s="2" t="str">
        <v/>
      </c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  <c r="AD1369" s="2"/>
      <c r="AE1369" s="2"/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</row>
    <row r="1370" spans="1:67" ht="16.5" customHeight="1">
      <c r="A1370" s="23"/>
      <c r="B1370" s="2"/>
      <c r="C1370" s="2"/>
      <c r="D1370" s="1"/>
      <c r="E1370" s="152"/>
      <c r="F1370" s="1"/>
      <c r="G1370" s="1"/>
      <c r="H1370" s="2"/>
      <c r="I1370" s="2"/>
      <c r="J1370" s="2"/>
      <c r="K1370" s="2"/>
      <c r="L1370" s="2"/>
      <c r="M1370" s="2" t="s">
        <v>1718</v>
      </c>
      <c r="N1370" s="2" t="str">
        <v/>
      </c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  <c r="AD1370" s="2"/>
      <c r="AE1370" s="2"/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</row>
    <row r="1371" spans="1:67" ht="16.5" customHeight="1">
      <c r="A1371" s="23"/>
      <c r="B1371" s="2"/>
      <c r="C1371" s="2"/>
      <c r="D1371" s="1"/>
      <c r="E1371" s="152"/>
      <c r="F1371" s="1"/>
      <c r="G1371" s="1"/>
      <c r="H1371" s="2"/>
      <c r="I1371" s="2"/>
      <c r="J1371" s="2"/>
      <c r="K1371" s="2"/>
      <c r="L1371" s="2"/>
      <c r="M1371" s="2" t="s">
        <v>1718</v>
      </c>
      <c r="N1371" s="2" t="str">
        <v/>
      </c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  <c r="AD1371" s="2"/>
      <c r="AE1371" s="2"/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</row>
    <row r="1372" spans="1:67" ht="16.5" customHeight="1">
      <c r="A1372" s="23"/>
      <c r="B1372" s="2"/>
      <c r="C1372" s="2"/>
      <c r="D1372" s="1"/>
      <c r="E1372" s="152"/>
      <c r="F1372" s="1"/>
      <c r="G1372" s="1"/>
      <c r="H1372" s="2"/>
      <c r="I1372" s="2"/>
      <c r="J1372" s="2"/>
      <c r="K1372" s="2"/>
      <c r="L1372" s="2"/>
      <c r="M1372" s="2" t="s">
        <v>1718</v>
      </c>
      <c r="N1372" s="2" t="str">
        <v/>
      </c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  <c r="AD1372" s="2"/>
      <c r="AE1372" s="2"/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</row>
    <row r="1373" spans="1:67" ht="16.5" customHeight="1">
      <c r="A1373" s="23"/>
      <c r="B1373" s="2"/>
      <c r="C1373" s="2"/>
      <c r="D1373" s="1"/>
      <c r="E1373" s="152"/>
      <c r="F1373" s="1"/>
      <c r="G1373" s="1"/>
      <c r="H1373" s="2"/>
      <c r="I1373" s="2"/>
      <c r="J1373" s="2"/>
      <c r="K1373" s="2"/>
      <c r="L1373" s="2"/>
      <c r="M1373" s="2" t="s">
        <v>1718</v>
      </c>
      <c r="N1373" s="2" t="str">
        <v/>
      </c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  <c r="AD1373" s="2"/>
      <c r="AE1373" s="2"/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</row>
    <row r="1374" spans="1:67" ht="16.5" customHeight="1">
      <c r="A1374" s="23"/>
      <c r="B1374" s="2"/>
      <c r="C1374" s="2"/>
      <c r="D1374" s="1"/>
      <c r="E1374" s="152"/>
      <c r="F1374" s="1"/>
      <c r="G1374" s="1"/>
      <c r="H1374" s="2"/>
      <c r="I1374" s="2"/>
      <c r="J1374" s="2"/>
      <c r="K1374" s="2"/>
      <c r="L1374" s="2"/>
      <c r="M1374" s="2" t="s">
        <v>1718</v>
      </c>
      <c r="N1374" s="2" t="str">
        <v/>
      </c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  <c r="AD1374" s="2"/>
      <c r="AE1374" s="2"/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</row>
    <row r="1375" spans="1:67" ht="16.5" customHeight="1">
      <c r="A1375" s="23"/>
      <c r="B1375" s="2"/>
      <c r="C1375" s="2"/>
      <c r="D1375" s="1"/>
      <c r="E1375" s="152"/>
      <c r="F1375" s="1"/>
      <c r="G1375" s="1"/>
      <c r="H1375" s="2"/>
      <c r="I1375" s="2"/>
      <c r="J1375" s="2"/>
      <c r="K1375" s="2"/>
      <c r="L1375" s="2"/>
      <c r="M1375" s="2" t="s">
        <v>1718</v>
      </c>
      <c r="N1375" s="2" t="str">
        <v/>
      </c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  <c r="AE1375" s="2"/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</row>
    <row r="1376" spans="1:67" ht="16.5" customHeight="1">
      <c r="A1376" s="23"/>
      <c r="B1376" s="2"/>
      <c r="C1376" s="2"/>
      <c r="D1376" s="1"/>
      <c r="E1376" s="152"/>
      <c r="F1376" s="1"/>
      <c r="G1376" s="1"/>
      <c r="H1376" s="2"/>
      <c r="I1376" s="2"/>
      <c r="J1376" s="2"/>
      <c r="K1376" s="2"/>
      <c r="L1376" s="2"/>
      <c r="M1376" s="2" t="s">
        <v>1718</v>
      </c>
      <c r="N1376" s="2" t="str">
        <v/>
      </c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  <c r="AD1376" s="2"/>
      <c r="AE1376" s="2"/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</row>
    <row r="1377" spans="1:67" ht="16.5" customHeight="1">
      <c r="A1377" s="23"/>
      <c r="B1377" s="2"/>
      <c r="C1377" s="2"/>
      <c r="D1377" s="1"/>
      <c r="E1377" s="152"/>
      <c r="F1377" s="1"/>
      <c r="G1377" s="1"/>
      <c r="H1377" s="2"/>
      <c r="I1377" s="2"/>
      <c r="J1377" s="2"/>
      <c r="K1377" s="2"/>
      <c r="L1377" s="2"/>
      <c r="M1377" s="2" t="s">
        <v>1718</v>
      </c>
      <c r="N1377" s="2" t="str">
        <v/>
      </c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  <c r="AE1377" s="2"/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</row>
    <row r="1378" spans="1:67" ht="16.5" customHeight="1">
      <c r="A1378" s="23"/>
      <c r="B1378" s="2"/>
      <c r="C1378" s="2"/>
      <c r="D1378" s="1"/>
      <c r="E1378" s="152"/>
      <c r="F1378" s="1"/>
      <c r="G1378" s="1"/>
      <c r="H1378" s="2"/>
      <c r="I1378" s="2"/>
      <c r="J1378" s="2"/>
      <c r="K1378" s="2"/>
      <c r="L1378" s="2"/>
      <c r="M1378" s="2" t="s">
        <v>1718</v>
      </c>
      <c r="N1378" s="2" t="str">
        <v/>
      </c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  <c r="AD1378" s="2"/>
      <c r="AE1378" s="2"/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</row>
    <row r="1379" spans="1:67" ht="16.5" customHeight="1">
      <c r="A1379" s="23"/>
      <c r="B1379" s="2"/>
      <c r="C1379" s="2"/>
      <c r="D1379" s="1"/>
      <c r="E1379" s="152"/>
      <c r="F1379" s="1"/>
      <c r="G1379" s="1"/>
      <c r="H1379" s="2"/>
      <c r="I1379" s="2"/>
      <c r="J1379" s="2"/>
      <c r="K1379" s="2"/>
      <c r="L1379" s="2"/>
      <c r="M1379" s="2" t="s">
        <v>1718</v>
      </c>
      <c r="N1379" s="2" t="str">
        <v/>
      </c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  <c r="AD1379" s="2"/>
      <c r="AE1379" s="2"/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</row>
    <row r="1380" spans="1:67" ht="16.5" customHeight="1">
      <c r="A1380" s="23"/>
      <c r="B1380" s="2"/>
      <c r="C1380" s="2"/>
      <c r="D1380" s="1"/>
      <c r="E1380" s="152"/>
      <c r="F1380" s="1"/>
      <c r="G1380" s="1"/>
      <c r="H1380" s="2"/>
      <c r="I1380" s="2"/>
      <c r="J1380" s="2"/>
      <c r="K1380" s="2"/>
      <c r="L1380" s="2"/>
      <c r="M1380" s="2" t="s">
        <v>1718</v>
      </c>
      <c r="N1380" s="2" t="str">
        <v/>
      </c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  <c r="AE1380" s="2"/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</row>
    <row r="1381" spans="1:67" ht="16.5" customHeight="1">
      <c r="A1381" s="23"/>
      <c r="B1381" s="2"/>
      <c r="C1381" s="2"/>
      <c r="D1381" s="1"/>
      <c r="E1381" s="152"/>
      <c r="F1381" s="1"/>
      <c r="G1381" s="1"/>
      <c r="H1381" s="2"/>
      <c r="I1381" s="2"/>
      <c r="J1381" s="2"/>
      <c r="K1381" s="2"/>
      <c r="L1381" s="2"/>
      <c r="M1381" s="2" t="s">
        <v>1718</v>
      </c>
      <c r="N1381" s="2" t="str">
        <v/>
      </c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  <c r="AE1381" s="2"/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</row>
    <row r="1382" spans="1:67" ht="16.5" customHeight="1">
      <c r="A1382" s="23"/>
      <c r="B1382" s="2"/>
      <c r="C1382" s="2"/>
      <c r="D1382" s="1"/>
      <c r="E1382" s="152"/>
      <c r="F1382" s="1"/>
      <c r="G1382" s="1"/>
      <c r="H1382" s="2"/>
      <c r="I1382" s="2"/>
      <c r="J1382" s="2"/>
      <c r="K1382" s="2"/>
      <c r="L1382" s="2"/>
      <c r="M1382" s="2" t="s">
        <v>1718</v>
      </c>
      <c r="N1382" s="2" t="str">
        <v/>
      </c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  <c r="AD1382" s="2"/>
      <c r="AE1382" s="2"/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</row>
    <row r="1383" spans="1:67" ht="16.5" customHeight="1">
      <c r="A1383" s="23"/>
      <c r="B1383" s="2"/>
      <c r="C1383" s="2"/>
      <c r="D1383" s="1"/>
      <c r="E1383" s="152"/>
      <c r="F1383" s="1"/>
      <c r="G1383" s="1"/>
      <c r="H1383" s="2"/>
      <c r="I1383" s="2"/>
      <c r="J1383" s="2"/>
      <c r="K1383" s="2"/>
      <c r="L1383" s="2"/>
      <c r="M1383" s="2" t="s">
        <v>1718</v>
      </c>
      <c r="N1383" s="2" t="str">
        <v/>
      </c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  <c r="AD1383" s="2"/>
      <c r="AE1383" s="2"/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</row>
    <row r="1384" spans="1:67" ht="16.5" customHeight="1">
      <c r="A1384" s="23"/>
      <c r="B1384" s="2"/>
      <c r="C1384" s="2"/>
      <c r="D1384" s="1"/>
      <c r="E1384" s="152"/>
      <c r="F1384" s="1"/>
      <c r="G1384" s="1"/>
      <c r="H1384" s="2"/>
      <c r="I1384" s="2"/>
      <c r="J1384" s="2"/>
      <c r="K1384" s="2"/>
      <c r="L1384" s="2"/>
      <c r="M1384" s="2" t="s">
        <v>1718</v>
      </c>
      <c r="N1384" s="2" t="str">
        <v/>
      </c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  <c r="AE1384" s="2"/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</row>
    <row r="1385" spans="1:67" ht="16.5" customHeight="1">
      <c r="A1385" s="23"/>
      <c r="B1385" s="2"/>
      <c r="C1385" s="2"/>
      <c r="D1385" s="1"/>
      <c r="E1385" s="152"/>
      <c r="F1385" s="1"/>
      <c r="G1385" s="1"/>
      <c r="H1385" s="2"/>
      <c r="I1385" s="2"/>
      <c r="J1385" s="2"/>
      <c r="K1385" s="2"/>
      <c r="L1385" s="2"/>
      <c r="M1385" s="2" t="s">
        <v>1718</v>
      </c>
      <c r="N1385" s="2" t="str">
        <v/>
      </c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  <c r="AE1385" s="2"/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</row>
    <row r="1386" spans="1:67" ht="16.5" customHeight="1">
      <c r="A1386" s="23"/>
      <c r="B1386" s="2"/>
      <c r="C1386" s="2"/>
      <c r="D1386" s="1"/>
      <c r="E1386" s="152"/>
      <c r="F1386" s="1"/>
      <c r="G1386" s="1"/>
      <c r="H1386" s="2"/>
      <c r="I1386" s="2"/>
      <c r="J1386" s="2"/>
      <c r="K1386" s="2"/>
      <c r="L1386" s="2"/>
      <c r="M1386" s="2" t="s">
        <v>1718</v>
      </c>
      <c r="N1386" s="2" t="str">
        <v/>
      </c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  <c r="AE1386" s="2"/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</row>
    <row r="1387" spans="1:67" ht="16.5" customHeight="1">
      <c r="A1387" s="23"/>
      <c r="B1387" s="2"/>
      <c r="C1387" s="2"/>
      <c r="D1387" s="1"/>
      <c r="E1387" s="152"/>
      <c r="F1387" s="1"/>
      <c r="G1387" s="1"/>
      <c r="H1387" s="2"/>
      <c r="I1387" s="2"/>
      <c r="J1387" s="2"/>
      <c r="K1387" s="2"/>
      <c r="L1387" s="2"/>
      <c r="M1387" s="2" t="s">
        <v>1718</v>
      </c>
      <c r="N1387" s="2" t="str">
        <v/>
      </c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  <c r="AE1387" s="2"/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</row>
    <row r="1388" spans="1:67" ht="16.5" customHeight="1">
      <c r="A1388" s="23"/>
      <c r="B1388" s="2"/>
      <c r="C1388" s="2"/>
      <c r="D1388" s="1"/>
      <c r="E1388" s="152"/>
      <c r="F1388" s="1"/>
      <c r="G1388" s="1"/>
      <c r="H1388" s="2"/>
      <c r="I1388" s="2"/>
      <c r="J1388" s="2"/>
      <c r="K1388" s="2"/>
      <c r="L1388" s="2"/>
      <c r="M1388" s="2" t="s">
        <v>1718</v>
      </c>
      <c r="N1388" s="2" t="str">
        <v/>
      </c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  <c r="AE1388" s="2"/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</row>
    <row r="1389" spans="1:67" ht="16.5" customHeight="1">
      <c r="A1389" s="23"/>
      <c r="B1389" s="2"/>
      <c r="C1389" s="2"/>
      <c r="D1389" s="1"/>
      <c r="E1389" s="152"/>
      <c r="F1389" s="1"/>
      <c r="G1389" s="1"/>
      <c r="H1389" s="2"/>
      <c r="I1389" s="2"/>
      <c r="J1389" s="2"/>
      <c r="K1389" s="2"/>
      <c r="L1389" s="2"/>
      <c r="M1389" s="2" t="s">
        <v>1718</v>
      </c>
      <c r="N1389" s="2" t="str">
        <v/>
      </c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</row>
    <row r="1390" spans="1:67" ht="16.5" customHeight="1">
      <c r="A1390" s="23"/>
      <c r="B1390" s="2"/>
      <c r="C1390" s="2"/>
      <c r="D1390" s="1"/>
      <c r="E1390" s="152"/>
      <c r="F1390" s="1"/>
      <c r="G1390" s="1"/>
      <c r="H1390" s="2"/>
      <c r="I1390" s="2"/>
      <c r="J1390" s="2"/>
      <c r="K1390" s="2"/>
      <c r="L1390" s="2"/>
      <c r="M1390" s="2" t="s">
        <v>1718</v>
      </c>
      <c r="N1390" s="2" t="str">
        <v/>
      </c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</row>
    <row r="1391" spans="1:67" ht="16.5" customHeight="1">
      <c r="A1391" s="23"/>
      <c r="B1391" s="2"/>
      <c r="C1391" s="2"/>
      <c r="D1391" s="1"/>
      <c r="E1391" s="152"/>
      <c r="F1391" s="1"/>
      <c r="G1391" s="1"/>
      <c r="H1391" s="2"/>
      <c r="I1391" s="2"/>
      <c r="J1391" s="2"/>
      <c r="K1391" s="2"/>
      <c r="L1391" s="2"/>
      <c r="M1391" s="2" t="s">
        <v>1718</v>
      </c>
      <c r="N1391" s="2" t="str">
        <v/>
      </c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</row>
    <row r="1392" spans="1:67" ht="16.5" customHeight="1">
      <c r="A1392" s="23"/>
      <c r="B1392" s="2"/>
      <c r="C1392" s="2"/>
      <c r="D1392" s="1"/>
      <c r="E1392" s="152"/>
      <c r="F1392" s="1"/>
      <c r="G1392" s="1"/>
      <c r="H1392" s="2"/>
      <c r="I1392" s="2"/>
      <c r="J1392" s="2"/>
      <c r="K1392" s="2"/>
      <c r="L1392" s="2"/>
      <c r="M1392" s="2" t="s">
        <v>1718</v>
      </c>
      <c r="N1392" s="2" t="str">
        <v/>
      </c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</row>
    <row r="1393" spans="1:67" ht="16.5" customHeight="1">
      <c r="A1393" s="23"/>
      <c r="B1393" s="2"/>
      <c r="C1393" s="2"/>
      <c r="D1393" s="1"/>
      <c r="E1393" s="152"/>
      <c r="F1393" s="1"/>
      <c r="G1393" s="1"/>
      <c r="H1393" s="2"/>
      <c r="I1393" s="2"/>
      <c r="J1393" s="2"/>
      <c r="K1393" s="2"/>
      <c r="L1393" s="2"/>
      <c r="M1393" s="2" t="s">
        <v>1718</v>
      </c>
      <c r="N1393" s="2" t="str">
        <v/>
      </c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  <c r="AD1393" s="2"/>
      <c r="AE1393" s="2"/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</row>
    <row r="1394" spans="1:67" ht="16.5" customHeight="1">
      <c r="A1394" s="23"/>
      <c r="B1394" s="2"/>
      <c r="C1394" s="2"/>
      <c r="D1394" s="1"/>
      <c r="E1394" s="152"/>
      <c r="F1394" s="1"/>
      <c r="G1394" s="1"/>
      <c r="H1394" s="2"/>
      <c r="I1394" s="2"/>
      <c r="J1394" s="2"/>
      <c r="K1394" s="2"/>
      <c r="L1394" s="2"/>
      <c r="M1394" s="2" t="s">
        <v>1718</v>
      </c>
      <c r="N1394" s="2" t="str">
        <v/>
      </c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  <c r="AE1394" s="2"/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</row>
    <row r="1395" spans="1:67" ht="16.5" customHeight="1">
      <c r="A1395" s="23"/>
      <c r="B1395" s="2"/>
      <c r="C1395" s="2"/>
      <c r="D1395" s="1"/>
      <c r="E1395" s="152"/>
      <c r="F1395" s="1"/>
      <c r="G1395" s="1"/>
      <c r="H1395" s="2"/>
      <c r="I1395" s="2"/>
      <c r="J1395" s="2"/>
      <c r="K1395" s="2"/>
      <c r="L1395" s="2"/>
      <c r="M1395" s="2" t="s">
        <v>1718</v>
      </c>
      <c r="N1395" s="2" t="str">
        <v/>
      </c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  <c r="AE1395" s="2"/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</row>
    <row r="1396" spans="1:67" ht="16.5" customHeight="1">
      <c r="A1396" s="23"/>
      <c r="B1396" s="2"/>
      <c r="C1396" s="2"/>
      <c r="D1396" s="1"/>
      <c r="E1396" s="152"/>
      <c r="F1396" s="1"/>
      <c r="G1396" s="1"/>
      <c r="H1396" s="2"/>
      <c r="I1396" s="2"/>
      <c r="J1396" s="2"/>
      <c r="K1396" s="2"/>
      <c r="L1396" s="2"/>
      <c r="M1396" s="2" t="s">
        <v>1718</v>
      </c>
      <c r="N1396" s="2" t="str">
        <v/>
      </c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  <c r="AD1396" s="2"/>
      <c r="AE1396" s="2"/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</row>
    <row r="1397" spans="1:67" ht="16.5" customHeight="1">
      <c r="A1397" s="23"/>
      <c r="B1397" s="2"/>
      <c r="C1397" s="2"/>
      <c r="D1397" s="1"/>
      <c r="E1397" s="152"/>
      <c r="F1397" s="1"/>
      <c r="G1397" s="1"/>
      <c r="H1397" s="2"/>
      <c r="I1397" s="2"/>
      <c r="J1397" s="2"/>
      <c r="K1397" s="2"/>
      <c r="L1397" s="2"/>
      <c r="M1397" s="2" t="s">
        <v>1718</v>
      </c>
      <c r="N1397" s="2" t="str">
        <v/>
      </c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  <c r="AE1397" s="2"/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</row>
    <row r="1398" spans="1:67" ht="16.5" customHeight="1">
      <c r="A1398" s="23"/>
      <c r="B1398" s="2"/>
      <c r="C1398" s="2"/>
      <c r="D1398" s="1"/>
      <c r="E1398" s="152"/>
      <c r="F1398" s="1"/>
      <c r="G1398" s="1"/>
      <c r="H1398" s="2"/>
      <c r="I1398" s="2"/>
      <c r="J1398" s="2"/>
      <c r="K1398" s="2"/>
      <c r="L1398" s="2"/>
      <c r="M1398" s="2" t="s">
        <v>1718</v>
      </c>
      <c r="N1398" s="2" t="str">
        <v/>
      </c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  <c r="AE1398" s="2"/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</row>
    <row r="1399" spans="1:67" ht="16.5" customHeight="1">
      <c r="A1399" s="23"/>
      <c r="B1399" s="2"/>
      <c r="C1399" s="2"/>
      <c r="D1399" s="1"/>
      <c r="E1399" s="152"/>
      <c r="F1399" s="1"/>
      <c r="G1399" s="1"/>
      <c r="H1399" s="2"/>
      <c r="I1399" s="2"/>
      <c r="J1399" s="2"/>
      <c r="K1399" s="2"/>
      <c r="L1399" s="2"/>
      <c r="M1399" s="2" t="s">
        <v>1718</v>
      </c>
      <c r="N1399" s="2" t="str">
        <v/>
      </c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  <c r="AD1399" s="2"/>
      <c r="AE1399" s="2"/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</row>
    <row r="1400" spans="1:67" ht="16.5" customHeight="1">
      <c r="A1400" s="23"/>
      <c r="B1400" s="2"/>
      <c r="C1400" s="2"/>
      <c r="D1400" s="1"/>
      <c r="E1400" s="152"/>
      <c r="F1400" s="1"/>
      <c r="G1400" s="1"/>
      <c r="H1400" s="2"/>
      <c r="I1400" s="2"/>
      <c r="J1400" s="2"/>
      <c r="K1400" s="2"/>
      <c r="L1400" s="2"/>
      <c r="M1400" s="2" t="s">
        <v>1718</v>
      </c>
      <c r="N1400" s="2" t="str">
        <v/>
      </c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  <c r="AD1400" s="2"/>
      <c r="AE1400" s="2"/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</row>
    <row r="1401" spans="1:67" ht="16.5" customHeight="1">
      <c r="A1401" s="23"/>
      <c r="B1401" s="2"/>
      <c r="C1401" s="2"/>
      <c r="D1401" s="1"/>
      <c r="E1401" s="152"/>
      <c r="F1401" s="1"/>
      <c r="G1401" s="1"/>
      <c r="H1401" s="2"/>
      <c r="I1401" s="2"/>
      <c r="J1401" s="2"/>
      <c r="K1401" s="2"/>
      <c r="L1401" s="2"/>
      <c r="M1401" s="2" t="s">
        <v>1718</v>
      </c>
      <c r="N1401" s="2" t="str">
        <v/>
      </c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  <c r="AD1401" s="2"/>
      <c r="AE1401" s="2"/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</row>
    <row r="1402" spans="1:67" ht="16.5" customHeight="1">
      <c r="A1402" s="23"/>
      <c r="B1402" s="2"/>
      <c r="C1402" s="2"/>
      <c r="D1402" s="1"/>
      <c r="E1402" s="152"/>
      <c r="F1402" s="1"/>
      <c r="G1402" s="1"/>
      <c r="H1402" s="2"/>
      <c r="I1402" s="2"/>
      <c r="J1402" s="2"/>
      <c r="K1402" s="2"/>
      <c r="L1402" s="2"/>
      <c r="M1402" s="2" t="s">
        <v>1718</v>
      </c>
      <c r="N1402" s="2" t="str">
        <v/>
      </c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  <c r="AD1402" s="2"/>
      <c r="AE1402" s="2"/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</row>
    <row r="1403" spans="1:67" ht="16.5" customHeight="1">
      <c r="A1403" s="23"/>
      <c r="B1403" s="2"/>
      <c r="C1403" s="2"/>
      <c r="D1403" s="1"/>
      <c r="E1403" s="152"/>
      <c r="F1403" s="1"/>
      <c r="G1403" s="1"/>
      <c r="H1403" s="2"/>
      <c r="I1403" s="2"/>
      <c r="J1403" s="2"/>
      <c r="K1403" s="2"/>
      <c r="L1403" s="2"/>
      <c r="M1403" s="2" t="s">
        <v>1718</v>
      </c>
      <c r="N1403" s="2" t="str">
        <v/>
      </c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  <c r="AD1403" s="2"/>
      <c r="AE1403" s="2"/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</row>
    <row r="1404" spans="1:67" ht="16.5" customHeight="1">
      <c r="A1404" s="23"/>
      <c r="B1404" s="2"/>
      <c r="C1404" s="2"/>
      <c r="D1404" s="1"/>
      <c r="E1404" s="152"/>
      <c r="F1404" s="1"/>
      <c r="G1404" s="1"/>
      <c r="H1404" s="2"/>
      <c r="I1404" s="2"/>
      <c r="J1404" s="2"/>
      <c r="K1404" s="2"/>
      <c r="L1404" s="2"/>
      <c r="M1404" s="2" t="s">
        <v>1718</v>
      </c>
      <c r="N1404" s="2" t="str">
        <v/>
      </c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  <c r="AE1404" s="2"/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</row>
    <row r="1405" spans="1:67" ht="16.5" customHeight="1">
      <c r="A1405" s="23"/>
      <c r="B1405" s="2"/>
      <c r="C1405" s="2"/>
      <c r="D1405" s="1"/>
      <c r="E1405" s="152"/>
      <c r="F1405" s="1"/>
      <c r="G1405" s="1"/>
      <c r="H1405" s="2"/>
      <c r="I1405" s="2"/>
      <c r="J1405" s="2"/>
      <c r="K1405" s="2"/>
      <c r="L1405" s="2"/>
      <c r="M1405" s="2" t="s">
        <v>1718</v>
      </c>
      <c r="N1405" s="2" t="str">
        <v/>
      </c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  <c r="AD1405" s="2"/>
      <c r="AE1405" s="2"/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</row>
    <row r="1406" spans="1:67" ht="16.5" customHeight="1">
      <c r="A1406" s="23"/>
      <c r="B1406" s="2"/>
      <c r="C1406" s="2"/>
      <c r="D1406" s="1"/>
      <c r="E1406" s="152"/>
      <c r="F1406" s="1"/>
      <c r="G1406" s="1"/>
      <c r="H1406" s="2"/>
      <c r="I1406" s="2"/>
      <c r="J1406" s="2"/>
      <c r="K1406" s="2"/>
      <c r="L1406" s="2"/>
      <c r="M1406" s="2" t="s">
        <v>1718</v>
      </c>
      <c r="N1406" s="2" t="str">
        <v/>
      </c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  <c r="AD1406" s="2"/>
      <c r="AE1406" s="2"/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</row>
    <row r="1407" spans="1:67" ht="16.5" customHeight="1">
      <c r="A1407" s="23"/>
      <c r="B1407" s="2"/>
      <c r="C1407" s="2"/>
      <c r="D1407" s="1"/>
      <c r="E1407" s="152"/>
      <c r="F1407" s="1"/>
      <c r="G1407" s="1"/>
      <c r="H1407" s="2"/>
      <c r="I1407" s="2"/>
      <c r="J1407" s="2"/>
      <c r="K1407" s="2"/>
      <c r="L1407" s="2"/>
      <c r="M1407" s="2" t="s">
        <v>1718</v>
      </c>
      <c r="N1407" s="2" t="str">
        <v/>
      </c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  <c r="AD1407" s="2"/>
      <c r="AE1407" s="2"/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</row>
    <row r="1408" spans="1:67" ht="16.5" customHeight="1">
      <c r="A1408" s="23"/>
      <c r="B1408" s="2"/>
      <c r="C1408" s="2"/>
      <c r="D1408" s="1"/>
      <c r="E1408" s="152"/>
      <c r="F1408" s="1"/>
      <c r="G1408" s="1"/>
      <c r="H1408" s="2"/>
      <c r="I1408" s="2"/>
      <c r="J1408" s="2"/>
      <c r="K1408" s="2"/>
      <c r="L1408" s="2"/>
      <c r="M1408" s="2" t="s">
        <v>1718</v>
      </c>
      <c r="N1408" s="2" t="str">
        <v/>
      </c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  <c r="AD1408" s="2"/>
      <c r="AE1408" s="2"/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</row>
    <row r="1409" spans="1:67" ht="16.5" customHeight="1">
      <c r="A1409" s="23"/>
      <c r="B1409" s="2"/>
      <c r="C1409" s="2"/>
      <c r="D1409" s="1"/>
      <c r="E1409" s="152"/>
      <c r="F1409" s="1"/>
      <c r="G1409" s="1"/>
      <c r="H1409" s="2"/>
      <c r="I1409" s="2"/>
      <c r="J1409" s="2"/>
      <c r="K1409" s="2"/>
      <c r="L1409" s="2"/>
      <c r="M1409" s="2" t="s">
        <v>1718</v>
      </c>
      <c r="N1409" s="2" t="str">
        <v/>
      </c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  <c r="AE1409" s="2"/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</row>
    <row r="1410" spans="1:67" ht="16.5" customHeight="1">
      <c r="A1410" s="23"/>
      <c r="B1410" s="2"/>
      <c r="C1410" s="2"/>
      <c r="D1410" s="1"/>
      <c r="E1410" s="152"/>
      <c r="F1410" s="1"/>
      <c r="G1410" s="1"/>
      <c r="H1410" s="2"/>
      <c r="I1410" s="2"/>
      <c r="J1410" s="2"/>
      <c r="K1410" s="2"/>
      <c r="L1410" s="2"/>
      <c r="M1410" s="2" t="s">
        <v>1718</v>
      </c>
      <c r="N1410" s="2" t="str">
        <v/>
      </c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  <c r="AE1410" s="2"/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</row>
    <row r="1411" spans="1:67" ht="16.5" customHeight="1">
      <c r="A1411" s="23"/>
      <c r="B1411" s="2"/>
      <c r="C1411" s="2"/>
      <c r="D1411" s="1"/>
      <c r="E1411" s="152"/>
      <c r="F1411" s="1"/>
      <c r="G1411" s="1"/>
      <c r="H1411" s="2"/>
      <c r="I1411" s="2"/>
      <c r="J1411" s="2"/>
      <c r="K1411" s="2"/>
      <c r="L1411" s="2"/>
      <c r="M1411" s="2" t="s">
        <v>1718</v>
      </c>
      <c r="N1411" s="2" t="str">
        <v/>
      </c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  <c r="AE1411" s="2"/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</row>
    <row r="1412" spans="1:67" ht="16.5" customHeight="1">
      <c r="A1412" s="23"/>
      <c r="B1412" s="2"/>
      <c r="C1412" s="2"/>
      <c r="D1412" s="1"/>
      <c r="E1412" s="152"/>
      <c r="F1412" s="1"/>
      <c r="G1412" s="1"/>
      <c r="H1412" s="2"/>
      <c r="I1412" s="2"/>
      <c r="J1412" s="2"/>
      <c r="K1412" s="2"/>
      <c r="L1412" s="2"/>
      <c r="M1412" s="2" t="s">
        <v>1718</v>
      </c>
      <c r="N1412" s="2" t="str">
        <v/>
      </c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  <c r="AD1412" s="2"/>
      <c r="AE1412" s="2"/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</row>
    <row r="1413" spans="1:67" ht="16.5" customHeight="1">
      <c r="A1413" s="23"/>
      <c r="B1413" s="2"/>
      <c r="C1413" s="2"/>
      <c r="D1413" s="1"/>
      <c r="E1413" s="152"/>
      <c r="F1413" s="1"/>
      <c r="G1413" s="1"/>
      <c r="H1413" s="2"/>
      <c r="I1413" s="2"/>
      <c r="J1413" s="2"/>
      <c r="K1413" s="2"/>
      <c r="L1413" s="2"/>
      <c r="M1413" s="2" t="s">
        <v>1718</v>
      </c>
      <c r="N1413" s="2" t="str">
        <v/>
      </c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</row>
    <row r="1414" spans="1:67" ht="16.5" customHeight="1">
      <c r="A1414" s="23"/>
      <c r="B1414" s="2"/>
      <c r="C1414" s="2"/>
      <c r="D1414" s="1"/>
      <c r="E1414" s="152"/>
      <c r="F1414" s="1"/>
      <c r="G1414" s="1"/>
      <c r="H1414" s="2"/>
      <c r="I1414" s="2"/>
      <c r="J1414" s="2"/>
      <c r="K1414" s="2"/>
      <c r="L1414" s="2"/>
      <c r="M1414" s="2" t="s">
        <v>1718</v>
      </c>
      <c r="N1414" s="2" t="str">
        <v/>
      </c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</row>
    <row r="1415" spans="1:67" ht="16.5" customHeight="1">
      <c r="A1415" s="23"/>
      <c r="B1415" s="2"/>
      <c r="C1415" s="2"/>
      <c r="D1415" s="1"/>
      <c r="E1415" s="152"/>
      <c r="F1415" s="1"/>
      <c r="G1415" s="1"/>
      <c r="H1415" s="2"/>
      <c r="I1415" s="2"/>
      <c r="J1415" s="2"/>
      <c r="K1415" s="2"/>
      <c r="L1415" s="2"/>
      <c r="M1415" s="2" t="s">
        <v>1718</v>
      </c>
      <c r="N1415" s="2" t="str">
        <v/>
      </c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</row>
    <row r="1416" spans="1:67" ht="16.5" customHeight="1">
      <c r="A1416" s="23"/>
      <c r="B1416" s="2"/>
      <c r="C1416" s="2"/>
      <c r="D1416" s="1"/>
      <c r="E1416" s="152"/>
      <c r="F1416" s="1"/>
      <c r="G1416" s="1"/>
      <c r="H1416" s="2"/>
      <c r="I1416" s="2"/>
      <c r="J1416" s="2"/>
      <c r="K1416" s="2"/>
      <c r="L1416" s="2"/>
      <c r="M1416" s="2" t="s">
        <v>1718</v>
      </c>
      <c r="N1416" s="2" t="str">
        <v/>
      </c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</row>
    <row r="1417" spans="1:67" ht="16.5" customHeight="1">
      <c r="A1417" s="23"/>
      <c r="B1417" s="2"/>
      <c r="C1417" s="2"/>
      <c r="D1417" s="1"/>
      <c r="E1417" s="152"/>
      <c r="F1417" s="1"/>
      <c r="G1417" s="1"/>
      <c r="H1417" s="2"/>
      <c r="I1417" s="2"/>
      <c r="J1417" s="2"/>
      <c r="K1417" s="2"/>
      <c r="L1417" s="2"/>
      <c r="M1417" s="2" t="s">
        <v>1718</v>
      </c>
      <c r="N1417" s="2" t="str">
        <v/>
      </c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  <c r="AD1417" s="2"/>
      <c r="AE1417" s="2"/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</row>
    <row r="1418" spans="1:67" ht="16.5" customHeight="1">
      <c r="A1418" s="23"/>
      <c r="B1418" s="2"/>
      <c r="C1418" s="2"/>
      <c r="D1418" s="1"/>
      <c r="E1418" s="152"/>
      <c r="F1418" s="1"/>
      <c r="G1418" s="1"/>
      <c r="H1418" s="2"/>
      <c r="I1418" s="2"/>
      <c r="J1418" s="2"/>
      <c r="K1418" s="2"/>
      <c r="L1418" s="2"/>
      <c r="M1418" s="2" t="s">
        <v>1718</v>
      </c>
      <c r="N1418" s="2" t="str">
        <v/>
      </c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  <c r="AD1418" s="2"/>
      <c r="AE1418" s="2"/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</row>
    <row r="1419" spans="1:67" ht="16.5" customHeight="1">
      <c r="A1419" s="23"/>
      <c r="B1419" s="2"/>
      <c r="C1419" s="2"/>
      <c r="D1419" s="1"/>
      <c r="E1419" s="152"/>
      <c r="F1419" s="1"/>
      <c r="G1419" s="1"/>
      <c r="H1419" s="2"/>
      <c r="I1419" s="2"/>
      <c r="J1419" s="2"/>
      <c r="K1419" s="2"/>
      <c r="L1419" s="2"/>
      <c r="M1419" s="2" t="s">
        <v>1718</v>
      </c>
      <c r="N1419" s="2" t="str">
        <v/>
      </c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  <c r="AD1419" s="2"/>
      <c r="AE1419" s="2"/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</row>
    <row r="1420" spans="1:67" ht="16.5" customHeight="1">
      <c r="A1420" s="23"/>
      <c r="B1420" s="2"/>
      <c r="C1420" s="2"/>
      <c r="D1420" s="1"/>
      <c r="E1420" s="152"/>
      <c r="F1420" s="1"/>
      <c r="G1420" s="1"/>
      <c r="H1420" s="2"/>
      <c r="I1420" s="2"/>
      <c r="J1420" s="2"/>
      <c r="K1420" s="2"/>
      <c r="L1420" s="2"/>
      <c r="M1420" s="2" t="s">
        <v>1718</v>
      </c>
      <c r="N1420" s="2" t="str">
        <v/>
      </c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  <c r="AD1420" s="2"/>
      <c r="AE1420" s="2"/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</row>
    <row r="1421" spans="1:67" ht="16.5" customHeight="1">
      <c r="A1421" s="23"/>
      <c r="B1421" s="2"/>
      <c r="C1421" s="2"/>
      <c r="D1421" s="1"/>
      <c r="E1421" s="152"/>
      <c r="F1421" s="1"/>
      <c r="G1421" s="1"/>
      <c r="H1421" s="2"/>
      <c r="I1421" s="2"/>
      <c r="J1421" s="2"/>
      <c r="K1421" s="2"/>
      <c r="L1421" s="2"/>
      <c r="M1421" s="2" t="s">
        <v>1718</v>
      </c>
      <c r="N1421" s="2" t="str">
        <v/>
      </c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  <c r="AD1421" s="2"/>
      <c r="AE1421" s="2"/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</row>
    <row r="1422" spans="1:67" ht="16.5" customHeight="1">
      <c r="A1422" s="23"/>
      <c r="B1422" s="2"/>
      <c r="C1422" s="2"/>
      <c r="D1422" s="1"/>
      <c r="E1422" s="152"/>
      <c r="F1422" s="1"/>
      <c r="G1422" s="1"/>
      <c r="H1422" s="2"/>
      <c r="I1422" s="2"/>
      <c r="J1422" s="2"/>
      <c r="K1422" s="2"/>
      <c r="L1422" s="2"/>
      <c r="M1422" s="2" t="s">
        <v>1718</v>
      </c>
      <c r="N1422" s="2" t="str">
        <v/>
      </c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  <c r="AE1422" s="2"/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</row>
    <row r="1423" spans="1:67" ht="16.5" customHeight="1">
      <c r="A1423" s="23"/>
      <c r="B1423" s="2"/>
      <c r="C1423" s="2"/>
      <c r="D1423" s="1"/>
      <c r="E1423" s="152"/>
      <c r="F1423" s="1"/>
      <c r="G1423" s="1"/>
      <c r="H1423" s="2"/>
      <c r="I1423" s="2"/>
      <c r="J1423" s="2"/>
      <c r="K1423" s="2"/>
      <c r="L1423" s="2"/>
      <c r="M1423" s="2" t="s">
        <v>1718</v>
      </c>
      <c r="N1423" s="2" t="str">
        <v/>
      </c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  <c r="AD1423" s="2"/>
      <c r="AE1423" s="2"/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</row>
    <row r="1424" spans="1:67" ht="16.5" customHeight="1">
      <c r="A1424" s="23"/>
      <c r="B1424" s="2"/>
      <c r="C1424" s="2"/>
      <c r="D1424" s="1"/>
      <c r="E1424" s="152"/>
      <c r="F1424" s="1"/>
      <c r="G1424" s="1"/>
      <c r="H1424" s="2"/>
      <c r="I1424" s="2"/>
      <c r="J1424" s="2"/>
      <c r="K1424" s="2"/>
      <c r="L1424" s="2"/>
      <c r="M1424" s="2" t="s">
        <v>1718</v>
      </c>
      <c r="N1424" s="2" t="str">
        <v/>
      </c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  <c r="AE1424" s="2"/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</row>
    <row r="1425" spans="1:67" ht="16.5" customHeight="1">
      <c r="A1425" s="23"/>
      <c r="B1425" s="2"/>
      <c r="C1425" s="2"/>
      <c r="D1425" s="1"/>
      <c r="E1425" s="152"/>
      <c r="F1425" s="1"/>
      <c r="G1425" s="1"/>
      <c r="H1425" s="2"/>
      <c r="I1425" s="2"/>
      <c r="J1425" s="2"/>
      <c r="K1425" s="2"/>
      <c r="L1425" s="2"/>
      <c r="M1425" s="2" t="s">
        <v>1718</v>
      </c>
      <c r="N1425" s="2" t="str">
        <v/>
      </c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  <c r="AD1425" s="2"/>
      <c r="AE1425" s="2"/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</row>
    <row r="1426" spans="1:67" ht="16.5" customHeight="1">
      <c r="A1426" s="23"/>
      <c r="B1426" s="2"/>
      <c r="C1426" s="2"/>
      <c r="D1426" s="1"/>
      <c r="E1426" s="152"/>
      <c r="F1426" s="1"/>
      <c r="G1426" s="1"/>
      <c r="H1426" s="2"/>
      <c r="I1426" s="2"/>
      <c r="J1426" s="2"/>
      <c r="K1426" s="2"/>
      <c r="L1426" s="2"/>
      <c r="M1426" s="2" t="s">
        <v>1718</v>
      </c>
      <c r="N1426" s="2" t="str">
        <v/>
      </c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  <c r="AD1426" s="2"/>
      <c r="AE1426" s="2"/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</row>
    <row r="1427" spans="1:67" ht="16.5" customHeight="1">
      <c r="A1427" s="23"/>
      <c r="B1427" s="2"/>
      <c r="C1427" s="2"/>
      <c r="D1427" s="1"/>
      <c r="E1427" s="152"/>
      <c r="F1427" s="1"/>
      <c r="G1427" s="1"/>
      <c r="H1427" s="2"/>
      <c r="I1427" s="2"/>
      <c r="J1427" s="2"/>
      <c r="K1427" s="2"/>
      <c r="L1427" s="2"/>
      <c r="M1427" s="2" t="s">
        <v>1718</v>
      </c>
      <c r="N1427" s="2" t="str">
        <v/>
      </c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  <c r="AD1427" s="2"/>
      <c r="AE1427" s="2"/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</row>
    <row r="1428" spans="1:67" ht="16.5" customHeight="1">
      <c r="A1428" s="23"/>
      <c r="B1428" s="2"/>
      <c r="C1428" s="2"/>
      <c r="D1428" s="1"/>
      <c r="E1428" s="152"/>
      <c r="F1428" s="1"/>
      <c r="G1428" s="1"/>
      <c r="H1428" s="2"/>
      <c r="I1428" s="2"/>
      <c r="J1428" s="2"/>
      <c r="K1428" s="2"/>
      <c r="L1428" s="2"/>
      <c r="M1428" s="2" t="s">
        <v>1718</v>
      </c>
      <c r="N1428" s="2" t="str">
        <v/>
      </c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  <c r="AE1428" s="2"/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</row>
    <row r="1429" spans="1:67" ht="16.5" customHeight="1">
      <c r="A1429" s="23"/>
      <c r="B1429" s="2"/>
      <c r="C1429" s="2"/>
      <c r="D1429" s="1"/>
      <c r="E1429" s="152"/>
      <c r="F1429" s="1"/>
      <c r="G1429" s="1"/>
      <c r="H1429" s="2"/>
      <c r="I1429" s="2"/>
      <c r="J1429" s="2"/>
      <c r="K1429" s="2"/>
      <c r="L1429" s="2"/>
      <c r="M1429" s="2" t="s">
        <v>1718</v>
      </c>
      <c r="N1429" s="2" t="str">
        <v/>
      </c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  <c r="AE1429" s="2"/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</row>
    <row r="1430" spans="1:67" ht="16.5" customHeight="1">
      <c r="A1430" s="23"/>
      <c r="B1430" s="2"/>
      <c r="C1430" s="2"/>
      <c r="D1430" s="1"/>
      <c r="E1430" s="152"/>
      <c r="F1430" s="1"/>
      <c r="G1430" s="1"/>
      <c r="H1430" s="2"/>
      <c r="I1430" s="2"/>
      <c r="J1430" s="2"/>
      <c r="K1430" s="2"/>
      <c r="L1430" s="2"/>
      <c r="M1430" s="2" t="s">
        <v>1718</v>
      </c>
      <c r="N1430" s="2" t="str">
        <v/>
      </c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  <c r="AD1430" s="2"/>
      <c r="AE1430" s="2"/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</row>
    <row r="1431" spans="1:67" ht="16.5" customHeight="1">
      <c r="A1431" s="23"/>
      <c r="B1431" s="2"/>
      <c r="C1431" s="2"/>
      <c r="D1431" s="1"/>
      <c r="E1431" s="152"/>
      <c r="F1431" s="1"/>
      <c r="G1431" s="1"/>
      <c r="H1431" s="2"/>
      <c r="I1431" s="2"/>
      <c r="J1431" s="2"/>
      <c r="K1431" s="2"/>
      <c r="L1431" s="2"/>
      <c r="M1431" s="2" t="s">
        <v>1718</v>
      </c>
      <c r="N1431" s="2" t="str">
        <v/>
      </c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  <c r="AD1431" s="2"/>
      <c r="AE1431" s="2"/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</row>
    <row r="1432" spans="1:67" ht="16.5" customHeight="1">
      <c r="A1432" s="23"/>
      <c r="B1432" s="2"/>
      <c r="C1432" s="2"/>
      <c r="D1432" s="1"/>
      <c r="E1432" s="152"/>
      <c r="F1432" s="1"/>
      <c r="G1432" s="1"/>
      <c r="H1432" s="2"/>
      <c r="I1432" s="2"/>
      <c r="J1432" s="2"/>
      <c r="K1432" s="2"/>
      <c r="L1432" s="2"/>
      <c r="M1432" s="2" t="s">
        <v>1718</v>
      </c>
      <c r="N1432" s="2" t="str">
        <v/>
      </c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  <c r="AE1432" s="2"/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</row>
    <row r="1433" spans="1:67" ht="16.5" customHeight="1">
      <c r="A1433" s="23"/>
      <c r="B1433" s="2"/>
      <c r="C1433" s="2"/>
      <c r="D1433" s="1"/>
      <c r="E1433" s="152"/>
      <c r="F1433" s="1"/>
      <c r="G1433" s="1"/>
      <c r="H1433" s="2"/>
      <c r="I1433" s="2"/>
      <c r="J1433" s="2"/>
      <c r="K1433" s="2"/>
      <c r="L1433" s="2"/>
      <c r="M1433" s="2" t="s">
        <v>1718</v>
      </c>
      <c r="N1433" s="2" t="str">
        <v/>
      </c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  <c r="AE1433" s="2"/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</row>
    <row r="1434" spans="1:67" ht="16.5" customHeight="1">
      <c r="A1434" s="23"/>
      <c r="B1434" s="2"/>
      <c r="C1434" s="2"/>
      <c r="D1434" s="1"/>
      <c r="E1434" s="152"/>
      <c r="F1434" s="1"/>
      <c r="G1434" s="1"/>
      <c r="H1434" s="2"/>
      <c r="I1434" s="2"/>
      <c r="J1434" s="2"/>
      <c r="K1434" s="2"/>
      <c r="L1434" s="2"/>
      <c r="M1434" s="2" t="s">
        <v>1718</v>
      </c>
      <c r="N1434" s="2" t="str">
        <v/>
      </c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  <c r="AD1434" s="2"/>
      <c r="AE1434" s="2"/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</row>
    <row r="1435" spans="1:67" ht="16.5" customHeight="1">
      <c r="A1435" s="23"/>
      <c r="B1435" s="2"/>
      <c r="C1435" s="2"/>
      <c r="D1435" s="1"/>
      <c r="E1435" s="152"/>
      <c r="F1435" s="1"/>
      <c r="G1435" s="1"/>
      <c r="H1435" s="2"/>
      <c r="I1435" s="2"/>
      <c r="J1435" s="2"/>
      <c r="K1435" s="2"/>
      <c r="L1435" s="2"/>
      <c r="M1435" s="2" t="s">
        <v>1718</v>
      </c>
      <c r="N1435" s="2" t="str">
        <v/>
      </c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  <c r="AD1435" s="2"/>
      <c r="AE1435" s="2"/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</row>
    <row r="1436" spans="1:67" ht="16.5" customHeight="1">
      <c r="A1436" s="23"/>
      <c r="B1436" s="2"/>
      <c r="C1436" s="2"/>
      <c r="D1436" s="1"/>
      <c r="E1436" s="152"/>
      <c r="F1436" s="1"/>
      <c r="G1436" s="1"/>
      <c r="H1436" s="2"/>
      <c r="I1436" s="2"/>
      <c r="J1436" s="2"/>
      <c r="K1436" s="2"/>
      <c r="L1436" s="2"/>
      <c r="M1436" s="2" t="s">
        <v>1718</v>
      </c>
      <c r="N1436" s="2" t="str">
        <v/>
      </c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  <c r="AD1436" s="2"/>
      <c r="AE1436" s="2"/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</row>
    <row r="1437" spans="1:67" ht="16.5" customHeight="1">
      <c r="A1437" s="23"/>
      <c r="B1437" s="2"/>
      <c r="C1437" s="2"/>
      <c r="D1437" s="1"/>
      <c r="E1437" s="152"/>
      <c r="F1437" s="1"/>
      <c r="G1437" s="1"/>
      <c r="H1437" s="2"/>
      <c r="I1437" s="2"/>
      <c r="J1437" s="2"/>
      <c r="K1437" s="2"/>
      <c r="L1437" s="2"/>
      <c r="M1437" s="2" t="s">
        <v>1718</v>
      </c>
      <c r="N1437" s="2" t="str">
        <v/>
      </c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</row>
    <row r="1438" spans="1:67" ht="16.5" customHeight="1">
      <c r="A1438" s="23"/>
      <c r="B1438" s="2"/>
      <c r="C1438" s="2"/>
      <c r="D1438" s="1"/>
      <c r="E1438" s="152"/>
      <c r="F1438" s="1"/>
      <c r="G1438" s="1"/>
      <c r="H1438" s="2"/>
      <c r="I1438" s="2"/>
      <c r="J1438" s="2"/>
      <c r="K1438" s="2"/>
      <c r="L1438" s="2"/>
      <c r="M1438" s="2" t="s">
        <v>1718</v>
      </c>
      <c r="N1438" s="2" t="str">
        <v/>
      </c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</row>
    <row r="1439" spans="1:67" ht="16.5" customHeight="1">
      <c r="A1439" s="23"/>
      <c r="B1439" s="2"/>
      <c r="C1439" s="2"/>
      <c r="D1439" s="1"/>
      <c r="E1439" s="152"/>
      <c r="F1439" s="1"/>
      <c r="G1439" s="1"/>
      <c r="H1439" s="2"/>
      <c r="I1439" s="2"/>
      <c r="J1439" s="2"/>
      <c r="K1439" s="2"/>
      <c r="L1439" s="2"/>
      <c r="M1439" s="2" t="s">
        <v>1718</v>
      </c>
      <c r="N1439" s="2" t="str">
        <v/>
      </c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</row>
    <row r="1440" spans="1:67" ht="16.5" customHeight="1">
      <c r="A1440" s="23"/>
      <c r="B1440" s="2"/>
      <c r="C1440" s="2"/>
      <c r="D1440" s="1"/>
      <c r="E1440" s="152"/>
      <c r="F1440" s="1"/>
      <c r="G1440" s="1"/>
      <c r="H1440" s="2"/>
      <c r="I1440" s="2"/>
      <c r="J1440" s="2"/>
      <c r="K1440" s="2"/>
      <c r="L1440" s="2"/>
      <c r="M1440" s="2" t="s">
        <v>1718</v>
      </c>
      <c r="N1440" s="2" t="str">
        <v/>
      </c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</row>
    <row r="1441" spans="1:67" ht="16.5" customHeight="1">
      <c r="A1441" s="23"/>
      <c r="B1441" s="2"/>
      <c r="C1441" s="2"/>
      <c r="D1441" s="1"/>
      <c r="E1441" s="152"/>
      <c r="F1441" s="1"/>
      <c r="G1441" s="1"/>
      <c r="H1441" s="2"/>
      <c r="I1441" s="2"/>
      <c r="J1441" s="2"/>
      <c r="K1441" s="2"/>
      <c r="L1441" s="2"/>
      <c r="M1441" s="2" t="s">
        <v>1718</v>
      </c>
      <c r="N1441" s="2" t="str">
        <v/>
      </c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  <c r="AE1441" s="2"/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</row>
    <row r="1442" spans="1:67" ht="16.5" customHeight="1">
      <c r="A1442" s="23"/>
      <c r="B1442" s="2"/>
      <c r="C1442" s="2"/>
      <c r="D1442" s="1"/>
      <c r="E1442" s="152"/>
      <c r="F1442" s="1"/>
      <c r="G1442" s="1"/>
      <c r="H1442" s="2"/>
      <c r="I1442" s="2"/>
      <c r="J1442" s="2"/>
      <c r="K1442" s="2"/>
      <c r="L1442" s="2"/>
      <c r="M1442" s="2" t="s">
        <v>1718</v>
      </c>
      <c r="N1442" s="2" t="str">
        <v/>
      </c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  <c r="AE1442" s="2"/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</row>
    <row r="1443" spans="1:67" ht="16.5" customHeight="1">
      <c r="A1443" s="23"/>
      <c r="B1443" s="2"/>
      <c r="C1443" s="2"/>
      <c r="D1443" s="1"/>
      <c r="E1443" s="152"/>
      <c r="F1443" s="1"/>
      <c r="G1443" s="1"/>
      <c r="H1443" s="2"/>
      <c r="I1443" s="2"/>
      <c r="J1443" s="2"/>
      <c r="K1443" s="2"/>
      <c r="L1443" s="2"/>
      <c r="M1443" s="2" t="s">
        <v>1718</v>
      </c>
      <c r="N1443" s="2" t="str">
        <v/>
      </c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  <c r="AD1443" s="2"/>
      <c r="AE1443" s="2"/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</row>
    <row r="1444" spans="1:67" ht="16.5" customHeight="1">
      <c r="A1444" s="23"/>
      <c r="B1444" s="2"/>
      <c r="C1444" s="2"/>
      <c r="D1444" s="1"/>
      <c r="E1444" s="152"/>
      <c r="F1444" s="1"/>
      <c r="G1444" s="1"/>
      <c r="H1444" s="2"/>
      <c r="I1444" s="2"/>
      <c r="J1444" s="2"/>
      <c r="K1444" s="2"/>
      <c r="L1444" s="2"/>
      <c r="M1444" s="2" t="s">
        <v>1718</v>
      </c>
      <c r="N1444" s="2" t="str">
        <v/>
      </c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  <c r="AD1444" s="2"/>
      <c r="AE1444" s="2"/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</row>
    <row r="1445" spans="1:67" ht="16.5" customHeight="1">
      <c r="A1445" s="23"/>
      <c r="B1445" s="2"/>
      <c r="C1445" s="2"/>
      <c r="D1445" s="1"/>
      <c r="E1445" s="152"/>
      <c r="F1445" s="1"/>
      <c r="G1445" s="1"/>
      <c r="H1445" s="2"/>
      <c r="I1445" s="2"/>
      <c r="J1445" s="2"/>
      <c r="K1445" s="2"/>
      <c r="L1445" s="2"/>
      <c r="M1445" s="2" t="s">
        <v>1718</v>
      </c>
      <c r="N1445" s="2" t="str">
        <v/>
      </c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  <c r="AD1445" s="2"/>
      <c r="AE1445" s="2"/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</row>
    <row r="1446" spans="1:67" ht="16.5" customHeight="1">
      <c r="A1446" s="23"/>
      <c r="B1446" s="2"/>
      <c r="C1446" s="2"/>
      <c r="D1446" s="1"/>
      <c r="E1446" s="152"/>
      <c r="F1446" s="1"/>
      <c r="G1446" s="1"/>
      <c r="H1446" s="2"/>
      <c r="I1446" s="2"/>
      <c r="J1446" s="2"/>
      <c r="K1446" s="2"/>
      <c r="L1446" s="2"/>
      <c r="M1446" s="2" t="s">
        <v>1718</v>
      </c>
      <c r="N1446" s="2" t="str">
        <v/>
      </c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  <c r="AD1446" s="2"/>
      <c r="AE1446" s="2"/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</row>
    <row r="1447" spans="1:67" ht="16.5" customHeight="1">
      <c r="A1447" s="23"/>
      <c r="B1447" s="2"/>
      <c r="C1447" s="2"/>
      <c r="D1447" s="1"/>
      <c r="E1447" s="152"/>
      <c r="F1447" s="1"/>
      <c r="G1447" s="1"/>
      <c r="H1447" s="2"/>
      <c r="I1447" s="2"/>
      <c r="J1447" s="2"/>
      <c r="K1447" s="2"/>
      <c r="L1447" s="2"/>
      <c r="M1447" s="2" t="s">
        <v>1718</v>
      </c>
      <c r="N1447" s="2" t="str">
        <v/>
      </c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  <c r="AD1447" s="2"/>
      <c r="AE1447" s="2"/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</row>
    <row r="1448" spans="1:67" ht="16.5" customHeight="1">
      <c r="A1448" s="23"/>
      <c r="B1448" s="2"/>
      <c r="C1448" s="2"/>
      <c r="D1448" s="1"/>
      <c r="E1448" s="152"/>
      <c r="F1448" s="1"/>
      <c r="G1448" s="1"/>
      <c r="H1448" s="2"/>
      <c r="I1448" s="2"/>
      <c r="J1448" s="2"/>
      <c r="K1448" s="2"/>
      <c r="L1448" s="2"/>
      <c r="M1448" s="2" t="s">
        <v>1718</v>
      </c>
      <c r="N1448" s="2" t="str">
        <v/>
      </c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  <c r="AD1448" s="2"/>
      <c r="AE1448" s="2"/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</row>
    <row r="1449" spans="1:67" ht="16.5" customHeight="1">
      <c r="A1449" s="23"/>
      <c r="B1449" s="2"/>
      <c r="C1449" s="2"/>
      <c r="D1449" s="1"/>
      <c r="E1449" s="152"/>
      <c r="F1449" s="1"/>
      <c r="G1449" s="1"/>
      <c r="H1449" s="2"/>
      <c r="I1449" s="2"/>
      <c r="J1449" s="2"/>
      <c r="K1449" s="2"/>
      <c r="L1449" s="2"/>
      <c r="M1449" s="2" t="s">
        <v>1718</v>
      </c>
      <c r="N1449" s="2" t="str">
        <v/>
      </c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  <c r="AE1449" s="2"/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</row>
    <row r="1450" spans="1:67" ht="16.5" customHeight="1">
      <c r="A1450" s="23"/>
      <c r="B1450" s="2"/>
      <c r="C1450" s="2"/>
      <c r="D1450" s="1"/>
      <c r="E1450" s="152"/>
      <c r="F1450" s="1"/>
      <c r="G1450" s="1"/>
      <c r="H1450" s="2"/>
      <c r="I1450" s="2"/>
      <c r="J1450" s="2"/>
      <c r="K1450" s="2"/>
      <c r="L1450" s="2"/>
      <c r="M1450" s="2" t="s">
        <v>1718</v>
      </c>
      <c r="N1450" s="2" t="str">
        <v/>
      </c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  <c r="AE1450" s="2"/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</row>
    <row r="1451" spans="1:67" ht="16.5" customHeight="1">
      <c r="A1451" s="23"/>
      <c r="B1451" s="2"/>
      <c r="C1451" s="2"/>
      <c r="D1451" s="1"/>
      <c r="E1451" s="152"/>
      <c r="F1451" s="1"/>
      <c r="G1451" s="1"/>
      <c r="H1451" s="2"/>
      <c r="I1451" s="2"/>
      <c r="J1451" s="2"/>
      <c r="K1451" s="2"/>
      <c r="L1451" s="2"/>
      <c r="M1451" s="2" t="s">
        <v>1718</v>
      </c>
      <c r="N1451" s="2" t="str">
        <v/>
      </c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  <c r="AD1451" s="2"/>
      <c r="AE1451" s="2"/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</row>
    <row r="1452" spans="1:67" ht="16.5" customHeight="1">
      <c r="A1452" s="23"/>
      <c r="B1452" s="2"/>
      <c r="C1452" s="2"/>
      <c r="D1452" s="1"/>
      <c r="E1452" s="152"/>
      <c r="F1452" s="1"/>
      <c r="G1452" s="1"/>
      <c r="H1452" s="2"/>
      <c r="I1452" s="2"/>
      <c r="J1452" s="2"/>
      <c r="K1452" s="2"/>
      <c r="L1452" s="2"/>
      <c r="M1452" s="2" t="s">
        <v>1718</v>
      </c>
      <c r="N1452" s="2" t="str">
        <v/>
      </c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  <c r="AD1452" s="2"/>
      <c r="AE1452" s="2"/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</row>
    <row r="1453" spans="1:67" ht="16.5" customHeight="1">
      <c r="A1453" s="23"/>
      <c r="B1453" s="2"/>
      <c r="C1453" s="2"/>
      <c r="D1453" s="1"/>
      <c r="E1453" s="152"/>
      <c r="F1453" s="1"/>
      <c r="G1453" s="1"/>
      <c r="H1453" s="2"/>
      <c r="I1453" s="2"/>
      <c r="J1453" s="2"/>
      <c r="K1453" s="2"/>
      <c r="L1453" s="2"/>
      <c r="M1453" s="2" t="s">
        <v>1718</v>
      </c>
      <c r="N1453" s="2" t="str">
        <v/>
      </c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  <c r="AD1453" s="2"/>
      <c r="AE1453" s="2"/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</row>
    <row r="1454" spans="1:67" ht="16.5" customHeight="1">
      <c r="A1454" s="23"/>
      <c r="B1454" s="2"/>
      <c r="C1454" s="2"/>
      <c r="D1454" s="1"/>
      <c r="E1454" s="152"/>
      <c r="F1454" s="1"/>
      <c r="G1454" s="1"/>
      <c r="H1454" s="2"/>
      <c r="I1454" s="2"/>
      <c r="J1454" s="2"/>
      <c r="K1454" s="2"/>
      <c r="L1454" s="2"/>
      <c r="M1454" s="2" t="s">
        <v>1718</v>
      </c>
      <c r="N1454" s="2" t="str">
        <v/>
      </c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  <c r="AD1454" s="2"/>
      <c r="AE1454" s="2"/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</row>
    <row r="1455" spans="1:67" ht="16.5" customHeight="1">
      <c r="A1455" s="23"/>
      <c r="B1455" s="2"/>
      <c r="C1455" s="2"/>
      <c r="D1455" s="1"/>
      <c r="E1455" s="152"/>
      <c r="F1455" s="1"/>
      <c r="G1455" s="1"/>
      <c r="H1455" s="2"/>
      <c r="I1455" s="2"/>
      <c r="J1455" s="2"/>
      <c r="K1455" s="2"/>
      <c r="L1455" s="2"/>
      <c r="M1455" s="2" t="s">
        <v>1718</v>
      </c>
      <c r="N1455" s="2" t="str">
        <v/>
      </c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  <c r="AD1455" s="2"/>
      <c r="AE1455" s="2"/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</row>
    <row r="1456" spans="1:67" ht="16.5" customHeight="1">
      <c r="A1456" s="23"/>
      <c r="B1456" s="2"/>
      <c r="C1456" s="2"/>
      <c r="D1456" s="1"/>
      <c r="E1456" s="152"/>
      <c r="F1456" s="1"/>
      <c r="G1456" s="1"/>
      <c r="H1456" s="2"/>
      <c r="I1456" s="2"/>
      <c r="J1456" s="2"/>
      <c r="K1456" s="2"/>
      <c r="L1456" s="2"/>
      <c r="M1456" s="2" t="s">
        <v>1718</v>
      </c>
      <c r="N1456" s="2" t="str">
        <v/>
      </c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  <c r="AD1456" s="2"/>
      <c r="AE1456" s="2"/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</row>
    <row r="1457" spans="1:67" ht="16.5" customHeight="1">
      <c r="A1457" s="23"/>
      <c r="B1457" s="2"/>
      <c r="C1457" s="2"/>
      <c r="D1457" s="1"/>
      <c r="E1457" s="152"/>
      <c r="F1457" s="1"/>
      <c r="G1457" s="1"/>
      <c r="H1457" s="2"/>
      <c r="I1457" s="2"/>
      <c r="J1457" s="2"/>
      <c r="K1457" s="2"/>
      <c r="L1457" s="2"/>
      <c r="M1457" s="2" t="s">
        <v>1718</v>
      </c>
      <c r="N1457" s="2" t="str">
        <v/>
      </c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  <c r="AD1457" s="2"/>
      <c r="AE1457" s="2"/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</row>
    <row r="1458" spans="1:67" ht="16.5" customHeight="1">
      <c r="A1458" s="23"/>
      <c r="B1458" s="2"/>
      <c r="C1458" s="2"/>
      <c r="D1458" s="1"/>
      <c r="E1458" s="152"/>
      <c r="F1458" s="1"/>
      <c r="G1458" s="1"/>
      <c r="H1458" s="2"/>
      <c r="I1458" s="2"/>
      <c r="J1458" s="2"/>
      <c r="K1458" s="2"/>
      <c r="L1458" s="2"/>
      <c r="M1458" s="2" t="s">
        <v>1718</v>
      </c>
      <c r="N1458" s="2" t="str">
        <v/>
      </c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  <c r="AD1458" s="2"/>
      <c r="AE1458" s="2"/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</row>
    <row r="1459" spans="1:67" ht="16.5" customHeight="1">
      <c r="A1459" s="23"/>
      <c r="B1459" s="2"/>
      <c r="C1459" s="2"/>
      <c r="D1459" s="1"/>
      <c r="E1459" s="152"/>
      <c r="F1459" s="1"/>
      <c r="G1459" s="1"/>
      <c r="H1459" s="2"/>
      <c r="I1459" s="2"/>
      <c r="J1459" s="2"/>
      <c r="K1459" s="2"/>
      <c r="L1459" s="2"/>
      <c r="M1459" s="2" t="s">
        <v>1718</v>
      </c>
      <c r="N1459" s="2" t="str">
        <v/>
      </c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  <c r="AE1459" s="2"/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</row>
    <row r="1460" spans="1:67" ht="16.5" customHeight="1">
      <c r="A1460" s="23"/>
      <c r="B1460" s="2"/>
      <c r="C1460" s="2"/>
      <c r="D1460" s="1"/>
      <c r="E1460" s="152"/>
      <c r="F1460" s="1"/>
      <c r="G1460" s="1"/>
      <c r="H1460" s="2"/>
      <c r="I1460" s="2"/>
      <c r="J1460" s="2"/>
      <c r="K1460" s="2"/>
      <c r="L1460" s="2"/>
      <c r="M1460" s="2" t="s">
        <v>1718</v>
      </c>
      <c r="N1460" s="2" t="str">
        <v/>
      </c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  <c r="AD1460" s="2"/>
      <c r="AE1460" s="2"/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</row>
    <row r="1461" spans="1:67" ht="16.5" customHeight="1">
      <c r="A1461" s="23"/>
      <c r="B1461" s="2"/>
      <c r="C1461" s="2"/>
      <c r="D1461" s="1"/>
      <c r="E1461" s="152"/>
      <c r="F1461" s="1"/>
      <c r="G1461" s="1"/>
      <c r="H1461" s="2"/>
      <c r="I1461" s="2"/>
      <c r="J1461" s="2"/>
      <c r="K1461" s="2"/>
      <c r="L1461" s="2"/>
      <c r="M1461" s="2" t="s">
        <v>1718</v>
      </c>
      <c r="N1461" s="2" t="str">
        <v/>
      </c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</row>
    <row r="1462" spans="1:67" ht="16.5" customHeight="1">
      <c r="A1462" s="23"/>
      <c r="B1462" s="2"/>
      <c r="C1462" s="2"/>
      <c r="D1462" s="1"/>
      <c r="E1462" s="152"/>
      <c r="F1462" s="1"/>
      <c r="G1462" s="1"/>
      <c r="H1462" s="2"/>
      <c r="I1462" s="2"/>
      <c r="J1462" s="2"/>
      <c r="K1462" s="2"/>
      <c r="L1462" s="2"/>
      <c r="M1462" s="2" t="s">
        <v>1718</v>
      </c>
      <c r="N1462" s="2" t="str">
        <v/>
      </c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</row>
    <row r="1463" spans="1:67" ht="16.5" customHeight="1">
      <c r="A1463" s="23"/>
      <c r="B1463" s="2"/>
      <c r="C1463" s="2"/>
      <c r="D1463" s="1"/>
      <c r="E1463" s="152"/>
      <c r="F1463" s="1"/>
      <c r="G1463" s="1"/>
      <c r="H1463" s="2"/>
      <c r="I1463" s="2"/>
      <c r="J1463" s="2"/>
      <c r="K1463" s="2"/>
      <c r="L1463" s="2"/>
      <c r="M1463" s="2" t="s">
        <v>1718</v>
      </c>
      <c r="N1463" s="2" t="str">
        <v/>
      </c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</row>
    <row r="1464" spans="1:67" ht="16.5" customHeight="1">
      <c r="A1464" s="23"/>
      <c r="B1464" s="2"/>
      <c r="C1464" s="2"/>
      <c r="D1464" s="1"/>
      <c r="E1464" s="152"/>
      <c r="F1464" s="1"/>
      <c r="G1464" s="1"/>
      <c r="H1464" s="2"/>
      <c r="I1464" s="2"/>
      <c r="J1464" s="2"/>
      <c r="K1464" s="2"/>
      <c r="L1464" s="2"/>
      <c r="M1464" s="2" t="s">
        <v>1718</v>
      </c>
      <c r="N1464" s="2" t="str">
        <v/>
      </c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</row>
    <row r="1465" spans="1:67" ht="16.5" customHeight="1">
      <c r="A1465" s="23"/>
      <c r="B1465" s="2"/>
      <c r="C1465" s="2"/>
      <c r="D1465" s="1"/>
      <c r="E1465" s="152"/>
      <c r="F1465" s="1"/>
      <c r="G1465" s="1"/>
      <c r="H1465" s="2"/>
      <c r="I1465" s="2"/>
      <c r="J1465" s="2"/>
      <c r="K1465" s="2"/>
      <c r="L1465" s="2"/>
      <c r="M1465" s="2" t="s">
        <v>1718</v>
      </c>
      <c r="N1465" s="2" t="str">
        <v/>
      </c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  <c r="AD1465" s="2"/>
      <c r="AE1465" s="2"/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</row>
    <row r="1466" spans="1:67" ht="16.5" customHeight="1">
      <c r="A1466" s="23"/>
      <c r="B1466" s="2"/>
      <c r="C1466" s="2"/>
      <c r="D1466" s="1"/>
      <c r="E1466" s="152"/>
      <c r="F1466" s="1"/>
      <c r="G1466" s="1"/>
      <c r="H1466" s="2"/>
      <c r="I1466" s="2"/>
      <c r="J1466" s="2"/>
      <c r="K1466" s="2"/>
      <c r="L1466" s="2"/>
      <c r="M1466" s="2" t="s">
        <v>1718</v>
      </c>
      <c r="N1466" s="2" t="str">
        <v/>
      </c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  <c r="AD1466" s="2"/>
      <c r="AE1466" s="2"/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</row>
    <row r="1467" spans="1:67" ht="16.5" customHeight="1">
      <c r="A1467" s="23"/>
      <c r="B1467" s="2"/>
      <c r="C1467" s="2"/>
      <c r="D1467" s="1"/>
      <c r="E1467" s="152"/>
      <c r="F1467" s="1"/>
      <c r="G1467" s="1"/>
      <c r="H1467" s="2"/>
      <c r="I1467" s="2"/>
      <c r="J1467" s="2"/>
      <c r="K1467" s="2"/>
      <c r="L1467" s="2"/>
      <c r="M1467" s="2" t="s">
        <v>1718</v>
      </c>
      <c r="N1467" s="2" t="str">
        <v/>
      </c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  <c r="AD1467" s="2"/>
      <c r="AE1467" s="2"/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</row>
    <row r="1468" spans="1:67" ht="16.5" customHeight="1">
      <c r="A1468" s="23"/>
      <c r="B1468" s="2"/>
      <c r="C1468" s="2"/>
      <c r="D1468" s="1"/>
      <c r="E1468" s="152"/>
      <c r="F1468" s="1"/>
      <c r="G1468" s="1"/>
      <c r="H1468" s="2"/>
      <c r="I1468" s="2"/>
      <c r="J1468" s="2"/>
      <c r="K1468" s="2"/>
      <c r="L1468" s="2"/>
      <c r="M1468" s="2" t="s">
        <v>1718</v>
      </c>
      <c r="N1468" s="2" t="str">
        <v/>
      </c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  <c r="AE1468" s="2"/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</row>
    <row r="1469" spans="1:67" ht="16.5" customHeight="1">
      <c r="A1469" s="23"/>
      <c r="B1469" s="2"/>
      <c r="C1469" s="2"/>
      <c r="D1469" s="1"/>
      <c r="E1469" s="152"/>
      <c r="F1469" s="1"/>
      <c r="G1469" s="1"/>
      <c r="H1469" s="2"/>
      <c r="I1469" s="2"/>
      <c r="J1469" s="2"/>
      <c r="K1469" s="2"/>
      <c r="L1469" s="2"/>
      <c r="M1469" s="2" t="s">
        <v>1718</v>
      </c>
      <c r="N1469" s="2" t="str">
        <v/>
      </c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  <c r="AE1469" s="2"/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</row>
    <row r="1470" spans="1:67" ht="16.5" customHeight="1">
      <c r="A1470" s="23"/>
      <c r="B1470" s="2"/>
      <c r="C1470" s="2"/>
      <c r="D1470" s="1"/>
      <c r="E1470" s="152"/>
      <c r="F1470" s="1"/>
      <c r="G1470" s="1"/>
      <c r="H1470" s="2"/>
      <c r="I1470" s="2"/>
      <c r="J1470" s="2"/>
      <c r="K1470" s="2"/>
      <c r="L1470" s="2"/>
      <c r="M1470" s="2" t="s">
        <v>1718</v>
      </c>
      <c r="N1470" s="2" t="str">
        <v/>
      </c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  <c r="AD1470" s="2"/>
      <c r="AE1470" s="2"/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</row>
    <row r="1471" spans="1:67" ht="16.5" customHeight="1">
      <c r="A1471" s="23"/>
      <c r="B1471" s="2"/>
      <c r="C1471" s="2"/>
      <c r="D1471" s="1"/>
      <c r="E1471" s="152"/>
      <c r="F1471" s="1"/>
      <c r="G1471" s="1"/>
      <c r="H1471" s="2"/>
      <c r="I1471" s="2"/>
      <c r="J1471" s="2"/>
      <c r="K1471" s="2"/>
      <c r="L1471" s="2"/>
      <c r="M1471" s="2" t="s">
        <v>1718</v>
      </c>
      <c r="N1471" s="2" t="str">
        <v/>
      </c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  <c r="AD1471" s="2"/>
      <c r="AE1471" s="2"/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</row>
    <row r="1472" spans="1:67" ht="16.5" customHeight="1">
      <c r="A1472" s="23"/>
      <c r="B1472" s="2"/>
      <c r="C1472" s="2"/>
      <c r="D1472" s="1"/>
      <c r="E1472" s="152"/>
      <c r="F1472" s="1"/>
      <c r="G1472" s="1"/>
      <c r="H1472" s="2"/>
      <c r="I1472" s="2"/>
      <c r="J1472" s="2"/>
      <c r="K1472" s="2"/>
      <c r="L1472" s="2"/>
      <c r="M1472" s="2" t="s">
        <v>1718</v>
      </c>
      <c r="N1472" s="2" t="str">
        <v/>
      </c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  <c r="AE1472" s="2"/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</row>
    <row r="1473" spans="1:67" ht="16.5" customHeight="1">
      <c r="A1473" s="23"/>
      <c r="B1473" s="2"/>
      <c r="C1473" s="2"/>
      <c r="D1473" s="1"/>
      <c r="E1473" s="152"/>
      <c r="F1473" s="1"/>
      <c r="G1473" s="1"/>
      <c r="H1473" s="2"/>
      <c r="I1473" s="2"/>
      <c r="J1473" s="2"/>
      <c r="K1473" s="2"/>
      <c r="L1473" s="2"/>
      <c r="M1473" s="2" t="s">
        <v>1718</v>
      </c>
      <c r="N1473" s="2" t="str">
        <v/>
      </c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  <c r="AD1473" s="2"/>
      <c r="AE1473" s="2"/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</row>
    <row r="1474" spans="1:67" ht="16.5" customHeight="1">
      <c r="A1474" s="23"/>
      <c r="B1474" s="2"/>
      <c r="C1474" s="2"/>
      <c r="D1474" s="1"/>
      <c r="E1474" s="152"/>
      <c r="F1474" s="1"/>
      <c r="G1474" s="1"/>
      <c r="H1474" s="2"/>
      <c r="I1474" s="2"/>
      <c r="J1474" s="2"/>
      <c r="K1474" s="2"/>
      <c r="L1474" s="2"/>
      <c r="M1474" s="2" t="s">
        <v>1718</v>
      </c>
      <c r="N1474" s="2" t="str">
        <v/>
      </c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  <c r="AE1474" s="2"/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</row>
    <row r="1475" spans="1:67" ht="16.5" customHeight="1">
      <c r="A1475" s="23"/>
      <c r="B1475" s="2"/>
      <c r="C1475" s="2"/>
      <c r="D1475" s="1"/>
      <c r="E1475" s="152"/>
      <c r="F1475" s="1"/>
      <c r="G1475" s="1"/>
      <c r="H1475" s="2"/>
      <c r="I1475" s="2"/>
      <c r="J1475" s="2"/>
      <c r="K1475" s="2"/>
      <c r="L1475" s="2"/>
      <c r="M1475" s="2" t="s">
        <v>1718</v>
      </c>
      <c r="N1475" s="2" t="str">
        <v/>
      </c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  <c r="AD1475" s="2"/>
      <c r="AE1475" s="2"/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</row>
    <row r="1476" spans="1:67" ht="16.5" customHeight="1">
      <c r="A1476" s="23"/>
      <c r="B1476" s="2"/>
      <c r="C1476" s="2"/>
      <c r="D1476" s="1"/>
      <c r="E1476" s="152"/>
      <c r="F1476" s="1"/>
      <c r="G1476" s="1"/>
      <c r="H1476" s="2"/>
      <c r="I1476" s="2"/>
      <c r="J1476" s="2"/>
      <c r="K1476" s="2"/>
      <c r="L1476" s="2"/>
      <c r="M1476" s="2" t="s">
        <v>1718</v>
      </c>
      <c r="N1476" s="2" t="str">
        <v/>
      </c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  <c r="AD1476" s="2"/>
      <c r="AE1476" s="2"/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</row>
    <row r="1477" spans="1:67" ht="16.5" customHeight="1">
      <c r="A1477" s="23"/>
      <c r="B1477" s="2"/>
      <c r="C1477" s="2"/>
      <c r="D1477" s="1"/>
      <c r="E1477" s="152"/>
      <c r="F1477" s="1"/>
      <c r="G1477" s="1"/>
      <c r="H1477" s="2"/>
      <c r="I1477" s="2"/>
      <c r="J1477" s="2"/>
      <c r="K1477" s="2"/>
      <c r="L1477" s="2"/>
      <c r="M1477" s="2" t="s">
        <v>1718</v>
      </c>
      <c r="N1477" s="2" t="str">
        <v/>
      </c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  <c r="AD1477" s="2"/>
      <c r="AE1477" s="2"/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</row>
    <row r="1478" spans="1:67" ht="16.5" customHeight="1">
      <c r="A1478" s="23"/>
      <c r="B1478" s="2"/>
      <c r="C1478" s="2"/>
      <c r="D1478" s="1"/>
      <c r="E1478" s="152"/>
      <c r="F1478" s="1"/>
      <c r="G1478" s="1"/>
      <c r="H1478" s="2"/>
      <c r="I1478" s="2"/>
      <c r="J1478" s="2"/>
      <c r="K1478" s="2"/>
      <c r="L1478" s="2"/>
      <c r="M1478" s="2" t="s">
        <v>1718</v>
      </c>
      <c r="N1478" s="2" t="str">
        <v/>
      </c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  <c r="AD1478" s="2"/>
      <c r="AE1478" s="2"/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</row>
    <row r="1479" spans="1:67" ht="16.5" customHeight="1">
      <c r="A1479" s="23"/>
      <c r="B1479" s="2"/>
      <c r="C1479" s="2"/>
      <c r="D1479" s="1"/>
      <c r="E1479" s="152"/>
      <c r="F1479" s="1"/>
      <c r="G1479" s="1"/>
      <c r="H1479" s="2"/>
      <c r="I1479" s="2"/>
      <c r="J1479" s="2"/>
      <c r="K1479" s="2"/>
      <c r="L1479" s="2"/>
      <c r="M1479" s="2" t="s">
        <v>1718</v>
      </c>
      <c r="N1479" s="2" t="str">
        <v/>
      </c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  <c r="AD1479" s="2"/>
      <c r="AE1479" s="2"/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</row>
    <row r="1480" spans="1:67" ht="16.5" customHeight="1">
      <c r="A1480" s="23"/>
      <c r="B1480" s="2"/>
      <c r="C1480" s="2"/>
      <c r="D1480" s="1"/>
      <c r="E1480" s="152"/>
      <c r="F1480" s="1"/>
      <c r="G1480" s="1"/>
      <c r="H1480" s="2"/>
      <c r="I1480" s="2"/>
      <c r="J1480" s="2"/>
      <c r="K1480" s="2"/>
      <c r="L1480" s="2"/>
      <c r="M1480" s="2" t="s">
        <v>1718</v>
      </c>
      <c r="N1480" s="2" t="str">
        <v/>
      </c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  <c r="AE1480" s="2"/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</row>
    <row r="1481" spans="1:67" ht="16.5" customHeight="1">
      <c r="A1481" s="23"/>
      <c r="B1481" s="2"/>
      <c r="C1481" s="2"/>
      <c r="D1481" s="1"/>
      <c r="E1481" s="152"/>
      <c r="F1481" s="1"/>
      <c r="G1481" s="1"/>
      <c r="H1481" s="2"/>
      <c r="I1481" s="2"/>
      <c r="J1481" s="2"/>
      <c r="K1481" s="2"/>
      <c r="L1481" s="2"/>
      <c r="M1481" s="2" t="s">
        <v>1718</v>
      </c>
      <c r="N1481" s="2" t="str">
        <v/>
      </c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  <c r="AD1481" s="2"/>
      <c r="AE1481" s="2"/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</row>
    <row r="1482" spans="1:67" ht="16.5" customHeight="1">
      <c r="A1482" s="23"/>
      <c r="B1482" s="2"/>
      <c r="C1482" s="2"/>
      <c r="D1482" s="1"/>
      <c r="E1482" s="152"/>
      <c r="F1482" s="1"/>
      <c r="G1482" s="1"/>
      <c r="H1482" s="2"/>
      <c r="I1482" s="2"/>
      <c r="J1482" s="2"/>
      <c r="K1482" s="2"/>
      <c r="L1482" s="2"/>
      <c r="M1482" s="2" t="s">
        <v>1718</v>
      </c>
      <c r="N1482" s="2" t="str">
        <v/>
      </c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  <c r="AD1482" s="2"/>
      <c r="AE1482" s="2"/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</row>
    <row r="1483" spans="1:67" ht="16.5" customHeight="1">
      <c r="A1483" s="23"/>
      <c r="B1483" s="2"/>
      <c r="C1483" s="2"/>
      <c r="D1483" s="1"/>
      <c r="E1483" s="152"/>
      <c r="F1483" s="1"/>
      <c r="G1483" s="1"/>
      <c r="H1483" s="2"/>
      <c r="I1483" s="2"/>
      <c r="J1483" s="2"/>
      <c r="K1483" s="2"/>
      <c r="L1483" s="2"/>
      <c r="M1483" s="2" t="s">
        <v>1718</v>
      </c>
      <c r="N1483" s="2" t="str">
        <v/>
      </c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  <c r="AE1483" s="2"/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</row>
    <row r="1484" spans="1:67" ht="16.5" customHeight="1">
      <c r="A1484" s="23"/>
      <c r="B1484" s="2"/>
      <c r="C1484" s="2"/>
      <c r="D1484" s="1"/>
      <c r="E1484" s="152"/>
      <c r="F1484" s="1"/>
      <c r="G1484" s="1"/>
      <c r="H1484" s="2"/>
      <c r="I1484" s="2"/>
      <c r="J1484" s="2"/>
      <c r="K1484" s="2"/>
      <c r="L1484" s="2"/>
      <c r="M1484" s="2" t="s">
        <v>1718</v>
      </c>
      <c r="N1484" s="2" t="str">
        <v/>
      </c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  <c r="AE1484" s="2"/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</row>
    <row r="1485" spans="1:67" ht="16.5" customHeight="1">
      <c r="A1485" s="23"/>
      <c r="B1485" s="2"/>
      <c r="C1485" s="2"/>
      <c r="D1485" s="1"/>
      <c r="E1485" s="152"/>
      <c r="F1485" s="1"/>
      <c r="G1485" s="1"/>
      <c r="H1485" s="2"/>
      <c r="I1485" s="2"/>
      <c r="J1485" s="2"/>
      <c r="K1485" s="2"/>
      <c r="L1485" s="2"/>
      <c r="M1485" s="2" t="s">
        <v>1718</v>
      </c>
      <c r="N1485" s="2" t="str">
        <v/>
      </c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</row>
    <row r="1486" spans="1:67" ht="16.5" customHeight="1">
      <c r="A1486" s="23"/>
      <c r="B1486" s="2"/>
      <c r="C1486" s="2"/>
      <c r="D1486" s="1"/>
      <c r="E1486" s="152"/>
      <c r="F1486" s="1"/>
      <c r="G1486" s="1"/>
      <c r="H1486" s="2"/>
      <c r="I1486" s="2"/>
      <c r="J1486" s="2"/>
      <c r="K1486" s="2"/>
      <c r="L1486" s="2"/>
      <c r="M1486" s="2" t="s">
        <v>1718</v>
      </c>
      <c r="N1486" s="2" t="str">
        <v/>
      </c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</row>
    <row r="1487" spans="1:67" ht="16.5" customHeight="1">
      <c r="A1487" s="23"/>
      <c r="B1487" s="2"/>
      <c r="C1487" s="2"/>
      <c r="D1487" s="1"/>
      <c r="E1487" s="152"/>
      <c r="F1487" s="1"/>
      <c r="G1487" s="1"/>
      <c r="H1487" s="2"/>
      <c r="I1487" s="2"/>
      <c r="J1487" s="2"/>
      <c r="K1487" s="2"/>
      <c r="L1487" s="2"/>
      <c r="M1487" s="2" t="s">
        <v>1718</v>
      </c>
      <c r="N1487" s="2" t="str">
        <v/>
      </c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</row>
    <row r="1488" spans="1:67" ht="16.5" customHeight="1">
      <c r="A1488" s="23"/>
      <c r="B1488" s="2"/>
      <c r="C1488" s="2"/>
      <c r="D1488" s="1"/>
      <c r="E1488" s="152"/>
      <c r="F1488" s="1"/>
      <c r="G1488" s="1"/>
      <c r="H1488" s="2"/>
      <c r="I1488" s="2"/>
      <c r="J1488" s="2"/>
      <c r="K1488" s="2"/>
      <c r="L1488" s="2"/>
      <c r="M1488" s="2" t="s">
        <v>1718</v>
      </c>
      <c r="N1488" s="2" t="str">
        <v/>
      </c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</row>
    <row r="1489" spans="1:67" ht="16.5" customHeight="1">
      <c r="A1489" s="23"/>
      <c r="B1489" s="2"/>
      <c r="C1489" s="2"/>
      <c r="D1489" s="1"/>
      <c r="E1489" s="152"/>
      <c r="F1489" s="1"/>
      <c r="G1489" s="1"/>
      <c r="H1489" s="2"/>
      <c r="I1489" s="2"/>
      <c r="J1489" s="2"/>
      <c r="K1489" s="2"/>
      <c r="L1489" s="2"/>
      <c r="M1489" s="2" t="s">
        <v>1718</v>
      </c>
      <c r="N1489" s="2" t="str">
        <v/>
      </c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  <c r="AE1489" s="2"/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</row>
    <row r="1490" spans="1:67" ht="16.5" customHeight="1">
      <c r="A1490" s="23"/>
      <c r="B1490" s="2"/>
      <c r="C1490" s="2"/>
      <c r="D1490" s="1"/>
      <c r="E1490" s="152"/>
      <c r="F1490" s="1"/>
      <c r="G1490" s="1"/>
      <c r="H1490" s="2"/>
      <c r="I1490" s="2"/>
      <c r="J1490" s="2"/>
      <c r="K1490" s="2"/>
      <c r="L1490" s="2"/>
      <c r="M1490" s="2" t="s">
        <v>1718</v>
      </c>
      <c r="N1490" s="2" t="str">
        <v/>
      </c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  <c r="AE1490" s="2"/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</row>
    <row r="1491" spans="1:67" ht="16.5" customHeight="1">
      <c r="A1491" s="23"/>
      <c r="B1491" s="2"/>
      <c r="C1491" s="2"/>
      <c r="D1491" s="1"/>
      <c r="E1491" s="152"/>
      <c r="F1491" s="1"/>
      <c r="G1491" s="1"/>
      <c r="H1491" s="2"/>
      <c r="I1491" s="2"/>
      <c r="J1491" s="2"/>
      <c r="K1491" s="2"/>
      <c r="L1491" s="2"/>
      <c r="M1491" s="2" t="s">
        <v>1718</v>
      </c>
      <c r="N1491" s="2" t="str">
        <v/>
      </c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  <c r="AD1491" s="2"/>
      <c r="AE1491" s="2"/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</row>
    <row r="1492" spans="1:67" ht="16.5" customHeight="1">
      <c r="A1492" s="23"/>
      <c r="B1492" s="2"/>
      <c r="C1492" s="2"/>
      <c r="D1492" s="1"/>
      <c r="E1492" s="152"/>
      <c r="F1492" s="1"/>
      <c r="G1492" s="1"/>
      <c r="H1492" s="2"/>
      <c r="I1492" s="2"/>
      <c r="J1492" s="2"/>
      <c r="K1492" s="2"/>
      <c r="L1492" s="2"/>
      <c r="M1492" s="2" t="s">
        <v>1718</v>
      </c>
      <c r="N1492" s="2" t="str">
        <v/>
      </c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  <c r="AE1492" s="2"/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</row>
    <row r="1493" spans="1:67" ht="16.5" customHeight="1">
      <c r="A1493" s="23"/>
      <c r="B1493" s="2"/>
      <c r="C1493" s="2"/>
      <c r="D1493" s="1"/>
      <c r="E1493" s="152"/>
      <c r="F1493" s="1"/>
      <c r="G1493" s="1"/>
      <c r="H1493" s="2"/>
      <c r="I1493" s="2"/>
      <c r="J1493" s="2"/>
      <c r="K1493" s="2"/>
      <c r="L1493" s="2"/>
      <c r="M1493" s="2" t="s">
        <v>1718</v>
      </c>
      <c r="N1493" s="2" t="str">
        <v/>
      </c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  <c r="AE1493" s="2"/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</row>
    <row r="1494" spans="1:67" ht="16.5" customHeight="1">
      <c r="A1494" s="23"/>
      <c r="B1494" s="2"/>
      <c r="C1494" s="2"/>
      <c r="D1494" s="1"/>
      <c r="E1494" s="152"/>
      <c r="F1494" s="1"/>
      <c r="G1494" s="1"/>
      <c r="H1494" s="2"/>
      <c r="I1494" s="2"/>
      <c r="J1494" s="2"/>
      <c r="K1494" s="2"/>
      <c r="L1494" s="2"/>
      <c r="M1494" s="2" t="s">
        <v>1718</v>
      </c>
      <c r="N1494" s="2" t="str">
        <v/>
      </c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  <c r="AD1494" s="2"/>
      <c r="AE1494" s="2"/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</row>
    <row r="1495" spans="1:67" ht="16.5" customHeight="1">
      <c r="A1495" s="23"/>
      <c r="B1495" s="2"/>
      <c r="C1495" s="2"/>
      <c r="D1495" s="1"/>
      <c r="E1495" s="152"/>
      <c r="F1495" s="1"/>
      <c r="G1495" s="1"/>
      <c r="H1495" s="2"/>
      <c r="I1495" s="2"/>
      <c r="J1495" s="2"/>
      <c r="K1495" s="2"/>
      <c r="L1495" s="2"/>
      <c r="M1495" s="2" t="s">
        <v>1718</v>
      </c>
      <c r="N1495" s="2" t="str">
        <v/>
      </c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  <c r="AD1495" s="2"/>
      <c r="AE1495" s="2"/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</row>
    <row r="1496" spans="1:67" ht="16.5" customHeight="1">
      <c r="A1496" s="23"/>
      <c r="B1496" s="2"/>
      <c r="C1496" s="2"/>
      <c r="D1496" s="1"/>
      <c r="E1496" s="152"/>
      <c r="F1496" s="1"/>
      <c r="G1496" s="1"/>
      <c r="H1496" s="2"/>
      <c r="I1496" s="2"/>
      <c r="J1496" s="2"/>
      <c r="K1496" s="2"/>
      <c r="L1496" s="2"/>
      <c r="M1496" s="2" t="s">
        <v>1718</v>
      </c>
      <c r="N1496" s="2" t="str">
        <v/>
      </c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  <c r="AE1496" s="2"/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</row>
    <row r="1497" spans="1:67" ht="16.5" customHeight="1">
      <c r="A1497" s="23"/>
      <c r="B1497" s="2"/>
      <c r="C1497" s="2"/>
      <c r="D1497" s="1"/>
      <c r="E1497" s="152"/>
      <c r="F1497" s="1"/>
      <c r="G1497" s="1"/>
      <c r="H1497" s="2"/>
      <c r="I1497" s="2"/>
      <c r="J1497" s="2"/>
      <c r="K1497" s="2"/>
      <c r="L1497" s="2"/>
      <c r="M1497" s="2" t="s">
        <v>1718</v>
      </c>
      <c r="N1497" s="2" t="str">
        <v/>
      </c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  <c r="AD1497" s="2"/>
      <c r="AE1497" s="2"/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</row>
    <row r="1498" spans="1:67" ht="16.5" customHeight="1">
      <c r="A1498" s="23"/>
      <c r="B1498" s="2"/>
      <c r="C1498" s="2"/>
      <c r="D1498" s="1"/>
      <c r="E1498" s="152"/>
      <c r="F1498" s="1"/>
      <c r="G1498" s="1"/>
      <c r="H1498" s="2"/>
      <c r="I1498" s="2"/>
      <c r="J1498" s="2"/>
      <c r="K1498" s="2"/>
      <c r="L1498" s="2"/>
      <c r="M1498" s="2" t="s">
        <v>1718</v>
      </c>
      <c r="N1498" s="2" t="str">
        <v/>
      </c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  <c r="AE1498" s="2"/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</row>
    <row r="1499" spans="1:67" ht="16.5" customHeight="1">
      <c r="A1499" s="23"/>
      <c r="B1499" s="2"/>
      <c r="C1499" s="2"/>
      <c r="D1499" s="1"/>
      <c r="E1499" s="152"/>
      <c r="F1499" s="1"/>
      <c r="G1499" s="1"/>
      <c r="H1499" s="2"/>
      <c r="I1499" s="2"/>
      <c r="J1499" s="2"/>
      <c r="K1499" s="2"/>
      <c r="L1499" s="2"/>
      <c r="M1499" s="2" t="s">
        <v>1718</v>
      </c>
      <c r="N1499" s="2" t="str">
        <v/>
      </c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  <c r="AD1499" s="2"/>
      <c r="AE1499" s="2"/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</row>
    <row r="1500" spans="1:67" ht="16.5" customHeight="1">
      <c r="A1500" s="23"/>
      <c r="B1500" s="2"/>
      <c r="C1500" s="2"/>
      <c r="D1500" s="1"/>
      <c r="E1500" s="152"/>
      <c r="F1500" s="1"/>
      <c r="G1500" s="1"/>
      <c r="H1500" s="2"/>
      <c r="I1500" s="2"/>
      <c r="J1500" s="2"/>
      <c r="K1500" s="2"/>
      <c r="L1500" s="2"/>
      <c r="M1500" s="2" t="s">
        <v>1718</v>
      </c>
      <c r="N1500" s="2" t="str">
        <v/>
      </c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  <c r="AD1500" s="2"/>
      <c r="AE1500" s="2"/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</row>
    <row r="1501" spans="1:67" ht="16.5" customHeight="1">
      <c r="A1501" s="23"/>
      <c r="B1501" s="2"/>
      <c r="C1501" s="2"/>
      <c r="D1501" s="1"/>
      <c r="E1501" s="152"/>
      <c r="F1501" s="1"/>
      <c r="G1501" s="1"/>
      <c r="H1501" s="2"/>
      <c r="I1501" s="2"/>
      <c r="J1501" s="2"/>
      <c r="K1501" s="2"/>
      <c r="L1501" s="2"/>
      <c r="M1501" s="2" t="s">
        <v>1718</v>
      </c>
      <c r="N1501" s="2" t="str">
        <v/>
      </c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  <c r="AE1501" s="2"/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</row>
    <row r="1502" spans="1:67" ht="16.5" customHeight="1">
      <c r="A1502" s="23"/>
      <c r="B1502" s="2"/>
      <c r="C1502" s="2"/>
      <c r="D1502" s="1"/>
      <c r="E1502" s="152"/>
      <c r="F1502" s="1"/>
      <c r="G1502" s="1"/>
      <c r="H1502" s="2"/>
      <c r="I1502" s="2"/>
      <c r="J1502" s="2"/>
      <c r="K1502" s="2"/>
      <c r="L1502" s="2"/>
      <c r="M1502" s="2" t="s">
        <v>1718</v>
      </c>
      <c r="N1502" s="2" t="str">
        <v/>
      </c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  <c r="AD1502" s="2"/>
      <c r="AE1502" s="2"/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</row>
    <row r="1503" spans="1:67" ht="16.5" customHeight="1">
      <c r="A1503" s="23"/>
      <c r="B1503" s="2"/>
      <c r="C1503" s="2"/>
      <c r="D1503" s="1"/>
      <c r="E1503" s="152"/>
      <c r="F1503" s="1"/>
      <c r="G1503" s="1"/>
      <c r="H1503" s="2"/>
      <c r="I1503" s="2"/>
      <c r="J1503" s="2"/>
      <c r="K1503" s="2"/>
      <c r="L1503" s="2"/>
      <c r="M1503" s="2" t="s">
        <v>1718</v>
      </c>
      <c r="N1503" s="2" t="str">
        <v/>
      </c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  <c r="AD1503" s="2"/>
      <c r="AE1503" s="2"/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</row>
    <row r="1504" spans="1:67" ht="16.5" customHeight="1">
      <c r="A1504" s="23"/>
      <c r="B1504" s="2"/>
      <c r="C1504" s="2"/>
      <c r="D1504" s="1"/>
      <c r="E1504" s="152"/>
      <c r="F1504" s="1"/>
      <c r="G1504" s="1"/>
      <c r="H1504" s="2"/>
      <c r="I1504" s="2"/>
      <c r="J1504" s="2"/>
      <c r="K1504" s="2"/>
      <c r="L1504" s="2"/>
      <c r="M1504" s="2" t="s">
        <v>1718</v>
      </c>
      <c r="N1504" s="2" t="str">
        <v/>
      </c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  <c r="AD1504" s="2"/>
      <c r="AE1504" s="2"/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</row>
    <row r="1505" spans="1:67" ht="16.5" customHeight="1">
      <c r="A1505" s="23"/>
      <c r="B1505" s="2"/>
      <c r="C1505" s="2"/>
      <c r="D1505" s="1"/>
      <c r="E1505" s="152"/>
      <c r="F1505" s="1"/>
      <c r="G1505" s="1"/>
      <c r="H1505" s="2"/>
      <c r="I1505" s="2"/>
      <c r="J1505" s="2"/>
      <c r="K1505" s="2"/>
      <c r="L1505" s="2"/>
      <c r="M1505" s="2" t="s">
        <v>1718</v>
      </c>
      <c r="N1505" s="2" t="str">
        <v/>
      </c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  <c r="AD1505" s="2"/>
      <c r="AE1505" s="2"/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</row>
    <row r="1506" spans="1:67" ht="16.5" customHeight="1">
      <c r="A1506" s="23"/>
      <c r="B1506" s="2"/>
      <c r="C1506" s="2"/>
      <c r="D1506" s="1"/>
      <c r="E1506" s="152"/>
      <c r="F1506" s="1"/>
      <c r="G1506" s="1"/>
      <c r="H1506" s="2"/>
      <c r="I1506" s="2"/>
      <c r="J1506" s="2"/>
      <c r="K1506" s="2"/>
      <c r="L1506" s="2"/>
      <c r="M1506" s="2" t="s">
        <v>1718</v>
      </c>
      <c r="N1506" s="2" t="str">
        <v/>
      </c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  <c r="AD1506" s="2"/>
      <c r="AE1506" s="2"/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</row>
    <row r="1507" spans="1:67" ht="16.5" customHeight="1">
      <c r="A1507" s="23"/>
      <c r="B1507" s="2"/>
      <c r="C1507" s="2"/>
      <c r="D1507" s="1"/>
      <c r="E1507" s="152"/>
      <c r="F1507" s="1"/>
      <c r="G1507" s="1"/>
      <c r="H1507" s="2"/>
      <c r="I1507" s="2"/>
      <c r="J1507" s="2"/>
      <c r="K1507" s="2"/>
      <c r="L1507" s="2"/>
      <c r="M1507" s="2" t="s">
        <v>1718</v>
      </c>
      <c r="N1507" s="2" t="str">
        <v/>
      </c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  <c r="AD1507" s="2"/>
      <c r="AE1507" s="2"/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</row>
    <row r="1508" spans="1:67" ht="16.5" customHeight="1">
      <c r="A1508" s="23"/>
      <c r="B1508" s="2"/>
      <c r="C1508" s="2"/>
      <c r="D1508" s="1"/>
      <c r="E1508" s="152"/>
      <c r="F1508" s="1"/>
      <c r="G1508" s="1"/>
      <c r="H1508" s="2"/>
      <c r="I1508" s="2"/>
      <c r="J1508" s="2"/>
      <c r="K1508" s="2"/>
      <c r="L1508" s="2"/>
      <c r="M1508" s="2" t="s">
        <v>1718</v>
      </c>
      <c r="N1508" s="2" t="str">
        <v/>
      </c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  <c r="AD1508" s="2"/>
      <c r="AE1508" s="2"/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</row>
    <row r="1509" spans="1:67" ht="16.5" customHeight="1">
      <c r="A1509" s="23"/>
      <c r="B1509" s="2"/>
      <c r="C1509" s="2"/>
      <c r="D1509" s="1"/>
      <c r="E1509" s="152"/>
      <c r="F1509" s="1"/>
      <c r="G1509" s="1"/>
      <c r="H1509" s="2"/>
      <c r="I1509" s="2"/>
      <c r="J1509" s="2"/>
      <c r="K1509" s="2"/>
      <c r="L1509" s="2"/>
      <c r="M1509" s="2" t="s">
        <v>1718</v>
      </c>
      <c r="N1509" s="2" t="str">
        <v/>
      </c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</row>
    <row r="1510" spans="1:67" ht="16.5" customHeight="1">
      <c r="A1510" s="23"/>
      <c r="B1510" s="2"/>
      <c r="C1510" s="2"/>
      <c r="D1510" s="1"/>
      <c r="E1510" s="152"/>
      <c r="F1510" s="1"/>
      <c r="G1510" s="1"/>
      <c r="H1510" s="2"/>
      <c r="I1510" s="2"/>
      <c r="J1510" s="2"/>
      <c r="K1510" s="2"/>
      <c r="L1510" s="2"/>
      <c r="M1510" s="2" t="s">
        <v>1718</v>
      </c>
      <c r="N1510" s="2" t="str">
        <v/>
      </c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</row>
    <row r="1511" spans="1:67" ht="16.5" customHeight="1">
      <c r="A1511" s="23"/>
      <c r="B1511" s="2"/>
      <c r="C1511" s="2"/>
      <c r="D1511" s="1"/>
      <c r="E1511" s="152"/>
      <c r="F1511" s="1"/>
      <c r="G1511" s="1"/>
      <c r="H1511" s="2"/>
      <c r="I1511" s="2"/>
      <c r="J1511" s="2"/>
      <c r="K1511" s="2"/>
      <c r="L1511" s="2"/>
      <c r="M1511" s="2" t="s">
        <v>1718</v>
      </c>
      <c r="N1511" s="2" t="str">
        <v/>
      </c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</row>
    <row r="1512" spans="1:67" ht="16.5" customHeight="1">
      <c r="A1512" s="23"/>
      <c r="B1512" s="2"/>
      <c r="C1512" s="2"/>
      <c r="D1512" s="1"/>
      <c r="E1512" s="152"/>
      <c r="F1512" s="1"/>
      <c r="G1512" s="1"/>
      <c r="H1512" s="2"/>
      <c r="I1512" s="2"/>
      <c r="J1512" s="2"/>
      <c r="K1512" s="2"/>
      <c r="L1512" s="2"/>
      <c r="M1512" s="2" t="s">
        <v>1718</v>
      </c>
      <c r="N1512" s="2" t="str">
        <v/>
      </c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</row>
    <row r="1513" spans="1:67" ht="16.5" customHeight="1">
      <c r="A1513" s="23"/>
      <c r="B1513" s="2"/>
      <c r="C1513" s="2"/>
      <c r="D1513" s="1"/>
      <c r="E1513" s="152"/>
      <c r="F1513" s="1"/>
      <c r="G1513" s="1"/>
      <c r="H1513" s="2"/>
      <c r="I1513" s="2"/>
      <c r="J1513" s="2"/>
      <c r="K1513" s="2"/>
      <c r="L1513" s="2"/>
      <c r="M1513" s="2" t="s">
        <v>1718</v>
      </c>
      <c r="N1513" s="2" t="str">
        <v/>
      </c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  <c r="AD1513" s="2"/>
      <c r="AE1513" s="2"/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</row>
    <row r="1514" spans="1:67" ht="16.5" customHeight="1">
      <c r="A1514" s="23"/>
      <c r="B1514" s="2"/>
      <c r="C1514" s="2"/>
      <c r="D1514" s="1"/>
      <c r="E1514" s="152"/>
      <c r="F1514" s="1"/>
      <c r="G1514" s="1"/>
      <c r="H1514" s="2"/>
      <c r="I1514" s="2"/>
      <c r="J1514" s="2"/>
      <c r="K1514" s="2"/>
      <c r="L1514" s="2"/>
      <c r="M1514" s="2" t="s">
        <v>1718</v>
      </c>
      <c r="N1514" s="2" t="str">
        <v/>
      </c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  <c r="AE1514" s="2"/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</row>
    <row r="1515" spans="1:67" ht="16.5" customHeight="1">
      <c r="A1515" s="23"/>
      <c r="B1515" s="2"/>
      <c r="C1515" s="2"/>
      <c r="D1515" s="1"/>
      <c r="E1515" s="152"/>
      <c r="F1515" s="1"/>
      <c r="G1515" s="1"/>
      <c r="H1515" s="2"/>
      <c r="I1515" s="2"/>
      <c r="J1515" s="2"/>
      <c r="K1515" s="2"/>
      <c r="L1515" s="2"/>
      <c r="M1515" s="2" t="s">
        <v>1718</v>
      </c>
      <c r="N1515" s="2" t="str">
        <v/>
      </c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  <c r="AD1515" s="2"/>
      <c r="AE1515" s="2"/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</row>
    <row r="1516" spans="1:67" ht="16.5" customHeight="1">
      <c r="A1516" s="23"/>
      <c r="B1516" s="2"/>
      <c r="C1516" s="2"/>
      <c r="D1516" s="1"/>
      <c r="E1516" s="152"/>
      <c r="F1516" s="1"/>
      <c r="G1516" s="1"/>
      <c r="H1516" s="2"/>
      <c r="I1516" s="2"/>
      <c r="J1516" s="2"/>
      <c r="K1516" s="2"/>
      <c r="L1516" s="2"/>
      <c r="M1516" s="2" t="s">
        <v>1718</v>
      </c>
      <c r="N1516" s="2" t="str">
        <v/>
      </c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  <c r="AD1516" s="2"/>
      <c r="AE1516" s="2"/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</row>
    <row r="1517" spans="1:67" ht="16.5" customHeight="1">
      <c r="A1517" s="23"/>
      <c r="B1517" s="2"/>
      <c r="C1517" s="2"/>
      <c r="D1517" s="1"/>
      <c r="E1517" s="152"/>
      <c r="F1517" s="1"/>
      <c r="G1517" s="1"/>
      <c r="H1517" s="2"/>
      <c r="I1517" s="2"/>
      <c r="J1517" s="2"/>
      <c r="K1517" s="2"/>
      <c r="L1517" s="2"/>
      <c r="M1517" s="2" t="s">
        <v>1718</v>
      </c>
      <c r="N1517" s="2" t="str">
        <v/>
      </c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  <c r="AE1517" s="2"/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</row>
    <row r="1518" spans="1:67" ht="16.5" customHeight="1">
      <c r="A1518" s="23"/>
      <c r="B1518" s="2"/>
      <c r="C1518" s="2"/>
      <c r="D1518" s="1"/>
      <c r="E1518" s="152"/>
      <c r="F1518" s="1"/>
      <c r="G1518" s="1"/>
      <c r="H1518" s="2"/>
      <c r="I1518" s="2"/>
      <c r="J1518" s="2"/>
      <c r="K1518" s="2"/>
      <c r="L1518" s="2"/>
      <c r="M1518" s="2" t="s">
        <v>1718</v>
      </c>
      <c r="N1518" s="2" t="str">
        <v/>
      </c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  <c r="AD1518" s="2"/>
      <c r="AE1518" s="2"/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</row>
    <row r="1519" spans="1:67" ht="16.5" customHeight="1">
      <c r="A1519" s="23"/>
      <c r="B1519" s="2"/>
      <c r="C1519" s="2"/>
      <c r="D1519" s="1"/>
      <c r="E1519" s="152"/>
      <c r="F1519" s="1"/>
      <c r="G1519" s="1"/>
      <c r="H1519" s="2"/>
      <c r="I1519" s="2"/>
      <c r="J1519" s="2"/>
      <c r="K1519" s="2"/>
      <c r="L1519" s="2"/>
      <c r="M1519" s="2" t="s">
        <v>1718</v>
      </c>
      <c r="N1519" s="2" t="str">
        <v/>
      </c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  <c r="AE1519" s="2"/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</row>
    <row r="1520" spans="1:67" ht="16.5" customHeight="1">
      <c r="A1520" s="23"/>
      <c r="B1520" s="2"/>
      <c r="C1520" s="2"/>
      <c r="D1520" s="1"/>
      <c r="E1520" s="152"/>
      <c r="F1520" s="1"/>
      <c r="G1520" s="1"/>
      <c r="H1520" s="2"/>
      <c r="I1520" s="2"/>
      <c r="J1520" s="2"/>
      <c r="K1520" s="2"/>
      <c r="L1520" s="2"/>
      <c r="M1520" s="2" t="s">
        <v>1718</v>
      </c>
      <c r="N1520" s="2" t="str">
        <v/>
      </c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  <c r="AE1520" s="2"/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</row>
    <row r="1521" spans="1:67" ht="16.5" customHeight="1">
      <c r="A1521" s="23"/>
      <c r="B1521" s="2"/>
      <c r="C1521" s="2"/>
      <c r="D1521" s="1"/>
      <c r="E1521" s="152"/>
      <c r="F1521" s="1"/>
      <c r="G1521" s="1"/>
      <c r="H1521" s="2"/>
      <c r="I1521" s="2"/>
      <c r="J1521" s="2"/>
      <c r="K1521" s="2"/>
      <c r="L1521" s="2"/>
      <c r="M1521" s="2" t="s">
        <v>1718</v>
      </c>
      <c r="N1521" s="2" t="str">
        <v/>
      </c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  <c r="AE1521" s="2"/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</row>
    <row r="1522" spans="1:67" ht="16.5" customHeight="1">
      <c r="A1522" s="23"/>
      <c r="B1522" s="2"/>
      <c r="C1522" s="2"/>
      <c r="D1522" s="1"/>
      <c r="E1522" s="152"/>
      <c r="F1522" s="1"/>
      <c r="G1522" s="1"/>
      <c r="H1522" s="2"/>
      <c r="I1522" s="2"/>
      <c r="J1522" s="2"/>
      <c r="K1522" s="2"/>
      <c r="L1522" s="2"/>
      <c r="M1522" s="2" t="s">
        <v>1718</v>
      </c>
      <c r="N1522" s="2" t="str">
        <v/>
      </c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  <c r="AE1522" s="2"/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</row>
    <row r="1523" spans="1:67" ht="16.5" customHeight="1">
      <c r="A1523" s="23"/>
      <c r="B1523" s="2"/>
      <c r="C1523" s="2"/>
      <c r="D1523" s="1"/>
      <c r="E1523" s="152"/>
      <c r="F1523" s="1"/>
      <c r="G1523" s="1"/>
      <c r="H1523" s="2"/>
      <c r="I1523" s="2"/>
      <c r="J1523" s="2"/>
      <c r="K1523" s="2"/>
      <c r="L1523" s="2"/>
      <c r="M1523" s="2" t="s">
        <v>1718</v>
      </c>
      <c r="N1523" s="2" t="str">
        <v/>
      </c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  <c r="AE1523" s="2"/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</row>
    <row r="1524" spans="1:67" ht="16.5" customHeight="1">
      <c r="A1524" s="23"/>
      <c r="B1524" s="2"/>
      <c r="C1524" s="2"/>
      <c r="D1524" s="1"/>
      <c r="E1524" s="152"/>
      <c r="F1524" s="1"/>
      <c r="G1524" s="1"/>
      <c r="H1524" s="2"/>
      <c r="I1524" s="2"/>
      <c r="J1524" s="2"/>
      <c r="K1524" s="2"/>
      <c r="L1524" s="2"/>
      <c r="M1524" s="2" t="s">
        <v>1718</v>
      </c>
      <c r="N1524" s="2" t="str">
        <v/>
      </c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  <c r="AE1524" s="2"/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</row>
    <row r="1525" spans="1:67" ht="16.5" customHeight="1">
      <c r="A1525" s="23"/>
      <c r="B1525" s="2"/>
      <c r="C1525" s="2"/>
      <c r="D1525" s="1"/>
      <c r="E1525" s="152"/>
      <c r="F1525" s="1"/>
      <c r="G1525" s="1"/>
      <c r="H1525" s="2"/>
      <c r="I1525" s="2"/>
      <c r="J1525" s="2"/>
      <c r="K1525" s="2"/>
      <c r="L1525" s="2"/>
      <c r="M1525" s="2" t="s">
        <v>1718</v>
      </c>
      <c r="N1525" s="2" t="str">
        <v/>
      </c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  <c r="AE1525" s="2"/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</row>
    <row r="1526" spans="1:67" ht="16.5" customHeight="1">
      <c r="A1526" s="23"/>
      <c r="B1526" s="2"/>
      <c r="C1526" s="2"/>
      <c r="D1526" s="1"/>
      <c r="E1526" s="152"/>
      <c r="F1526" s="1"/>
      <c r="G1526" s="1"/>
      <c r="H1526" s="2"/>
      <c r="I1526" s="2"/>
      <c r="J1526" s="2"/>
      <c r="K1526" s="2"/>
      <c r="L1526" s="2"/>
      <c r="M1526" s="2" t="s">
        <v>1718</v>
      </c>
      <c r="N1526" s="2" t="str">
        <v/>
      </c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  <c r="AE1526" s="2"/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</row>
    <row r="1527" spans="1:67" ht="16.5" customHeight="1">
      <c r="A1527" s="23"/>
      <c r="B1527" s="2"/>
      <c r="C1527" s="2"/>
      <c r="D1527" s="1"/>
      <c r="E1527" s="152"/>
      <c r="F1527" s="1"/>
      <c r="G1527" s="1"/>
      <c r="H1527" s="2"/>
      <c r="I1527" s="2"/>
      <c r="J1527" s="2"/>
      <c r="K1527" s="2"/>
      <c r="L1527" s="2"/>
      <c r="M1527" s="2" t="s">
        <v>1718</v>
      </c>
      <c r="N1527" s="2" t="str">
        <v/>
      </c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  <c r="AD1527" s="2"/>
      <c r="AE1527" s="2"/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</row>
    <row r="1528" spans="1:67" ht="16.5" customHeight="1">
      <c r="A1528" s="23"/>
      <c r="B1528" s="2"/>
      <c r="C1528" s="2"/>
      <c r="D1528" s="1"/>
      <c r="E1528" s="152"/>
      <c r="F1528" s="1"/>
      <c r="G1528" s="1"/>
      <c r="H1528" s="2"/>
      <c r="I1528" s="2"/>
      <c r="J1528" s="2"/>
      <c r="K1528" s="2"/>
      <c r="L1528" s="2"/>
      <c r="M1528" s="2" t="s">
        <v>1718</v>
      </c>
      <c r="N1528" s="2" t="str">
        <v/>
      </c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  <c r="AE1528" s="2"/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</row>
    <row r="1529" spans="1:67" ht="16.5" customHeight="1">
      <c r="A1529" s="23"/>
      <c r="B1529" s="2"/>
      <c r="C1529" s="2"/>
      <c r="D1529" s="1"/>
      <c r="E1529" s="152"/>
      <c r="F1529" s="1"/>
      <c r="G1529" s="1"/>
      <c r="H1529" s="2"/>
      <c r="I1529" s="2"/>
      <c r="J1529" s="2"/>
      <c r="K1529" s="2"/>
      <c r="L1529" s="2"/>
      <c r="M1529" s="2" t="s">
        <v>1718</v>
      </c>
      <c r="N1529" s="2" t="str">
        <v/>
      </c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  <c r="AD1529" s="2"/>
      <c r="AE1529" s="2"/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</row>
    <row r="1530" spans="1:67" ht="16.5" customHeight="1">
      <c r="A1530" s="23"/>
      <c r="B1530" s="2"/>
      <c r="C1530" s="2"/>
      <c r="D1530" s="1"/>
      <c r="E1530" s="152"/>
      <c r="F1530" s="1"/>
      <c r="G1530" s="1"/>
      <c r="H1530" s="2"/>
      <c r="I1530" s="2"/>
      <c r="J1530" s="2"/>
      <c r="K1530" s="2"/>
      <c r="L1530" s="2"/>
      <c r="M1530" s="2" t="s">
        <v>1718</v>
      </c>
      <c r="N1530" s="2" t="str">
        <v/>
      </c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  <c r="AD1530" s="2"/>
      <c r="AE1530" s="2"/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</row>
    <row r="1531" spans="1:67" ht="16.5" customHeight="1">
      <c r="A1531" s="23"/>
      <c r="B1531" s="2"/>
      <c r="C1531" s="2"/>
      <c r="D1531" s="1"/>
      <c r="E1531" s="152"/>
      <c r="F1531" s="1"/>
      <c r="G1531" s="1"/>
      <c r="H1531" s="2"/>
      <c r="I1531" s="2"/>
      <c r="J1531" s="2"/>
      <c r="K1531" s="2"/>
      <c r="L1531" s="2"/>
      <c r="M1531" s="2" t="s">
        <v>1718</v>
      </c>
      <c r="N1531" s="2" t="str">
        <v/>
      </c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  <c r="AD1531" s="2"/>
      <c r="AE1531" s="2"/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</row>
    <row r="1532" spans="1:67" ht="16.5" customHeight="1">
      <c r="A1532" s="23"/>
      <c r="B1532" s="2"/>
      <c r="C1532" s="2"/>
      <c r="D1532" s="1"/>
      <c r="E1532" s="152"/>
      <c r="F1532" s="1"/>
      <c r="G1532" s="1"/>
      <c r="H1532" s="2"/>
      <c r="I1532" s="2"/>
      <c r="J1532" s="2"/>
      <c r="K1532" s="2"/>
      <c r="L1532" s="2"/>
      <c r="M1532" s="2" t="s">
        <v>1718</v>
      </c>
      <c r="N1532" s="2" t="str">
        <v/>
      </c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  <c r="AD1532" s="2"/>
      <c r="AE1532" s="2"/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</row>
    <row r="1533" spans="1:67" ht="16.5" customHeight="1">
      <c r="A1533" s="23"/>
      <c r="B1533" s="2"/>
      <c r="C1533" s="2"/>
      <c r="D1533" s="1"/>
      <c r="E1533" s="152"/>
      <c r="F1533" s="1"/>
      <c r="G1533" s="1"/>
      <c r="H1533" s="2"/>
      <c r="I1533" s="2"/>
      <c r="J1533" s="2"/>
      <c r="K1533" s="2"/>
      <c r="L1533" s="2"/>
      <c r="M1533" s="2" t="s">
        <v>1718</v>
      </c>
      <c r="N1533" s="2" t="str">
        <v/>
      </c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</row>
    <row r="1534" spans="1:67" ht="16.5" customHeight="1">
      <c r="A1534" s="23"/>
      <c r="B1534" s="2"/>
      <c r="C1534" s="2"/>
      <c r="D1534" s="1"/>
      <c r="E1534" s="152"/>
      <c r="F1534" s="1"/>
      <c r="G1534" s="1"/>
      <c r="H1534" s="2"/>
      <c r="I1534" s="2"/>
      <c r="J1534" s="2"/>
      <c r="K1534" s="2"/>
      <c r="L1534" s="2"/>
      <c r="M1534" s="2" t="s">
        <v>1718</v>
      </c>
      <c r="N1534" s="2" t="str">
        <v/>
      </c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</row>
    <row r="1535" spans="1:67" ht="16.5" customHeight="1">
      <c r="A1535" s="23"/>
      <c r="B1535" s="2"/>
      <c r="C1535" s="2"/>
      <c r="D1535" s="1"/>
      <c r="E1535" s="152"/>
      <c r="F1535" s="1"/>
      <c r="G1535" s="1"/>
      <c r="H1535" s="2"/>
      <c r="I1535" s="2"/>
      <c r="J1535" s="2"/>
      <c r="K1535" s="2"/>
      <c r="L1535" s="2"/>
      <c r="M1535" s="2" t="s">
        <v>1718</v>
      </c>
      <c r="N1535" s="2" t="str">
        <v/>
      </c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</row>
    <row r="1536" spans="1:67" ht="16.5" customHeight="1">
      <c r="A1536" s="23"/>
      <c r="B1536" s="2"/>
      <c r="C1536" s="2"/>
      <c r="D1536" s="1"/>
      <c r="E1536" s="152"/>
      <c r="F1536" s="1"/>
      <c r="G1536" s="1"/>
      <c r="H1536" s="2"/>
      <c r="I1536" s="2"/>
      <c r="J1536" s="2"/>
      <c r="K1536" s="2"/>
      <c r="L1536" s="2"/>
      <c r="M1536" s="2" t="s">
        <v>1718</v>
      </c>
      <c r="N1536" s="2" t="str">
        <v/>
      </c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</row>
    <row r="1537" spans="1:67" ht="16.5" customHeight="1">
      <c r="A1537" s="23"/>
      <c r="B1537" s="2"/>
      <c r="C1537" s="2"/>
      <c r="D1537" s="1"/>
      <c r="E1537" s="152"/>
      <c r="F1537" s="1"/>
      <c r="G1537" s="1"/>
      <c r="H1537" s="2"/>
      <c r="I1537" s="2"/>
      <c r="J1537" s="2"/>
      <c r="K1537" s="2"/>
      <c r="L1537" s="2"/>
      <c r="M1537" s="2" t="s">
        <v>1718</v>
      </c>
      <c r="N1537" s="2" t="str">
        <v/>
      </c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  <c r="AD1537" s="2"/>
      <c r="AE1537" s="2"/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</row>
    <row r="1538" spans="1:67" ht="16.5" customHeight="1">
      <c r="A1538" s="23"/>
      <c r="B1538" s="2"/>
      <c r="C1538" s="2"/>
      <c r="D1538" s="1"/>
      <c r="E1538" s="152"/>
      <c r="F1538" s="1"/>
      <c r="G1538" s="1"/>
      <c r="H1538" s="2"/>
      <c r="I1538" s="2"/>
      <c r="J1538" s="2"/>
      <c r="K1538" s="2"/>
      <c r="L1538" s="2"/>
      <c r="M1538" s="2" t="s">
        <v>1718</v>
      </c>
      <c r="N1538" s="2" t="str">
        <v/>
      </c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  <c r="AD1538" s="2"/>
      <c r="AE1538" s="2"/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</row>
    <row r="1539" spans="1:67" ht="16.5" customHeight="1">
      <c r="A1539" s="23"/>
      <c r="B1539" s="2"/>
      <c r="C1539" s="2"/>
      <c r="D1539" s="1"/>
      <c r="E1539" s="152"/>
      <c r="F1539" s="1"/>
      <c r="G1539" s="1"/>
      <c r="H1539" s="2"/>
      <c r="I1539" s="2"/>
      <c r="J1539" s="2"/>
      <c r="K1539" s="2"/>
      <c r="L1539" s="2"/>
      <c r="M1539" s="2" t="s">
        <v>1718</v>
      </c>
      <c r="N1539" s="2" t="str">
        <v/>
      </c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  <c r="AD1539" s="2"/>
      <c r="AE1539" s="2"/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</row>
    <row r="1540" spans="1:67" ht="16.5" customHeight="1">
      <c r="A1540" s="23"/>
      <c r="B1540" s="2"/>
      <c r="C1540" s="2"/>
      <c r="D1540" s="1"/>
      <c r="E1540" s="152"/>
      <c r="F1540" s="1"/>
      <c r="G1540" s="1"/>
      <c r="H1540" s="2"/>
      <c r="I1540" s="2"/>
      <c r="J1540" s="2"/>
      <c r="K1540" s="2"/>
      <c r="L1540" s="2"/>
      <c r="M1540" s="2" t="s">
        <v>1718</v>
      </c>
      <c r="N1540" s="2" t="str">
        <v/>
      </c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  <c r="AD1540" s="2"/>
      <c r="AE1540" s="2"/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</row>
    <row r="1541" spans="1:67" ht="16.5" customHeight="1">
      <c r="A1541" s="23"/>
      <c r="B1541" s="2"/>
      <c r="C1541" s="2"/>
      <c r="D1541" s="1"/>
      <c r="E1541" s="152"/>
      <c r="F1541" s="1"/>
      <c r="G1541" s="1"/>
      <c r="H1541" s="2"/>
      <c r="I1541" s="2"/>
      <c r="J1541" s="2"/>
      <c r="K1541" s="2"/>
      <c r="L1541" s="2"/>
      <c r="M1541" s="2" t="s">
        <v>1718</v>
      </c>
      <c r="N1541" s="2" t="str">
        <v/>
      </c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  <c r="AD1541" s="2"/>
      <c r="AE1541" s="2"/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</row>
    <row r="1542" spans="1:67" ht="16.5" customHeight="1">
      <c r="A1542" s="23"/>
      <c r="B1542" s="2"/>
      <c r="C1542" s="2"/>
      <c r="D1542" s="1"/>
      <c r="E1542" s="152"/>
      <c r="F1542" s="1"/>
      <c r="G1542" s="1"/>
      <c r="H1542" s="2"/>
      <c r="I1542" s="2"/>
      <c r="J1542" s="2"/>
      <c r="K1542" s="2"/>
      <c r="L1542" s="2"/>
      <c r="M1542" s="2" t="s">
        <v>1718</v>
      </c>
      <c r="N1542" s="2" t="str">
        <v/>
      </c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  <c r="AD1542" s="2"/>
      <c r="AE1542" s="2"/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</row>
    <row r="1543" spans="1:67" ht="16.5" customHeight="1">
      <c r="A1543" s="23"/>
      <c r="B1543" s="2"/>
      <c r="C1543" s="2"/>
      <c r="D1543" s="1"/>
      <c r="E1543" s="152"/>
      <c r="F1543" s="1"/>
      <c r="G1543" s="1"/>
      <c r="H1543" s="2"/>
      <c r="I1543" s="2"/>
      <c r="J1543" s="2"/>
      <c r="K1543" s="2"/>
      <c r="L1543" s="2"/>
      <c r="M1543" s="2" t="s">
        <v>1718</v>
      </c>
      <c r="N1543" s="2" t="str">
        <v/>
      </c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  <c r="AD1543" s="2"/>
      <c r="AE1543" s="2"/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</row>
    <row r="1544" spans="1:67" ht="16.5" customHeight="1">
      <c r="A1544" s="23"/>
      <c r="B1544" s="2"/>
      <c r="C1544" s="2"/>
      <c r="D1544" s="1"/>
      <c r="E1544" s="152"/>
      <c r="F1544" s="1"/>
      <c r="G1544" s="1"/>
      <c r="H1544" s="2"/>
      <c r="I1544" s="2"/>
      <c r="J1544" s="2"/>
      <c r="K1544" s="2"/>
      <c r="L1544" s="2"/>
      <c r="M1544" s="2" t="s">
        <v>1718</v>
      </c>
      <c r="N1544" s="2" t="str">
        <v/>
      </c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  <c r="AD1544" s="2"/>
      <c r="AE1544" s="2"/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</row>
    <row r="1545" spans="1:67" ht="16.5" customHeight="1">
      <c r="A1545" s="23"/>
      <c r="B1545" s="2"/>
      <c r="C1545" s="2"/>
      <c r="D1545" s="1"/>
      <c r="E1545" s="152"/>
      <c r="F1545" s="1"/>
      <c r="G1545" s="1"/>
      <c r="H1545" s="2"/>
      <c r="I1545" s="2"/>
      <c r="J1545" s="2"/>
      <c r="K1545" s="2"/>
      <c r="L1545" s="2"/>
      <c r="M1545" s="2" t="s">
        <v>1718</v>
      </c>
      <c r="N1545" s="2" t="str">
        <v/>
      </c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  <c r="AD1545" s="2"/>
      <c r="AE1545" s="2"/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</row>
    <row r="1546" spans="1:67" ht="16.5" customHeight="1">
      <c r="A1546" s="23"/>
      <c r="B1546" s="2"/>
      <c r="C1546" s="2"/>
      <c r="D1546" s="1"/>
      <c r="E1546" s="152"/>
      <c r="F1546" s="1"/>
      <c r="G1546" s="1"/>
      <c r="H1546" s="2"/>
      <c r="I1546" s="2"/>
      <c r="J1546" s="2"/>
      <c r="K1546" s="2"/>
      <c r="L1546" s="2"/>
      <c r="M1546" s="2" t="s">
        <v>1718</v>
      </c>
      <c r="N1546" s="2" t="str">
        <v/>
      </c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  <c r="AD1546" s="2"/>
      <c r="AE1546" s="2"/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</row>
    <row r="1547" spans="1:67" ht="16.5" customHeight="1">
      <c r="A1547" s="23"/>
      <c r="B1547" s="2"/>
      <c r="C1547" s="2"/>
      <c r="D1547" s="1"/>
      <c r="E1547" s="152"/>
      <c r="F1547" s="1"/>
      <c r="G1547" s="1"/>
      <c r="H1547" s="2"/>
      <c r="I1547" s="2"/>
      <c r="J1547" s="2"/>
      <c r="K1547" s="2"/>
      <c r="L1547" s="2"/>
      <c r="M1547" s="2" t="s">
        <v>1718</v>
      </c>
      <c r="N1547" s="2" t="str">
        <v/>
      </c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  <c r="AD1547" s="2"/>
      <c r="AE1547" s="2"/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</row>
    <row r="1548" spans="1:67" ht="16.5" customHeight="1">
      <c r="A1548" s="23"/>
      <c r="B1548" s="2"/>
      <c r="C1548" s="2"/>
      <c r="D1548" s="1"/>
      <c r="E1548" s="152"/>
      <c r="F1548" s="1"/>
      <c r="G1548" s="1"/>
      <c r="H1548" s="2"/>
      <c r="I1548" s="2"/>
      <c r="J1548" s="2"/>
      <c r="K1548" s="2"/>
      <c r="L1548" s="2"/>
      <c r="M1548" s="2" t="s">
        <v>1718</v>
      </c>
      <c r="N1548" s="2" t="str">
        <v/>
      </c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  <c r="AD1548" s="2"/>
      <c r="AE1548" s="2"/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</row>
    <row r="1549" spans="1:67" ht="16.5" customHeight="1">
      <c r="A1549" s="23"/>
      <c r="B1549" s="2"/>
      <c r="C1549" s="2"/>
      <c r="D1549" s="1"/>
      <c r="E1549" s="152"/>
      <c r="F1549" s="1"/>
      <c r="G1549" s="1"/>
      <c r="H1549" s="2"/>
      <c r="I1549" s="2"/>
      <c r="J1549" s="2"/>
      <c r="K1549" s="2"/>
      <c r="L1549" s="2"/>
      <c r="M1549" s="2" t="s">
        <v>1718</v>
      </c>
      <c r="N1549" s="2" t="str">
        <v/>
      </c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  <c r="AD1549" s="2"/>
      <c r="AE1549" s="2"/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</row>
    <row r="1550" spans="1:67" ht="16.5" customHeight="1">
      <c r="A1550" s="23"/>
      <c r="B1550" s="2"/>
      <c r="C1550" s="2"/>
      <c r="D1550" s="1"/>
      <c r="E1550" s="152"/>
      <c r="F1550" s="1"/>
      <c r="G1550" s="1"/>
      <c r="H1550" s="2"/>
      <c r="I1550" s="2"/>
      <c r="J1550" s="2"/>
      <c r="K1550" s="2"/>
      <c r="L1550" s="2"/>
      <c r="M1550" s="2" t="s">
        <v>1718</v>
      </c>
      <c r="N1550" s="2" t="str">
        <v/>
      </c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  <c r="AD1550" s="2"/>
      <c r="AE1550" s="2"/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</row>
    <row r="1551" spans="1:67" ht="16.5" customHeight="1">
      <c r="A1551" s="23"/>
      <c r="B1551" s="2"/>
      <c r="C1551" s="2"/>
      <c r="D1551" s="1"/>
      <c r="E1551" s="152"/>
      <c r="F1551" s="1"/>
      <c r="G1551" s="1"/>
      <c r="H1551" s="2"/>
      <c r="I1551" s="2"/>
      <c r="J1551" s="2"/>
      <c r="K1551" s="2"/>
      <c r="L1551" s="2"/>
      <c r="M1551" s="2" t="s">
        <v>1718</v>
      </c>
      <c r="N1551" s="2" t="str">
        <v/>
      </c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  <c r="AD1551" s="2"/>
      <c r="AE1551" s="2"/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</row>
    <row r="1552" spans="1:67" ht="16.5" customHeight="1">
      <c r="A1552" s="23"/>
      <c r="B1552" s="2"/>
      <c r="C1552" s="2"/>
      <c r="D1552" s="1"/>
      <c r="E1552" s="152"/>
      <c r="F1552" s="1"/>
      <c r="G1552" s="1"/>
      <c r="H1552" s="2"/>
      <c r="I1552" s="2"/>
      <c r="J1552" s="2"/>
      <c r="K1552" s="2"/>
      <c r="L1552" s="2"/>
      <c r="M1552" s="2" t="s">
        <v>1718</v>
      </c>
      <c r="N1552" s="2" t="str">
        <v/>
      </c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  <c r="AD1552" s="2"/>
      <c r="AE1552" s="2"/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</row>
    <row r="1553" spans="1:67" ht="16.5" customHeight="1">
      <c r="A1553" s="23"/>
      <c r="B1553" s="2"/>
      <c r="C1553" s="2"/>
      <c r="D1553" s="1"/>
      <c r="E1553" s="152"/>
      <c r="F1553" s="1"/>
      <c r="G1553" s="1"/>
      <c r="H1553" s="2"/>
      <c r="I1553" s="2"/>
      <c r="J1553" s="2"/>
      <c r="K1553" s="2"/>
      <c r="L1553" s="2"/>
      <c r="M1553" s="2" t="s">
        <v>1718</v>
      </c>
      <c r="N1553" s="2" t="str">
        <v/>
      </c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  <c r="AD1553" s="2"/>
      <c r="AE1553" s="2"/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</row>
    <row r="1554" spans="1:67" ht="16.5" customHeight="1">
      <c r="A1554" s="23"/>
      <c r="B1554" s="2"/>
      <c r="C1554" s="2"/>
      <c r="D1554" s="1"/>
      <c r="E1554" s="152"/>
      <c r="F1554" s="1"/>
      <c r="G1554" s="1"/>
      <c r="H1554" s="2"/>
      <c r="I1554" s="2"/>
      <c r="J1554" s="2"/>
      <c r="K1554" s="2"/>
      <c r="L1554" s="2"/>
      <c r="M1554" s="2" t="s">
        <v>1718</v>
      </c>
      <c r="N1554" s="2" t="str">
        <v/>
      </c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  <c r="AD1554" s="2"/>
      <c r="AE1554" s="2"/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</row>
    <row r="1555" spans="1:67" ht="16.5" customHeight="1">
      <c r="A1555" s="23"/>
      <c r="B1555" s="2"/>
      <c r="C1555" s="2"/>
      <c r="D1555" s="1"/>
      <c r="E1555" s="152"/>
      <c r="F1555" s="1"/>
      <c r="G1555" s="1"/>
      <c r="H1555" s="2"/>
      <c r="I1555" s="2"/>
      <c r="J1555" s="2"/>
      <c r="K1555" s="2"/>
      <c r="L1555" s="2"/>
      <c r="M1555" s="2" t="s">
        <v>1718</v>
      </c>
      <c r="N1555" s="2" t="str">
        <v/>
      </c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  <c r="AD1555" s="2"/>
      <c r="AE1555" s="2"/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</row>
    <row r="1556" spans="1:67" ht="16.5" customHeight="1">
      <c r="A1556" s="23"/>
      <c r="B1556" s="2"/>
      <c r="C1556" s="2"/>
      <c r="D1556" s="1"/>
      <c r="E1556" s="152"/>
      <c r="F1556" s="1"/>
      <c r="G1556" s="1"/>
      <c r="H1556" s="2"/>
      <c r="I1556" s="2"/>
      <c r="J1556" s="2"/>
      <c r="K1556" s="2"/>
      <c r="L1556" s="2"/>
      <c r="M1556" s="2" t="s">
        <v>1718</v>
      </c>
      <c r="N1556" s="2" t="str">
        <v/>
      </c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  <c r="AD1556" s="2"/>
      <c r="AE1556" s="2"/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</row>
    <row r="1557" spans="1:67" ht="16.5" customHeight="1">
      <c r="A1557" s="23"/>
      <c r="B1557" s="2"/>
      <c r="C1557" s="2"/>
      <c r="D1557" s="1"/>
      <c r="E1557" s="152"/>
      <c r="F1557" s="1"/>
      <c r="G1557" s="1"/>
      <c r="H1557" s="2"/>
      <c r="I1557" s="2"/>
      <c r="J1557" s="2"/>
      <c r="K1557" s="2"/>
      <c r="L1557" s="2"/>
      <c r="M1557" s="2" t="s">
        <v>1718</v>
      </c>
      <c r="N1557" s="2" t="str">
        <v/>
      </c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</row>
    <row r="1558" spans="1:67" ht="16.5" customHeight="1">
      <c r="A1558" s="23"/>
      <c r="B1558" s="2"/>
      <c r="C1558" s="2"/>
      <c r="D1558" s="1"/>
      <c r="E1558" s="152"/>
      <c r="F1558" s="1"/>
      <c r="G1558" s="1"/>
      <c r="H1558" s="2"/>
      <c r="I1558" s="2"/>
      <c r="J1558" s="2"/>
      <c r="K1558" s="2"/>
      <c r="L1558" s="2"/>
      <c r="M1558" s="2" t="s">
        <v>1718</v>
      </c>
      <c r="N1558" s="2" t="str">
        <v/>
      </c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</row>
    <row r="1559" spans="1:67" ht="16.5" customHeight="1">
      <c r="A1559" s="23"/>
      <c r="B1559" s="2"/>
      <c r="C1559" s="2"/>
      <c r="D1559" s="1"/>
      <c r="E1559" s="152"/>
      <c r="F1559" s="1"/>
      <c r="G1559" s="1"/>
      <c r="H1559" s="2"/>
      <c r="I1559" s="2"/>
      <c r="J1559" s="2"/>
      <c r="K1559" s="2"/>
      <c r="L1559" s="2"/>
      <c r="M1559" s="2" t="s">
        <v>1718</v>
      </c>
      <c r="N1559" s="2" t="str">
        <v/>
      </c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</row>
    <row r="1560" spans="1:67" ht="16.5" customHeight="1">
      <c r="A1560" s="23"/>
      <c r="B1560" s="2"/>
      <c r="C1560" s="2"/>
      <c r="D1560" s="1"/>
      <c r="E1560" s="152"/>
      <c r="F1560" s="1"/>
      <c r="G1560" s="1"/>
      <c r="H1560" s="2"/>
      <c r="I1560" s="2"/>
      <c r="J1560" s="2"/>
      <c r="K1560" s="2"/>
      <c r="L1560" s="2"/>
      <c r="M1560" s="2" t="s">
        <v>1718</v>
      </c>
      <c r="N1560" s="2" t="str">
        <v/>
      </c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</row>
    <row r="1561" spans="1:67" ht="16.5" customHeight="1">
      <c r="A1561" s="23"/>
      <c r="B1561" s="2"/>
      <c r="C1561" s="2"/>
      <c r="D1561" s="1"/>
      <c r="E1561" s="152"/>
      <c r="F1561" s="1"/>
      <c r="G1561" s="1"/>
      <c r="H1561" s="2"/>
      <c r="I1561" s="2"/>
      <c r="J1561" s="2"/>
      <c r="K1561" s="2"/>
      <c r="L1561" s="2"/>
      <c r="M1561" s="2" t="s">
        <v>1718</v>
      </c>
      <c r="N1561" s="2" t="str">
        <v/>
      </c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  <c r="AD1561" s="2"/>
      <c r="AE1561" s="2"/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</row>
    <row r="1562" spans="1:67" ht="16.5" customHeight="1">
      <c r="A1562" s="23"/>
      <c r="B1562" s="2"/>
      <c r="C1562" s="2"/>
      <c r="D1562" s="1"/>
      <c r="E1562" s="152"/>
      <c r="F1562" s="1"/>
      <c r="G1562" s="1"/>
      <c r="H1562" s="2"/>
      <c r="I1562" s="2"/>
      <c r="J1562" s="2"/>
      <c r="K1562" s="2"/>
      <c r="L1562" s="2"/>
      <c r="M1562" s="2" t="s">
        <v>1718</v>
      </c>
      <c r="N1562" s="2" t="str">
        <v/>
      </c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  <c r="AD1562" s="2"/>
      <c r="AE1562" s="2"/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</row>
    <row r="1563" spans="1:67" ht="16.5" customHeight="1">
      <c r="A1563" s="23"/>
      <c r="B1563" s="2"/>
      <c r="C1563" s="2"/>
      <c r="D1563" s="1"/>
      <c r="E1563" s="152"/>
      <c r="F1563" s="1"/>
      <c r="G1563" s="1"/>
      <c r="H1563" s="2"/>
      <c r="I1563" s="2"/>
      <c r="J1563" s="2"/>
      <c r="K1563" s="2"/>
      <c r="L1563" s="2"/>
      <c r="M1563" s="2" t="s">
        <v>1718</v>
      </c>
      <c r="N1563" s="2" t="str">
        <v/>
      </c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  <c r="AD1563" s="2"/>
      <c r="AE1563" s="2"/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</row>
    <row r="1564" spans="1:67" ht="16.5" customHeight="1">
      <c r="A1564" s="23"/>
      <c r="B1564" s="2"/>
      <c r="C1564" s="2"/>
      <c r="D1564" s="1"/>
      <c r="E1564" s="152"/>
      <c r="F1564" s="1"/>
      <c r="G1564" s="1"/>
      <c r="H1564" s="2"/>
      <c r="I1564" s="2"/>
      <c r="J1564" s="2"/>
      <c r="K1564" s="2"/>
      <c r="L1564" s="2"/>
      <c r="M1564" s="2" t="s">
        <v>1718</v>
      </c>
      <c r="N1564" s="2" t="str">
        <v/>
      </c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  <c r="AD1564" s="2"/>
      <c r="AE1564" s="2"/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</row>
    <row r="1565" spans="1:67" ht="16.5" customHeight="1">
      <c r="A1565" s="23"/>
      <c r="B1565" s="2"/>
      <c r="C1565" s="2"/>
      <c r="D1565" s="1"/>
      <c r="E1565" s="152"/>
      <c r="F1565" s="1"/>
      <c r="G1565" s="1"/>
      <c r="H1565" s="2"/>
      <c r="I1565" s="2"/>
      <c r="J1565" s="2"/>
      <c r="K1565" s="2"/>
      <c r="L1565" s="2"/>
      <c r="M1565" s="2" t="s">
        <v>1718</v>
      </c>
      <c r="N1565" s="2" t="str">
        <v/>
      </c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  <c r="AD1565" s="2"/>
      <c r="AE1565" s="2"/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</row>
    <row r="1566" spans="1:67" ht="16.5" customHeight="1">
      <c r="A1566" s="23"/>
      <c r="B1566" s="2"/>
      <c r="C1566" s="2"/>
      <c r="D1566" s="1"/>
      <c r="E1566" s="152"/>
      <c r="F1566" s="1"/>
      <c r="G1566" s="1"/>
      <c r="H1566" s="2"/>
      <c r="I1566" s="2"/>
      <c r="J1566" s="2"/>
      <c r="K1566" s="2"/>
      <c r="L1566" s="2"/>
      <c r="M1566" s="2" t="s">
        <v>1718</v>
      </c>
      <c r="N1566" s="2" t="str">
        <v/>
      </c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  <c r="AD1566" s="2"/>
      <c r="AE1566" s="2"/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</row>
    <row r="1567" spans="1:67" ht="16.5" customHeight="1">
      <c r="A1567" s="23"/>
      <c r="B1567" s="2"/>
      <c r="C1567" s="2"/>
      <c r="D1567" s="1"/>
      <c r="E1567" s="152"/>
      <c r="F1567" s="1"/>
      <c r="G1567" s="1"/>
      <c r="H1567" s="2"/>
      <c r="I1567" s="2"/>
      <c r="J1567" s="2"/>
      <c r="K1567" s="2"/>
      <c r="L1567" s="2"/>
      <c r="M1567" s="2" t="s">
        <v>1718</v>
      </c>
      <c r="N1567" s="2" t="str">
        <v/>
      </c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  <c r="AD1567" s="2"/>
      <c r="AE1567" s="2"/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</row>
    <row r="1568" spans="1:67" ht="16.5" customHeight="1">
      <c r="A1568" s="23"/>
      <c r="B1568" s="2"/>
      <c r="C1568" s="2"/>
      <c r="D1568" s="1"/>
      <c r="E1568" s="152"/>
      <c r="F1568" s="1"/>
      <c r="G1568" s="1"/>
      <c r="H1568" s="2"/>
      <c r="I1568" s="2"/>
      <c r="J1568" s="2"/>
      <c r="K1568" s="2"/>
      <c r="L1568" s="2"/>
      <c r="M1568" s="2" t="s">
        <v>1718</v>
      </c>
      <c r="N1568" s="2" t="str">
        <v/>
      </c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  <c r="AD1568" s="2"/>
      <c r="AE1568" s="2"/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</row>
    <row r="1569" spans="1:67" ht="16.5" customHeight="1">
      <c r="A1569" s="23"/>
      <c r="B1569" s="2"/>
      <c r="C1569" s="2"/>
      <c r="D1569" s="1"/>
      <c r="E1569" s="152"/>
      <c r="F1569" s="1"/>
      <c r="G1569" s="1"/>
      <c r="H1569" s="2"/>
      <c r="I1569" s="2"/>
      <c r="J1569" s="2"/>
      <c r="K1569" s="2"/>
      <c r="L1569" s="2"/>
      <c r="M1569" s="2" t="s">
        <v>1718</v>
      </c>
      <c r="N1569" s="2" t="str">
        <v/>
      </c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  <c r="AD1569" s="2"/>
      <c r="AE1569" s="2"/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</row>
    <row r="1570" spans="1:67" ht="16.5" customHeight="1">
      <c r="A1570" s="23"/>
      <c r="B1570" s="2"/>
      <c r="C1570" s="2"/>
      <c r="D1570" s="1"/>
      <c r="E1570" s="152"/>
      <c r="F1570" s="1"/>
      <c r="G1570" s="1"/>
      <c r="H1570" s="2"/>
      <c r="I1570" s="2"/>
      <c r="J1570" s="2"/>
      <c r="K1570" s="2"/>
      <c r="L1570" s="2"/>
      <c r="M1570" s="2" t="s">
        <v>1718</v>
      </c>
      <c r="N1570" s="2" t="str">
        <v/>
      </c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  <c r="AD1570" s="2"/>
      <c r="AE1570" s="2"/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</row>
    <row r="1571" spans="1:67" ht="16.5" customHeight="1">
      <c r="A1571" s="23"/>
      <c r="B1571" s="2"/>
      <c r="C1571" s="2"/>
      <c r="D1571" s="1"/>
      <c r="E1571" s="152"/>
      <c r="F1571" s="1"/>
      <c r="G1571" s="1"/>
      <c r="H1571" s="2"/>
      <c r="I1571" s="2"/>
      <c r="J1571" s="2"/>
      <c r="K1571" s="2"/>
      <c r="L1571" s="2"/>
      <c r="M1571" s="2" t="s">
        <v>1718</v>
      </c>
      <c r="N1571" s="2" t="str">
        <v/>
      </c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  <c r="AD1571" s="2"/>
      <c r="AE1571" s="2"/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</row>
    <row r="1572" spans="1:67" ht="16.5" customHeight="1">
      <c r="A1572" s="23"/>
      <c r="B1572" s="2"/>
      <c r="C1572" s="2"/>
      <c r="D1572" s="1"/>
      <c r="E1572" s="152"/>
      <c r="F1572" s="1"/>
      <c r="G1572" s="1"/>
      <c r="H1572" s="2"/>
      <c r="I1572" s="2"/>
      <c r="J1572" s="2"/>
      <c r="K1572" s="2"/>
      <c r="L1572" s="2"/>
      <c r="M1572" s="2" t="s">
        <v>1718</v>
      </c>
      <c r="N1572" s="2" t="str">
        <v/>
      </c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  <c r="AD1572" s="2"/>
      <c r="AE1572" s="2"/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</row>
    <row r="1573" spans="1:67" ht="16.5" customHeight="1">
      <c r="A1573" s="23"/>
      <c r="B1573" s="2"/>
      <c r="C1573" s="2"/>
      <c r="D1573" s="1"/>
      <c r="E1573" s="152"/>
      <c r="F1573" s="1"/>
      <c r="G1573" s="1"/>
      <c r="H1573" s="2"/>
      <c r="I1573" s="2"/>
      <c r="J1573" s="2"/>
      <c r="K1573" s="2"/>
      <c r="L1573" s="2"/>
      <c r="M1573" s="2" t="s">
        <v>1718</v>
      </c>
      <c r="N1573" s="2" t="str">
        <v/>
      </c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  <c r="AD1573" s="2"/>
      <c r="AE1573" s="2"/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</row>
    <row r="1574" spans="1:67" ht="16.5" customHeight="1">
      <c r="A1574" s="23"/>
      <c r="B1574" s="2"/>
      <c r="C1574" s="2"/>
      <c r="D1574" s="1"/>
      <c r="E1574" s="152"/>
      <c r="F1574" s="1"/>
      <c r="G1574" s="1"/>
      <c r="H1574" s="2"/>
      <c r="I1574" s="2"/>
      <c r="J1574" s="2"/>
      <c r="K1574" s="2"/>
      <c r="L1574" s="2"/>
      <c r="M1574" s="2" t="s">
        <v>1718</v>
      </c>
      <c r="N1574" s="2" t="str">
        <v/>
      </c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  <c r="AD1574" s="2"/>
      <c r="AE1574" s="2"/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</row>
    <row r="1575" spans="1:67" ht="16.5" customHeight="1">
      <c r="A1575" s="23"/>
      <c r="B1575" s="2"/>
      <c r="C1575" s="2"/>
      <c r="D1575" s="1"/>
      <c r="E1575" s="152"/>
      <c r="F1575" s="1"/>
      <c r="G1575" s="1"/>
      <c r="H1575" s="2"/>
      <c r="I1575" s="2"/>
      <c r="J1575" s="2"/>
      <c r="K1575" s="2"/>
      <c r="L1575" s="2"/>
      <c r="M1575" s="2" t="s">
        <v>1718</v>
      </c>
      <c r="N1575" s="2" t="str">
        <v/>
      </c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  <c r="AD1575" s="2"/>
      <c r="AE1575" s="2"/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</row>
    <row r="1576" spans="1:67" ht="16.5" customHeight="1">
      <c r="A1576" s="23"/>
      <c r="B1576" s="2"/>
      <c r="C1576" s="2"/>
      <c r="D1576" s="1"/>
      <c r="E1576" s="152"/>
      <c r="F1576" s="1"/>
      <c r="G1576" s="1"/>
      <c r="H1576" s="2"/>
      <c r="I1576" s="2"/>
      <c r="J1576" s="2"/>
      <c r="K1576" s="2"/>
      <c r="L1576" s="2"/>
      <c r="M1576" s="2" t="s">
        <v>1718</v>
      </c>
      <c r="N1576" s="2" t="str">
        <v/>
      </c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  <c r="AD1576" s="2"/>
      <c r="AE1576" s="2"/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</row>
    <row r="1577" spans="1:67" ht="16.5" customHeight="1">
      <c r="A1577" s="23"/>
      <c r="B1577" s="2"/>
      <c r="C1577" s="2"/>
      <c r="D1577" s="1"/>
      <c r="E1577" s="152"/>
      <c r="F1577" s="1"/>
      <c r="G1577" s="1"/>
      <c r="H1577" s="2"/>
      <c r="I1577" s="2"/>
      <c r="J1577" s="2"/>
      <c r="K1577" s="2"/>
      <c r="L1577" s="2"/>
      <c r="M1577" s="2" t="s">
        <v>1718</v>
      </c>
      <c r="N1577" s="2" t="str">
        <v/>
      </c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  <c r="AD1577" s="2"/>
      <c r="AE1577" s="2"/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</row>
    <row r="1578" spans="1:67" ht="16.5" customHeight="1">
      <c r="A1578" s="23"/>
      <c r="B1578" s="2"/>
      <c r="C1578" s="2"/>
      <c r="D1578" s="1"/>
      <c r="E1578" s="152"/>
      <c r="F1578" s="1"/>
      <c r="G1578" s="1"/>
      <c r="H1578" s="2"/>
      <c r="I1578" s="2"/>
      <c r="J1578" s="2"/>
      <c r="K1578" s="2"/>
      <c r="L1578" s="2"/>
      <c r="M1578" s="2" t="s">
        <v>1718</v>
      </c>
      <c r="N1578" s="2" t="str">
        <v/>
      </c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  <c r="AD1578" s="2"/>
      <c r="AE1578" s="2"/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</row>
    <row r="1579" spans="1:67" ht="16.5" customHeight="1">
      <c r="A1579" s="23"/>
      <c r="B1579" s="2"/>
      <c r="C1579" s="2"/>
      <c r="D1579" s="1"/>
      <c r="E1579" s="152"/>
      <c r="F1579" s="1"/>
      <c r="G1579" s="1"/>
      <c r="H1579" s="2"/>
      <c r="I1579" s="2"/>
      <c r="J1579" s="2"/>
      <c r="K1579" s="2"/>
      <c r="L1579" s="2"/>
      <c r="M1579" s="2" t="s">
        <v>1718</v>
      </c>
      <c r="N1579" s="2" t="str">
        <v/>
      </c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  <c r="AD1579" s="2"/>
      <c r="AE1579" s="2"/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</row>
    <row r="1580" spans="1:67" ht="16.5" customHeight="1">
      <c r="A1580" s="23"/>
      <c r="B1580" s="2"/>
      <c r="C1580" s="2"/>
      <c r="D1580" s="1"/>
      <c r="E1580" s="152"/>
      <c r="F1580" s="1"/>
      <c r="G1580" s="1"/>
      <c r="H1580" s="2"/>
      <c r="I1580" s="2"/>
      <c r="J1580" s="2"/>
      <c r="K1580" s="2"/>
      <c r="L1580" s="2"/>
      <c r="M1580" s="2" t="s">
        <v>1718</v>
      </c>
      <c r="N1580" s="2" t="str">
        <v/>
      </c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  <c r="AD1580" s="2"/>
      <c r="AE1580" s="2"/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</row>
    <row r="1581" spans="1:67" ht="16.5" customHeight="1">
      <c r="A1581" s="23"/>
      <c r="B1581" s="2"/>
      <c r="C1581" s="2"/>
      <c r="D1581" s="1"/>
      <c r="E1581" s="152"/>
      <c r="F1581" s="1"/>
      <c r="G1581" s="1"/>
      <c r="H1581" s="2"/>
      <c r="I1581" s="2"/>
      <c r="J1581" s="2"/>
      <c r="K1581" s="2"/>
      <c r="L1581" s="2"/>
      <c r="M1581" s="2" t="s">
        <v>1718</v>
      </c>
      <c r="N1581" s="2" t="str">
        <v/>
      </c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</row>
    <row r="1582" spans="1:67" ht="16.5" customHeight="1">
      <c r="A1582" s="23"/>
      <c r="B1582" s="2"/>
      <c r="C1582" s="2"/>
      <c r="D1582" s="1"/>
      <c r="E1582" s="152"/>
      <c r="F1582" s="1"/>
      <c r="G1582" s="1"/>
      <c r="H1582" s="2"/>
      <c r="I1582" s="2"/>
      <c r="J1582" s="2"/>
      <c r="K1582" s="2"/>
      <c r="L1582" s="2"/>
      <c r="M1582" s="2" t="s">
        <v>1718</v>
      </c>
      <c r="N1582" s="2" t="str">
        <v/>
      </c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</row>
    <row r="1583" spans="1:67" ht="16.5" customHeight="1">
      <c r="A1583" s="23"/>
      <c r="B1583" s="2"/>
      <c r="C1583" s="2"/>
      <c r="D1583" s="1"/>
      <c r="E1583" s="152"/>
      <c r="F1583" s="1"/>
      <c r="G1583" s="1"/>
      <c r="H1583" s="2"/>
      <c r="I1583" s="2"/>
      <c r="J1583" s="2"/>
      <c r="K1583" s="2"/>
      <c r="L1583" s="2"/>
      <c r="M1583" s="2" t="s">
        <v>1718</v>
      </c>
      <c r="N1583" s="2" t="str">
        <v/>
      </c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</row>
    <row r="1584" spans="1:67" ht="16.5" customHeight="1">
      <c r="A1584" s="23"/>
      <c r="B1584" s="2"/>
      <c r="C1584" s="2"/>
      <c r="D1584" s="1"/>
      <c r="E1584" s="152"/>
      <c r="F1584" s="1"/>
      <c r="G1584" s="1"/>
      <c r="H1584" s="2"/>
      <c r="I1584" s="2"/>
      <c r="J1584" s="2"/>
      <c r="K1584" s="2"/>
      <c r="L1584" s="2"/>
      <c r="M1584" s="2" t="s">
        <v>1718</v>
      </c>
      <c r="N1584" s="2" t="str">
        <v/>
      </c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</row>
    <row r="1585" spans="1:67" ht="16.5" customHeight="1">
      <c r="A1585" s="23"/>
      <c r="B1585" s="2"/>
      <c r="C1585" s="2"/>
      <c r="D1585" s="1"/>
      <c r="E1585" s="152"/>
      <c r="F1585" s="1"/>
      <c r="G1585" s="1"/>
      <c r="H1585" s="2"/>
      <c r="I1585" s="2"/>
      <c r="J1585" s="2"/>
      <c r="K1585" s="2"/>
      <c r="L1585" s="2"/>
      <c r="M1585" s="2" t="s">
        <v>1718</v>
      </c>
      <c r="N1585" s="2" t="str">
        <v/>
      </c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  <c r="AD1585" s="2"/>
      <c r="AE1585" s="2"/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</row>
    <row r="1586" spans="1:67" ht="16.5" customHeight="1">
      <c r="A1586" s="23"/>
      <c r="B1586" s="2"/>
      <c r="C1586" s="2"/>
      <c r="D1586" s="1"/>
      <c r="E1586" s="152"/>
      <c r="F1586" s="1"/>
      <c r="G1586" s="1"/>
      <c r="H1586" s="2"/>
      <c r="I1586" s="2"/>
      <c r="J1586" s="2"/>
      <c r="K1586" s="2"/>
      <c r="L1586" s="2"/>
      <c r="M1586" s="2" t="s">
        <v>1718</v>
      </c>
      <c r="N1586" s="2" t="str">
        <v/>
      </c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  <c r="AD1586" s="2"/>
      <c r="AE1586" s="2"/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</row>
    <row r="1587" spans="1:67" ht="16.5" customHeight="1">
      <c r="A1587" s="23"/>
      <c r="B1587" s="2"/>
      <c r="C1587" s="2"/>
      <c r="D1587" s="1"/>
      <c r="E1587" s="152"/>
      <c r="F1587" s="1"/>
      <c r="G1587" s="1"/>
      <c r="H1587" s="2"/>
      <c r="I1587" s="2"/>
      <c r="J1587" s="2"/>
      <c r="K1587" s="2"/>
      <c r="L1587" s="2"/>
      <c r="M1587" s="2" t="s">
        <v>1718</v>
      </c>
      <c r="N1587" s="2" t="str">
        <v/>
      </c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  <c r="AD1587" s="2"/>
      <c r="AE1587" s="2"/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</row>
    <row r="1588" spans="1:67" ht="16.5" customHeight="1">
      <c r="A1588" s="23"/>
      <c r="B1588" s="2"/>
      <c r="C1588" s="2"/>
      <c r="D1588" s="1"/>
      <c r="E1588" s="152"/>
      <c r="F1588" s="1"/>
      <c r="G1588" s="1"/>
      <c r="H1588" s="2"/>
      <c r="I1588" s="2"/>
      <c r="J1588" s="2"/>
      <c r="K1588" s="2"/>
      <c r="L1588" s="2"/>
      <c r="M1588" s="2" t="s">
        <v>1718</v>
      </c>
      <c r="N1588" s="2" t="str">
        <v/>
      </c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  <c r="AD1588" s="2"/>
      <c r="AE1588" s="2"/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</row>
    <row r="1589" spans="1:67" ht="16.5" customHeight="1">
      <c r="A1589" s="23"/>
      <c r="B1589" s="2"/>
      <c r="C1589" s="2"/>
      <c r="D1589" s="1"/>
      <c r="E1589" s="152"/>
      <c r="F1589" s="1"/>
      <c r="G1589" s="1"/>
      <c r="H1589" s="2"/>
      <c r="I1589" s="2"/>
      <c r="J1589" s="2"/>
      <c r="K1589" s="2"/>
      <c r="L1589" s="2"/>
      <c r="M1589" s="2" t="s">
        <v>1718</v>
      </c>
      <c r="N1589" s="2" t="str">
        <v/>
      </c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  <c r="AD1589" s="2"/>
      <c r="AE1589" s="2"/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</row>
    <row r="1590" spans="1:67" ht="16.5" customHeight="1">
      <c r="A1590" s="23"/>
      <c r="B1590" s="2"/>
      <c r="C1590" s="2"/>
      <c r="D1590" s="1"/>
      <c r="E1590" s="152"/>
      <c r="F1590" s="1"/>
      <c r="G1590" s="1"/>
      <c r="H1590" s="2"/>
      <c r="I1590" s="2"/>
      <c r="J1590" s="2"/>
      <c r="K1590" s="2"/>
      <c r="L1590" s="2"/>
      <c r="M1590" s="2" t="s">
        <v>1718</v>
      </c>
      <c r="N1590" s="2" t="str">
        <v/>
      </c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  <c r="AD1590" s="2"/>
      <c r="AE1590" s="2"/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</row>
    <row r="1591" spans="1:67" ht="16.5" customHeight="1">
      <c r="A1591" s="23"/>
      <c r="B1591" s="2"/>
      <c r="C1591" s="2"/>
      <c r="D1591" s="1"/>
      <c r="E1591" s="152"/>
      <c r="F1591" s="1"/>
      <c r="G1591" s="1"/>
      <c r="H1591" s="2"/>
      <c r="I1591" s="2"/>
      <c r="J1591" s="2"/>
      <c r="K1591" s="2"/>
      <c r="L1591" s="2"/>
      <c r="M1591" s="2" t="s">
        <v>1718</v>
      </c>
      <c r="N1591" s="2" t="str">
        <v/>
      </c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  <c r="AD1591" s="2"/>
      <c r="AE1591" s="2"/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</row>
    <row r="1592" spans="1:67" ht="16.5" customHeight="1">
      <c r="A1592" s="23"/>
      <c r="B1592" s="2"/>
      <c r="C1592" s="2"/>
      <c r="D1592" s="1"/>
      <c r="E1592" s="152"/>
      <c r="F1592" s="1"/>
      <c r="G1592" s="1"/>
      <c r="H1592" s="2"/>
      <c r="I1592" s="2"/>
      <c r="J1592" s="2"/>
      <c r="K1592" s="2"/>
      <c r="L1592" s="2"/>
      <c r="M1592" s="2" t="s">
        <v>1718</v>
      </c>
      <c r="N1592" s="2" t="str">
        <v/>
      </c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  <c r="AD1592" s="2"/>
      <c r="AE1592" s="2"/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</row>
    <row r="1593" spans="1:67" ht="16.5" customHeight="1">
      <c r="A1593" s="23"/>
      <c r="B1593" s="2"/>
      <c r="C1593" s="2"/>
      <c r="D1593" s="1"/>
      <c r="E1593" s="152"/>
      <c r="F1593" s="1"/>
      <c r="G1593" s="1"/>
      <c r="H1593" s="2"/>
      <c r="I1593" s="2"/>
      <c r="J1593" s="2"/>
      <c r="K1593" s="2"/>
      <c r="L1593" s="2"/>
      <c r="M1593" s="2" t="s">
        <v>1718</v>
      </c>
      <c r="N1593" s="2" t="str">
        <v/>
      </c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  <c r="AD1593" s="2"/>
      <c r="AE1593" s="2"/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</row>
    <row r="1594" spans="1:67" ht="16.5" customHeight="1">
      <c r="A1594" s="23"/>
      <c r="B1594" s="2"/>
      <c r="C1594" s="2"/>
      <c r="D1594" s="1"/>
      <c r="E1594" s="152"/>
      <c r="F1594" s="1"/>
      <c r="G1594" s="1"/>
      <c r="H1594" s="2"/>
      <c r="I1594" s="2"/>
      <c r="J1594" s="2"/>
      <c r="K1594" s="2"/>
      <c r="L1594" s="2"/>
      <c r="M1594" s="2" t="s">
        <v>1718</v>
      </c>
      <c r="N1594" s="2" t="str">
        <v/>
      </c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  <c r="AD1594" s="2"/>
      <c r="AE1594" s="2"/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</row>
    <row r="1595" spans="1:67" ht="16.5" customHeight="1">
      <c r="A1595" s="23"/>
      <c r="B1595" s="2"/>
      <c r="C1595" s="2"/>
      <c r="D1595" s="1"/>
      <c r="E1595" s="152"/>
      <c r="F1595" s="1"/>
      <c r="G1595" s="1"/>
      <c r="H1595" s="2"/>
      <c r="I1595" s="2"/>
      <c r="J1595" s="2"/>
      <c r="K1595" s="2"/>
      <c r="L1595" s="2"/>
      <c r="M1595" s="2" t="s">
        <v>1718</v>
      </c>
      <c r="N1595" s="2" t="str">
        <v/>
      </c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  <c r="AD1595" s="2"/>
      <c r="AE1595" s="2"/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</row>
    <row r="1596" spans="1:67" ht="16.5" customHeight="1">
      <c r="A1596" s="23"/>
      <c r="B1596" s="2"/>
      <c r="C1596" s="2"/>
      <c r="D1596" s="1"/>
      <c r="E1596" s="152"/>
      <c r="F1596" s="1"/>
      <c r="G1596" s="1"/>
      <c r="H1596" s="2"/>
      <c r="I1596" s="2"/>
      <c r="J1596" s="2"/>
      <c r="K1596" s="2"/>
      <c r="L1596" s="2"/>
      <c r="M1596" s="2" t="s">
        <v>1718</v>
      </c>
      <c r="N1596" s="2" t="str">
        <v/>
      </c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  <c r="AD1596" s="2"/>
      <c r="AE1596" s="2"/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</row>
    <row r="1597" spans="1:67" ht="16.5" customHeight="1">
      <c r="A1597" s="23"/>
      <c r="B1597" s="2"/>
      <c r="C1597" s="2"/>
      <c r="D1597" s="1"/>
      <c r="E1597" s="152"/>
      <c r="F1597" s="1"/>
      <c r="G1597" s="1"/>
      <c r="H1597" s="2"/>
      <c r="I1597" s="2"/>
      <c r="J1597" s="2"/>
      <c r="K1597" s="2"/>
      <c r="L1597" s="2"/>
      <c r="M1597" s="2" t="s">
        <v>1718</v>
      </c>
      <c r="N1597" s="2" t="str">
        <v/>
      </c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  <c r="AD1597" s="2"/>
      <c r="AE1597" s="2"/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</row>
    <row r="1598" spans="1:67" ht="16.5" customHeight="1">
      <c r="A1598" s="23"/>
      <c r="B1598" s="2"/>
      <c r="C1598" s="2"/>
      <c r="D1598" s="1"/>
      <c r="E1598" s="152"/>
      <c r="F1598" s="1"/>
      <c r="G1598" s="1"/>
      <c r="H1598" s="2"/>
      <c r="I1598" s="2"/>
      <c r="J1598" s="2"/>
      <c r="K1598" s="2"/>
      <c r="L1598" s="2"/>
      <c r="M1598" s="2" t="s">
        <v>1718</v>
      </c>
      <c r="N1598" s="2" t="str">
        <v/>
      </c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  <c r="AD1598" s="2"/>
      <c r="AE1598" s="2"/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</row>
    <row r="1599" spans="1:67" ht="16.5" customHeight="1">
      <c r="A1599" s="23"/>
      <c r="B1599" s="2"/>
      <c r="C1599" s="2"/>
      <c r="D1599" s="1"/>
      <c r="E1599" s="152"/>
      <c r="F1599" s="1"/>
      <c r="G1599" s="1"/>
      <c r="H1599" s="2"/>
      <c r="I1599" s="2"/>
      <c r="J1599" s="2"/>
      <c r="K1599" s="2"/>
      <c r="L1599" s="2"/>
      <c r="M1599" s="2" t="s">
        <v>1718</v>
      </c>
      <c r="N1599" s="2" t="str">
        <v/>
      </c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  <c r="AD1599" s="2"/>
      <c r="AE1599" s="2"/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</row>
    <row r="1600" spans="1:67" ht="16.5" customHeight="1">
      <c r="A1600" s="23"/>
      <c r="B1600" s="2"/>
      <c r="C1600" s="2"/>
      <c r="D1600" s="1"/>
      <c r="E1600" s="152"/>
      <c r="F1600" s="1"/>
      <c r="G1600" s="1"/>
      <c r="H1600" s="2"/>
      <c r="I1600" s="2"/>
      <c r="J1600" s="2"/>
      <c r="K1600" s="2"/>
      <c r="L1600" s="2"/>
      <c r="M1600" s="2" t="s">
        <v>1718</v>
      </c>
      <c r="N1600" s="2" t="str">
        <v/>
      </c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  <c r="AD1600" s="2"/>
      <c r="AE1600" s="2"/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</row>
    <row r="1601" spans="1:67" ht="16.5" customHeight="1">
      <c r="A1601" s="23"/>
      <c r="B1601" s="2"/>
      <c r="C1601" s="2"/>
      <c r="D1601" s="1"/>
      <c r="E1601" s="152"/>
      <c r="F1601" s="1"/>
      <c r="G1601" s="1"/>
      <c r="H1601" s="2"/>
      <c r="I1601" s="2"/>
      <c r="J1601" s="2"/>
      <c r="K1601" s="2"/>
      <c r="L1601" s="2"/>
      <c r="M1601" s="2" t="s">
        <v>1718</v>
      </c>
      <c r="N1601" s="2" t="str">
        <v/>
      </c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  <c r="AD1601" s="2"/>
      <c r="AE1601" s="2"/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</row>
    <row r="1602" spans="1:67" ht="16.5" customHeight="1">
      <c r="A1602" s="23"/>
      <c r="B1602" s="2"/>
      <c r="C1602" s="2"/>
      <c r="D1602" s="1"/>
      <c r="E1602" s="152"/>
      <c r="F1602" s="1"/>
      <c r="G1602" s="1"/>
      <c r="H1602" s="2"/>
      <c r="I1602" s="2"/>
      <c r="J1602" s="2"/>
      <c r="K1602" s="2"/>
      <c r="L1602" s="2"/>
      <c r="M1602" s="2" t="s">
        <v>1718</v>
      </c>
      <c r="N1602" s="2" t="str">
        <v/>
      </c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  <c r="AD1602" s="2"/>
      <c r="AE1602" s="2"/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</row>
    <row r="1603" spans="1:67" ht="16.5" customHeight="1">
      <c r="A1603" s="23"/>
      <c r="B1603" s="2"/>
      <c r="C1603" s="2"/>
      <c r="D1603" s="1"/>
      <c r="E1603" s="152"/>
      <c r="F1603" s="1"/>
      <c r="G1603" s="1"/>
      <c r="H1603" s="2"/>
      <c r="I1603" s="2"/>
      <c r="J1603" s="2"/>
      <c r="K1603" s="2"/>
      <c r="L1603" s="2"/>
      <c r="M1603" s="2" t="s">
        <v>1718</v>
      </c>
      <c r="N1603" s="2" t="str">
        <v/>
      </c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  <c r="AD1603" s="2"/>
      <c r="AE1603" s="2"/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</row>
    <row r="1604" spans="1:67" ht="16.5" customHeight="1">
      <c r="A1604" s="23"/>
      <c r="B1604" s="2"/>
      <c r="C1604" s="2"/>
      <c r="D1604" s="1"/>
      <c r="E1604" s="152"/>
      <c r="F1604" s="1"/>
      <c r="G1604" s="1"/>
      <c r="H1604" s="2"/>
      <c r="I1604" s="2"/>
      <c r="J1604" s="2"/>
      <c r="K1604" s="2"/>
      <c r="L1604" s="2"/>
      <c r="M1604" s="2" t="s">
        <v>1718</v>
      </c>
      <c r="N1604" s="2" t="str">
        <v/>
      </c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  <c r="AD1604" s="2"/>
      <c r="AE1604" s="2"/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</row>
    <row r="1605" spans="1:67" ht="16.5" customHeight="1">
      <c r="A1605" s="23"/>
      <c r="B1605" s="2"/>
      <c r="C1605" s="2"/>
      <c r="D1605" s="1"/>
      <c r="E1605" s="152"/>
      <c r="F1605" s="1"/>
      <c r="G1605" s="1"/>
      <c r="H1605" s="2"/>
      <c r="I1605" s="2"/>
      <c r="J1605" s="2"/>
      <c r="K1605" s="2"/>
      <c r="L1605" s="2"/>
      <c r="M1605" s="2" t="s">
        <v>1718</v>
      </c>
      <c r="N1605" s="2" t="str">
        <v/>
      </c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</row>
    <row r="1606" spans="1:67" ht="16.5" customHeight="1">
      <c r="A1606" s="23"/>
      <c r="B1606" s="2"/>
      <c r="C1606" s="2"/>
      <c r="D1606" s="1"/>
      <c r="E1606" s="152"/>
      <c r="F1606" s="1"/>
      <c r="G1606" s="1"/>
      <c r="H1606" s="2"/>
      <c r="I1606" s="2"/>
      <c r="J1606" s="2"/>
      <c r="K1606" s="2"/>
      <c r="L1606" s="2"/>
      <c r="M1606" s="2" t="s">
        <v>1718</v>
      </c>
      <c r="N1606" s="2" t="str">
        <v/>
      </c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</row>
    <row r="1607" spans="1:67" ht="16.5" customHeight="1">
      <c r="A1607" s="23"/>
      <c r="B1607" s="2"/>
      <c r="C1607" s="2"/>
      <c r="D1607" s="1"/>
      <c r="E1607" s="152"/>
      <c r="F1607" s="1"/>
      <c r="G1607" s="1"/>
      <c r="H1607" s="2"/>
      <c r="I1607" s="2"/>
      <c r="J1607" s="2"/>
      <c r="K1607" s="2"/>
      <c r="L1607" s="2"/>
      <c r="M1607" s="2" t="s">
        <v>1718</v>
      </c>
      <c r="N1607" s="2" t="str">
        <v/>
      </c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</row>
    <row r="1608" spans="1:67" ht="16.5" customHeight="1">
      <c r="A1608" s="23"/>
      <c r="B1608" s="2"/>
      <c r="C1608" s="2"/>
      <c r="D1608" s="1"/>
      <c r="E1608" s="152"/>
      <c r="F1608" s="1"/>
      <c r="G1608" s="1"/>
      <c r="H1608" s="2"/>
      <c r="I1608" s="2"/>
      <c r="J1608" s="2"/>
      <c r="K1608" s="2"/>
      <c r="L1608" s="2"/>
      <c r="M1608" s="2" t="s">
        <v>1718</v>
      </c>
      <c r="N1608" s="2" t="str">
        <v/>
      </c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</row>
    <row r="1609" spans="1:67" ht="16.5" customHeight="1">
      <c r="A1609" s="23"/>
      <c r="B1609" s="2"/>
      <c r="C1609" s="2"/>
      <c r="D1609" s="1"/>
      <c r="E1609" s="152"/>
      <c r="F1609" s="1"/>
      <c r="G1609" s="1"/>
      <c r="H1609" s="2"/>
      <c r="I1609" s="2"/>
      <c r="J1609" s="2"/>
      <c r="K1609" s="2"/>
      <c r="L1609" s="2"/>
      <c r="M1609" s="2" t="s">
        <v>1718</v>
      </c>
      <c r="N1609" s="2" t="str">
        <v/>
      </c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  <c r="AD1609" s="2"/>
      <c r="AE1609" s="2"/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</row>
    <row r="1610" spans="1:67" ht="16.5" customHeight="1">
      <c r="A1610" s="23"/>
      <c r="B1610" s="2"/>
      <c r="C1610" s="2"/>
      <c r="D1610" s="1"/>
      <c r="E1610" s="152"/>
      <c r="F1610" s="1"/>
      <c r="G1610" s="1"/>
      <c r="H1610" s="2"/>
      <c r="I1610" s="2"/>
      <c r="J1610" s="2"/>
      <c r="K1610" s="2"/>
      <c r="L1610" s="2"/>
      <c r="M1610" s="2" t="s">
        <v>1718</v>
      </c>
      <c r="N1610" s="2" t="str">
        <v/>
      </c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  <c r="AD1610" s="2"/>
      <c r="AE1610" s="2"/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</row>
    <row r="1611" spans="1:67" ht="16.5" customHeight="1">
      <c r="A1611" s="23"/>
      <c r="B1611" s="2"/>
      <c r="C1611" s="2"/>
      <c r="D1611" s="1"/>
      <c r="E1611" s="152"/>
      <c r="F1611" s="1"/>
      <c r="G1611" s="1"/>
      <c r="H1611" s="2"/>
      <c r="I1611" s="2"/>
      <c r="J1611" s="2"/>
      <c r="K1611" s="2"/>
      <c r="L1611" s="2"/>
      <c r="M1611" s="2" t="s">
        <v>1718</v>
      </c>
      <c r="N1611" s="2" t="str">
        <v/>
      </c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  <c r="AD1611" s="2"/>
      <c r="AE1611" s="2"/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</row>
    <row r="1612" spans="1:67" ht="16.5" customHeight="1">
      <c r="A1612" s="23"/>
      <c r="B1612" s="2"/>
      <c r="C1612" s="2"/>
      <c r="D1612" s="1"/>
      <c r="E1612" s="152"/>
      <c r="F1612" s="1"/>
      <c r="G1612" s="1"/>
      <c r="H1612" s="2"/>
      <c r="I1612" s="2"/>
      <c r="J1612" s="2"/>
      <c r="K1612" s="2"/>
      <c r="L1612" s="2"/>
      <c r="M1612" s="2" t="s">
        <v>1718</v>
      </c>
      <c r="N1612" s="2" t="str">
        <v/>
      </c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  <c r="AD1612" s="2"/>
      <c r="AE1612" s="2"/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</row>
    <row r="1613" spans="1:67" ht="16.5" customHeight="1">
      <c r="A1613" s="23"/>
      <c r="B1613" s="2"/>
      <c r="C1613" s="2"/>
      <c r="D1613" s="1"/>
      <c r="E1613" s="152"/>
      <c r="F1613" s="1"/>
      <c r="G1613" s="1"/>
      <c r="H1613" s="2"/>
      <c r="I1613" s="2"/>
      <c r="J1613" s="2"/>
      <c r="K1613" s="2"/>
      <c r="L1613" s="2"/>
      <c r="M1613" s="2" t="s">
        <v>1718</v>
      </c>
      <c r="N1613" s="2" t="str">
        <v/>
      </c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  <c r="AD1613" s="2"/>
      <c r="AE1613" s="2"/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</row>
    <row r="1614" spans="1:67" ht="16.5" customHeight="1">
      <c r="A1614" s="23"/>
      <c r="B1614" s="2"/>
      <c r="C1614" s="2"/>
      <c r="D1614" s="1"/>
      <c r="E1614" s="152"/>
      <c r="F1614" s="1"/>
      <c r="G1614" s="1"/>
      <c r="H1614" s="2"/>
      <c r="I1614" s="2"/>
      <c r="J1614" s="2"/>
      <c r="K1614" s="2"/>
      <c r="L1614" s="2"/>
      <c r="M1614" s="2" t="s">
        <v>1718</v>
      </c>
      <c r="N1614" s="2" t="str">
        <v/>
      </c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  <c r="AD1614" s="2"/>
      <c r="AE1614" s="2"/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</row>
    <row r="1615" spans="1:67" ht="16.5" customHeight="1">
      <c r="A1615" s="23"/>
      <c r="B1615" s="2"/>
      <c r="C1615" s="2"/>
      <c r="D1615" s="1"/>
      <c r="E1615" s="152"/>
      <c r="F1615" s="1"/>
      <c r="G1615" s="1"/>
      <c r="H1615" s="2"/>
      <c r="I1615" s="2"/>
      <c r="J1615" s="2"/>
      <c r="K1615" s="2"/>
      <c r="L1615" s="2"/>
      <c r="M1615" s="2" t="s">
        <v>1718</v>
      </c>
      <c r="N1615" s="2" t="str">
        <v/>
      </c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  <c r="AD1615" s="2"/>
      <c r="AE1615" s="2"/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</row>
    <row r="1616" spans="1:67" ht="16.5" customHeight="1">
      <c r="A1616" s="23"/>
      <c r="B1616" s="2"/>
      <c r="C1616" s="2"/>
      <c r="D1616" s="1"/>
      <c r="E1616" s="152"/>
      <c r="F1616" s="1"/>
      <c r="G1616" s="1"/>
      <c r="H1616" s="2"/>
      <c r="I1616" s="2"/>
      <c r="J1616" s="2"/>
      <c r="K1616" s="2"/>
      <c r="L1616" s="2"/>
      <c r="M1616" s="2" t="s">
        <v>1718</v>
      </c>
      <c r="N1616" s="2" t="str">
        <v/>
      </c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  <c r="AD1616" s="2"/>
      <c r="AE1616" s="2"/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</row>
    <row r="1617" spans="1:67" ht="16.5" customHeight="1">
      <c r="A1617" s="23"/>
      <c r="B1617" s="2"/>
      <c r="C1617" s="2"/>
      <c r="D1617" s="1"/>
      <c r="E1617" s="152"/>
      <c r="F1617" s="1"/>
      <c r="G1617" s="1"/>
      <c r="H1617" s="2"/>
      <c r="I1617" s="2"/>
      <c r="J1617" s="2"/>
      <c r="K1617" s="2"/>
      <c r="L1617" s="2"/>
      <c r="M1617" s="2" t="s">
        <v>1718</v>
      </c>
      <c r="N1617" s="2" t="str">
        <v/>
      </c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  <c r="AD1617" s="2"/>
      <c r="AE1617" s="2"/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</row>
    <row r="1618" spans="1:67" ht="16.5" customHeight="1">
      <c r="A1618" s="23"/>
      <c r="B1618" s="2"/>
      <c r="C1618" s="2"/>
      <c r="D1618" s="1"/>
      <c r="E1618" s="152"/>
      <c r="F1618" s="1"/>
      <c r="G1618" s="1"/>
      <c r="H1618" s="2"/>
      <c r="I1618" s="2"/>
      <c r="J1618" s="2"/>
      <c r="K1618" s="2"/>
      <c r="L1618" s="2"/>
      <c r="M1618" s="2" t="s">
        <v>1718</v>
      </c>
      <c r="N1618" s="2" t="str">
        <v/>
      </c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  <c r="AD1618" s="2"/>
      <c r="AE1618" s="2"/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</row>
    <row r="1619" spans="1:67" ht="16.5" customHeight="1">
      <c r="A1619" s="23"/>
      <c r="B1619" s="2"/>
      <c r="C1619" s="2"/>
      <c r="D1619" s="1"/>
      <c r="E1619" s="152"/>
      <c r="F1619" s="1"/>
      <c r="G1619" s="1"/>
      <c r="H1619" s="2"/>
      <c r="I1619" s="2"/>
      <c r="J1619" s="2"/>
      <c r="K1619" s="2"/>
      <c r="L1619" s="2"/>
      <c r="M1619" s="2" t="s">
        <v>1718</v>
      </c>
      <c r="N1619" s="2" t="str">
        <v/>
      </c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  <c r="AD1619" s="2"/>
      <c r="AE1619" s="2"/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</row>
    <row r="1620" spans="1:67" ht="16.5" customHeight="1">
      <c r="A1620" s="23"/>
      <c r="B1620" s="2"/>
      <c r="C1620" s="2"/>
      <c r="D1620" s="1"/>
      <c r="E1620" s="152"/>
      <c r="F1620" s="1"/>
      <c r="G1620" s="1"/>
      <c r="H1620" s="2"/>
      <c r="I1620" s="2"/>
      <c r="J1620" s="2"/>
      <c r="K1620" s="2"/>
      <c r="L1620" s="2"/>
      <c r="M1620" s="2" t="s">
        <v>1718</v>
      </c>
      <c r="N1620" s="2" t="str">
        <v/>
      </c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  <c r="AD1620" s="2"/>
      <c r="AE1620" s="2"/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</row>
    <row r="1621" spans="1:67" ht="16.5" customHeight="1">
      <c r="A1621" s="23"/>
      <c r="B1621" s="2"/>
      <c r="C1621" s="2"/>
      <c r="D1621" s="1"/>
      <c r="E1621" s="152"/>
      <c r="F1621" s="1"/>
      <c r="G1621" s="1"/>
      <c r="H1621" s="2"/>
      <c r="I1621" s="2"/>
      <c r="J1621" s="2"/>
      <c r="K1621" s="2"/>
      <c r="L1621" s="2"/>
      <c r="M1621" s="2" t="s">
        <v>1718</v>
      </c>
      <c r="N1621" s="2" t="str">
        <v/>
      </c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  <c r="AD1621" s="2"/>
      <c r="AE1621" s="2"/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</row>
    <row r="1622" spans="1:67" ht="16.5" customHeight="1">
      <c r="A1622" s="23"/>
      <c r="B1622" s="2"/>
      <c r="C1622" s="2"/>
      <c r="D1622" s="1"/>
      <c r="E1622" s="152"/>
      <c r="F1622" s="1"/>
      <c r="G1622" s="1"/>
      <c r="H1622" s="2"/>
      <c r="I1622" s="2"/>
      <c r="J1622" s="2"/>
      <c r="K1622" s="2"/>
      <c r="L1622" s="2"/>
      <c r="M1622" s="2" t="s">
        <v>1718</v>
      </c>
      <c r="N1622" s="2" t="str">
        <v/>
      </c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  <c r="AD1622" s="2"/>
      <c r="AE1622" s="2"/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</row>
    <row r="1623" spans="1:67" ht="16.5" customHeight="1">
      <c r="A1623" s="23"/>
      <c r="B1623" s="2"/>
      <c r="C1623" s="2"/>
      <c r="D1623" s="1"/>
      <c r="E1623" s="152"/>
      <c r="F1623" s="1"/>
      <c r="G1623" s="1"/>
      <c r="H1623" s="2"/>
      <c r="I1623" s="2"/>
      <c r="J1623" s="2"/>
      <c r="K1623" s="2"/>
      <c r="L1623" s="2"/>
      <c r="M1623" s="2" t="s">
        <v>1718</v>
      </c>
      <c r="N1623" s="2" t="str">
        <v/>
      </c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  <c r="AD1623" s="2"/>
      <c r="AE1623" s="2"/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</row>
    <row r="1624" spans="1:67" ht="16.5" customHeight="1">
      <c r="A1624" s="23"/>
      <c r="B1624" s="2"/>
      <c r="C1624" s="2"/>
      <c r="D1624" s="1"/>
      <c r="E1624" s="152"/>
      <c r="F1624" s="1"/>
      <c r="G1624" s="1"/>
      <c r="H1624" s="2"/>
      <c r="I1624" s="2"/>
      <c r="J1624" s="2"/>
      <c r="K1624" s="2"/>
      <c r="L1624" s="2"/>
      <c r="M1624" s="2" t="s">
        <v>1718</v>
      </c>
      <c r="N1624" s="2" t="str">
        <v/>
      </c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  <c r="AD1624" s="2"/>
      <c r="AE1624" s="2"/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</row>
    <row r="1625" spans="1:67" ht="16.5" customHeight="1">
      <c r="A1625" s="23"/>
      <c r="B1625" s="2"/>
      <c r="C1625" s="2"/>
      <c r="D1625" s="1"/>
      <c r="E1625" s="152"/>
      <c r="F1625" s="1"/>
      <c r="G1625" s="1"/>
      <c r="H1625" s="2"/>
      <c r="I1625" s="2"/>
      <c r="J1625" s="2"/>
      <c r="K1625" s="2"/>
      <c r="L1625" s="2"/>
      <c r="M1625" s="2" t="s">
        <v>1718</v>
      </c>
      <c r="N1625" s="2" t="str">
        <v/>
      </c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  <c r="AD1625" s="2"/>
      <c r="AE1625" s="2"/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</row>
    <row r="1626" spans="1:67" ht="16.5" customHeight="1">
      <c r="A1626" s="23"/>
      <c r="B1626" s="2"/>
      <c r="C1626" s="2"/>
      <c r="D1626" s="1"/>
      <c r="E1626" s="152"/>
      <c r="F1626" s="1"/>
      <c r="G1626" s="1"/>
      <c r="H1626" s="2"/>
      <c r="I1626" s="2"/>
      <c r="J1626" s="2"/>
      <c r="K1626" s="2"/>
      <c r="L1626" s="2"/>
      <c r="M1626" s="2" t="s">
        <v>1718</v>
      </c>
      <c r="N1626" s="2" t="str">
        <v/>
      </c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  <c r="AD1626" s="2"/>
      <c r="AE1626" s="2"/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</row>
    <row r="1627" spans="1:67" ht="16.5" customHeight="1">
      <c r="A1627" s="23"/>
      <c r="B1627" s="2"/>
      <c r="C1627" s="2"/>
      <c r="D1627" s="1"/>
      <c r="E1627" s="152"/>
      <c r="F1627" s="1"/>
      <c r="G1627" s="1"/>
      <c r="H1627" s="2"/>
      <c r="I1627" s="2"/>
      <c r="J1627" s="2"/>
      <c r="K1627" s="2"/>
      <c r="L1627" s="2"/>
      <c r="M1627" s="2" t="s">
        <v>1718</v>
      </c>
      <c r="N1627" s="2" t="str">
        <v/>
      </c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  <c r="AD1627" s="2"/>
      <c r="AE1627" s="2"/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</row>
    <row r="1628" spans="1:67" ht="16.5" customHeight="1">
      <c r="A1628" s="23"/>
      <c r="B1628" s="2"/>
      <c r="C1628" s="2"/>
      <c r="D1628" s="1"/>
      <c r="E1628" s="152"/>
      <c r="F1628" s="1"/>
      <c r="G1628" s="1"/>
      <c r="H1628" s="2"/>
      <c r="I1628" s="2"/>
      <c r="J1628" s="2"/>
      <c r="K1628" s="2"/>
      <c r="L1628" s="2"/>
      <c r="M1628" s="2" t="s">
        <v>1718</v>
      </c>
      <c r="N1628" s="2" t="str">
        <v/>
      </c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  <c r="AD1628" s="2"/>
      <c r="AE1628" s="2"/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</row>
    <row r="1629" spans="1:67" ht="16.5" customHeight="1">
      <c r="A1629" s="23"/>
      <c r="B1629" s="2"/>
      <c r="C1629" s="2"/>
      <c r="D1629" s="1"/>
      <c r="E1629" s="152"/>
      <c r="F1629" s="1"/>
      <c r="G1629" s="1"/>
      <c r="H1629" s="2"/>
      <c r="I1629" s="2"/>
      <c r="J1629" s="2"/>
      <c r="K1629" s="2"/>
      <c r="L1629" s="2"/>
      <c r="M1629" s="2" t="s">
        <v>1718</v>
      </c>
      <c r="N1629" s="2" t="str">
        <v/>
      </c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</row>
    <row r="1630" spans="1:67" ht="16.5" customHeight="1">
      <c r="A1630" s="23"/>
      <c r="B1630" s="2"/>
      <c r="C1630" s="2"/>
      <c r="D1630" s="1"/>
      <c r="E1630" s="152"/>
      <c r="F1630" s="1"/>
      <c r="G1630" s="1"/>
      <c r="H1630" s="2"/>
      <c r="I1630" s="2"/>
      <c r="J1630" s="2"/>
      <c r="K1630" s="2"/>
      <c r="L1630" s="2"/>
      <c r="M1630" s="2" t="s">
        <v>1718</v>
      </c>
      <c r="N1630" s="2" t="str">
        <v/>
      </c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</row>
    <row r="1631" spans="1:67" ht="16.5" customHeight="1">
      <c r="A1631" s="23"/>
      <c r="B1631" s="2"/>
      <c r="C1631" s="2"/>
      <c r="D1631" s="1"/>
      <c r="E1631" s="152"/>
      <c r="F1631" s="1"/>
      <c r="G1631" s="1"/>
      <c r="H1631" s="2"/>
      <c r="I1631" s="2"/>
      <c r="J1631" s="2"/>
      <c r="K1631" s="2"/>
      <c r="L1631" s="2"/>
      <c r="M1631" s="2" t="s">
        <v>1718</v>
      </c>
      <c r="N1631" s="2" t="str">
        <v/>
      </c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</row>
    <row r="1632" spans="1:67" ht="16.5" customHeight="1">
      <c r="A1632" s="23"/>
      <c r="B1632" s="2"/>
      <c r="C1632" s="2"/>
      <c r="D1632" s="1"/>
      <c r="E1632" s="152"/>
      <c r="F1632" s="1"/>
      <c r="G1632" s="1"/>
      <c r="H1632" s="2"/>
      <c r="I1632" s="2"/>
      <c r="J1632" s="2"/>
      <c r="K1632" s="2"/>
      <c r="L1632" s="2"/>
      <c r="M1632" s="2" t="s">
        <v>1718</v>
      </c>
      <c r="N1632" s="2" t="str">
        <v/>
      </c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</row>
    <row r="1633" spans="1:67" ht="16.5" customHeight="1">
      <c r="A1633" s="23"/>
      <c r="B1633" s="2"/>
      <c r="C1633" s="2"/>
      <c r="D1633" s="1"/>
      <c r="E1633" s="152"/>
      <c r="F1633" s="1"/>
      <c r="G1633" s="1"/>
      <c r="H1633" s="2"/>
      <c r="I1633" s="2"/>
      <c r="J1633" s="2"/>
      <c r="K1633" s="2"/>
      <c r="L1633" s="2"/>
      <c r="M1633" s="2" t="s">
        <v>1718</v>
      </c>
      <c r="N1633" s="2" t="str">
        <v/>
      </c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  <c r="AD1633" s="2"/>
      <c r="AE1633" s="2"/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</row>
    <row r="1634" spans="1:67" ht="16.5" customHeight="1">
      <c r="A1634" s="23"/>
      <c r="B1634" s="2"/>
      <c r="C1634" s="2"/>
      <c r="D1634" s="1"/>
      <c r="E1634" s="152"/>
      <c r="F1634" s="1"/>
      <c r="G1634" s="1"/>
      <c r="H1634" s="2"/>
      <c r="I1634" s="2"/>
      <c r="J1634" s="2"/>
      <c r="K1634" s="2"/>
      <c r="L1634" s="2"/>
      <c r="M1634" s="2" t="s">
        <v>1718</v>
      </c>
      <c r="N1634" s="2" t="str">
        <v/>
      </c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  <c r="AD1634" s="2"/>
      <c r="AE1634" s="2"/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</row>
    <row r="1635" spans="1:67" ht="16.5" customHeight="1">
      <c r="A1635" s="23"/>
      <c r="B1635" s="2"/>
      <c r="C1635" s="2"/>
      <c r="D1635" s="1"/>
      <c r="E1635" s="152"/>
      <c r="F1635" s="1"/>
      <c r="G1635" s="1"/>
      <c r="H1635" s="2"/>
      <c r="I1635" s="2"/>
      <c r="J1635" s="2"/>
      <c r="K1635" s="2"/>
      <c r="L1635" s="2"/>
      <c r="M1635" s="2" t="s">
        <v>1718</v>
      </c>
      <c r="N1635" s="2" t="str">
        <v/>
      </c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  <c r="AD1635" s="2"/>
      <c r="AE1635" s="2"/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</row>
    <row r="1636" spans="1:67" ht="16.5" customHeight="1">
      <c r="A1636" s="23"/>
      <c r="B1636" s="2"/>
      <c r="C1636" s="2"/>
      <c r="D1636" s="1"/>
      <c r="E1636" s="152"/>
      <c r="F1636" s="1"/>
      <c r="G1636" s="1"/>
      <c r="H1636" s="2"/>
      <c r="I1636" s="2"/>
      <c r="J1636" s="2"/>
      <c r="K1636" s="2"/>
      <c r="L1636" s="2"/>
      <c r="M1636" s="2" t="s">
        <v>1718</v>
      </c>
      <c r="N1636" s="2" t="str">
        <v/>
      </c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  <c r="AD1636" s="2"/>
      <c r="AE1636" s="2"/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</row>
    <row r="1637" spans="1:67" ht="16.5" customHeight="1">
      <c r="A1637" s="23"/>
      <c r="B1637" s="2"/>
      <c r="C1637" s="2"/>
      <c r="D1637" s="1"/>
      <c r="E1637" s="152"/>
      <c r="F1637" s="1"/>
      <c r="G1637" s="1"/>
      <c r="H1637" s="2"/>
      <c r="I1637" s="2"/>
      <c r="J1637" s="2"/>
      <c r="K1637" s="2"/>
      <c r="L1637" s="2"/>
      <c r="M1637" s="2" t="s">
        <v>1718</v>
      </c>
      <c r="N1637" s="2" t="str">
        <v/>
      </c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  <c r="AD1637" s="2"/>
      <c r="AE1637" s="2"/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</row>
    <row r="1638" spans="1:67" ht="16.5" customHeight="1">
      <c r="A1638" s="23"/>
      <c r="B1638" s="2"/>
      <c r="C1638" s="2"/>
      <c r="D1638" s="1"/>
      <c r="E1638" s="152"/>
      <c r="F1638" s="1"/>
      <c r="G1638" s="1"/>
      <c r="H1638" s="2"/>
      <c r="I1638" s="2"/>
      <c r="J1638" s="2"/>
      <c r="K1638" s="2"/>
      <c r="L1638" s="2"/>
      <c r="M1638" s="2" t="s">
        <v>1718</v>
      </c>
      <c r="N1638" s="2" t="str">
        <v/>
      </c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  <c r="AD1638" s="2"/>
      <c r="AE1638" s="2"/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</row>
    <row r="1639" spans="1:67" ht="16.5" customHeight="1">
      <c r="A1639" s="23"/>
      <c r="B1639" s="2"/>
      <c r="C1639" s="2"/>
      <c r="D1639" s="1"/>
      <c r="E1639" s="152"/>
      <c r="F1639" s="1"/>
      <c r="G1639" s="1"/>
      <c r="H1639" s="2"/>
      <c r="I1639" s="2"/>
      <c r="J1639" s="2"/>
      <c r="K1639" s="2"/>
      <c r="L1639" s="2"/>
      <c r="M1639" s="2" t="s">
        <v>1718</v>
      </c>
      <c r="N1639" s="2" t="str">
        <v/>
      </c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D1639" s="2"/>
      <c r="AE1639" s="2"/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</row>
    <row r="1640" spans="1:67" ht="16.5" customHeight="1">
      <c r="A1640" s="23"/>
      <c r="B1640" s="2"/>
      <c r="C1640" s="2"/>
      <c r="D1640" s="1"/>
      <c r="E1640" s="152"/>
      <c r="F1640" s="1"/>
      <c r="G1640" s="1"/>
      <c r="H1640" s="2"/>
      <c r="I1640" s="2"/>
      <c r="J1640" s="2"/>
      <c r="K1640" s="2"/>
      <c r="L1640" s="2"/>
      <c r="M1640" s="2" t="s">
        <v>1718</v>
      </c>
      <c r="N1640" s="2" t="str">
        <v/>
      </c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D1640" s="2"/>
      <c r="AE1640" s="2"/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</row>
    <row r="1641" spans="1:67" ht="16.5" customHeight="1">
      <c r="A1641" s="23"/>
      <c r="B1641" s="2"/>
      <c r="C1641" s="2"/>
      <c r="D1641" s="1"/>
      <c r="E1641" s="152"/>
      <c r="F1641" s="1"/>
      <c r="G1641" s="1"/>
      <c r="H1641" s="2"/>
      <c r="I1641" s="2"/>
      <c r="J1641" s="2"/>
      <c r="K1641" s="2"/>
      <c r="L1641" s="2"/>
      <c r="M1641" s="2" t="s">
        <v>1718</v>
      </c>
      <c r="N1641" s="2" t="str">
        <v/>
      </c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D1641" s="2"/>
      <c r="AE1641" s="2"/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</row>
    <row r="1642" spans="1:67" ht="16.5" customHeight="1">
      <c r="A1642" s="23"/>
      <c r="B1642" s="2"/>
      <c r="C1642" s="2"/>
      <c r="D1642" s="1"/>
      <c r="E1642" s="152"/>
      <c r="F1642" s="1"/>
      <c r="G1642" s="1"/>
      <c r="H1642" s="2"/>
      <c r="I1642" s="2"/>
      <c r="J1642" s="2"/>
      <c r="K1642" s="2"/>
      <c r="L1642" s="2"/>
      <c r="M1642" s="2" t="s">
        <v>1718</v>
      </c>
      <c r="N1642" s="2" t="str">
        <v/>
      </c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D1642" s="2"/>
      <c r="AE1642" s="2"/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</row>
    <row r="1643" spans="1:67" ht="16.5" customHeight="1">
      <c r="A1643" s="23"/>
      <c r="B1643" s="2"/>
      <c r="C1643" s="2"/>
      <c r="D1643" s="1"/>
      <c r="E1643" s="152"/>
      <c r="F1643" s="1"/>
      <c r="G1643" s="1"/>
      <c r="H1643" s="2"/>
      <c r="I1643" s="2"/>
      <c r="J1643" s="2"/>
      <c r="K1643" s="2"/>
      <c r="L1643" s="2"/>
      <c r="M1643" s="2" t="s">
        <v>1718</v>
      </c>
      <c r="N1643" s="2" t="str">
        <v/>
      </c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D1643" s="2"/>
      <c r="AE1643" s="2"/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</row>
    <row r="1644" spans="1:67" ht="16.5" customHeight="1">
      <c r="A1644" s="23"/>
      <c r="B1644" s="2"/>
      <c r="C1644" s="2"/>
      <c r="D1644" s="1"/>
      <c r="E1644" s="152"/>
      <c r="F1644" s="1"/>
      <c r="G1644" s="1"/>
      <c r="H1644" s="2"/>
      <c r="I1644" s="2"/>
      <c r="J1644" s="2"/>
      <c r="K1644" s="2"/>
      <c r="L1644" s="2"/>
      <c r="M1644" s="2" t="s">
        <v>1718</v>
      </c>
      <c r="N1644" s="2" t="str">
        <v/>
      </c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D1644" s="2"/>
      <c r="AE1644" s="2"/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</row>
    <row r="1645" spans="1:67" ht="16.5" customHeight="1">
      <c r="A1645" s="23"/>
      <c r="B1645" s="2"/>
      <c r="C1645" s="2"/>
      <c r="D1645" s="1"/>
      <c r="E1645" s="152"/>
      <c r="F1645" s="1"/>
      <c r="G1645" s="1"/>
      <c r="H1645" s="2"/>
      <c r="I1645" s="2"/>
      <c r="J1645" s="2"/>
      <c r="K1645" s="2"/>
      <c r="L1645" s="2"/>
      <c r="M1645" s="2" t="s">
        <v>1718</v>
      </c>
      <c r="N1645" s="2" t="str">
        <v/>
      </c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D1645" s="2"/>
      <c r="AE1645" s="2"/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</row>
    <row r="1646" spans="1:67" ht="16.5" customHeight="1">
      <c r="A1646" s="23"/>
      <c r="B1646" s="2"/>
      <c r="C1646" s="2"/>
      <c r="D1646" s="1"/>
      <c r="E1646" s="152"/>
      <c r="F1646" s="1"/>
      <c r="G1646" s="1"/>
      <c r="H1646" s="2"/>
      <c r="I1646" s="2"/>
      <c r="J1646" s="2"/>
      <c r="K1646" s="2"/>
      <c r="L1646" s="2"/>
      <c r="M1646" s="2" t="s">
        <v>1718</v>
      </c>
      <c r="N1646" s="2" t="str">
        <v/>
      </c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D1646" s="2"/>
      <c r="AE1646" s="2"/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</row>
    <row r="1647" spans="1:67" ht="16.5" customHeight="1">
      <c r="A1647" s="23"/>
      <c r="B1647" s="2"/>
      <c r="C1647" s="2"/>
      <c r="D1647" s="1"/>
      <c r="E1647" s="152"/>
      <c r="F1647" s="1"/>
      <c r="G1647" s="1"/>
      <c r="H1647" s="2"/>
      <c r="I1647" s="2"/>
      <c r="J1647" s="2"/>
      <c r="K1647" s="2"/>
      <c r="L1647" s="2"/>
      <c r="M1647" s="2" t="s">
        <v>1718</v>
      </c>
      <c r="N1647" s="2" t="str">
        <v/>
      </c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D1647" s="2"/>
      <c r="AE1647" s="2"/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</row>
    <row r="1648" spans="1:67" ht="16.5" customHeight="1">
      <c r="A1648" s="23"/>
      <c r="B1648" s="2"/>
      <c r="C1648" s="2"/>
      <c r="D1648" s="1"/>
      <c r="E1648" s="152"/>
      <c r="F1648" s="1"/>
      <c r="G1648" s="1"/>
      <c r="H1648" s="2"/>
      <c r="I1648" s="2"/>
      <c r="J1648" s="2"/>
      <c r="K1648" s="2"/>
      <c r="L1648" s="2"/>
      <c r="M1648" s="2" t="s">
        <v>1718</v>
      </c>
      <c r="N1648" s="2" t="str">
        <v/>
      </c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D1648" s="2"/>
      <c r="AE1648" s="2"/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</row>
    <row r="1649" spans="1:67" ht="16.5" customHeight="1">
      <c r="A1649" s="23"/>
      <c r="B1649" s="2"/>
      <c r="C1649" s="2"/>
      <c r="D1649" s="1"/>
      <c r="E1649" s="152"/>
      <c r="F1649" s="1"/>
      <c r="G1649" s="1"/>
      <c r="H1649" s="2"/>
      <c r="I1649" s="2"/>
      <c r="J1649" s="2"/>
      <c r="K1649" s="2"/>
      <c r="L1649" s="2"/>
      <c r="M1649" s="2" t="s">
        <v>1718</v>
      </c>
      <c r="N1649" s="2" t="str">
        <v/>
      </c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D1649" s="2"/>
      <c r="AE1649" s="2"/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</row>
    <row r="1650" spans="1:67" ht="16.5" customHeight="1">
      <c r="A1650" s="23"/>
      <c r="B1650" s="2"/>
      <c r="C1650" s="2"/>
      <c r="D1650" s="1"/>
      <c r="E1650" s="152"/>
      <c r="F1650" s="1"/>
      <c r="G1650" s="1"/>
      <c r="H1650" s="2"/>
      <c r="I1650" s="2"/>
      <c r="J1650" s="2"/>
      <c r="K1650" s="2"/>
      <c r="L1650" s="2"/>
      <c r="M1650" s="2" t="s">
        <v>1718</v>
      </c>
      <c r="N1650" s="2" t="str">
        <v/>
      </c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D1650" s="2"/>
      <c r="AE1650" s="2"/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</row>
    <row r="1651" spans="1:67" ht="16.5" customHeight="1">
      <c r="A1651" s="23"/>
      <c r="B1651" s="2"/>
      <c r="C1651" s="2"/>
      <c r="D1651" s="1"/>
      <c r="E1651" s="152"/>
      <c r="F1651" s="1"/>
      <c r="G1651" s="1"/>
      <c r="H1651" s="2"/>
      <c r="I1651" s="2"/>
      <c r="J1651" s="2"/>
      <c r="K1651" s="2"/>
      <c r="L1651" s="2"/>
      <c r="M1651" s="2" t="s">
        <v>1718</v>
      </c>
      <c r="N1651" s="2" t="str">
        <v/>
      </c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D1651" s="2"/>
      <c r="AE1651" s="2"/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</row>
    <row r="1652" spans="1:67" ht="16.5" customHeight="1">
      <c r="A1652" s="23"/>
      <c r="B1652" s="2"/>
      <c r="C1652" s="2"/>
      <c r="D1652" s="1"/>
      <c r="E1652" s="152"/>
      <c r="F1652" s="1"/>
      <c r="G1652" s="1"/>
      <c r="H1652" s="2"/>
      <c r="I1652" s="2"/>
      <c r="J1652" s="2"/>
      <c r="K1652" s="2"/>
      <c r="L1652" s="2"/>
      <c r="M1652" s="2" t="s">
        <v>1718</v>
      </c>
      <c r="N1652" s="2" t="str">
        <v/>
      </c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D1652" s="2"/>
      <c r="AE1652" s="2"/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</row>
    <row r="1653" spans="1:67" ht="16.5" customHeight="1">
      <c r="A1653" s="23"/>
      <c r="B1653" s="2"/>
      <c r="C1653" s="2"/>
      <c r="D1653" s="1"/>
      <c r="E1653" s="152"/>
      <c r="F1653" s="1"/>
      <c r="G1653" s="1"/>
      <c r="H1653" s="2"/>
      <c r="I1653" s="2"/>
      <c r="J1653" s="2"/>
      <c r="K1653" s="2"/>
      <c r="L1653" s="2"/>
      <c r="M1653" s="2" t="s">
        <v>1718</v>
      </c>
      <c r="N1653" s="2" t="str">
        <v/>
      </c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</row>
    <row r="1654" spans="1:67" ht="16.5" customHeight="1">
      <c r="A1654" s="23"/>
      <c r="B1654" s="2"/>
      <c r="C1654" s="2"/>
      <c r="D1654" s="1"/>
      <c r="E1654" s="152"/>
      <c r="F1654" s="1"/>
      <c r="G1654" s="1"/>
      <c r="H1654" s="2"/>
      <c r="I1654" s="2"/>
      <c r="J1654" s="2"/>
      <c r="K1654" s="2"/>
      <c r="L1654" s="2"/>
      <c r="M1654" s="2" t="s">
        <v>1718</v>
      </c>
      <c r="N1654" s="2" t="str">
        <v/>
      </c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</row>
    <row r="1655" spans="1:67" ht="16.5" customHeight="1">
      <c r="A1655" s="23"/>
      <c r="B1655" s="2"/>
      <c r="C1655" s="2"/>
      <c r="D1655" s="1"/>
      <c r="E1655" s="152"/>
      <c r="F1655" s="1"/>
      <c r="G1655" s="1"/>
      <c r="H1655" s="2"/>
      <c r="I1655" s="2"/>
      <c r="J1655" s="2"/>
      <c r="K1655" s="2"/>
      <c r="L1655" s="2"/>
      <c r="M1655" s="2" t="s">
        <v>1718</v>
      </c>
      <c r="N1655" s="2" t="str">
        <v/>
      </c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</row>
    <row r="1656" spans="1:67" ht="16.5" customHeight="1">
      <c r="A1656" s="23"/>
      <c r="B1656" s="2"/>
      <c r="C1656" s="2"/>
      <c r="D1656" s="1"/>
      <c r="E1656" s="152"/>
      <c r="F1656" s="1"/>
      <c r="G1656" s="1"/>
      <c r="H1656" s="2"/>
      <c r="I1656" s="2"/>
      <c r="J1656" s="2"/>
      <c r="K1656" s="2"/>
      <c r="L1656" s="2"/>
      <c r="M1656" s="2" t="s">
        <v>1718</v>
      </c>
      <c r="N1656" s="2" t="str">
        <v/>
      </c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</row>
    <row r="1657" spans="1:67" ht="16.5" customHeight="1">
      <c r="A1657" s="23"/>
      <c r="B1657" s="2"/>
      <c r="C1657" s="2"/>
      <c r="D1657" s="1"/>
      <c r="E1657" s="152"/>
      <c r="F1657" s="1"/>
      <c r="G1657" s="1"/>
      <c r="H1657" s="2"/>
      <c r="I1657" s="2"/>
      <c r="J1657" s="2"/>
      <c r="K1657" s="2"/>
      <c r="L1657" s="2"/>
      <c r="M1657" s="2" t="s">
        <v>1718</v>
      </c>
      <c r="N1657" s="2" t="str">
        <v/>
      </c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D1657" s="2"/>
      <c r="AE1657" s="2"/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</row>
    <row r="1658" spans="1:67" ht="16.5" customHeight="1">
      <c r="A1658" s="23"/>
      <c r="B1658" s="2"/>
      <c r="C1658" s="2"/>
      <c r="D1658" s="1"/>
      <c r="E1658" s="152"/>
      <c r="F1658" s="1"/>
      <c r="G1658" s="1"/>
      <c r="H1658" s="2"/>
      <c r="I1658" s="2"/>
      <c r="J1658" s="2"/>
      <c r="K1658" s="2"/>
      <c r="L1658" s="2"/>
      <c r="M1658" s="2" t="s">
        <v>1718</v>
      </c>
      <c r="N1658" s="2" t="str">
        <v/>
      </c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D1658" s="2"/>
      <c r="AE1658" s="2"/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</row>
    <row r="1659" spans="1:67" ht="16.5" customHeight="1">
      <c r="A1659" s="23"/>
      <c r="B1659" s="2"/>
      <c r="C1659" s="2"/>
      <c r="D1659" s="1"/>
      <c r="E1659" s="152"/>
      <c r="F1659" s="1"/>
      <c r="G1659" s="1"/>
      <c r="H1659" s="2"/>
      <c r="I1659" s="2"/>
      <c r="J1659" s="2"/>
      <c r="K1659" s="2"/>
      <c r="L1659" s="2"/>
      <c r="M1659" s="2" t="s">
        <v>1718</v>
      </c>
      <c r="N1659" s="2" t="str">
        <v/>
      </c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D1659" s="2"/>
      <c r="AE1659" s="2"/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</row>
    <row r="1660" spans="1:67" ht="16.5" customHeight="1">
      <c r="A1660" s="23"/>
      <c r="B1660" s="2"/>
      <c r="C1660" s="2"/>
      <c r="D1660" s="1"/>
      <c r="E1660" s="152"/>
      <c r="F1660" s="1"/>
      <c r="G1660" s="1"/>
      <c r="H1660" s="2"/>
      <c r="I1660" s="2"/>
      <c r="J1660" s="2"/>
      <c r="K1660" s="2"/>
      <c r="L1660" s="2"/>
      <c r="M1660" s="2" t="s">
        <v>1718</v>
      </c>
      <c r="N1660" s="2" t="str">
        <v/>
      </c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D1660" s="2"/>
      <c r="AE1660" s="2"/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</row>
    <row r="1661" spans="1:67" ht="16.5" customHeight="1">
      <c r="A1661" s="23"/>
      <c r="B1661" s="2"/>
      <c r="C1661" s="2"/>
      <c r="D1661" s="1"/>
      <c r="E1661" s="152"/>
      <c r="F1661" s="1"/>
      <c r="G1661" s="1"/>
      <c r="H1661" s="2"/>
      <c r="I1661" s="2"/>
      <c r="J1661" s="2"/>
      <c r="K1661" s="2"/>
      <c r="L1661" s="2"/>
      <c r="M1661" s="2" t="s">
        <v>1718</v>
      </c>
      <c r="N1661" s="2" t="str">
        <v/>
      </c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D1661" s="2"/>
      <c r="AE1661" s="2"/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</row>
    <row r="1662" spans="1:67" ht="16.5" customHeight="1">
      <c r="A1662" s="23"/>
      <c r="B1662" s="2"/>
      <c r="C1662" s="2"/>
      <c r="D1662" s="1"/>
      <c r="E1662" s="152"/>
      <c r="F1662" s="1"/>
      <c r="G1662" s="1"/>
      <c r="H1662" s="2"/>
      <c r="I1662" s="2"/>
      <c r="J1662" s="2"/>
      <c r="K1662" s="2"/>
      <c r="L1662" s="2"/>
      <c r="M1662" s="2" t="s">
        <v>1718</v>
      </c>
      <c r="N1662" s="2" t="str">
        <v/>
      </c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D1662" s="2"/>
      <c r="AE1662" s="2"/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</row>
    <row r="1663" spans="1:67" ht="16.5" customHeight="1">
      <c r="A1663" s="23"/>
      <c r="B1663" s="2"/>
      <c r="C1663" s="2"/>
      <c r="D1663" s="1"/>
      <c r="E1663" s="152"/>
      <c r="F1663" s="1"/>
      <c r="G1663" s="1"/>
      <c r="H1663" s="2"/>
      <c r="I1663" s="2"/>
      <c r="J1663" s="2"/>
      <c r="K1663" s="2"/>
      <c r="L1663" s="2"/>
      <c r="M1663" s="2" t="s">
        <v>1718</v>
      </c>
      <c r="N1663" s="2" t="str">
        <v/>
      </c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D1663" s="2"/>
      <c r="AE1663" s="2"/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</row>
    <row r="1664" spans="1:67" ht="16.5" customHeight="1">
      <c r="A1664" s="23"/>
      <c r="B1664" s="2"/>
      <c r="C1664" s="2"/>
      <c r="D1664" s="1"/>
      <c r="E1664" s="152"/>
      <c r="F1664" s="1"/>
      <c r="G1664" s="1"/>
      <c r="H1664" s="2"/>
      <c r="I1664" s="2"/>
      <c r="J1664" s="2"/>
      <c r="K1664" s="2"/>
      <c r="L1664" s="2"/>
      <c r="M1664" s="2" t="s">
        <v>1718</v>
      </c>
      <c r="N1664" s="2" t="str">
        <v/>
      </c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D1664" s="2"/>
      <c r="AE1664" s="2"/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</row>
    <row r="1665" spans="1:67" ht="16.5" customHeight="1">
      <c r="A1665" s="23"/>
      <c r="B1665" s="2"/>
      <c r="C1665" s="2"/>
      <c r="D1665" s="1"/>
      <c r="E1665" s="152"/>
      <c r="F1665" s="1"/>
      <c r="G1665" s="1"/>
      <c r="H1665" s="2"/>
      <c r="I1665" s="2"/>
      <c r="J1665" s="2"/>
      <c r="K1665" s="2"/>
      <c r="L1665" s="2"/>
      <c r="M1665" s="2" t="s">
        <v>1718</v>
      </c>
      <c r="N1665" s="2" t="str">
        <v/>
      </c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D1665" s="2"/>
      <c r="AE1665" s="2"/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</row>
    <row r="1666" spans="1:67" ht="16.5" customHeight="1">
      <c r="A1666" s="23"/>
      <c r="B1666" s="2"/>
      <c r="C1666" s="2"/>
      <c r="D1666" s="1"/>
      <c r="E1666" s="152"/>
      <c r="F1666" s="1"/>
      <c r="G1666" s="1"/>
      <c r="H1666" s="2"/>
      <c r="I1666" s="2"/>
      <c r="J1666" s="2"/>
      <c r="K1666" s="2"/>
      <c r="L1666" s="2"/>
      <c r="M1666" s="2" t="s">
        <v>1718</v>
      </c>
      <c r="N1666" s="2" t="str">
        <v/>
      </c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D1666" s="2"/>
      <c r="AE1666" s="2"/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</row>
    <row r="1667" spans="1:67" ht="16.5" customHeight="1">
      <c r="A1667" s="23"/>
      <c r="B1667" s="2"/>
      <c r="C1667" s="2"/>
      <c r="D1667" s="1"/>
      <c r="E1667" s="152"/>
      <c r="F1667" s="1"/>
      <c r="G1667" s="1"/>
      <c r="H1667" s="2"/>
      <c r="I1667" s="2"/>
      <c r="J1667" s="2"/>
      <c r="K1667" s="2"/>
      <c r="L1667" s="2"/>
      <c r="M1667" s="2" t="s">
        <v>1718</v>
      </c>
      <c r="N1667" s="2" t="str">
        <v/>
      </c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D1667" s="2"/>
      <c r="AE1667" s="2"/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</row>
    <row r="1668" spans="1:67" ht="16.5" customHeight="1">
      <c r="A1668" s="23"/>
      <c r="B1668" s="2"/>
      <c r="C1668" s="2"/>
      <c r="D1668" s="1"/>
      <c r="E1668" s="152"/>
      <c r="F1668" s="1"/>
      <c r="G1668" s="1"/>
      <c r="H1668" s="2"/>
      <c r="I1668" s="2"/>
      <c r="J1668" s="2"/>
      <c r="K1668" s="2"/>
      <c r="L1668" s="2"/>
      <c r="M1668" s="2" t="s">
        <v>1718</v>
      </c>
      <c r="N1668" s="2" t="str">
        <v/>
      </c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D1668" s="2"/>
      <c r="AE1668" s="2"/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</row>
    <row r="1669" spans="1:67" ht="16.5" customHeight="1">
      <c r="A1669" s="23"/>
      <c r="B1669" s="2"/>
      <c r="C1669" s="2"/>
      <c r="D1669" s="1"/>
      <c r="E1669" s="152"/>
      <c r="F1669" s="1"/>
      <c r="G1669" s="1"/>
      <c r="H1669" s="2"/>
      <c r="I1669" s="2"/>
      <c r="J1669" s="2"/>
      <c r="K1669" s="2"/>
      <c r="L1669" s="2"/>
      <c r="M1669" s="2" t="s">
        <v>1718</v>
      </c>
      <c r="N1669" s="2" t="str">
        <v/>
      </c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D1669" s="2"/>
      <c r="AE1669" s="2"/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</row>
    <row r="1670" spans="1:67" ht="16.5" customHeight="1">
      <c r="A1670" s="23"/>
      <c r="B1670" s="2"/>
      <c r="C1670" s="2"/>
      <c r="D1670" s="1"/>
      <c r="E1670" s="152"/>
      <c r="F1670" s="1"/>
      <c r="G1670" s="1"/>
      <c r="H1670" s="2"/>
      <c r="I1670" s="2"/>
      <c r="J1670" s="2"/>
      <c r="K1670" s="2"/>
      <c r="L1670" s="2"/>
      <c r="M1670" s="2" t="s">
        <v>1718</v>
      </c>
      <c r="N1670" s="2" t="str">
        <v/>
      </c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D1670" s="2"/>
      <c r="AE1670" s="2"/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</row>
    <row r="1671" spans="1:67" ht="16.5" customHeight="1">
      <c r="A1671" s="23"/>
      <c r="B1671" s="2"/>
      <c r="C1671" s="2"/>
      <c r="D1671" s="1"/>
      <c r="E1671" s="152"/>
      <c r="F1671" s="1"/>
      <c r="G1671" s="1"/>
      <c r="H1671" s="2"/>
      <c r="I1671" s="2"/>
      <c r="J1671" s="2"/>
      <c r="K1671" s="2"/>
      <c r="L1671" s="2"/>
      <c r="M1671" s="2" t="s">
        <v>1718</v>
      </c>
      <c r="N1671" s="2" t="str">
        <v/>
      </c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D1671" s="2"/>
      <c r="AE1671" s="2"/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</row>
    <row r="1672" spans="1:67" ht="16.5" customHeight="1">
      <c r="A1672" s="23"/>
      <c r="B1672" s="2"/>
      <c r="C1672" s="2"/>
      <c r="D1672" s="1"/>
      <c r="E1672" s="152"/>
      <c r="F1672" s="1"/>
      <c r="G1672" s="1"/>
      <c r="H1672" s="2"/>
      <c r="I1672" s="2"/>
      <c r="J1672" s="2"/>
      <c r="K1672" s="2"/>
      <c r="L1672" s="2"/>
      <c r="M1672" s="2" t="s">
        <v>1718</v>
      </c>
      <c r="N1672" s="2" t="str">
        <v/>
      </c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D1672" s="2"/>
      <c r="AE1672" s="2"/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</row>
    <row r="1673" spans="1:67" ht="16.5" customHeight="1">
      <c r="A1673" s="23"/>
      <c r="B1673" s="2"/>
      <c r="C1673" s="2"/>
      <c r="D1673" s="1"/>
      <c r="E1673" s="152"/>
      <c r="F1673" s="1"/>
      <c r="G1673" s="1"/>
      <c r="H1673" s="2"/>
      <c r="I1673" s="2"/>
      <c r="J1673" s="2"/>
      <c r="K1673" s="2"/>
      <c r="L1673" s="2"/>
      <c r="M1673" s="2" t="s">
        <v>1718</v>
      </c>
      <c r="N1673" s="2" t="str">
        <v/>
      </c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D1673" s="2"/>
      <c r="AE1673" s="2"/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</row>
    <row r="1674" spans="1:67" ht="16.5" customHeight="1">
      <c r="A1674" s="23"/>
      <c r="B1674" s="2"/>
      <c r="C1674" s="2"/>
      <c r="D1674" s="1"/>
      <c r="E1674" s="152"/>
      <c r="F1674" s="1"/>
      <c r="G1674" s="1"/>
      <c r="H1674" s="2"/>
      <c r="I1674" s="2"/>
      <c r="J1674" s="2"/>
      <c r="K1674" s="2"/>
      <c r="L1674" s="2"/>
      <c r="M1674" s="2" t="s">
        <v>1718</v>
      </c>
      <c r="N1674" s="2" t="str">
        <v/>
      </c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D1674" s="2"/>
      <c r="AE1674" s="2"/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</row>
    <row r="1675" spans="1:67" ht="16.5" customHeight="1">
      <c r="A1675" s="23"/>
      <c r="B1675" s="2"/>
      <c r="C1675" s="2"/>
      <c r="D1675" s="1"/>
      <c r="E1675" s="152"/>
      <c r="F1675" s="1"/>
      <c r="G1675" s="1"/>
      <c r="H1675" s="2"/>
      <c r="I1675" s="2"/>
      <c r="J1675" s="2"/>
      <c r="K1675" s="2"/>
      <c r="L1675" s="2"/>
      <c r="M1675" s="2" t="s">
        <v>1718</v>
      </c>
      <c r="N1675" s="2" t="str">
        <v/>
      </c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D1675" s="2"/>
      <c r="AE1675" s="2"/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</row>
    <row r="1676" spans="1:67" ht="16.5" customHeight="1">
      <c r="A1676" s="23"/>
      <c r="B1676" s="2"/>
      <c r="C1676" s="2"/>
      <c r="D1676" s="1"/>
      <c r="E1676" s="152"/>
      <c r="F1676" s="1"/>
      <c r="G1676" s="1"/>
      <c r="H1676" s="2"/>
      <c r="I1676" s="2"/>
      <c r="J1676" s="2"/>
      <c r="K1676" s="2"/>
      <c r="L1676" s="2"/>
      <c r="M1676" s="2" t="s">
        <v>1718</v>
      </c>
      <c r="N1676" s="2" t="str">
        <v/>
      </c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D1676" s="2"/>
      <c r="AE1676" s="2"/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</row>
    <row r="1677" spans="1:67" ht="16.5" customHeight="1">
      <c r="A1677" s="23"/>
      <c r="B1677" s="2"/>
      <c r="C1677" s="2"/>
      <c r="D1677" s="1"/>
      <c r="E1677" s="152"/>
      <c r="F1677" s="1"/>
      <c r="G1677" s="1"/>
      <c r="H1677" s="2"/>
      <c r="I1677" s="2"/>
      <c r="J1677" s="2"/>
      <c r="K1677" s="2"/>
      <c r="L1677" s="2"/>
      <c r="M1677" s="2" t="s">
        <v>1718</v>
      </c>
      <c r="N1677" s="2" t="str">
        <v/>
      </c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</row>
    <row r="1678" spans="1:67" ht="16.5" customHeight="1">
      <c r="A1678" s="23"/>
      <c r="B1678" s="2"/>
      <c r="C1678" s="2"/>
      <c r="D1678" s="1"/>
      <c r="E1678" s="152"/>
      <c r="F1678" s="1"/>
      <c r="G1678" s="1"/>
      <c r="H1678" s="2"/>
      <c r="I1678" s="2"/>
      <c r="J1678" s="2"/>
      <c r="K1678" s="2"/>
      <c r="L1678" s="2"/>
      <c r="M1678" s="2" t="s">
        <v>1718</v>
      </c>
      <c r="N1678" s="2" t="str">
        <v/>
      </c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</row>
    <row r="1679" spans="1:67" ht="16.5" customHeight="1">
      <c r="A1679" s="23"/>
      <c r="B1679" s="2"/>
      <c r="C1679" s="2"/>
      <c r="D1679" s="1"/>
      <c r="E1679" s="152"/>
      <c r="F1679" s="1"/>
      <c r="G1679" s="1"/>
      <c r="H1679" s="2"/>
      <c r="I1679" s="2"/>
      <c r="J1679" s="2"/>
      <c r="K1679" s="2"/>
      <c r="L1679" s="2"/>
      <c r="M1679" s="2" t="s">
        <v>1718</v>
      </c>
      <c r="N1679" s="2" t="str">
        <v/>
      </c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</row>
    <row r="1680" spans="1:67" ht="16.5" customHeight="1">
      <c r="A1680" s="23"/>
      <c r="B1680" s="2"/>
      <c r="C1680" s="2"/>
      <c r="D1680" s="1"/>
      <c r="E1680" s="152"/>
      <c r="F1680" s="1"/>
      <c r="G1680" s="1"/>
      <c r="H1680" s="2"/>
      <c r="I1680" s="2"/>
      <c r="J1680" s="2"/>
      <c r="K1680" s="2"/>
      <c r="L1680" s="2"/>
      <c r="M1680" s="2" t="s">
        <v>1718</v>
      </c>
      <c r="N1680" s="2" t="str">
        <v/>
      </c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</row>
    <row r="1681" spans="1:67" ht="16.5" customHeight="1">
      <c r="A1681" s="23"/>
      <c r="B1681" s="2"/>
      <c r="C1681" s="2"/>
      <c r="D1681" s="1"/>
      <c r="E1681" s="152"/>
      <c r="F1681" s="1"/>
      <c r="G1681" s="1"/>
      <c r="H1681" s="2"/>
      <c r="I1681" s="2"/>
      <c r="J1681" s="2"/>
      <c r="K1681" s="2"/>
      <c r="L1681" s="2"/>
      <c r="M1681" s="2" t="s">
        <v>1718</v>
      </c>
      <c r="N1681" s="2" t="str">
        <v/>
      </c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  <c r="AD1681" s="2"/>
      <c r="AE1681" s="2"/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</row>
    <row r="1682" spans="1:67" ht="16.5" customHeight="1">
      <c r="A1682" s="23"/>
      <c r="B1682" s="2"/>
      <c r="C1682" s="2"/>
      <c r="D1682" s="1"/>
      <c r="E1682" s="152"/>
      <c r="F1682" s="1"/>
      <c r="G1682" s="1"/>
      <c r="H1682" s="2"/>
      <c r="I1682" s="2"/>
      <c r="J1682" s="2"/>
      <c r="K1682" s="2"/>
      <c r="L1682" s="2"/>
      <c r="M1682" s="2" t="s">
        <v>1718</v>
      </c>
      <c r="N1682" s="2" t="str">
        <v/>
      </c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  <c r="AD1682" s="2"/>
      <c r="AE1682" s="2"/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</row>
    <row r="1683" spans="1:67" ht="16.5" customHeight="1">
      <c r="A1683" s="23"/>
      <c r="B1683" s="2"/>
      <c r="C1683" s="2"/>
      <c r="D1683" s="1"/>
      <c r="E1683" s="152"/>
      <c r="F1683" s="1"/>
      <c r="G1683" s="1"/>
      <c r="H1683" s="2"/>
      <c r="I1683" s="2"/>
      <c r="J1683" s="2"/>
      <c r="K1683" s="2"/>
      <c r="L1683" s="2"/>
      <c r="M1683" s="2" t="s">
        <v>1718</v>
      </c>
      <c r="N1683" s="2" t="str">
        <v/>
      </c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  <c r="AD1683" s="2"/>
      <c r="AE1683" s="2"/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</row>
    <row r="1684" spans="1:67" ht="16.5" customHeight="1">
      <c r="A1684" s="23"/>
      <c r="B1684" s="2"/>
      <c r="C1684" s="2"/>
      <c r="D1684" s="1"/>
      <c r="E1684" s="152"/>
      <c r="F1684" s="1"/>
      <c r="G1684" s="1"/>
      <c r="H1684" s="2"/>
      <c r="I1684" s="2"/>
      <c r="J1684" s="2"/>
      <c r="K1684" s="2"/>
      <c r="L1684" s="2"/>
      <c r="M1684" s="2" t="s">
        <v>1718</v>
      </c>
      <c r="N1684" s="2" t="str">
        <v/>
      </c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  <c r="AD1684" s="2"/>
      <c r="AE1684" s="2"/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</row>
    <row r="1685" spans="1:67" ht="16.5" customHeight="1">
      <c r="A1685" s="23"/>
      <c r="B1685" s="2"/>
      <c r="C1685" s="2"/>
      <c r="D1685" s="1"/>
      <c r="E1685" s="152"/>
      <c r="F1685" s="1"/>
      <c r="G1685" s="1"/>
      <c r="H1685" s="2"/>
      <c r="I1685" s="2"/>
      <c r="J1685" s="2"/>
      <c r="K1685" s="2"/>
      <c r="L1685" s="2"/>
      <c r="M1685" s="2" t="s">
        <v>1718</v>
      </c>
      <c r="N1685" s="2" t="str">
        <v/>
      </c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  <c r="AD1685" s="2"/>
      <c r="AE1685" s="2"/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</row>
    <row r="1686" spans="1:67" ht="16.5" customHeight="1">
      <c r="A1686" s="23"/>
      <c r="B1686" s="2"/>
      <c r="C1686" s="2"/>
      <c r="D1686" s="1"/>
      <c r="E1686" s="152"/>
      <c r="F1686" s="1"/>
      <c r="G1686" s="1"/>
      <c r="H1686" s="2"/>
      <c r="I1686" s="2"/>
      <c r="J1686" s="2"/>
      <c r="K1686" s="2"/>
      <c r="L1686" s="2"/>
      <c r="M1686" s="2" t="s">
        <v>1718</v>
      </c>
      <c r="N1686" s="2" t="str">
        <v/>
      </c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  <c r="AD1686" s="2"/>
      <c r="AE1686" s="2"/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</row>
    <row r="1687" spans="1:67" ht="16.5" customHeight="1">
      <c r="A1687" s="23"/>
      <c r="B1687" s="2"/>
      <c r="C1687" s="2"/>
      <c r="D1687" s="1"/>
      <c r="E1687" s="152"/>
      <c r="F1687" s="1"/>
      <c r="G1687" s="1"/>
      <c r="H1687" s="2"/>
      <c r="I1687" s="2"/>
      <c r="J1687" s="2"/>
      <c r="K1687" s="2"/>
      <c r="L1687" s="2"/>
      <c r="M1687" s="2" t="s">
        <v>1718</v>
      </c>
      <c r="N1687" s="2" t="str">
        <v/>
      </c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  <c r="AD1687" s="2"/>
      <c r="AE1687" s="2"/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</row>
    <row r="1688" spans="1:67" ht="16.5" customHeight="1">
      <c r="A1688" s="23"/>
      <c r="B1688" s="2"/>
      <c r="C1688" s="2"/>
      <c r="D1688" s="1"/>
      <c r="E1688" s="152"/>
      <c r="F1688" s="1"/>
      <c r="G1688" s="1"/>
      <c r="H1688" s="2"/>
      <c r="I1688" s="2"/>
      <c r="J1688" s="2"/>
      <c r="K1688" s="2"/>
      <c r="L1688" s="2"/>
      <c r="M1688" s="2" t="s">
        <v>1718</v>
      </c>
      <c r="N1688" s="2" t="str">
        <v/>
      </c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  <c r="AD1688" s="2"/>
      <c r="AE1688" s="2"/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</row>
    <row r="1689" spans="1:67" ht="16.5" customHeight="1">
      <c r="A1689" s="23"/>
      <c r="B1689" s="2"/>
      <c r="C1689" s="2"/>
      <c r="D1689" s="1"/>
      <c r="E1689" s="152"/>
      <c r="F1689" s="1"/>
      <c r="G1689" s="1"/>
      <c r="H1689" s="2"/>
      <c r="I1689" s="2"/>
      <c r="J1689" s="2"/>
      <c r="K1689" s="2"/>
      <c r="L1689" s="2"/>
      <c r="M1689" s="2" t="s">
        <v>1718</v>
      </c>
      <c r="N1689" s="2" t="str">
        <v/>
      </c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  <c r="AD1689" s="2"/>
      <c r="AE1689" s="2"/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</row>
    <row r="1690" spans="1:67" ht="16.5" customHeight="1">
      <c r="A1690" s="23"/>
      <c r="B1690" s="2"/>
      <c r="C1690" s="2"/>
      <c r="D1690" s="1"/>
      <c r="E1690" s="152"/>
      <c r="F1690" s="1"/>
      <c r="G1690" s="1"/>
      <c r="H1690" s="2"/>
      <c r="I1690" s="2"/>
      <c r="J1690" s="2"/>
      <c r="K1690" s="2"/>
      <c r="L1690" s="2"/>
      <c r="M1690" s="2" t="s">
        <v>1718</v>
      </c>
      <c r="N1690" s="2" t="str">
        <v/>
      </c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  <c r="AD1690" s="2"/>
      <c r="AE1690" s="2"/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</row>
    <row r="1691" spans="1:67" ht="16.5" customHeight="1">
      <c r="A1691" s="23"/>
      <c r="B1691" s="2"/>
      <c r="C1691" s="2"/>
      <c r="D1691" s="1"/>
      <c r="E1691" s="152"/>
      <c r="F1691" s="1"/>
      <c r="G1691" s="1"/>
      <c r="H1691" s="2"/>
      <c r="I1691" s="2"/>
      <c r="J1691" s="2"/>
      <c r="K1691" s="2"/>
      <c r="L1691" s="2"/>
      <c r="M1691" s="2" t="s">
        <v>1718</v>
      </c>
      <c r="N1691" s="2" t="str">
        <v/>
      </c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  <c r="AD1691" s="2"/>
      <c r="AE1691" s="2"/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</row>
    <row r="1692" spans="1:67" ht="16.5" customHeight="1">
      <c r="A1692" s="23"/>
      <c r="B1692" s="2"/>
      <c r="C1692" s="2"/>
      <c r="D1692" s="1"/>
      <c r="E1692" s="152"/>
      <c r="F1692" s="1"/>
      <c r="G1692" s="1"/>
      <c r="H1692" s="2"/>
      <c r="I1692" s="2"/>
      <c r="J1692" s="2"/>
      <c r="K1692" s="2"/>
      <c r="L1692" s="2"/>
      <c r="M1692" s="2" t="s">
        <v>1718</v>
      </c>
      <c r="N1692" s="2" t="str">
        <v/>
      </c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  <c r="AD1692" s="2"/>
      <c r="AE1692" s="2"/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</row>
    <row r="1693" spans="1:67" ht="16.5" customHeight="1">
      <c r="A1693" s="23"/>
      <c r="B1693" s="2"/>
      <c r="C1693" s="2"/>
      <c r="D1693" s="1"/>
      <c r="E1693" s="152"/>
      <c r="F1693" s="1"/>
      <c r="G1693" s="1"/>
      <c r="H1693" s="2"/>
      <c r="I1693" s="2"/>
      <c r="J1693" s="2"/>
      <c r="K1693" s="2"/>
      <c r="L1693" s="2"/>
      <c r="M1693" s="2" t="s">
        <v>1718</v>
      </c>
      <c r="N1693" s="2" t="str">
        <v/>
      </c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  <c r="AD1693" s="2"/>
      <c r="AE1693" s="2"/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</row>
    <row r="1694" spans="1:67" ht="16.5" customHeight="1">
      <c r="A1694" s="23"/>
      <c r="B1694" s="2"/>
      <c r="C1694" s="2"/>
      <c r="D1694" s="1"/>
      <c r="E1694" s="152"/>
      <c r="F1694" s="1"/>
      <c r="G1694" s="1"/>
      <c r="H1694" s="2"/>
      <c r="I1694" s="2"/>
      <c r="J1694" s="2"/>
      <c r="K1694" s="2"/>
      <c r="L1694" s="2"/>
      <c r="M1694" s="2" t="s">
        <v>1718</v>
      </c>
      <c r="N1694" s="2" t="str">
        <v/>
      </c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  <c r="AD1694" s="2"/>
      <c r="AE1694" s="2"/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</row>
    <row r="1695" spans="1:67" ht="16.5" customHeight="1">
      <c r="A1695" s="23"/>
      <c r="B1695" s="2"/>
      <c r="C1695" s="2"/>
      <c r="D1695" s="1"/>
      <c r="E1695" s="152"/>
      <c r="F1695" s="1"/>
      <c r="G1695" s="1"/>
      <c r="H1695" s="2"/>
      <c r="I1695" s="2"/>
      <c r="J1695" s="2"/>
      <c r="K1695" s="2"/>
      <c r="L1695" s="2"/>
      <c r="M1695" s="2" t="s">
        <v>1718</v>
      </c>
      <c r="N1695" s="2" t="str">
        <v/>
      </c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  <c r="AD1695" s="2"/>
      <c r="AE1695" s="2"/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</row>
    <row r="1696" spans="1:67" ht="16.5" customHeight="1">
      <c r="A1696" s="23"/>
      <c r="B1696" s="2"/>
      <c r="C1696" s="2"/>
      <c r="D1696" s="1"/>
      <c r="E1696" s="152"/>
      <c r="F1696" s="1"/>
      <c r="G1696" s="1"/>
      <c r="H1696" s="2"/>
      <c r="I1696" s="2"/>
      <c r="J1696" s="2"/>
      <c r="K1696" s="2"/>
      <c r="L1696" s="2"/>
      <c r="M1696" s="2" t="s">
        <v>1718</v>
      </c>
      <c r="N1696" s="2" t="str">
        <v/>
      </c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  <c r="AD1696" s="2"/>
      <c r="AE1696" s="2"/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</row>
    <row r="1697" spans="1:67" ht="16.5" customHeight="1">
      <c r="A1697" s="23"/>
      <c r="B1697" s="2"/>
      <c r="C1697" s="2"/>
      <c r="D1697" s="1"/>
      <c r="E1697" s="152"/>
      <c r="F1697" s="1"/>
      <c r="G1697" s="1"/>
      <c r="H1697" s="2"/>
      <c r="I1697" s="2"/>
      <c r="J1697" s="2"/>
      <c r="K1697" s="2"/>
      <c r="L1697" s="2"/>
      <c r="M1697" s="2" t="s">
        <v>1718</v>
      </c>
      <c r="N1697" s="2" t="str">
        <v/>
      </c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  <c r="AD1697" s="2"/>
      <c r="AE1697" s="2"/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</row>
    <row r="1698" spans="1:67" ht="16.5" customHeight="1">
      <c r="A1698" s="23"/>
      <c r="B1698" s="2"/>
      <c r="C1698" s="2"/>
      <c r="D1698" s="1"/>
      <c r="E1698" s="152"/>
      <c r="F1698" s="1"/>
      <c r="G1698" s="1"/>
      <c r="H1698" s="2"/>
      <c r="I1698" s="2"/>
      <c r="J1698" s="2"/>
      <c r="K1698" s="2"/>
      <c r="L1698" s="2"/>
      <c r="M1698" s="2" t="s">
        <v>1718</v>
      </c>
      <c r="N1698" s="2" t="str">
        <v/>
      </c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  <c r="AD1698" s="2"/>
      <c r="AE1698" s="2"/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</row>
    <row r="1699" spans="1:67" ht="16.5" customHeight="1">
      <c r="A1699" s="23"/>
      <c r="B1699" s="2"/>
      <c r="C1699" s="2"/>
      <c r="D1699" s="1"/>
      <c r="E1699" s="152"/>
      <c r="F1699" s="1"/>
      <c r="G1699" s="1"/>
      <c r="H1699" s="2"/>
      <c r="I1699" s="2"/>
      <c r="J1699" s="2"/>
      <c r="K1699" s="2"/>
      <c r="L1699" s="2"/>
      <c r="M1699" s="2" t="s">
        <v>1718</v>
      </c>
      <c r="N1699" s="2" t="str">
        <v/>
      </c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  <c r="AD1699" s="2"/>
      <c r="AE1699" s="2"/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</row>
    <row r="1700" spans="1:67" ht="16.5" customHeight="1">
      <c r="A1700" s="23"/>
      <c r="B1700" s="2"/>
      <c r="C1700" s="2"/>
      <c r="D1700" s="1"/>
      <c r="E1700" s="152"/>
      <c r="F1700" s="1"/>
      <c r="G1700" s="1"/>
      <c r="H1700" s="2"/>
      <c r="I1700" s="2"/>
      <c r="J1700" s="2"/>
      <c r="K1700" s="2"/>
      <c r="L1700" s="2"/>
      <c r="M1700" s="2" t="s">
        <v>1718</v>
      </c>
      <c r="N1700" s="2" t="str">
        <v/>
      </c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  <c r="AD1700" s="2"/>
      <c r="AE1700" s="2"/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</row>
    <row r="1701" spans="1:67" ht="16.5" customHeight="1">
      <c r="A1701" s="23"/>
      <c r="B1701" s="2"/>
      <c r="C1701" s="2"/>
      <c r="D1701" s="1"/>
      <c r="E1701" s="152"/>
      <c r="F1701" s="1"/>
      <c r="G1701" s="1"/>
      <c r="H1701" s="2"/>
      <c r="I1701" s="2"/>
      <c r="J1701" s="2"/>
      <c r="K1701" s="2"/>
      <c r="L1701" s="2"/>
      <c r="M1701" s="2" t="s">
        <v>1718</v>
      </c>
      <c r="N1701" s="2" t="str">
        <v/>
      </c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</row>
    <row r="1702" spans="1:67" ht="16.5" customHeight="1">
      <c r="A1702" s="23"/>
      <c r="B1702" s="2"/>
      <c r="C1702" s="2"/>
      <c r="D1702" s="1"/>
      <c r="E1702" s="152"/>
      <c r="F1702" s="1"/>
      <c r="G1702" s="1"/>
      <c r="H1702" s="2"/>
      <c r="I1702" s="2"/>
      <c r="J1702" s="2"/>
      <c r="K1702" s="2"/>
      <c r="L1702" s="2"/>
      <c r="M1702" s="2" t="s">
        <v>1718</v>
      </c>
      <c r="N1702" s="2" t="str">
        <v/>
      </c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</row>
    <row r="1703" spans="1:67" ht="16.5" customHeight="1">
      <c r="A1703" s="23"/>
      <c r="B1703" s="2"/>
      <c r="C1703" s="2"/>
      <c r="D1703" s="1"/>
      <c r="E1703" s="152"/>
      <c r="F1703" s="1"/>
      <c r="G1703" s="1"/>
      <c r="H1703" s="2"/>
      <c r="I1703" s="2"/>
      <c r="J1703" s="2"/>
      <c r="K1703" s="2"/>
      <c r="L1703" s="2"/>
      <c r="M1703" s="2" t="s">
        <v>1718</v>
      </c>
      <c r="N1703" s="2" t="str">
        <v/>
      </c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</row>
    <row r="1704" spans="1:67" ht="16.5" customHeight="1">
      <c r="A1704" s="23"/>
      <c r="B1704" s="2"/>
      <c r="C1704" s="2"/>
      <c r="D1704" s="1"/>
      <c r="E1704" s="152"/>
      <c r="F1704" s="1"/>
      <c r="G1704" s="1"/>
      <c r="H1704" s="2"/>
      <c r="I1704" s="2"/>
      <c r="J1704" s="2"/>
      <c r="K1704" s="2"/>
      <c r="L1704" s="2"/>
      <c r="M1704" s="2" t="s">
        <v>1718</v>
      </c>
      <c r="N1704" s="2" t="str">
        <v/>
      </c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</row>
    <row r="1705" spans="1:67" ht="16.5" customHeight="1">
      <c r="A1705" s="23"/>
      <c r="B1705" s="2"/>
      <c r="C1705" s="2"/>
      <c r="D1705" s="1"/>
      <c r="E1705" s="152"/>
      <c r="F1705" s="1"/>
      <c r="G1705" s="1"/>
      <c r="H1705" s="2"/>
      <c r="I1705" s="2"/>
      <c r="J1705" s="2"/>
      <c r="K1705" s="2"/>
      <c r="L1705" s="2"/>
      <c r="M1705" s="2" t="s">
        <v>1718</v>
      </c>
      <c r="N1705" s="2" t="str">
        <v/>
      </c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  <c r="AD1705" s="2"/>
      <c r="AE1705" s="2"/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</row>
    <row r="1706" spans="1:67" ht="16.5" customHeight="1">
      <c r="A1706" s="23"/>
      <c r="B1706" s="2"/>
      <c r="C1706" s="2"/>
      <c r="D1706" s="1"/>
      <c r="E1706" s="152"/>
      <c r="F1706" s="1"/>
      <c r="G1706" s="1"/>
      <c r="H1706" s="2"/>
      <c r="I1706" s="2"/>
      <c r="J1706" s="2"/>
      <c r="K1706" s="2"/>
      <c r="L1706" s="2"/>
      <c r="M1706" s="2" t="s">
        <v>1718</v>
      </c>
      <c r="N1706" s="2" t="str">
        <v/>
      </c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D1706" s="2"/>
      <c r="AE1706" s="2"/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</row>
    <row r="1707" spans="1:67" ht="16.5" customHeight="1">
      <c r="A1707" s="23"/>
      <c r="B1707" s="2"/>
      <c r="C1707" s="2"/>
      <c r="D1707" s="1"/>
      <c r="E1707" s="152"/>
      <c r="F1707" s="1"/>
      <c r="G1707" s="1"/>
      <c r="H1707" s="2"/>
      <c r="I1707" s="2"/>
      <c r="J1707" s="2"/>
      <c r="K1707" s="2"/>
      <c r="L1707" s="2"/>
      <c r="M1707" s="2" t="s">
        <v>1718</v>
      </c>
      <c r="N1707" s="2" t="str">
        <v/>
      </c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D1707" s="2"/>
      <c r="AE1707" s="2"/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</row>
    <row r="1708" spans="1:67" ht="16.5" customHeight="1">
      <c r="A1708" s="23"/>
      <c r="B1708" s="2"/>
      <c r="C1708" s="2"/>
      <c r="D1708" s="1"/>
      <c r="E1708" s="152"/>
      <c r="F1708" s="1"/>
      <c r="G1708" s="1"/>
      <c r="H1708" s="2"/>
      <c r="I1708" s="2"/>
      <c r="J1708" s="2"/>
      <c r="K1708" s="2"/>
      <c r="L1708" s="2"/>
      <c r="M1708" s="2" t="s">
        <v>1718</v>
      </c>
      <c r="N1708" s="2" t="str">
        <v/>
      </c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D1708" s="2"/>
      <c r="AE1708" s="2"/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</row>
    <row r="1709" spans="1:67" ht="16.5" customHeight="1">
      <c r="A1709" s="23"/>
      <c r="B1709" s="2"/>
      <c r="C1709" s="2"/>
      <c r="D1709" s="1"/>
      <c r="E1709" s="152"/>
      <c r="F1709" s="1"/>
      <c r="G1709" s="1"/>
      <c r="H1709" s="2"/>
      <c r="I1709" s="2"/>
      <c r="J1709" s="2"/>
      <c r="K1709" s="2"/>
      <c r="L1709" s="2"/>
      <c r="M1709" s="2" t="s">
        <v>1718</v>
      </c>
      <c r="N1709" s="2" t="str">
        <v/>
      </c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D1709" s="2"/>
      <c r="AE1709" s="2"/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</row>
    <row r="1710" spans="1:67" ht="16.5" customHeight="1">
      <c r="A1710" s="23"/>
      <c r="B1710" s="2"/>
      <c r="C1710" s="2"/>
      <c r="D1710" s="1"/>
      <c r="E1710" s="152"/>
      <c r="F1710" s="1"/>
      <c r="G1710" s="1"/>
      <c r="H1710" s="2"/>
      <c r="I1710" s="2"/>
      <c r="J1710" s="2"/>
      <c r="K1710" s="2"/>
      <c r="L1710" s="2"/>
      <c r="M1710" s="2" t="s">
        <v>1718</v>
      </c>
      <c r="N1710" s="2" t="str">
        <v/>
      </c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D1710" s="2"/>
      <c r="AE1710" s="2"/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</row>
    <row r="1711" spans="1:67" ht="16.5" customHeight="1">
      <c r="A1711" s="23"/>
      <c r="B1711" s="2"/>
      <c r="C1711" s="2"/>
      <c r="D1711" s="1"/>
      <c r="E1711" s="152"/>
      <c r="F1711" s="1"/>
      <c r="G1711" s="1"/>
      <c r="H1711" s="2"/>
      <c r="I1711" s="2"/>
      <c r="J1711" s="2"/>
      <c r="K1711" s="2"/>
      <c r="L1711" s="2"/>
      <c r="M1711" s="2" t="s">
        <v>1718</v>
      </c>
      <c r="N1711" s="2" t="str">
        <v/>
      </c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D1711" s="2"/>
      <c r="AE1711" s="2"/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</row>
    <row r="1712" spans="1:67" ht="16.5" customHeight="1">
      <c r="A1712" s="23"/>
      <c r="B1712" s="2"/>
      <c r="C1712" s="2"/>
      <c r="D1712" s="1"/>
      <c r="E1712" s="152"/>
      <c r="F1712" s="1"/>
      <c r="G1712" s="1"/>
      <c r="H1712" s="2"/>
      <c r="I1712" s="2"/>
      <c r="J1712" s="2"/>
      <c r="K1712" s="2"/>
      <c r="L1712" s="2"/>
      <c r="M1712" s="2" t="s">
        <v>1718</v>
      </c>
      <c r="N1712" s="2" t="str">
        <v/>
      </c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D1712" s="2"/>
      <c r="AE1712" s="2"/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</row>
    <row r="1713" spans="1:67" ht="16.5" customHeight="1">
      <c r="A1713" s="23"/>
      <c r="B1713" s="2"/>
      <c r="C1713" s="2"/>
      <c r="D1713" s="1"/>
      <c r="E1713" s="152"/>
      <c r="F1713" s="1"/>
      <c r="G1713" s="1"/>
      <c r="H1713" s="2"/>
      <c r="I1713" s="2"/>
      <c r="J1713" s="2"/>
      <c r="K1713" s="2"/>
      <c r="L1713" s="2"/>
      <c r="M1713" s="2" t="s">
        <v>1718</v>
      </c>
      <c r="N1713" s="2" t="str">
        <v/>
      </c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D1713" s="2"/>
      <c r="AE1713" s="2"/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</row>
    <row r="1714" spans="1:67" ht="16.5" customHeight="1">
      <c r="A1714" s="23"/>
      <c r="B1714" s="2"/>
      <c r="C1714" s="2"/>
      <c r="D1714" s="1"/>
      <c r="E1714" s="152"/>
      <c r="F1714" s="1"/>
      <c r="G1714" s="1"/>
      <c r="H1714" s="2"/>
      <c r="I1714" s="2"/>
      <c r="J1714" s="2"/>
      <c r="K1714" s="2"/>
      <c r="L1714" s="2"/>
      <c r="M1714" s="2" t="s">
        <v>1718</v>
      </c>
      <c r="N1714" s="2" t="str">
        <v/>
      </c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D1714" s="2"/>
      <c r="AE1714" s="2"/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</row>
    <row r="1715" spans="1:67" ht="16.5" customHeight="1">
      <c r="A1715" s="23"/>
      <c r="B1715" s="2"/>
      <c r="C1715" s="2"/>
      <c r="D1715" s="1"/>
      <c r="E1715" s="152"/>
      <c r="F1715" s="1"/>
      <c r="G1715" s="1"/>
      <c r="H1715" s="2"/>
      <c r="I1715" s="2"/>
      <c r="J1715" s="2"/>
      <c r="K1715" s="2"/>
      <c r="L1715" s="2"/>
      <c r="M1715" s="2" t="s">
        <v>1718</v>
      </c>
      <c r="N1715" s="2" t="str">
        <v/>
      </c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D1715" s="2"/>
      <c r="AE1715" s="2"/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</row>
    <row r="1716" spans="1:67" ht="16.5" customHeight="1">
      <c r="A1716" s="23"/>
      <c r="B1716" s="2"/>
      <c r="C1716" s="2"/>
      <c r="D1716" s="1"/>
      <c r="E1716" s="152"/>
      <c r="F1716" s="1"/>
      <c r="G1716" s="1"/>
      <c r="H1716" s="2"/>
      <c r="I1716" s="2"/>
      <c r="J1716" s="2"/>
      <c r="K1716" s="2"/>
      <c r="L1716" s="2"/>
      <c r="M1716" s="2" t="s">
        <v>1718</v>
      </c>
      <c r="N1716" s="2" t="str">
        <v/>
      </c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D1716" s="2"/>
      <c r="AE1716" s="2"/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</row>
    <row r="1717" spans="1:67" ht="16.5" customHeight="1">
      <c r="A1717" s="23"/>
      <c r="B1717" s="2"/>
      <c r="C1717" s="2"/>
      <c r="D1717" s="1"/>
      <c r="E1717" s="152"/>
      <c r="F1717" s="1"/>
      <c r="G1717" s="1"/>
      <c r="H1717" s="2"/>
      <c r="I1717" s="2"/>
      <c r="J1717" s="2"/>
      <c r="K1717" s="2"/>
      <c r="L1717" s="2"/>
      <c r="M1717" s="2" t="s">
        <v>1718</v>
      </c>
      <c r="N1717" s="2" t="str">
        <v/>
      </c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D1717" s="2"/>
      <c r="AE1717" s="2"/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</row>
    <row r="1718" spans="1:67" ht="16.5" customHeight="1">
      <c r="A1718" s="23"/>
      <c r="B1718" s="2"/>
      <c r="C1718" s="2"/>
      <c r="D1718" s="1"/>
      <c r="E1718" s="152"/>
      <c r="F1718" s="1"/>
      <c r="G1718" s="1"/>
      <c r="H1718" s="2"/>
      <c r="I1718" s="2"/>
      <c r="J1718" s="2"/>
      <c r="K1718" s="2"/>
      <c r="L1718" s="2"/>
      <c r="M1718" s="2" t="s">
        <v>1718</v>
      </c>
      <c r="N1718" s="2" t="str">
        <v/>
      </c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D1718" s="2"/>
      <c r="AE1718" s="2"/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</row>
    <row r="1719" spans="1:67" ht="16.5" customHeight="1">
      <c r="A1719" s="23"/>
      <c r="B1719" s="2"/>
      <c r="C1719" s="2"/>
      <c r="D1719" s="1"/>
      <c r="E1719" s="152"/>
      <c r="F1719" s="1"/>
      <c r="G1719" s="1"/>
      <c r="H1719" s="2"/>
      <c r="I1719" s="2"/>
      <c r="J1719" s="2"/>
      <c r="K1719" s="2"/>
      <c r="L1719" s="2"/>
      <c r="M1719" s="2" t="s">
        <v>1718</v>
      </c>
      <c r="N1719" s="2" t="str">
        <v/>
      </c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D1719" s="2"/>
      <c r="AE1719" s="2"/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</row>
    <row r="1720" spans="1:67" ht="16.5" customHeight="1">
      <c r="A1720" s="23"/>
      <c r="B1720" s="2"/>
      <c r="C1720" s="2"/>
      <c r="D1720" s="1"/>
      <c r="E1720" s="152"/>
      <c r="F1720" s="1"/>
      <c r="G1720" s="1"/>
      <c r="H1720" s="2"/>
      <c r="I1720" s="2"/>
      <c r="J1720" s="2"/>
      <c r="K1720" s="2"/>
      <c r="L1720" s="2"/>
      <c r="M1720" s="2" t="s">
        <v>1718</v>
      </c>
      <c r="N1720" s="2" t="str">
        <v/>
      </c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D1720" s="2"/>
      <c r="AE1720" s="2"/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</row>
    <row r="1721" spans="1:67" ht="16.5" customHeight="1">
      <c r="A1721" s="23"/>
      <c r="B1721" s="2"/>
      <c r="C1721" s="2"/>
      <c r="D1721" s="1"/>
      <c r="E1721" s="152"/>
      <c r="F1721" s="1"/>
      <c r="G1721" s="1"/>
      <c r="H1721" s="2"/>
      <c r="I1721" s="2"/>
      <c r="J1721" s="2"/>
      <c r="K1721" s="2"/>
      <c r="L1721" s="2"/>
      <c r="M1721" s="2" t="s">
        <v>1718</v>
      </c>
      <c r="N1721" s="2" t="str">
        <v/>
      </c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D1721" s="2"/>
      <c r="AE1721" s="2"/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</row>
    <row r="1722" spans="1:67" ht="16.5" customHeight="1">
      <c r="A1722" s="23"/>
      <c r="B1722" s="2"/>
      <c r="C1722" s="2"/>
      <c r="D1722" s="1"/>
      <c r="E1722" s="152"/>
      <c r="F1722" s="1"/>
      <c r="G1722" s="1"/>
      <c r="H1722" s="2"/>
      <c r="I1722" s="2"/>
      <c r="J1722" s="2"/>
      <c r="K1722" s="2"/>
      <c r="L1722" s="2"/>
      <c r="M1722" s="2" t="s">
        <v>1718</v>
      </c>
      <c r="N1722" s="2" t="str">
        <v/>
      </c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D1722" s="2"/>
      <c r="AE1722" s="2"/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</row>
    <row r="1723" spans="1:67" ht="16.5" customHeight="1">
      <c r="A1723" s="23"/>
      <c r="B1723" s="2"/>
      <c r="C1723" s="2"/>
      <c r="D1723" s="1"/>
      <c r="E1723" s="152"/>
      <c r="F1723" s="1"/>
      <c r="G1723" s="1"/>
      <c r="H1723" s="2"/>
      <c r="I1723" s="2"/>
      <c r="J1723" s="2"/>
      <c r="K1723" s="2"/>
      <c r="L1723" s="2"/>
      <c r="M1723" s="2" t="s">
        <v>1718</v>
      </c>
      <c r="N1723" s="2" t="str">
        <v/>
      </c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D1723" s="2"/>
      <c r="AE1723" s="2"/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</row>
    <row r="1724" spans="1:67" ht="16.5" customHeight="1">
      <c r="A1724" s="23"/>
      <c r="B1724" s="2"/>
      <c r="C1724" s="2"/>
      <c r="D1724" s="1"/>
      <c r="E1724" s="152"/>
      <c r="F1724" s="1"/>
      <c r="G1724" s="1"/>
      <c r="H1724" s="2"/>
      <c r="I1724" s="2"/>
      <c r="J1724" s="2"/>
      <c r="K1724" s="2"/>
      <c r="L1724" s="2"/>
      <c r="M1724" s="2" t="s">
        <v>1718</v>
      </c>
      <c r="N1724" s="2" t="str">
        <v/>
      </c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D1724" s="2"/>
      <c r="AE1724" s="2"/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</row>
    <row r="1725" spans="1:67" ht="16.5" customHeight="1">
      <c r="A1725" s="23"/>
      <c r="B1725" s="2"/>
      <c r="C1725" s="2"/>
      <c r="D1725" s="1"/>
      <c r="E1725" s="152"/>
      <c r="F1725" s="1"/>
      <c r="G1725" s="1"/>
      <c r="H1725" s="2"/>
      <c r="I1725" s="2"/>
      <c r="J1725" s="2"/>
      <c r="K1725" s="2"/>
      <c r="L1725" s="2"/>
      <c r="M1725" s="2" t="s">
        <v>1718</v>
      </c>
      <c r="N1725" s="2" t="str">
        <v/>
      </c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</row>
    <row r="1726" spans="1:67" ht="16.5" customHeight="1">
      <c r="A1726" s="23"/>
      <c r="B1726" s="2"/>
      <c r="C1726" s="2"/>
      <c r="D1726" s="1"/>
      <c r="E1726" s="152"/>
      <c r="F1726" s="1"/>
      <c r="G1726" s="1"/>
      <c r="H1726" s="2"/>
      <c r="I1726" s="2"/>
      <c r="J1726" s="2"/>
      <c r="K1726" s="2"/>
      <c r="L1726" s="2"/>
      <c r="M1726" s="2" t="s">
        <v>1718</v>
      </c>
      <c r="N1726" s="2" t="str">
        <v/>
      </c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</row>
    <row r="1727" spans="1:67" ht="16.5" customHeight="1">
      <c r="A1727" s="23"/>
      <c r="B1727" s="2"/>
      <c r="C1727" s="2"/>
      <c r="D1727" s="1"/>
      <c r="E1727" s="152"/>
      <c r="F1727" s="1"/>
      <c r="G1727" s="1"/>
      <c r="H1727" s="2"/>
      <c r="I1727" s="2"/>
      <c r="J1727" s="2"/>
      <c r="K1727" s="2"/>
      <c r="L1727" s="2"/>
      <c r="M1727" s="2" t="s">
        <v>1718</v>
      </c>
      <c r="N1727" s="2" t="str">
        <v/>
      </c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</row>
    <row r="1728" spans="1:67" ht="16.5" customHeight="1">
      <c r="A1728" s="23"/>
      <c r="B1728" s="2"/>
      <c r="C1728" s="2"/>
      <c r="D1728" s="1"/>
      <c r="E1728" s="152"/>
      <c r="F1728" s="1"/>
      <c r="G1728" s="1"/>
      <c r="H1728" s="2"/>
      <c r="I1728" s="2"/>
      <c r="J1728" s="2"/>
      <c r="K1728" s="2"/>
      <c r="L1728" s="2"/>
      <c r="M1728" s="2" t="s">
        <v>1718</v>
      </c>
      <c r="N1728" s="2" t="str">
        <v/>
      </c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</row>
    <row r="1729" spans="1:67" ht="16.5" customHeight="1">
      <c r="A1729" s="23"/>
      <c r="B1729" s="2"/>
      <c r="C1729" s="2"/>
      <c r="D1729" s="1"/>
      <c r="E1729" s="152"/>
      <c r="F1729" s="1"/>
      <c r="G1729" s="1"/>
      <c r="H1729" s="2"/>
      <c r="I1729" s="2"/>
      <c r="J1729" s="2"/>
      <c r="K1729" s="2"/>
      <c r="L1729" s="2"/>
      <c r="M1729" s="2" t="s">
        <v>1718</v>
      </c>
      <c r="N1729" s="2" t="str">
        <v/>
      </c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D1729" s="2"/>
      <c r="AE1729" s="2"/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</row>
    <row r="1730" spans="1:67" ht="16.5" customHeight="1">
      <c r="A1730" s="23"/>
      <c r="B1730" s="2"/>
      <c r="C1730" s="2"/>
      <c r="D1730" s="1"/>
      <c r="E1730" s="152"/>
      <c r="F1730" s="1"/>
      <c r="G1730" s="1"/>
      <c r="H1730" s="2"/>
      <c r="I1730" s="2"/>
      <c r="J1730" s="2"/>
      <c r="K1730" s="2"/>
      <c r="L1730" s="2"/>
      <c r="M1730" s="2" t="s">
        <v>1718</v>
      </c>
      <c r="N1730" s="2" t="str">
        <v/>
      </c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D1730" s="2"/>
      <c r="AE1730" s="2"/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</row>
    <row r="1731" spans="1:67" ht="16.5" customHeight="1">
      <c r="A1731" s="23"/>
      <c r="B1731" s="2"/>
      <c r="C1731" s="2"/>
      <c r="D1731" s="1"/>
      <c r="E1731" s="152"/>
      <c r="F1731" s="1"/>
      <c r="G1731" s="1"/>
      <c r="H1731" s="2"/>
      <c r="I1731" s="2"/>
      <c r="J1731" s="2"/>
      <c r="K1731" s="2"/>
      <c r="L1731" s="2"/>
      <c r="M1731" s="2" t="s">
        <v>1718</v>
      </c>
      <c r="N1731" s="2" t="str">
        <v/>
      </c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D1731" s="2"/>
      <c r="AE1731" s="2"/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</row>
    <row r="1732" spans="1:67" ht="16.5" customHeight="1">
      <c r="A1732" s="23"/>
      <c r="B1732" s="2"/>
      <c r="C1732" s="2"/>
      <c r="D1732" s="1"/>
      <c r="E1732" s="152"/>
      <c r="F1732" s="1"/>
      <c r="G1732" s="1"/>
      <c r="H1732" s="2"/>
      <c r="I1732" s="2"/>
      <c r="J1732" s="2"/>
      <c r="K1732" s="2"/>
      <c r="L1732" s="2"/>
      <c r="M1732" s="2" t="s">
        <v>1718</v>
      </c>
      <c r="N1732" s="2" t="str">
        <v/>
      </c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D1732" s="2"/>
      <c r="AE1732" s="2"/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</row>
    <row r="1733" spans="1:67" ht="16.5" customHeight="1">
      <c r="A1733" s="23"/>
      <c r="B1733" s="2"/>
      <c r="C1733" s="2"/>
      <c r="D1733" s="1"/>
      <c r="E1733" s="152"/>
      <c r="F1733" s="1"/>
      <c r="G1733" s="1"/>
      <c r="H1733" s="2"/>
      <c r="I1733" s="2"/>
      <c r="J1733" s="2"/>
      <c r="K1733" s="2"/>
      <c r="L1733" s="2"/>
      <c r="M1733" s="2" t="s">
        <v>1718</v>
      </c>
      <c r="N1733" s="2" t="str">
        <v/>
      </c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D1733" s="2"/>
      <c r="AE1733" s="2"/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</row>
    <row r="1734" spans="1:67" ht="16.5" customHeight="1">
      <c r="A1734" s="23"/>
      <c r="B1734" s="2"/>
      <c r="C1734" s="2"/>
      <c r="D1734" s="1"/>
      <c r="E1734" s="152"/>
      <c r="F1734" s="1"/>
      <c r="G1734" s="1"/>
      <c r="H1734" s="2"/>
      <c r="I1734" s="2"/>
      <c r="J1734" s="2"/>
      <c r="K1734" s="2"/>
      <c r="L1734" s="2"/>
      <c r="M1734" s="2" t="s">
        <v>1718</v>
      </c>
      <c r="N1734" s="2" t="str">
        <v/>
      </c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D1734" s="2"/>
      <c r="AE1734" s="2"/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</row>
    <row r="1735" spans="1:67" ht="16.5" customHeight="1">
      <c r="A1735" s="23"/>
      <c r="B1735" s="2"/>
      <c r="C1735" s="2"/>
      <c r="D1735" s="1"/>
      <c r="E1735" s="152"/>
      <c r="F1735" s="1"/>
      <c r="G1735" s="1"/>
      <c r="H1735" s="2"/>
      <c r="I1735" s="2"/>
      <c r="J1735" s="2"/>
      <c r="K1735" s="2"/>
      <c r="L1735" s="2"/>
      <c r="M1735" s="2" t="s">
        <v>1718</v>
      </c>
      <c r="N1735" s="2" t="str">
        <v/>
      </c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D1735" s="2"/>
      <c r="AE1735" s="2"/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</row>
    <row r="1736" spans="1:67" ht="16.5" customHeight="1">
      <c r="A1736" s="23"/>
      <c r="B1736" s="2"/>
      <c r="C1736" s="2"/>
      <c r="D1736" s="1"/>
      <c r="E1736" s="152"/>
      <c r="F1736" s="1"/>
      <c r="G1736" s="1"/>
      <c r="H1736" s="2"/>
      <c r="I1736" s="2"/>
      <c r="J1736" s="2"/>
      <c r="K1736" s="2"/>
      <c r="L1736" s="2"/>
      <c r="M1736" s="2" t="s">
        <v>1718</v>
      </c>
      <c r="N1736" s="2" t="str">
        <v/>
      </c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D1736" s="2"/>
      <c r="AE1736" s="2"/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</row>
    <row r="1737" spans="1:67" ht="16.5" customHeight="1">
      <c r="A1737" s="23"/>
      <c r="B1737" s="2"/>
      <c r="C1737" s="2"/>
      <c r="D1737" s="1"/>
      <c r="E1737" s="152"/>
      <c r="F1737" s="1"/>
      <c r="G1737" s="1"/>
      <c r="H1737" s="2"/>
      <c r="I1737" s="2"/>
      <c r="J1737" s="2"/>
      <c r="K1737" s="2"/>
      <c r="L1737" s="2"/>
      <c r="M1737" s="2" t="s">
        <v>1718</v>
      </c>
      <c r="N1737" s="2" t="str">
        <v/>
      </c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D1737" s="2"/>
      <c r="AE1737" s="2"/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</row>
    <row r="1738" spans="1:67" ht="16.5" customHeight="1">
      <c r="A1738" s="23"/>
      <c r="B1738" s="2"/>
      <c r="C1738" s="2"/>
      <c r="D1738" s="1"/>
      <c r="E1738" s="152"/>
      <c r="F1738" s="1"/>
      <c r="G1738" s="1"/>
      <c r="H1738" s="2"/>
      <c r="I1738" s="2"/>
      <c r="J1738" s="2"/>
      <c r="K1738" s="2"/>
      <c r="L1738" s="2"/>
      <c r="M1738" s="2" t="s">
        <v>1718</v>
      </c>
      <c r="N1738" s="2" t="str">
        <v/>
      </c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D1738" s="2"/>
      <c r="AE1738" s="2"/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</row>
    <row r="1739" spans="1:67" ht="16.5" customHeight="1">
      <c r="A1739" s="23"/>
      <c r="B1739" s="2"/>
      <c r="C1739" s="2"/>
      <c r="D1739" s="1"/>
      <c r="E1739" s="152"/>
      <c r="F1739" s="1"/>
      <c r="G1739" s="1"/>
      <c r="H1739" s="2"/>
      <c r="I1739" s="2"/>
      <c r="J1739" s="2"/>
      <c r="K1739" s="2"/>
      <c r="L1739" s="2"/>
      <c r="M1739" s="2" t="s">
        <v>1718</v>
      </c>
      <c r="N1739" s="2" t="str">
        <v/>
      </c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D1739" s="2"/>
      <c r="AE1739" s="2"/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</row>
    <row r="1740" spans="1:67" ht="16.5" customHeight="1">
      <c r="A1740" s="23"/>
      <c r="B1740" s="2"/>
      <c r="C1740" s="2"/>
      <c r="D1740" s="1"/>
      <c r="E1740" s="152"/>
      <c r="F1740" s="1"/>
      <c r="G1740" s="1"/>
      <c r="H1740" s="2"/>
      <c r="I1740" s="2"/>
      <c r="J1740" s="2"/>
      <c r="K1740" s="2"/>
      <c r="L1740" s="2"/>
      <c r="M1740" s="2" t="s">
        <v>1718</v>
      </c>
      <c r="N1740" s="2" t="str">
        <v/>
      </c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D1740" s="2"/>
      <c r="AE1740" s="2"/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</row>
    <row r="1741" spans="1:67" ht="16.5" customHeight="1">
      <c r="A1741" s="23"/>
      <c r="B1741" s="2"/>
      <c r="C1741" s="2"/>
      <c r="D1741" s="1"/>
      <c r="E1741" s="152"/>
      <c r="F1741" s="1"/>
      <c r="G1741" s="1"/>
      <c r="H1741" s="2"/>
      <c r="I1741" s="2"/>
      <c r="J1741" s="2"/>
      <c r="K1741" s="2"/>
      <c r="L1741" s="2"/>
      <c r="M1741" s="2" t="s">
        <v>1718</v>
      </c>
      <c r="N1741" s="2" t="str">
        <v/>
      </c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D1741" s="2"/>
      <c r="AE1741" s="2"/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</row>
    <row r="1742" spans="1:67" ht="16.5" customHeight="1">
      <c r="A1742" s="23"/>
      <c r="B1742" s="2"/>
      <c r="C1742" s="2"/>
      <c r="D1742" s="1"/>
      <c r="E1742" s="152"/>
      <c r="F1742" s="1"/>
      <c r="G1742" s="1"/>
      <c r="H1742" s="2"/>
      <c r="I1742" s="2"/>
      <c r="J1742" s="2"/>
      <c r="K1742" s="2"/>
      <c r="L1742" s="2"/>
      <c r="M1742" s="2" t="s">
        <v>1718</v>
      </c>
      <c r="N1742" s="2" t="str">
        <v/>
      </c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D1742" s="2"/>
      <c r="AE1742" s="2"/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</row>
    <row r="1743" spans="1:67" ht="16.5" customHeight="1">
      <c r="A1743" s="23"/>
      <c r="B1743" s="2"/>
      <c r="C1743" s="2"/>
      <c r="D1743" s="1"/>
      <c r="E1743" s="152"/>
      <c r="F1743" s="1"/>
      <c r="G1743" s="1"/>
      <c r="H1743" s="2"/>
      <c r="I1743" s="2"/>
      <c r="J1743" s="2"/>
      <c r="K1743" s="2"/>
      <c r="L1743" s="2"/>
      <c r="M1743" s="2" t="s">
        <v>1718</v>
      </c>
      <c r="N1743" s="2" t="str">
        <v/>
      </c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D1743" s="2"/>
      <c r="AE1743" s="2"/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</row>
    <row r="1744" spans="1:67" ht="16.5" customHeight="1">
      <c r="A1744" s="23"/>
      <c r="B1744" s="2"/>
      <c r="C1744" s="2"/>
      <c r="D1744" s="1"/>
      <c r="E1744" s="152"/>
      <c r="F1744" s="1"/>
      <c r="G1744" s="1"/>
      <c r="H1744" s="2"/>
      <c r="I1744" s="2"/>
      <c r="J1744" s="2"/>
      <c r="K1744" s="2"/>
      <c r="L1744" s="2"/>
      <c r="M1744" s="2" t="s">
        <v>1718</v>
      </c>
      <c r="N1744" s="2" t="str">
        <v/>
      </c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D1744" s="2"/>
      <c r="AE1744" s="2"/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</row>
    <row r="1745" spans="1:67" ht="16.5" customHeight="1">
      <c r="A1745" s="23"/>
      <c r="B1745" s="2"/>
      <c r="C1745" s="2"/>
      <c r="D1745" s="1"/>
      <c r="E1745" s="152"/>
      <c r="F1745" s="1"/>
      <c r="G1745" s="1"/>
      <c r="H1745" s="2"/>
      <c r="I1745" s="2"/>
      <c r="J1745" s="2"/>
      <c r="K1745" s="2"/>
      <c r="L1745" s="2"/>
      <c r="M1745" s="2" t="s">
        <v>1718</v>
      </c>
      <c r="N1745" s="2" t="str">
        <v/>
      </c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D1745" s="2"/>
      <c r="AE1745" s="2"/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</row>
    <row r="1746" spans="1:67" ht="16.5" customHeight="1">
      <c r="A1746" s="23"/>
      <c r="B1746" s="2"/>
      <c r="C1746" s="2"/>
      <c r="D1746" s="1"/>
      <c r="E1746" s="152"/>
      <c r="F1746" s="1"/>
      <c r="G1746" s="1"/>
      <c r="H1746" s="2"/>
      <c r="I1746" s="2"/>
      <c r="J1746" s="2"/>
      <c r="K1746" s="2"/>
      <c r="L1746" s="2"/>
      <c r="M1746" s="2" t="s">
        <v>1718</v>
      </c>
      <c r="N1746" s="2" t="str">
        <v/>
      </c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D1746" s="2"/>
      <c r="AE1746" s="2"/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</row>
    <row r="1747" spans="1:67" ht="16.5" customHeight="1">
      <c r="A1747" s="23"/>
      <c r="B1747" s="2"/>
      <c r="C1747" s="2"/>
      <c r="D1747" s="1"/>
      <c r="E1747" s="152"/>
      <c r="F1747" s="1"/>
      <c r="G1747" s="1"/>
      <c r="H1747" s="2"/>
      <c r="I1747" s="2"/>
      <c r="J1747" s="2"/>
      <c r="K1747" s="2"/>
      <c r="L1747" s="2"/>
      <c r="M1747" s="2" t="s">
        <v>1718</v>
      </c>
      <c r="N1747" s="2" t="str">
        <v/>
      </c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D1747" s="2"/>
      <c r="AE1747" s="2"/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</row>
    <row r="1748" spans="1:67" ht="16.5" customHeight="1">
      <c r="A1748" s="23"/>
      <c r="B1748" s="2"/>
      <c r="C1748" s="2"/>
      <c r="D1748" s="1"/>
      <c r="E1748" s="152"/>
      <c r="F1748" s="1"/>
      <c r="G1748" s="1"/>
      <c r="H1748" s="2"/>
      <c r="I1748" s="2"/>
      <c r="J1748" s="2"/>
      <c r="K1748" s="2"/>
      <c r="L1748" s="2"/>
      <c r="M1748" s="2" t="s">
        <v>1718</v>
      </c>
      <c r="N1748" s="2" t="str">
        <v/>
      </c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D1748" s="2"/>
      <c r="AE1748" s="2"/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</row>
    <row r="1749" spans="1:67" ht="16.5" customHeight="1">
      <c r="A1749" s="23"/>
      <c r="B1749" s="2"/>
      <c r="C1749" s="2"/>
      <c r="D1749" s="1"/>
      <c r="E1749" s="152"/>
      <c r="F1749" s="1"/>
      <c r="G1749" s="1"/>
      <c r="H1749" s="2"/>
      <c r="I1749" s="2"/>
      <c r="J1749" s="2"/>
      <c r="K1749" s="2"/>
      <c r="L1749" s="2"/>
      <c r="M1749" s="2" t="s">
        <v>1718</v>
      </c>
      <c r="N1749" s="2" t="str">
        <v/>
      </c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</row>
    <row r="1750" spans="1:67" ht="16.5" customHeight="1">
      <c r="A1750" s="23"/>
      <c r="B1750" s="2"/>
      <c r="C1750" s="2"/>
      <c r="D1750" s="1"/>
      <c r="E1750" s="152"/>
      <c r="F1750" s="1"/>
      <c r="G1750" s="1"/>
      <c r="H1750" s="2"/>
      <c r="I1750" s="2"/>
      <c r="J1750" s="2"/>
      <c r="K1750" s="2"/>
      <c r="L1750" s="2"/>
      <c r="M1750" s="2" t="s">
        <v>1718</v>
      </c>
      <c r="N1750" s="2" t="str">
        <v/>
      </c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</row>
    <row r="1751" spans="1:67" ht="16.5" customHeight="1">
      <c r="A1751" s="23"/>
      <c r="B1751" s="2"/>
      <c r="C1751" s="2"/>
      <c r="D1751" s="1"/>
      <c r="E1751" s="152"/>
      <c r="F1751" s="1"/>
      <c r="G1751" s="1"/>
      <c r="H1751" s="2"/>
      <c r="I1751" s="2"/>
      <c r="J1751" s="2"/>
      <c r="K1751" s="2"/>
      <c r="L1751" s="2"/>
      <c r="M1751" s="2" t="s">
        <v>1718</v>
      </c>
      <c r="N1751" s="2" t="str">
        <v/>
      </c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</row>
    <row r="1752" spans="1:67" ht="16.5" customHeight="1">
      <c r="A1752" s="23"/>
      <c r="B1752" s="2"/>
      <c r="C1752" s="2"/>
      <c r="D1752" s="1"/>
      <c r="E1752" s="152"/>
      <c r="F1752" s="1"/>
      <c r="G1752" s="1"/>
      <c r="H1752" s="2"/>
      <c r="I1752" s="2"/>
      <c r="J1752" s="2"/>
      <c r="K1752" s="2"/>
      <c r="L1752" s="2"/>
      <c r="M1752" s="2" t="s">
        <v>1718</v>
      </c>
      <c r="N1752" s="2" t="str">
        <v/>
      </c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</row>
    <row r="1753" spans="1:67" ht="16.5" customHeight="1">
      <c r="A1753" s="23"/>
      <c r="B1753" s="2"/>
      <c r="C1753" s="2"/>
      <c r="D1753" s="1"/>
      <c r="E1753" s="152"/>
      <c r="F1753" s="1"/>
      <c r="G1753" s="1"/>
      <c r="H1753" s="2"/>
      <c r="I1753" s="2"/>
      <c r="J1753" s="2"/>
      <c r="K1753" s="2"/>
      <c r="L1753" s="2"/>
      <c r="M1753" s="2" t="s">
        <v>1718</v>
      </c>
      <c r="N1753" s="2" t="str">
        <v/>
      </c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D1753" s="2"/>
      <c r="AE1753" s="2"/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</row>
    <row r="1754" spans="1:67" ht="16.5" customHeight="1">
      <c r="A1754" s="23"/>
      <c r="B1754" s="2"/>
      <c r="C1754" s="2"/>
      <c r="D1754" s="1"/>
      <c r="E1754" s="152"/>
      <c r="F1754" s="1"/>
      <c r="G1754" s="1"/>
      <c r="H1754" s="2"/>
      <c r="I1754" s="2"/>
      <c r="J1754" s="2"/>
      <c r="K1754" s="2"/>
      <c r="L1754" s="2"/>
      <c r="M1754" s="2" t="s">
        <v>1718</v>
      </c>
      <c r="N1754" s="2" t="str">
        <v/>
      </c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D1754" s="2"/>
      <c r="AE1754" s="2"/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</row>
    <row r="1755" spans="1:67" ht="16.5" customHeight="1">
      <c r="A1755" s="23"/>
      <c r="B1755" s="2"/>
      <c r="C1755" s="2"/>
      <c r="D1755" s="1"/>
      <c r="E1755" s="152"/>
      <c r="F1755" s="1"/>
      <c r="G1755" s="1"/>
      <c r="H1755" s="2"/>
      <c r="I1755" s="2"/>
      <c r="J1755" s="2"/>
      <c r="K1755" s="2"/>
      <c r="L1755" s="2"/>
      <c r="M1755" s="2" t="s">
        <v>1718</v>
      </c>
      <c r="N1755" s="2" t="str">
        <v/>
      </c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D1755" s="2"/>
      <c r="AE1755" s="2"/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</row>
    <row r="1756" spans="1:67" ht="16.5" customHeight="1">
      <c r="A1756" s="23"/>
      <c r="B1756" s="2"/>
      <c r="C1756" s="2"/>
      <c r="D1756" s="1"/>
      <c r="E1756" s="152"/>
      <c r="F1756" s="1"/>
      <c r="G1756" s="1"/>
      <c r="H1756" s="2"/>
      <c r="I1756" s="2"/>
      <c r="J1756" s="2"/>
      <c r="K1756" s="2"/>
      <c r="L1756" s="2"/>
      <c r="M1756" s="2" t="s">
        <v>1718</v>
      </c>
      <c r="N1756" s="2" t="str">
        <v/>
      </c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D1756" s="2"/>
      <c r="AE1756" s="2"/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</row>
    <row r="1757" spans="1:67" ht="16.5" customHeight="1">
      <c r="A1757" s="23"/>
      <c r="B1757" s="2"/>
      <c r="C1757" s="2"/>
      <c r="D1757" s="1"/>
      <c r="E1757" s="152"/>
      <c r="F1757" s="1"/>
      <c r="G1757" s="1"/>
      <c r="H1757" s="2"/>
      <c r="I1757" s="2"/>
      <c r="J1757" s="2"/>
      <c r="K1757" s="2"/>
      <c r="L1757" s="2"/>
      <c r="M1757" s="2" t="s">
        <v>1718</v>
      </c>
      <c r="N1757" s="2" t="str">
        <v/>
      </c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D1757" s="2"/>
      <c r="AE1757" s="2"/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</row>
    <row r="1758" spans="1:67" ht="16.5" customHeight="1">
      <c r="A1758" s="23"/>
      <c r="B1758" s="2"/>
      <c r="C1758" s="2"/>
      <c r="D1758" s="1"/>
      <c r="E1758" s="152"/>
      <c r="F1758" s="1"/>
      <c r="G1758" s="1"/>
      <c r="H1758" s="2"/>
      <c r="I1758" s="2"/>
      <c r="J1758" s="2"/>
      <c r="K1758" s="2"/>
      <c r="L1758" s="2"/>
      <c r="M1758" s="2" t="s">
        <v>1718</v>
      </c>
      <c r="N1758" s="2" t="str">
        <v/>
      </c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D1758" s="2"/>
      <c r="AE1758" s="2"/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</row>
    <row r="1759" spans="1:67" ht="16.5" customHeight="1">
      <c r="A1759" s="23"/>
      <c r="B1759" s="2"/>
      <c r="C1759" s="2"/>
      <c r="D1759" s="1"/>
      <c r="E1759" s="152"/>
      <c r="F1759" s="1"/>
      <c r="G1759" s="1"/>
      <c r="H1759" s="2"/>
      <c r="I1759" s="2"/>
      <c r="J1759" s="2"/>
      <c r="K1759" s="2"/>
      <c r="L1759" s="2"/>
      <c r="M1759" s="2" t="s">
        <v>1718</v>
      </c>
      <c r="N1759" s="2" t="str">
        <v/>
      </c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D1759" s="2"/>
      <c r="AE1759" s="2"/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</row>
    <row r="1760" spans="1:67" ht="16.5" customHeight="1">
      <c r="A1760" s="23"/>
      <c r="B1760" s="2"/>
      <c r="C1760" s="2"/>
      <c r="D1760" s="1"/>
      <c r="E1760" s="152"/>
      <c r="F1760" s="1"/>
      <c r="G1760" s="1"/>
      <c r="H1760" s="2"/>
      <c r="I1760" s="2"/>
      <c r="J1760" s="2"/>
      <c r="K1760" s="2"/>
      <c r="L1760" s="2"/>
      <c r="M1760" s="2" t="s">
        <v>1718</v>
      </c>
      <c r="N1760" s="2" t="str">
        <v/>
      </c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D1760" s="2"/>
      <c r="AE1760" s="2"/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</row>
    <row r="1761" spans="1:67" ht="16.5" customHeight="1">
      <c r="A1761" s="23"/>
      <c r="B1761" s="2"/>
      <c r="C1761" s="2"/>
      <c r="D1761" s="1"/>
      <c r="E1761" s="152"/>
      <c r="F1761" s="1"/>
      <c r="G1761" s="1"/>
      <c r="H1761" s="2"/>
      <c r="I1761" s="2"/>
      <c r="J1761" s="2"/>
      <c r="K1761" s="2"/>
      <c r="L1761" s="2"/>
      <c r="M1761" s="2" t="s">
        <v>1718</v>
      </c>
      <c r="N1761" s="2" t="str">
        <v/>
      </c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D1761" s="2"/>
      <c r="AE1761" s="2"/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</row>
    <row r="1762" spans="1:67" ht="16.5" customHeight="1">
      <c r="A1762" s="23"/>
      <c r="B1762" s="2"/>
      <c r="C1762" s="2"/>
      <c r="D1762" s="1"/>
      <c r="E1762" s="152"/>
      <c r="F1762" s="1"/>
      <c r="G1762" s="1"/>
      <c r="H1762" s="2"/>
      <c r="I1762" s="2"/>
      <c r="J1762" s="2"/>
      <c r="K1762" s="2"/>
      <c r="L1762" s="2"/>
      <c r="M1762" s="2" t="s">
        <v>1718</v>
      </c>
      <c r="N1762" s="2" t="str">
        <v/>
      </c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D1762" s="2"/>
      <c r="AE1762" s="2"/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</row>
    <row r="1763" spans="1:67" ht="16.5" customHeight="1">
      <c r="A1763" s="23"/>
      <c r="B1763" s="2"/>
      <c r="C1763" s="2"/>
      <c r="D1763" s="1"/>
      <c r="E1763" s="152"/>
      <c r="F1763" s="1"/>
      <c r="G1763" s="1"/>
      <c r="H1763" s="2"/>
      <c r="I1763" s="2"/>
      <c r="J1763" s="2"/>
      <c r="K1763" s="2"/>
      <c r="L1763" s="2"/>
      <c r="M1763" s="2" t="s">
        <v>1718</v>
      </c>
      <c r="N1763" s="2" t="str">
        <v/>
      </c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D1763" s="2"/>
      <c r="AE1763" s="2"/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</row>
    <row r="1764" spans="1:67" ht="16.5" customHeight="1">
      <c r="A1764" s="23"/>
      <c r="B1764" s="2"/>
      <c r="C1764" s="2"/>
      <c r="D1764" s="1"/>
      <c r="E1764" s="152"/>
      <c r="F1764" s="1"/>
      <c r="G1764" s="1"/>
      <c r="H1764" s="2"/>
      <c r="I1764" s="2"/>
      <c r="J1764" s="2"/>
      <c r="K1764" s="2"/>
      <c r="L1764" s="2"/>
      <c r="M1764" s="2" t="s">
        <v>1718</v>
      </c>
      <c r="N1764" s="2" t="str">
        <v/>
      </c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D1764" s="2"/>
      <c r="AE1764" s="2"/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</row>
    <row r="1765" spans="1:67" ht="16.5" customHeight="1">
      <c r="A1765" s="23"/>
      <c r="B1765" s="2"/>
      <c r="C1765" s="2"/>
      <c r="D1765" s="1"/>
      <c r="E1765" s="152"/>
      <c r="F1765" s="1"/>
      <c r="G1765" s="1"/>
      <c r="H1765" s="2"/>
      <c r="I1765" s="2"/>
      <c r="J1765" s="2"/>
      <c r="K1765" s="2"/>
      <c r="L1765" s="2"/>
      <c r="M1765" s="2" t="s">
        <v>1718</v>
      </c>
      <c r="N1765" s="2" t="str">
        <v/>
      </c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D1765" s="2"/>
      <c r="AE1765" s="2"/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</row>
    <row r="1766" spans="1:67" ht="16.5" customHeight="1">
      <c r="A1766" s="23"/>
      <c r="B1766" s="2"/>
      <c r="C1766" s="2"/>
      <c r="D1766" s="1"/>
      <c r="E1766" s="152"/>
      <c r="F1766" s="1"/>
      <c r="G1766" s="1"/>
      <c r="H1766" s="2"/>
      <c r="I1766" s="2"/>
      <c r="J1766" s="2"/>
      <c r="K1766" s="2"/>
      <c r="L1766" s="2"/>
      <c r="M1766" s="2" t="s">
        <v>1718</v>
      </c>
      <c r="N1766" s="2" t="str">
        <v/>
      </c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D1766" s="2"/>
      <c r="AE1766" s="2"/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</row>
    <row r="1767" spans="1:67" ht="16.5" customHeight="1">
      <c r="A1767" s="23"/>
      <c r="B1767" s="2"/>
      <c r="C1767" s="2"/>
      <c r="D1767" s="1"/>
      <c r="E1767" s="152"/>
      <c r="F1767" s="1"/>
      <c r="G1767" s="1"/>
      <c r="H1767" s="2"/>
      <c r="I1767" s="2"/>
      <c r="J1767" s="2"/>
      <c r="K1767" s="2"/>
      <c r="L1767" s="2"/>
      <c r="M1767" s="2" t="s">
        <v>1718</v>
      </c>
      <c r="N1767" s="2" t="str">
        <v/>
      </c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D1767" s="2"/>
      <c r="AE1767" s="2"/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</row>
    <row r="1768" spans="1:67" ht="16.5" customHeight="1">
      <c r="A1768" s="23"/>
      <c r="B1768" s="2"/>
      <c r="C1768" s="2"/>
      <c r="D1768" s="1"/>
      <c r="E1768" s="152"/>
      <c r="F1768" s="1"/>
      <c r="G1768" s="1"/>
      <c r="H1768" s="2"/>
      <c r="I1768" s="2"/>
      <c r="J1768" s="2"/>
      <c r="K1768" s="2"/>
      <c r="L1768" s="2"/>
      <c r="M1768" s="2" t="s">
        <v>1718</v>
      </c>
      <c r="N1768" s="2" t="str">
        <v/>
      </c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D1768" s="2"/>
      <c r="AE1768" s="2"/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</row>
    <row r="1769" spans="1:67" ht="16.5" customHeight="1">
      <c r="A1769" s="23"/>
      <c r="B1769" s="2"/>
      <c r="C1769" s="2"/>
      <c r="D1769" s="1"/>
      <c r="E1769" s="152"/>
      <c r="F1769" s="1"/>
      <c r="G1769" s="1"/>
      <c r="H1769" s="2"/>
      <c r="I1769" s="2"/>
      <c r="J1769" s="2"/>
      <c r="K1769" s="2"/>
      <c r="L1769" s="2"/>
      <c r="M1769" s="2" t="s">
        <v>1718</v>
      </c>
      <c r="N1769" s="2" t="str">
        <v/>
      </c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D1769" s="2"/>
      <c r="AE1769" s="2"/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</row>
    <row r="1770" spans="1:67" ht="16.5" customHeight="1">
      <c r="A1770" s="23"/>
      <c r="B1770" s="2"/>
      <c r="C1770" s="2"/>
      <c r="D1770" s="1"/>
      <c r="E1770" s="152"/>
      <c r="F1770" s="1"/>
      <c r="G1770" s="1"/>
      <c r="H1770" s="2"/>
      <c r="I1770" s="2"/>
      <c r="J1770" s="2"/>
      <c r="K1770" s="2"/>
      <c r="L1770" s="2"/>
      <c r="M1770" s="2" t="s">
        <v>1718</v>
      </c>
      <c r="N1770" s="2" t="str">
        <v/>
      </c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D1770" s="2"/>
      <c r="AE1770" s="2"/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</row>
    <row r="1771" spans="1:67" ht="16.5" customHeight="1">
      <c r="A1771" s="23"/>
      <c r="B1771" s="2"/>
      <c r="C1771" s="2"/>
      <c r="D1771" s="1"/>
      <c r="E1771" s="152"/>
      <c r="F1771" s="1"/>
      <c r="G1771" s="1"/>
      <c r="H1771" s="2"/>
      <c r="I1771" s="2"/>
      <c r="J1771" s="2"/>
      <c r="K1771" s="2"/>
      <c r="L1771" s="2"/>
      <c r="M1771" s="2" t="s">
        <v>1718</v>
      </c>
      <c r="N1771" s="2" t="str">
        <v/>
      </c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  <c r="AD1771" s="2"/>
      <c r="AE1771" s="2"/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</row>
    <row r="1772" spans="1:67" ht="16.5" customHeight="1">
      <c r="A1772" s="23"/>
      <c r="B1772" s="2"/>
      <c r="C1772" s="2"/>
      <c r="D1772" s="1"/>
      <c r="E1772" s="152"/>
      <c r="F1772" s="1"/>
      <c r="G1772" s="1"/>
      <c r="H1772" s="2"/>
      <c r="I1772" s="2"/>
      <c r="J1772" s="2"/>
      <c r="K1772" s="2"/>
      <c r="L1772" s="2"/>
      <c r="M1772" s="2" t="s">
        <v>1718</v>
      </c>
      <c r="N1772" s="2" t="str">
        <v/>
      </c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  <c r="AD1772" s="2"/>
      <c r="AE1772" s="2"/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</row>
    <row r="1773" spans="1:67" ht="16.5" customHeight="1">
      <c r="A1773" s="23"/>
      <c r="B1773" s="2"/>
      <c r="C1773" s="2"/>
      <c r="D1773" s="1"/>
      <c r="E1773" s="152"/>
      <c r="F1773" s="1"/>
      <c r="G1773" s="1"/>
      <c r="H1773" s="2"/>
      <c r="I1773" s="2"/>
      <c r="J1773" s="2"/>
      <c r="K1773" s="2"/>
      <c r="L1773" s="2"/>
      <c r="M1773" s="2" t="s">
        <v>1718</v>
      </c>
      <c r="N1773" s="2" t="str">
        <v/>
      </c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</row>
    <row r="1774" spans="1:67" ht="16.5" customHeight="1">
      <c r="A1774" s="23"/>
      <c r="B1774" s="2"/>
      <c r="C1774" s="2"/>
      <c r="D1774" s="1"/>
      <c r="E1774" s="152"/>
      <c r="F1774" s="1"/>
      <c r="G1774" s="1"/>
      <c r="H1774" s="2"/>
      <c r="I1774" s="2"/>
      <c r="J1774" s="2"/>
      <c r="K1774" s="2"/>
      <c r="L1774" s="2"/>
      <c r="M1774" s="2" t="s">
        <v>1718</v>
      </c>
      <c r="N1774" s="2" t="str">
        <v/>
      </c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</row>
    <row r="1775" spans="1:67" ht="16.5" customHeight="1">
      <c r="A1775" s="23"/>
      <c r="B1775" s="2"/>
      <c r="C1775" s="2"/>
      <c r="D1775" s="1"/>
      <c r="E1775" s="152"/>
      <c r="F1775" s="1"/>
      <c r="G1775" s="1"/>
      <c r="H1775" s="2"/>
      <c r="I1775" s="2"/>
      <c r="J1775" s="2"/>
      <c r="K1775" s="2"/>
      <c r="L1775" s="2"/>
      <c r="M1775" s="2" t="s">
        <v>1718</v>
      </c>
      <c r="N1775" s="2" t="str">
        <v/>
      </c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</row>
    <row r="1776" spans="1:67" ht="16.5" customHeight="1">
      <c r="A1776" s="23"/>
      <c r="B1776" s="2"/>
      <c r="C1776" s="2"/>
      <c r="D1776" s="1"/>
      <c r="E1776" s="152"/>
      <c r="F1776" s="1"/>
      <c r="G1776" s="1"/>
      <c r="H1776" s="2"/>
      <c r="I1776" s="2"/>
      <c r="J1776" s="2"/>
      <c r="K1776" s="2"/>
      <c r="L1776" s="2"/>
      <c r="M1776" s="2" t="s">
        <v>1718</v>
      </c>
      <c r="N1776" s="2" t="str">
        <v/>
      </c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</row>
    <row r="1777" spans="1:67" ht="16.5" customHeight="1">
      <c r="A1777" s="23"/>
      <c r="B1777" s="2"/>
      <c r="C1777" s="2"/>
      <c r="D1777" s="1"/>
      <c r="E1777" s="152"/>
      <c r="F1777" s="1"/>
      <c r="G1777" s="1"/>
      <c r="H1777" s="2"/>
      <c r="I1777" s="2"/>
      <c r="J1777" s="2"/>
      <c r="K1777" s="2"/>
      <c r="L1777" s="2"/>
      <c r="M1777" s="2" t="s">
        <v>1718</v>
      </c>
      <c r="N1777" s="2" t="str">
        <v/>
      </c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  <c r="AD1777" s="2"/>
      <c r="AE1777" s="2"/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</row>
    <row r="1778" spans="1:67" ht="16.5" customHeight="1">
      <c r="A1778" s="23"/>
      <c r="B1778" s="2"/>
      <c r="C1778" s="2"/>
      <c r="D1778" s="1"/>
      <c r="E1778" s="152"/>
      <c r="F1778" s="1"/>
      <c r="G1778" s="1"/>
      <c r="H1778" s="2"/>
      <c r="I1778" s="2"/>
      <c r="J1778" s="2"/>
      <c r="K1778" s="2"/>
      <c r="L1778" s="2"/>
      <c r="M1778" s="2" t="s">
        <v>1718</v>
      </c>
      <c r="N1778" s="2" t="str">
        <v/>
      </c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  <c r="AD1778" s="2"/>
      <c r="AE1778" s="2"/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</row>
    <row r="1779" spans="1:67" ht="16.5" customHeight="1">
      <c r="A1779" s="23"/>
      <c r="B1779" s="2"/>
      <c r="C1779" s="2"/>
      <c r="D1779" s="1"/>
      <c r="E1779" s="152"/>
      <c r="F1779" s="1"/>
      <c r="G1779" s="1"/>
      <c r="H1779" s="2"/>
      <c r="I1779" s="2"/>
      <c r="J1779" s="2"/>
      <c r="K1779" s="2"/>
      <c r="L1779" s="2"/>
      <c r="M1779" s="2" t="s">
        <v>1718</v>
      </c>
      <c r="N1779" s="2" t="str">
        <v/>
      </c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  <c r="AD1779" s="2"/>
      <c r="AE1779" s="2"/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</row>
    <row r="1780" spans="1:67" ht="16.5" customHeight="1">
      <c r="A1780" s="23"/>
      <c r="B1780" s="2"/>
      <c r="C1780" s="2"/>
      <c r="D1780" s="1"/>
      <c r="E1780" s="152"/>
      <c r="F1780" s="1"/>
      <c r="G1780" s="1"/>
      <c r="H1780" s="2"/>
      <c r="I1780" s="2"/>
      <c r="J1780" s="2"/>
      <c r="K1780" s="2"/>
      <c r="L1780" s="2"/>
      <c r="M1780" s="2" t="s">
        <v>1718</v>
      </c>
      <c r="N1780" s="2" t="str">
        <v/>
      </c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  <c r="AD1780" s="2"/>
      <c r="AE1780" s="2"/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</row>
    <row r="1781" spans="1:67" ht="16.5" customHeight="1">
      <c r="A1781" s="23"/>
      <c r="B1781" s="2"/>
      <c r="C1781" s="2"/>
      <c r="D1781" s="1"/>
      <c r="E1781" s="152"/>
      <c r="F1781" s="1"/>
      <c r="G1781" s="1"/>
      <c r="H1781" s="2"/>
      <c r="I1781" s="2"/>
      <c r="J1781" s="2"/>
      <c r="K1781" s="2"/>
      <c r="L1781" s="2"/>
      <c r="M1781" s="2" t="s">
        <v>1718</v>
      </c>
      <c r="N1781" s="2" t="str">
        <v/>
      </c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  <c r="AD1781" s="2"/>
      <c r="AE1781" s="2"/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</row>
    <row r="1782" spans="1:67" ht="16.5" customHeight="1">
      <c r="A1782" s="23"/>
      <c r="B1782" s="2"/>
      <c r="C1782" s="2"/>
      <c r="D1782" s="1"/>
      <c r="E1782" s="152"/>
      <c r="F1782" s="1"/>
      <c r="G1782" s="1"/>
      <c r="H1782" s="2"/>
      <c r="I1782" s="2"/>
      <c r="J1782" s="2"/>
      <c r="K1782" s="2"/>
      <c r="L1782" s="2"/>
      <c r="M1782" s="2" t="s">
        <v>1718</v>
      </c>
      <c r="N1782" s="2" t="str">
        <v/>
      </c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  <c r="AD1782" s="2"/>
      <c r="AE1782" s="2"/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</row>
    <row r="1783" spans="1:67" ht="16.5" customHeight="1">
      <c r="A1783" s="23"/>
      <c r="B1783" s="2"/>
      <c r="C1783" s="2"/>
      <c r="D1783" s="1"/>
      <c r="E1783" s="152"/>
      <c r="F1783" s="1"/>
      <c r="G1783" s="1"/>
      <c r="H1783" s="2"/>
      <c r="I1783" s="2"/>
      <c r="J1783" s="2"/>
      <c r="K1783" s="2"/>
      <c r="L1783" s="2"/>
      <c r="M1783" s="2" t="s">
        <v>1718</v>
      </c>
      <c r="N1783" s="2" t="str">
        <v/>
      </c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  <c r="AD1783" s="2"/>
      <c r="AE1783" s="2"/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</row>
    <row r="1784" spans="1:67" ht="16.5" customHeight="1">
      <c r="A1784" s="23"/>
      <c r="B1784" s="2"/>
      <c r="C1784" s="2"/>
      <c r="D1784" s="1"/>
      <c r="E1784" s="152"/>
      <c r="F1784" s="1"/>
      <c r="G1784" s="1"/>
      <c r="H1784" s="2"/>
      <c r="I1784" s="2"/>
      <c r="J1784" s="2"/>
      <c r="K1784" s="2"/>
      <c r="L1784" s="2"/>
      <c r="M1784" s="2" t="s">
        <v>1718</v>
      </c>
      <c r="N1784" s="2" t="str">
        <v/>
      </c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  <c r="AD1784" s="2"/>
      <c r="AE1784" s="2"/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</row>
    <row r="1785" spans="1:67" ht="16.5" customHeight="1">
      <c r="A1785" s="23"/>
      <c r="B1785" s="2"/>
      <c r="C1785" s="2"/>
      <c r="D1785" s="1"/>
      <c r="E1785" s="152"/>
      <c r="F1785" s="1"/>
      <c r="G1785" s="1"/>
      <c r="H1785" s="2"/>
      <c r="I1785" s="2"/>
      <c r="J1785" s="2"/>
      <c r="K1785" s="2"/>
      <c r="L1785" s="2"/>
      <c r="M1785" s="2" t="s">
        <v>1718</v>
      </c>
      <c r="N1785" s="2" t="str">
        <v/>
      </c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  <c r="AD1785" s="2"/>
      <c r="AE1785" s="2"/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</row>
    <row r="1786" spans="1:67" ht="16.5" customHeight="1">
      <c r="A1786" s="23"/>
      <c r="B1786" s="2"/>
      <c r="C1786" s="2"/>
      <c r="D1786" s="1"/>
      <c r="E1786" s="152"/>
      <c r="F1786" s="1"/>
      <c r="G1786" s="1"/>
      <c r="H1786" s="2"/>
      <c r="I1786" s="2"/>
      <c r="J1786" s="2"/>
      <c r="K1786" s="2"/>
      <c r="L1786" s="2"/>
      <c r="M1786" s="2" t="s">
        <v>1718</v>
      </c>
      <c r="N1786" s="2" t="str">
        <v/>
      </c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  <c r="AD1786" s="2"/>
      <c r="AE1786" s="2"/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</row>
    <row r="1787" spans="1:67" ht="16.5" customHeight="1">
      <c r="A1787" s="23"/>
      <c r="B1787" s="2"/>
      <c r="C1787" s="2"/>
      <c r="D1787" s="1"/>
      <c r="E1787" s="152"/>
      <c r="F1787" s="1"/>
      <c r="G1787" s="1"/>
      <c r="H1787" s="2"/>
      <c r="I1787" s="2"/>
      <c r="J1787" s="2"/>
      <c r="K1787" s="2"/>
      <c r="L1787" s="2"/>
      <c r="M1787" s="2" t="s">
        <v>1718</v>
      </c>
      <c r="N1787" s="2" t="str">
        <v/>
      </c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  <c r="AD1787" s="2"/>
      <c r="AE1787" s="2"/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</row>
    <row r="1788" spans="1:67" ht="16.5" customHeight="1">
      <c r="A1788" s="23"/>
      <c r="B1788" s="2"/>
      <c r="C1788" s="2"/>
      <c r="D1788" s="1"/>
      <c r="E1788" s="152"/>
      <c r="F1788" s="1"/>
      <c r="G1788" s="1"/>
      <c r="H1788" s="2"/>
      <c r="I1788" s="2"/>
      <c r="J1788" s="2"/>
      <c r="K1788" s="2"/>
      <c r="L1788" s="2"/>
      <c r="M1788" s="2" t="s">
        <v>1718</v>
      </c>
      <c r="N1788" s="2" t="str">
        <v/>
      </c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  <c r="AD1788" s="2"/>
      <c r="AE1788" s="2"/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</row>
    <row r="1789" spans="1:67" ht="16.5" customHeight="1">
      <c r="A1789" s="23"/>
      <c r="B1789" s="2"/>
      <c r="C1789" s="2"/>
      <c r="D1789" s="1"/>
      <c r="E1789" s="152"/>
      <c r="F1789" s="1"/>
      <c r="G1789" s="1"/>
      <c r="H1789" s="2"/>
      <c r="I1789" s="2"/>
      <c r="J1789" s="2"/>
      <c r="K1789" s="2"/>
      <c r="L1789" s="2"/>
      <c r="M1789" s="2" t="s">
        <v>1718</v>
      </c>
      <c r="N1789" s="2" t="str">
        <v/>
      </c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  <c r="AD1789" s="2"/>
      <c r="AE1789" s="2"/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</row>
    <row r="1790" spans="1:67" ht="16.5" customHeight="1">
      <c r="A1790" s="23"/>
      <c r="B1790" s="2"/>
      <c r="C1790" s="2"/>
      <c r="D1790" s="1"/>
      <c r="E1790" s="152"/>
      <c r="F1790" s="1"/>
      <c r="G1790" s="1"/>
      <c r="H1790" s="2"/>
      <c r="I1790" s="2"/>
      <c r="J1790" s="2"/>
      <c r="K1790" s="2"/>
      <c r="L1790" s="2"/>
      <c r="M1790" s="2" t="s">
        <v>1718</v>
      </c>
      <c r="N1790" s="2" t="str">
        <v/>
      </c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  <c r="AD1790" s="2"/>
      <c r="AE1790" s="2"/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</row>
    <row r="1791" spans="1:67" ht="16.5" customHeight="1">
      <c r="A1791" s="23"/>
      <c r="B1791" s="2"/>
      <c r="C1791" s="2"/>
      <c r="D1791" s="1"/>
      <c r="E1791" s="152"/>
      <c r="F1791" s="1"/>
      <c r="G1791" s="1"/>
      <c r="H1791" s="2"/>
      <c r="I1791" s="2"/>
      <c r="J1791" s="2"/>
      <c r="K1791" s="2"/>
      <c r="L1791" s="2"/>
      <c r="M1791" s="2" t="s">
        <v>1718</v>
      </c>
      <c r="N1791" s="2" t="str">
        <v/>
      </c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  <c r="AD1791" s="2"/>
      <c r="AE1791" s="2"/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</row>
    <row r="1792" spans="1:67" ht="16.5" customHeight="1">
      <c r="A1792" s="23"/>
      <c r="B1792" s="2"/>
      <c r="C1792" s="2"/>
      <c r="D1792" s="1"/>
      <c r="E1792" s="152"/>
      <c r="F1792" s="1"/>
      <c r="G1792" s="1"/>
      <c r="H1792" s="2"/>
      <c r="I1792" s="2"/>
      <c r="J1792" s="2"/>
      <c r="K1792" s="2"/>
      <c r="L1792" s="2"/>
      <c r="M1792" s="2" t="s">
        <v>1718</v>
      </c>
      <c r="N1792" s="2" t="str">
        <v/>
      </c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  <c r="AD1792" s="2"/>
      <c r="AE1792" s="2"/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</row>
    <row r="1793" spans="1:67" ht="16.5" customHeight="1">
      <c r="A1793" s="23"/>
      <c r="B1793" s="2"/>
      <c r="C1793" s="2"/>
      <c r="D1793" s="1"/>
      <c r="E1793" s="152"/>
      <c r="F1793" s="1"/>
      <c r="G1793" s="1"/>
      <c r="H1793" s="2"/>
      <c r="I1793" s="2"/>
      <c r="J1793" s="2"/>
      <c r="K1793" s="2"/>
      <c r="L1793" s="2"/>
      <c r="M1793" s="2" t="s">
        <v>1718</v>
      </c>
      <c r="N1793" s="2" t="str">
        <v/>
      </c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  <c r="AD1793" s="2"/>
      <c r="AE1793" s="2"/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</row>
    <row r="1794" spans="1:67" ht="16.5" customHeight="1">
      <c r="A1794" s="23"/>
      <c r="B1794" s="2"/>
      <c r="C1794" s="2"/>
      <c r="D1794" s="1"/>
      <c r="E1794" s="152"/>
      <c r="F1794" s="1"/>
      <c r="G1794" s="1"/>
      <c r="H1794" s="2"/>
      <c r="I1794" s="2"/>
      <c r="J1794" s="2"/>
      <c r="K1794" s="2"/>
      <c r="L1794" s="2"/>
      <c r="M1794" s="2" t="s">
        <v>1718</v>
      </c>
      <c r="N1794" s="2" t="str">
        <v/>
      </c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  <c r="AD1794" s="2"/>
      <c r="AE1794" s="2"/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</row>
    <row r="1795" spans="1:67" ht="16.5" customHeight="1">
      <c r="A1795" s="23"/>
      <c r="B1795" s="2"/>
      <c r="C1795" s="2"/>
      <c r="D1795" s="1"/>
      <c r="E1795" s="152"/>
      <c r="F1795" s="1"/>
      <c r="G1795" s="1"/>
      <c r="H1795" s="2"/>
      <c r="I1795" s="2"/>
      <c r="J1795" s="2"/>
      <c r="K1795" s="2"/>
      <c r="L1795" s="2"/>
      <c r="M1795" s="2" t="s">
        <v>1718</v>
      </c>
      <c r="N1795" s="2" t="str">
        <v/>
      </c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  <c r="AD1795" s="2"/>
      <c r="AE1795" s="2"/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</row>
    <row r="1796" spans="1:67" ht="16.5" customHeight="1">
      <c r="A1796" s="23"/>
      <c r="B1796" s="2"/>
      <c r="C1796" s="2"/>
      <c r="D1796" s="1"/>
      <c r="E1796" s="152"/>
      <c r="F1796" s="1"/>
      <c r="G1796" s="1"/>
      <c r="H1796" s="2"/>
      <c r="I1796" s="2"/>
      <c r="J1796" s="2"/>
      <c r="K1796" s="2"/>
      <c r="L1796" s="2"/>
      <c r="M1796" s="2" t="s">
        <v>1718</v>
      </c>
      <c r="N1796" s="2" t="str">
        <v/>
      </c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  <c r="AD1796" s="2"/>
      <c r="AE1796" s="2"/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</row>
    <row r="1797" spans="1:67" ht="16.5" customHeight="1">
      <c r="A1797" s="23"/>
      <c r="B1797" s="2"/>
      <c r="C1797" s="2"/>
      <c r="D1797" s="1"/>
      <c r="E1797" s="152"/>
      <c r="F1797" s="1"/>
      <c r="G1797" s="1"/>
      <c r="H1797" s="2"/>
      <c r="I1797" s="2"/>
      <c r="J1797" s="2"/>
      <c r="K1797" s="2"/>
      <c r="L1797" s="2"/>
      <c r="M1797" s="2" t="s">
        <v>1718</v>
      </c>
      <c r="N1797" s="2" t="str">
        <v/>
      </c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</row>
    <row r="1798" spans="1:67" ht="16.5" customHeight="1">
      <c r="A1798" s="23"/>
      <c r="B1798" s="2"/>
      <c r="C1798" s="2"/>
      <c r="D1798" s="1"/>
      <c r="E1798" s="152"/>
      <c r="F1798" s="1"/>
      <c r="G1798" s="1"/>
      <c r="H1798" s="2"/>
      <c r="I1798" s="2"/>
      <c r="J1798" s="2"/>
      <c r="K1798" s="2"/>
      <c r="L1798" s="2"/>
      <c r="M1798" s="2" t="s">
        <v>1718</v>
      </c>
      <c r="N1798" s="2" t="str">
        <v/>
      </c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</row>
    <row r="1799" spans="1:67" ht="16.5" customHeight="1">
      <c r="A1799" s="23"/>
      <c r="B1799" s="2"/>
      <c r="C1799" s="2"/>
      <c r="D1799" s="1"/>
      <c r="E1799" s="152"/>
      <c r="F1799" s="1"/>
      <c r="G1799" s="1"/>
      <c r="H1799" s="2"/>
      <c r="I1799" s="2"/>
      <c r="J1799" s="2"/>
      <c r="K1799" s="2"/>
      <c r="L1799" s="2"/>
      <c r="M1799" s="2" t="s">
        <v>1718</v>
      </c>
      <c r="N1799" s="2" t="str">
        <v/>
      </c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</row>
    <row r="1800" spans="1:67" ht="16.5" customHeight="1">
      <c r="A1800" s="23"/>
      <c r="B1800" s="2"/>
      <c r="C1800" s="2"/>
      <c r="D1800" s="1"/>
      <c r="E1800" s="152"/>
      <c r="F1800" s="1"/>
      <c r="G1800" s="1"/>
      <c r="H1800" s="2"/>
      <c r="I1800" s="2"/>
      <c r="J1800" s="2"/>
      <c r="K1800" s="2"/>
      <c r="L1800" s="2"/>
      <c r="M1800" s="2" t="s">
        <v>1718</v>
      </c>
      <c r="N1800" s="2" t="str">
        <v/>
      </c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</row>
    <row r="1801" spans="1:67" ht="16.5" customHeight="1">
      <c r="A1801" s="23"/>
      <c r="B1801" s="2"/>
      <c r="C1801" s="2"/>
      <c r="D1801" s="1"/>
      <c r="E1801" s="152"/>
      <c r="F1801" s="1"/>
      <c r="G1801" s="1"/>
      <c r="H1801" s="2"/>
      <c r="I1801" s="2"/>
      <c r="J1801" s="2"/>
      <c r="K1801" s="2"/>
      <c r="L1801" s="2"/>
      <c r="M1801" s="2" t="s">
        <v>1718</v>
      </c>
      <c r="N1801" s="2" t="str">
        <v/>
      </c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  <c r="AD1801" s="2"/>
      <c r="AE1801" s="2"/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</row>
    <row r="1802" spans="1:67" ht="16.5" customHeight="1">
      <c r="A1802" s="23"/>
      <c r="B1802" s="2"/>
      <c r="C1802" s="2"/>
      <c r="D1802" s="1"/>
      <c r="E1802" s="152"/>
      <c r="F1802" s="1"/>
      <c r="G1802" s="1"/>
      <c r="H1802" s="2"/>
      <c r="I1802" s="2"/>
      <c r="J1802" s="2"/>
      <c r="K1802" s="2"/>
      <c r="L1802" s="2"/>
      <c r="M1802" s="2" t="s">
        <v>1718</v>
      </c>
      <c r="N1802" s="2" t="str">
        <v/>
      </c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  <c r="AD1802" s="2"/>
      <c r="AE1802" s="2"/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</row>
    <row r="1803" spans="1:67" ht="16.5" customHeight="1">
      <c r="A1803" s="23"/>
      <c r="B1803" s="2"/>
      <c r="C1803" s="2"/>
      <c r="D1803" s="1"/>
      <c r="E1803" s="152"/>
      <c r="F1803" s="1"/>
      <c r="G1803" s="1"/>
      <c r="H1803" s="2"/>
      <c r="I1803" s="2"/>
      <c r="J1803" s="2"/>
      <c r="K1803" s="2"/>
      <c r="L1803" s="2"/>
      <c r="M1803" s="2" t="s">
        <v>1718</v>
      </c>
      <c r="N1803" s="2" t="str">
        <v/>
      </c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  <c r="AD1803" s="2"/>
      <c r="AE1803" s="2"/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</row>
    <row r="1804" spans="1:67" ht="16.5" customHeight="1">
      <c r="A1804" s="23"/>
      <c r="B1804" s="2"/>
      <c r="C1804" s="2"/>
      <c r="D1804" s="1"/>
      <c r="E1804" s="152"/>
      <c r="F1804" s="1"/>
      <c r="G1804" s="1"/>
      <c r="H1804" s="2"/>
      <c r="I1804" s="2"/>
      <c r="J1804" s="2"/>
      <c r="K1804" s="2"/>
      <c r="L1804" s="2"/>
      <c r="M1804" s="2" t="s">
        <v>1718</v>
      </c>
      <c r="N1804" s="2" t="str">
        <v/>
      </c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  <c r="AD1804" s="2"/>
      <c r="AE1804" s="2"/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</row>
    <row r="1805" spans="1:67" ht="16.5" customHeight="1">
      <c r="A1805" s="23"/>
      <c r="B1805" s="2"/>
      <c r="C1805" s="2"/>
      <c r="D1805" s="1"/>
      <c r="E1805" s="152"/>
      <c r="F1805" s="1"/>
      <c r="G1805" s="1"/>
      <c r="H1805" s="2"/>
      <c r="I1805" s="2"/>
      <c r="J1805" s="2"/>
      <c r="K1805" s="2"/>
      <c r="L1805" s="2"/>
      <c r="M1805" s="2" t="s">
        <v>1718</v>
      </c>
      <c r="N1805" s="2" t="str">
        <v/>
      </c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  <c r="AD1805" s="2"/>
      <c r="AE1805" s="2"/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</row>
    <row r="1806" spans="1:67" ht="16.5" customHeight="1">
      <c r="A1806" s="23"/>
      <c r="B1806" s="2"/>
      <c r="C1806" s="2"/>
      <c r="D1806" s="1"/>
      <c r="E1806" s="152"/>
      <c r="F1806" s="1"/>
      <c r="G1806" s="1"/>
      <c r="H1806" s="2"/>
      <c r="I1806" s="2"/>
      <c r="J1806" s="2"/>
      <c r="K1806" s="2"/>
      <c r="L1806" s="2"/>
      <c r="M1806" s="2" t="s">
        <v>1718</v>
      </c>
      <c r="N1806" s="2" t="str">
        <v/>
      </c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  <c r="AD1806" s="2"/>
      <c r="AE1806" s="2"/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</row>
    <row r="1807" spans="1:67" ht="16.5" customHeight="1">
      <c r="A1807" s="23"/>
      <c r="B1807" s="2"/>
      <c r="C1807" s="2"/>
      <c r="D1807" s="1"/>
      <c r="E1807" s="152"/>
      <c r="F1807" s="1"/>
      <c r="G1807" s="1"/>
      <c r="H1807" s="2"/>
      <c r="I1807" s="2"/>
      <c r="J1807" s="2"/>
      <c r="K1807" s="2"/>
      <c r="L1807" s="2"/>
      <c r="M1807" s="2" t="s">
        <v>1718</v>
      </c>
      <c r="N1807" s="2" t="str">
        <v/>
      </c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  <c r="AD1807" s="2"/>
      <c r="AE1807" s="2"/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</row>
    <row r="1808" spans="1:67" ht="16.5" customHeight="1">
      <c r="A1808" s="23"/>
      <c r="B1808" s="2"/>
      <c r="C1808" s="2"/>
      <c r="D1808" s="1"/>
      <c r="E1808" s="152"/>
      <c r="F1808" s="1"/>
      <c r="G1808" s="1"/>
      <c r="H1808" s="2"/>
      <c r="I1808" s="2"/>
      <c r="J1808" s="2"/>
      <c r="K1808" s="2"/>
      <c r="L1808" s="2"/>
      <c r="M1808" s="2" t="s">
        <v>1718</v>
      </c>
      <c r="N1808" s="2" t="str">
        <v/>
      </c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  <c r="AD1808" s="2"/>
      <c r="AE1808" s="2"/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</row>
    <row r="1809" spans="1:67" ht="16.5" customHeight="1">
      <c r="A1809" s="23"/>
      <c r="B1809" s="2"/>
      <c r="C1809" s="2"/>
      <c r="D1809" s="1"/>
      <c r="E1809" s="152"/>
      <c r="F1809" s="1"/>
      <c r="G1809" s="1"/>
      <c r="H1809" s="2"/>
      <c r="I1809" s="2"/>
      <c r="J1809" s="2"/>
      <c r="K1809" s="2"/>
      <c r="L1809" s="2"/>
      <c r="M1809" s="2" t="s">
        <v>1718</v>
      </c>
      <c r="N1809" s="2" t="str">
        <v/>
      </c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  <c r="AD1809" s="2"/>
      <c r="AE1809" s="2"/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</row>
    <row r="1810" spans="1:67" ht="16.5" customHeight="1">
      <c r="A1810" s="23"/>
      <c r="B1810" s="2"/>
      <c r="C1810" s="2"/>
      <c r="D1810" s="1"/>
      <c r="E1810" s="152"/>
      <c r="F1810" s="1"/>
      <c r="G1810" s="1"/>
      <c r="H1810" s="2"/>
      <c r="I1810" s="2"/>
      <c r="J1810" s="2"/>
      <c r="K1810" s="2"/>
      <c r="L1810" s="2"/>
      <c r="M1810" s="2" t="s">
        <v>1718</v>
      </c>
      <c r="N1810" s="2" t="str">
        <v/>
      </c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  <c r="AD1810" s="2"/>
      <c r="AE1810" s="2"/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</row>
    <row r="1811" spans="1:67" ht="16.5" customHeight="1">
      <c r="A1811" s="23"/>
      <c r="B1811" s="2"/>
      <c r="C1811" s="2"/>
      <c r="D1811" s="1"/>
      <c r="E1811" s="152"/>
      <c r="F1811" s="1"/>
      <c r="G1811" s="1"/>
      <c r="H1811" s="2"/>
      <c r="I1811" s="2"/>
      <c r="J1811" s="2"/>
      <c r="K1811" s="2"/>
      <c r="L1811" s="2"/>
      <c r="M1811" s="2" t="s">
        <v>1718</v>
      </c>
      <c r="N1811" s="2" t="str">
        <v/>
      </c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  <c r="AD1811" s="2"/>
      <c r="AE1811" s="2"/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</row>
    <row r="1812" spans="1:67" ht="16.5" customHeight="1">
      <c r="A1812" s="23"/>
      <c r="B1812" s="2"/>
      <c r="C1812" s="2"/>
      <c r="D1812" s="1"/>
      <c r="E1812" s="152"/>
      <c r="F1812" s="1"/>
      <c r="G1812" s="1"/>
      <c r="H1812" s="2"/>
      <c r="I1812" s="2"/>
      <c r="J1812" s="2"/>
      <c r="K1812" s="2"/>
      <c r="L1812" s="2"/>
      <c r="M1812" s="2" t="s">
        <v>1718</v>
      </c>
      <c r="N1812" s="2" t="str">
        <v/>
      </c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  <c r="AD1812" s="2"/>
      <c r="AE1812" s="2"/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</row>
    <row r="1813" spans="1:67" ht="16.5" customHeight="1">
      <c r="A1813" s="23"/>
      <c r="B1813" s="2"/>
      <c r="C1813" s="2"/>
      <c r="D1813" s="1"/>
      <c r="E1813" s="152"/>
      <c r="F1813" s="1"/>
      <c r="G1813" s="1"/>
      <c r="H1813" s="2"/>
      <c r="I1813" s="2"/>
      <c r="J1813" s="2"/>
      <c r="K1813" s="2"/>
      <c r="L1813" s="2"/>
      <c r="M1813" s="2" t="s">
        <v>1718</v>
      </c>
      <c r="N1813" s="2" t="str">
        <v/>
      </c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  <c r="AD1813" s="2"/>
      <c r="AE1813" s="2"/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</row>
    <row r="1814" spans="1:67" ht="16.5" customHeight="1">
      <c r="A1814" s="23"/>
      <c r="B1814" s="2"/>
      <c r="C1814" s="2"/>
      <c r="D1814" s="1"/>
      <c r="E1814" s="152"/>
      <c r="F1814" s="1"/>
      <c r="G1814" s="1"/>
      <c r="H1814" s="2"/>
      <c r="I1814" s="2"/>
      <c r="J1814" s="2"/>
      <c r="K1814" s="2"/>
      <c r="L1814" s="2"/>
      <c r="M1814" s="2" t="s">
        <v>1718</v>
      </c>
      <c r="N1814" s="2" t="str">
        <v/>
      </c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  <c r="AD1814" s="2"/>
      <c r="AE1814" s="2"/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</row>
    <row r="1815" spans="1:67" ht="16.5" customHeight="1">
      <c r="A1815" s="23"/>
      <c r="B1815" s="2"/>
      <c r="C1815" s="2"/>
      <c r="D1815" s="1"/>
      <c r="E1815" s="152"/>
      <c r="F1815" s="1"/>
      <c r="G1815" s="1"/>
      <c r="H1815" s="2"/>
      <c r="I1815" s="2"/>
      <c r="J1815" s="2"/>
      <c r="K1815" s="2"/>
      <c r="L1815" s="2"/>
      <c r="M1815" s="2" t="s">
        <v>1718</v>
      </c>
      <c r="N1815" s="2" t="str">
        <v/>
      </c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  <c r="AD1815" s="2"/>
      <c r="AE1815" s="2"/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</row>
    <row r="1816" spans="1:67" ht="16.5" customHeight="1">
      <c r="A1816" s="23"/>
      <c r="B1816" s="2"/>
      <c r="C1816" s="2"/>
      <c r="D1816" s="1"/>
      <c r="E1816" s="152"/>
      <c r="F1816" s="1"/>
      <c r="G1816" s="1"/>
      <c r="H1816" s="2"/>
      <c r="I1816" s="2"/>
      <c r="J1816" s="2"/>
      <c r="K1816" s="2"/>
      <c r="L1816" s="2"/>
      <c r="M1816" s="2" t="s">
        <v>1718</v>
      </c>
      <c r="N1816" s="2" t="str">
        <v/>
      </c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  <c r="AD1816" s="2"/>
      <c r="AE1816" s="2"/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</row>
    <row r="1817" spans="1:67" ht="16.5" customHeight="1">
      <c r="A1817" s="23"/>
      <c r="B1817" s="2"/>
      <c r="C1817" s="2"/>
      <c r="D1817" s="1"/>
      <c r="E1817" s="152"/>
      <c r="F1817" s="1"/>
      <c r="G1817" s="1"/>
      <c r="H1817" s="2"/>
      <c r="I1817" s="2"/>
      <c r="J1817" s="2"/>
      <c r="K1817" s="2"/>
      <c r="L1817" s="2"/>
      <c r="M1817" s="2" t="s">
        <v>1718</v>
      </c>
      <c r="N1817" s="2" t="str">
        <v/>
      </c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  <c r="AD1817" s="2"/>
      <c r="AE1817" s="2"/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</row>
    <row r="1818" spans="1:67" ht="16.5" customHeight="1">
      <c r="A1818" s="23"/>
      <c r="B1818" s="2"/>
      <c r="C1818" s="2"/>
      <c r="D1818" s="1"/>
      <c r="E1818" s="152"/>
      <c r="F1818" s="1"/>
      <c r="G1818" s="1"/>
      <c r="H1818" s="2"/>
      <c r="I1818" s="2"/>
      <c r="J1818" s="2"/>
      <c r="K1818" s="2"/>
      <c r="L1818" s="2"/>
      <c r="M1818" s="2" t="s">
        <v>1718</v>
      </c>
      <c r="N1818" s="2" t="str">
        <v/>
      </c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  <c r="AD1818" s="2"/>
      <c r="AE1818" s="2"/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</row>
    <row r="1819" spans="1:67" ht="16.5" customHeight="1">
      <c r="A1819" s="23"/>
      <c r="B1819" s="2"/>
      <c r="C1819" s="2"/>
      <c r="D1819" s="1"/>
      <c r="E1819" s="152"/>
      <c r="F1819" s="1"/>
      <c r="G1819" s="1"/>
      <c r="H1819" s="2"/>
      <c r="I1819" s="2"/>
      <c r="J1819" s="2"/>
      <c r="K1819" s="2"/>
      <c r="L1819" s="2"/>
      <c r="M1819" s="2" t="s">
        <v>1718</v>
      </c>
      <c r="N1819" s="2" t="str">
        <v/>
      </c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  <c r="AD1819" s="2"/>
      <c r="AE1819" s="2"/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</row>
    <row r="1820" spans="1:67" ht="16.5" customHeight="1">
      <c r="A1820" s="23"/>
      <c r="B1820" s="2"/>
      <c r="C1820" s="2"/>
      <c r="D1820" s="1"/>
      <c r="E1820" s="152"/>
      <c r="F1820" s="1"/>
      <c r="G1820" s="1"/>
      <c r="H1820" s="2"/>
      <c r="I1820" s="2"/>
      <c r="J1820" s="2"/>
      <c r="K1820" s="2"/>
      <c r="L1820" s="2"/>
      <c r="M1820" s="2" t="s">
        <v>1718</v>
      </c>
      <c r="N1820" s="2" t="str">
        <v/>
      </c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  <c r="AD1820" s="2"/>
      <c r="AE1820" s="2"/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</row>
    <row r="1821" spans="1:67" ht="16.5" customHeight="1">
      <c r="A1821" s="23"/>
      <c r="B1821" s="2"/>
      <c r="C1821" s="2"/>
      <c r="D1821" s="1"/>
      <c r="E1821" s="152"/>
      <c r="F1821" s="1"/>
      <c r="G1821" s="1"/>
      <c r="H1821" s="2"/>
      <c r="I1821" s="2"/>
      <c r="J1821" s="2"/>
      <c r="K1821" s="2"/>
      <c r="L1821" s="2"/>
      <c r="M1821" s="2" t="s">
        <v>1718</v>
      </c>
      <c r="N1821" s="2" t="str">
        <v/>
      </c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  <c r="AD1821" s="2"/>
      <c r="AE1821" s="2"/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</row>
    <row r="1822" spans="1:67" ht="16.5" customHeight="1">
      <c r="A1822" s="23"/>
      <c r="B1822" s="2"/>
      <c r="C1822" s="2"/>
      <c r="D1822" s="1"/>
      <c r="E1822" s="152"/>
      <c r="F1822" s="1"/>
      <c r="G1822" s="1"/>
      <c r="H1822" s="2"/>
      <c r="I1822" s="2"/>
      <c r="J1822" s="2"/>
      <c r="K1822" s="2"/>
      <c r="L1822" s="2"/>
      <c r="M1822" s="2" t="s">
        <v>1718</v>
      </c>
      <c r="N1822" s="2" t="str">
        <v/>
      </c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  <c r="AD1822" s="2"/>
      <c r="AE1822" s="2"/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</row>
    <row r="1823" spans="1:67" ht="16.5" customHeight="1">
      <c r="A1823" s="23"/>
      <c r="B1823" s="2"/>
      <c r="C1823" s="2"/>
      <c r="D1823" s="1"/>
      <c r="E1823" s="152"/>
      <c r="F1823" s="1"/>
      <c r="G1823" s="1"/>
      <c r="H1823" s="2"/>
      <c r="I1823" s="2"/>
      <c r="J1823" s="2"/>
      <c r="K1823" s="2"/>
      <c r="L1823" s="2"/>
      <c r="M1823" s="2" t="s">
        <v>1718</v>
      </c>
      <c r="N1823" s="2" t="str">
        <v/>
      </c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  <c r="AD1823" s="2"/>
      <c r="AE1823" s="2"/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</row>
    <row r="1824" spans="1:67" ht="16.5" customHeight="1">
      <c r="A1824" s="23"/>
      <c r="B1824" s="2"/>
      <c r="C1824" s="2"/>
      <c r="D1824" s="1"/>
      <c r="E1824" s="152"/>
      <c r="F1824" s="1"/>
      <c r="G1824" s="1"/>
      <c r="H1824" s="2"/>
      <c r="I1824" s="2"/>
      <c r="J1824" s="2"/>
      <c r="K1824" s="2"/>
      <c r="L1824" s="2"/>
      <c r="M1824" s="2" t="s">
        <v>1718</v>
      </c>
      <c r="N1824" s="2" t="str">
        <v/>
      </c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  <c r="AD1824" s="2"/>
      <c r="AE1824" s="2"/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</row>
    <row r="1825" spans="1:67" ht="16.5" customHeight="1">
      <c r="A1825" s="23"/>
      <c r="B1825" s="2"/>
      <c r="C1825" s="2"/>
      <c r="D1825" s="1"/>
      <c r="E1825" s="152"/>
      <c r="F1825" s="1"/>
      <c r="G1825" s="1"/>
      <c r="H1825" s="2"/>
      <c r="I1825" s="2"/>
      <c r="J1825" s="2"/>
      <c r="K1825" s="2"/>
      <c r="L1825" s="2"/>
      <c r="M1825" s="2" t="s">
        <v>1718</v>
      </c>
      <c r="N1825" s="2" t="str">
        <v/>
      </c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  <c r="AD1825" s="2"/>
      <c r="AE1825" s="2"/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</row>
    <row r="1826" spans="1:67" ht="16.5" customHeight="1">
      <c r="A1826" s="23"/>
      <c r="B1826" s="2"/>
      <c r="C1826" s="2"/>
      <c r="D1826" s="1"/>
      <c r="E1826" s="152"/>
      <c r="F1826" s="1"/>
      <c r="G1826" s="1"/>
      <c r="H1826" s="2"/>
      <c r="I1826" s="2"/>
      <c r="J1826" s="2"/>
      <c r="K1826" s="2"/>
      <c r="L1826" s="2"/>
      <c r="M1826" s="2" t="s">
        <v>1718</v>
      </c>
      <c r="N1826" s="2" t="str">
        <v/>
      </c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  <c r="AD1826" s="2"/>
      <c r="AE1826" s="2"/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</row>
    <row r="1827" spans="1:67" ht="16.5" customHeight="1">
      <c r="A1827" s="23"/>
      <c r="B1827" s="2"/>
      <c r="C1827" s="2"/>
      <c r="D1827" s="1"/>
      <c r="E1827" s="152"/>
      <c r="F1827" s="1"/>
      <c r="G1827" s="1"/>
      <c r="H1827" s="2"/>
      <c r="I1827" s="2"/>
      <c r="J1827" s="2"/>
      <c r="K1827" s="2"/>
      <c r="L1827" s="2"/>
      <c r="M1827" s="2" t="s">
        <v>1718</v>
      </c>
      <c r="N1827" s="2" t="str">
        <v/>
      </c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  <c r="AD1827" s="2"/>
      <c r="AE1827" s="2"/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</row>
    <row r="1828" spans="1:67" ht="16.5" customHeight="1">
      <c r="A1828" s="23"/>
      <c r="B1828" s="2"/>
      <c r="C1828" s="2"/>
      <c r="D1828" s="1"/>
      <c r="E1828" s="152"/>
      <c r="F1828" s="1"/>
      <c r="G1828" s="1"/>
      <c r="H1828" s="2"/>
      <c r="I1828" s="2"/>
      <c r="J1828" s="2"/>
      <c r="K1828" s="2"/>
      <c r="L1828" s="2"/>
      <c r="M1828" s="2" t="s">
        <v>1718</v>
      </c>
      <c r="N1828" s="2" t="str">
        <v/>
      </c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  <c r="AD1828" s="2"/>
      <c r="AE1828" s="2"/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</row>
    <row r="1829" spans="1:67" ht="16.5" customHeight="1">
      <c r="A1829" s="23"/>
      <c r="B1829" s="2"/>
      <c r="C1829" s="2"/>
      <c r="D1829" s="1"/>
      <c r="E1829" s="152"/>
      <c r="F1829" s="1"/>
      <c r="G1829" s="1"/>
      <c r="H1829" s="2"/>
      <c r="I1829" s="2"/>
      <c r="J1829" s="2"/>
      <c r="K1829" s="2"/>
      <c r="L1829" s="2"/>
      <c r="M1829" s="2" t="s">
        <v>1718</v>
      </c>
      <c r="N1829" s="2" t="str">
        <v/>
      </c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  <c r="AD1829" s="2"/>
      <c r="AE1829" s="2"/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</row>
    <row r="1830" spans="1:67" ht="16.5" customHeight="1">
      <c r="A1830" s="23"/>
      <c r="B1830" s="2"/>
      <c r="C1830" s="2"/>
      <c r="D1830" s="1"/>
      <c r="E1830" s="152"/>
      <c r="F1830" s="1"/>
      <c r="G1830" s="1"/>
      <c r="H1830" s="2"/>
      <c r="I1830" s="2"/>
      <c r="J1830" s="2"/>
      <c r="K1830" s="2"/>
      <c r="L1830" s="2"/>
      <c r="M1830" s="2" t="s">
        <v>1718</v>
      </c>
      <c r="N1830" s="2" t="str">
        <v/>
      </c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  <c r="AD1830" s="2"/>
      <c r="AE1830" s="2"/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</row>
    <row r="1831" spans="1:67" ht="16.5" customHeight="1">
      <c r="A1831" s="23"/>
      <c r="B1831" s="2"/>
      <c r="C1831" s="2"/>
      <c r="D1831" s="1"/>
      <c r="E1831" s="152"/>
      <c r="F1831" s="1"/>
      <c r="G1831" s="1"/>
      <c r="H1831" s="2"/>
      <c r="I1831" s="2"/>
      <c r="J1831" s="2"/>
      <c r="K1831" s="2"/>
      <c r="L1831" s="2"/>
      <c r="M1831" s="2" t="s">
        <v>1718</v>
      </c>
      <c r="N1831" s="2" t="str">
        <v/>
      </c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  <c r="AD1831" s="2"/>
      <c r="AE1831" s="2"/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</row>
    <row r="1832" spans="1:67" ht="16.5" customHeight="1">
      <c r="A1832" s="23"/>
      <c r="B1832" s="2"/>
      <c r="C1832" s="2"/>
      <c r="D1832" s="1"/>
      <c r="E1832" s="152"/>
      <c r="F1832" s="1"/>
      <c r="G1832" s="1"/>
      <c r="H1832" s="2"/>
      <c r="I1832" s="2"/>
      <c r="J1832" s="2"/>
      <c r="K1832" s="2"/>
      <c r="L1832" s="2"/>
      <c r="M1832" s="2" t="s">
        <v>1718</v>
      </c>
      <c r="N1832" s="2" t="str">
        <v/>
      </c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  <c r="AD1832" s="2"/>
      <c r="AE1832" s="2"/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</row>
    <row r="1833" spans="1:67" ht="16.5" customHeight="1">
      <c r="A1833" s="23"/>
      <c r="B1833" s="2"/>
      <c r="C1833" s="2"/>
      <c r="D1833" s="1"/>
      <c r="E1833" s="152"/>
      <c r="F1833" s="1"/>
      <c r="G1833" s="1"/>
      <c r="H1833" s="2"/>
      <c r="I1833" s="2"/>
      <c r="J1833" s="2"/>
      <c r="K1833" s="2"/>
      <c r="L1833" s="2"/>
      <c r="M1833" s="2" t="s">
        <v>1718</v>
      </c>
      <c r="N1833" s="2" t="str">
        <v/>
      </c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  <c r="AD1833" s="2"/>
      <c r="AE1833" s="2"/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</row>
    <row r="1834" spans="1:67" ht="16.5" customHeight="1">
      <c r="A1834" s="23"/>
      <c r="B1834" s="2"/>
      <c r="C1834" s="2"/>
      <c r="D1834" s="1"/>
      <c r="E1834" s="152"/>
      <c r="F1834" s="1"/>
      <c r="G1834" s="1"/>
      <c r="H1834" s="2"/>
      <c r="I1834" s="2"/>
      <c r="J1834" s="2"/>
      <c r="K1834" s="2"/>
      <c r="L1834" s="2"/>
      <c r="M1834" s="2" t="s">
        <v>1718</v>
      </c>
      <c r="N1834" s="2" t="str">
        <v/>
      </c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  <c r="AD1834" s="2"/>
      <c r="AE1834" s="2"/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</row>
    <row r="1835" spans="1:67" ht="16.5" customHeight="1">
      <c r="A1835" s="23"/>
      <c r="B1835" s="2"/>
      <c r="C1835" s="2"/>
      <c r="D1835" s="1"/>
      <c r="E1835" s="152"/>
      <c r="F1835" s="1"/>
      <c r="G1835" s="1"/>
      <c r="H1835" s="2"/>
      <c r="I1835" s="2"/>
      <c r="J1835" s="2"/>
      <c r="K1835" s="2"/>
      <c r="L1835" s="2"/>
      <c r="M1835" s="2" t="s">
        <v>1718</v>
      </c>
      <c r="N1835" s="2" t="str">
        <v/>
      </c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  <c r="AD1835" s="2"/>
      <c r="AE1835" s="2"/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</row>
    <row r="1836" spans="1:67" ht="16.5" customHeight="1">
      <c r="A1836" s="23"/>
      <c r="B1836" s="2"/>
      <c r="C1836" s="2"/>
      <c r="D1836" s="1"/>
      <c r="E1836" s="152"/>
      <c r="F1836" s="1"/>
      <c r="G1836" s="1"/>
      <c r="H1836" s="2"/>
      <c r="I1836" s="2"/>
      <c r="J1836" s="2"/>
      <c r="K1836" s="2"/>
      <c r="L1836" s="2"/>
      <c r="M1836" s="2" t="s">
        <v>1718</v>
      </c>
      <c r="N1836" s="2" t="str">
        <v/>
      </c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  <c r="AD1836" s="2"/>
      <c r="AE1836" s="2"/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</row>
    <row r="1837" spans="1:67" ht="16.5" customHeight="1">
      <c r="A1837" s="23"/>
      <c r="B1837" s="2"/>
      <c r="C1837" s="2"/>
      <c r="D1837" s="1"/>
      <c r="E1837" s="152"/>
      <c r="F1837" s="1"/>
      <c r="G1837" s="1"/>
      <c r="H1837" s="2"/>
      <c r="I1837" s="2"/>
      <c r="J1837" s="2"/>
      <c r="K1837" s="2"/>
      <c r="L1837" s="2"/>
      <c r="M1837" s="2" t="s">
        <v>1718</v>
      </c>
      <c r="N1837" s="2" t="str">
        <v/>
      </c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  <c r="AD1837" s="2"/>
      <c r="AE1837" s="2"/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</row>
    <row r="1838" spans="1:67" ht="16.5" customHeight="1">
      <c r="A1838" s="23"/>
      <c r="B1838" s="2"/>
      <c r="C1838" s="2"/>
      <c r="D1838" s="1"/>
      <c r="E1838" s="152"/>
      <c r="F1838" s="1"/>
      <c r="G1838" s="1"/>
      <c r="H1838" s="2"/>
      <c r="I1838" s="2"/>
      <c r="J1838" s="2"/>
      <c r="K1838" s="2"/>
      <c r="L1838" s="2"/>
      <c r="M1838" s="2" t="s">
        <v>1718</v>
      </c>
      <c r="N1838" s="2" t="str">
        <v/>
      </c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  <c r="AD1838" s="2"/>
      <c r="AE1838" s="2"/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</row>
    <row r="1839" spans="1:67" ht="16.5" customHeight="1">
      <c r="A1839" s="23"/>
      <c r="B1839" s="2"/>
      <c r="C1839" s="2"/>
      <c r="D1839" s="1"/>
      <c r="E1839" s="152"/>
      <c r="F1839" s="1"/>
      <c r="G1839" s="1"/>
      <c r="H1839" s="2"/>
      <c r="I1839" s="2"/>
      <c r="J1839" s="2"/>
      <c r="K1839" s="2"/>
      <c r="L1839" s="2"/>
      <c r="M1839" s="2" t="s">
        <v>1718</v>
      </c>
      <c r="N1839" s="2" t="str">
        <v/>
      </c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  <c r="AD1839" s="2"/>
      <c r="AE1839" s="2"/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</row>
    <row r="1840" spans="1:67" ht="16.5" customHeight="1">
      <c r="A1840" s="23"/>
      <c r="B1840" s="2"/>
      <c r="C1840" s="2"/>
      <c r="D1840" s="1"/>
      <c r="E1840" s="152"/>
      <c r="F1840" s="1"/>
      <c r="G1840" s="1"/>
      <c r="H1840" s="2"/>
      <c r="I1840" s="2"/>
      <c r="J1840" s="2"/>
      <c r="K1840" s="2"/>
      <c r="L1840" s="2"/>
      <c r="M1840" s="2" t="s">
        <v>1718</v>
      </c>
      <c r="N1840" s="2" t="str">
        <v/>
      </c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  <c r="AD1840" s="2"/>
      <c r="AE1840" s="2"/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</row>
    <row r="1841" spans="1:67" ht="16.5" customHeight="1">
      <c r="A1841" s="23"/>
      <c r="B1841" s="2"/>
      <c r="C1841" s="2"/>
      <c r="D1841" s="1"/>
      <c r="E1841" s="152"/>
      <c r="F1841" s="1"/>
      <c r="G1841" s="1"/>
      <c r="H1841" s="2"/>
      <c r="I1841" s="2"/>
      <c r="J1841" s="2"/>
      <c r="K1841" s="2"/>
      <c r="L1841" s="2"/>
      <c r="M1841" s="2" t="s">
        <v>1718</v>
      </c>
      <c r="N1841" s="2" t="str">
        <v/>
      </c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  <c r="AD1841" s="2"/>
      <c r="AE1841" s="2"/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</row>
    <row r="1842" spans="1:67" ht="16.5" customHeight="1">
      <c r="A1842" s="23"/>
      <c r="B1842" s="2"/>
      <c r="C1842" s="2"/>
      <c r="D1842" s="1"/>
      <c r="E1842" s="152"/>
      <c r="F1842" s="1"/>
      <c r="G1842" s="1"/>
      <c r="H1842" s="2"/>
      <c r="I1842" s="2"/>
      <c r="J1842" s="2"/>
      <c r="K1842" s="2"/>
      <c r="L1842" s="2"/>
      <c r="M1842" s="2" t="s">
        <v>1718</v>
      </c>
      <c r="N1842" s="2" t="str">
        <v/>
      </c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  <c r="AD1842" s="2"/>
      <c r="AE1842" s="2"/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</row>
    <row r="1843" spans="1:67" ht="16.5" customHeight="1">
      <c r="A1843" s="23"/>
      <c r="B1843" s="2"/>
      <c r="C1843" s="2"/>
      <c r="D1843" s="1"/>
      <c r="E1843" s="152"/>
      <c r="F1843" s="1"/>
      <c r="G1843" s="1"/>
      <c r="H1843" s="2"/>
      <c r="I1843" s="2"/>
      <c r="J1843" s="2"/>
      <c r="K1843" s="2"/>
      <c r="L1843" s="2"/>
      <c r="M1843" s="2" t="s">
        <v>1718</v>
      </c>
      <c r="N1843" s="2" t="str">
        <v/>
      </c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  <c r="AD1843" s="2"/>
      <c r="AE1843" s="2"/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</row>
    <row r="1844" spans="1:67" ht="16.5" customHeight="1">
      <c r="A1844" s="23"/>
      <c r="B1844" s="2"/>
      <c r="C1844" s="2"/>
      <c r="D1844" s="1"/>
      <c r="E1844" s="152"/>
      <c r="F1844" s="1"/>
      <c r="G1844" s="1"/>
      <c r="H1844" s="2"/>
      <c r="I1844" s="2"/>
      <c r="J1844" s="2"/>
      <c r="K1844" s="2"/>
      <c r="L1844" s="2"/>
      <c r="M1844" s="2" t="s">
        <v>1718</v>
      </c>
      <c r="N1844" s="2" t="str">
        <v/>
      </c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  <c r="AD1844" s="2"/>
      <c r="AE1844" s="2"/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</row>
    <row r="1845" spans="1:67" ht="16.5" customHeight="1">
      <c r="A1845" s="23"/>
      <c r="B1845" s="2"/>
      <c r="C1845" s="2"/>
      <c r="D1845" s="1"/>
      <c r="E1845" s="152"/>
      <c r="F1845" s="1"/>
      <c r="G1845" s="1"/>
      <c r="H1845" s="2"/>
      <c r="I1845" s="2"/>
      <c r="J1845" s="2"/>
      <c r="K1845" s="2"/>
      <c r="L1845" s="2"/>
      <c r="M1845" s="2" t="s">
        <v>1718</v>
      </c>
      <c r="N1845" s="2" t="str">
        <v/>
      </c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  <c r="AD1845" s="2"/>
      <c r="AE1845" s="2"/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</row>
    <row r="1846" spans="1:67" ht="16.5" customHeight="1">
      <c r="A1846" s="23"/>
      <c r="B1846" s="2"/>
      <c r="C1846" s="2"/>
      <c r="D1846" s="1"/>
      <c r="E1846" s="152"/>
      <c r="F1846" s="1"/>
      <c r="G1846" s="1"/>
      <c r="H1846" s="2"/>
      <c r="I1846" s="2"/>
      <c r="J1846" s="2"/>
      <c r="K1846" s="2"/>
      <c r="L1846" s="2"/>
      <c r="M1846" s="2" t="s">
        <v>1718</v>
      </c>
      <c r="N1846" s="2" t="str">
        <v/>
      </c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  <c r="AD1846" s="2"/>
      <c r="AE1846" s="2"/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</row>
    <row r="1847" spans="1:67" ht="16.5" customHeight="1">
      <c r="A1847" s="23"/>
      <c r="B1847" s="2"/>
      <c r="C1847" s="2"/>
      <c r="D1847" s="1"/>
      <c r="E1847" s="152"/>
      <c r="F1847" s="1"/>
      <c r="G1847" s="1"/>
      <c r="H1847" s="2"/>
      <c r="I1847" s="2"/>
      <c r="J1847" s="2"/>
      <c r="K1847" s="2"/>
      <c r="L1847" s="2"/>
      <c r="M1847" s="2" t="s">
        <v>1718</v>
      </c>
      <c r="N1847" s="2" t="str">
        <v/>
      </c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  <c r="AD1847" s="2"/>
      <c r="AE1847" s="2"/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</row>
    <row r="1848" spans="1:67" ht="16.5" customHeight="1">
      <c r="A1848" s="23"/>
      <c r="B1848" s="2"/>
      <c r="C1848" s="2"/>
      <c r="D1848" s="1"/>
      <c r="E1848" s="152"/>
      <c r="F1848" s="1"/>
      <c r="G1848" s="1"/>
      <c r="H1848" s="2"/>
      <c r="I1848" s="2"/>
      <c r="J1848" s="2"/>
      <c r="K1848" s="2"/>
      <c r="L1848" s="2"/>
      <c r="M1848" s="2" t="s">
        <v>1718</v>
      </c>
      <c r="N1848" s="2" t="str">
        <v/>
      </c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  <c r="AD1848" s="2"/>
      <c r="AE1848" s="2"/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</row>
    <row r="1849" spans="1:67" ht="16.5" customHeight="1">
      <c r="A1849" s="23"/>
      <c r="B1849" s="2"/>
      <c r="C1849" s="2"/>
      <c r="D1849" s="1"/>
      <c r="E1849" s="152"/>
      <c r="F1849" s="1"/>
      <c r="G1849" s="1"/>
      <c r="H1849" s="2"/>
      <c r="I1849" s="2"/>
      <c r="J1849" s="2"/>
      <c r="K1849" s="2"/>
      <c r="L1849" s="2"/>
      <c r="M1849" s="2" t="s">
        <v>1718</v>
      </c>
      <c r="N1849" s="2" t="str">
        <v/>
      </c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  <c r="AD1849" s="2"/>
      <c r="AE1849" s="2"/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</row>
    <row r="1850" spans="1:67" ht="16.5" customHeight="1">
      <c r="A1850" s="23"/>
      <c r="B1850" s="2"/>
      <c r="C1850" s="2"/>
      <c r="D1850" s="1"/>
      <c r="E1850" s="152"/>
      <c r="F1850" s="1"/>
      <c r="G1850" s="1"/>
      <c r="H1850" s="2"/>
      <c r="I1850" s="2"/>
      <c r="J1850" s="2"/>
      <c r="K1850" s="2"/>
      <c r="L1850" s="2"/>
      <c r="M1850" s="2" t="s">
        <v>1718</v>
      </c>
      <c r="N1850" s="2" t="str">
        <v/>
      </c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  <c r="AD1850" s="2"/>
      <c r="AE1850" s="2"/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</row>
    <row r="1851" spans="1:67" ht="16.5" customHeight="1">
      <c r="A1851" s="23"/>
      <c r="B1851" s="2"/>
      <c r="C1851" s="2"/>
      <c r="D1851" s="1"/>
      <c r="E1851" s="152"/>
      <c r="F1851" s="1"/>
      <c r="G1851" s="1"/>
      <c r="H1851" s="2"/>
      <c r="I1851" s="2"/>
      <c r="J1851" s="2"/>
      <c r="K1851" s="2"/>
      <c r="L1851" s="2"/>
      <c r="M1851" s="2" t="s">
        <v>1718</v>
      </c>
      <c r="N1851" s="2" t="str">
        <v/>
      </c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  <c r="AD1851" s="2"/>
      <c r="AE1851" s="2"/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</row>
    <row r="1852" spans="1:67" ht="16.5" customHeight="1">
      <c r="A1852" s="23"/>
      <c r="B1852" s="2"/>
      <c r="C1852" s="2"/>
      <c r="D1852" s="1"/>
      <c r="E1852" s="152"/>
      <c r="F1852" s="1"/>
      <c r="G1852" s="1"/>
      <c r="H1852" s="2"/>
      <c r="I1852" s="2"/>
      <c r="J1852" s="2"/>
      <c r="K1852" s="2"/>
      <c r="L1852" s="2"/>
      <c r="M1852" s="2" t="s">
        <v>1718</v>
      </c>
      <c r="N1852" s="2" t="str">
        <v/>
      </c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  <c r="AD1852" s="2"/>
      <c r="AE1852" s="2"/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</row>
    <row r="1853" spans="1:67" ht="16.5" customHeight="1">
      <c r="A1853" s="23"/>
      <c r="B1853" s="2"/>
      <c r="C1853" s="2"/>
      <c r="D1853" s="1"/>
      <c r="E1853" s="152"/>
      <c r="F1853" s="1"/>
      <c r="G1853" s="1"/>
      <c r="H1853" s="2"/>
      <c r="I1853" s="2"/>
      <c r="J1853" s="2"/>
      <c r="K1853" s="2"/>
      <c r="L1853" s="2"/>
      <c r="M1853" s="2" t="s">
        <v>1718</v>
      </c>
      <c r="N1853" s="2" t="str">
        <v/>
      </c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  <c r="AD1853" s="2"/>
      <c r="AE1853" s="2"/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</row>
    <row r="1854" spans="1:67" ht="16.5" customHeight="1">
      <c r="A1854" s="23"/>
      <c r="B1854" s="2"/>
      <c r="C1854" s="2"/>
      <c r="D1854" s="1"/>
      <c r="E1854" s="152"/>
      <c r="F1854" s="1"/>
      <c r="G1854" s="1"/>
      <c r="H1854" s="2"/>
      <c r="I1854" s="2"/>
      <c r="J1854" s="2"/>
      <c r="K1854" s="2"/>
      <c r="L1854" s="2"/>
      <c r="M1854" s="2" t="s">
        <v>1718</v>
      </c>
      <c r="N1854" s="2" t="str">
        <v/>
      </c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  <c r="AD1854" s="2"/>
      <c r="AE1854" s="2"/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</row>
    <row r="1855" spans="1:67" ht="16.5" customHeight="1">
      <c r="A1855" s="23"/>
      <c r="B1855" s="2"/>
      <c r="C1855" s="2"/>
      <c r="D1855" s="1"/>
      <c r="E1855" s="152"/>
      <c r="F1855" s="1"/>
      <c r="G1855" s="1"/>
      <c r="H1855" s="2"/>
      <c r="I1855" s="2"/>
      <c r="J1855" s="2"/>
      <c r="K1855" s="2"/>
      <c r="L1855" s="2"/>
      <c r="M1855" s="2" t="s">
        <v>1718</v>
      </c>
      <c r="N1855" s="2" t="str">
        <v/>
      </c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  <c r="AD1855" s="2"/>
      <c r="AE1855" s="2"/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</row>
    <row r="1856" spans="1:67" ht="16.5" customHeight="1">
      <c r="A1856" s="23"/>
      <c r="B1856" s="2"/>
      <c r="C1856" s="2"/>
      <c r="D1856" s="1"/>
      <c r="E1856" s="152"/>
      <c r="F1856" s="1"/>
      <c r="G1856" s="1"/>
      <c r="H1856" s="2"/>
      <c r="I1856" s="2"/>
      <c r="J1856" s="2"/>
      <c r="K1856" s="2"/>
      <c r="L1856" s="2"/>
      <c r="M1856" s="2" t="s">
        <v>1718</v>
      </c>
      <c r="N1856" s="2" t="str">
        <v/>
      </c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  <c r="AD1856" s="2"/>
      <c r="AE1856" s="2"/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</row>
    <row r="1857" spans="1:67" ht="16.5" customHeight="1">
      <c r="A1857" s="23"/>
      <c r="B1857" s="2"/>
      <c r="C1857" s="2"/>
      <c r="D1857" s="1"/>
      <c r="E1857" s="152"/>
      <c r="F1857" s="1"/>
      <c r="G1857" s="1"/>
      <c r="H1857" s="2"/>
      <c r="I1857" s="2"/>
      <c r="J1857" s="2"/>
      <c r="K1857" s="2"/>
      <c r="L1857" s="2"/>
      <c r="M1857" s="2" t="s">
        <v>1718</v>
      </c>
      <c r="N1857" s="2" t="str">
        <v/>
      </c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  <c r="AD1857" s="2"/>
      <c r="AE1857" s="2"/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</row>
    <row r="1858" spans="1:67" ht="16.5" customHeight="1">
      <c r="A1858" s="23"/>
      <c r="B1858" s="2"/>
      <c r="C1858" s="2"/>
      <c r="D1858" s="1"/>
      <c r="E1858" s="152"/>
      <c r="F1858" s="1"/>
      <c r="G1858" s="1"/>
      <c r="H1858" s="2"/>
      <c r="I1858" s="2"/>
      <c r="J1858" s="2"/>
      <c r="K1858" s="2"/>
      <c r="L1858" s="2"/>
      <c r="M1858" s="2" t="s">
        <v>1718</v>
      </c>
      <c r="N1858" s="2" t="str">
        <v/>
      </c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  <c r="AD1858" s="2"/>
      <c r="AE1858" s="2"/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</row>
    <row r="1859" spans="1:67" ht="16.5" customHeight="1">
      <c r="A1859" s="23"/>
      <c r="B1859" s="2"/>
      <c r="C1859" s="2"/>
      <c r="D1859" s="1"/>
      <c r="E1859" s="152"/>
      <c r="F1859" s="1"/>
      <c r="G1859" s="1"/>
      <c r="H1859" s="2"/>
      <c r="I1859" s="2"/>
      <c r="J1859" s="2"/>
      <c r="K1859" s="2"/>
      <c r="L1859" s="2"/>
      <c r="M1859" s="2" t="s">
        <v>1718</v>
      </c>
      <c r="N1859" s="2" t="str">
        <v/>
      </c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  <c r="AD1859" s="2"/>
      <c r="AE1859" s="2"/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</row>
    <row r="1860" spans="1:67" ht="16.5" customHeight="1">
      <c r="A1860" s="23"/>
      <c r="B1860" s="2"/>
      <c r="C1860" s="2"/>
      <c r="D1860" s="1"/>
      <c r="E1860" s="152"/>
      <c r="F1860" s="1"/>
      <c r="G1860" s="1"/>
      <c r="H1860" s="2"/>
      <c r="I1860" s="2"/>
      <c r="J1860" s="2"/>
      <c r="K1860" s="2"/>
      <c r="L1860" s="2"/>
      <c r="M1860" s="2" t="s">
        <v>1718</v>
      </c>
      <c r="N1860" s="2" t="str">
        <v/>
      </c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  <c r="AD1860" s="2"/>
      <c r="AE1860" s="2"/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</row>
    <row r="1861" spans="1:67" ht="16.5" customHeight="1">
      <c r="A1861" s="23"/>
      <c r="B1861" s="2"/>
      <c r="C1861" s="2"/>
      <c r="D1861" s="1"/>
      <c r="E1861" s="152"/>
      <c r="F1861" s="1"/>
      <c r="G1861" s="1"/>
      <c r="H1861" s="2"/>
      <c r="I1861" s="2"/>
      <c r="J1861" s="2"/>
      <c r="K1861" s="2"/>
      <c r="L1861" s="2"/>
      <c r="M1861" s="2" t="s">
        <v>1718</v>
      </c>
      <c r="N1861" s="2" t="str">
        <v/>
      </c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  <c r="AD1861" s="2"/>
      <c r="AE1861" s="2"/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</row>
    <row r="1862" spans="1:67" ht="16.5" customHeight="1">
      <c r="A1862" s="23"/>
      <c r="B1862" s="2"/>
      <c r="C1862" s="2"/>
      <c r="D1862" s="1"/>
      <c r="E1862" s="152"/>
      <c r="F1862" s="1"/>
      <c r="G1862" s="1"/>
      <c r="H1862" s="2"/>
      <c r="I1862" s="2"/>
      <c r="J1862" s="2"/>
      <c r="K1862" s="2"/>
      <c r="L1862" s="2"/>
      <c r="M1862" s="2" t="s">
        <v>1718</v>
      </c>
      <c r="N1862" s="2" t="str">
        <v/>
      </c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  <c r="AD1862" s="2"/>
      <c r="AE1862" s="2"/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</row>
    <row r="1863" spans="1:67" ht="16.5" customHeight="1">
      <c r="A1863" s="23"/>
      <c r="B1863" s="2"/>
      <c r="C1863" s="2"/>
      <c r="D1863" s="1"/>
      <c r="E1863" s="152"/>
      <c r="F1863" s="1"/>
      <c r="G1863" s="1"/>
      <c r="H1863" s="2"/>
      <c r="I1863" s="2"/>
      <c r="J1863" s="2"/>
      <c r="K1863" s="2"/>
      <c r="L1863" s="2"/>
      <c r="M1863" s="2" t="s">
        <v>1718</v>
      </c>
      <c r="N1863" s="2" t="str">
        <v/>
      </c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  <c r="AD1863" s="2"/>
      <c r="AE1863" s="2"/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</row>
    <row r="1864" spans="1:67" ht="16.5" customHeight="1">
      <c r="A1864" s="23"/>
      <c r="B1864" s="2"/>
      <c r="C1864" s="2"/>
      <c r="D1864" s="1"/>
      <c r="E1864" s="152"/>
      <c r="F1864" s="1"/>
      <c r="G1864" s="1"/>
      <c r="H1864" s="2"/>
      <c r="I1864" s="2"/>
      <c r="J1864" s="2"/>
      <c r="K1864" s="2"/>
      <c r="L1864" s="2"/>
      <c r="M1864" s="2" t="s">
        <v>1718</v>
      </c>
      <c r="N1864" s="2" t="str">
        <v/>
      </c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  <c r="AD1864" s="2"/>
      <c r="AE1864" s="2"/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</row>
    <row r="1865" spans="1:67" ht="16.5" customHeight="1">
      <c r="A1865" s="23"/>
      <c r="B1865" s="2"/>
      <c r="C1865" s="2"/>
      <c r="D1865" s="1"/>
      <c r="E1865" s="152"/>
      <c r="F1865" s="1"/>
      <c r="G1865" s="1"/>
      <c r="H1865" s="2"/>
      <c r="I1865" s="2"/>
      <c r="J1865" s="2"/>
      <c r="K1865" s="2"/>
      <c r="L1865" s="2"/>
      <c r="M1865" s="2" t="s">
        <v>1718</v>
      </c>
      <c r="N1865" s="2" t="str">
        <v/>
      </c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  <c r="AD1865" s="2"/>
      <c r="AE1865" s="2"/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</row>
    <row r="1866" spans="1:67" ht="16.5" customHeight="1">
      <c r="A1866" s="23"/>
      <c r="B1866" s="2"/>
      <c r="C1866" s="2"/>
      <c r="D1866" s="1"/>
      <c r="E1866" s="152"/>
      <c r="F1866" s="1"/>
      <c r="G1866" s="1"/>
      <c r="H1866" s="2"/>
      <c r="I1866" s="2"/>
      <c r="J1866" s="2"/>
      <c r="K1866" s="2"/>
      <c r="L1866" s="2"/>
      <c r="M1866" s="2" t="s">
        <v>1718</v>
      </c>
      <c r="N1866" s="2" t="str">
        <v/>
      </c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  <c r="AD1866" s="2"/>
      <c r="AE1866" s="2"/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</row>
    <row r="1867" spans="1:67" ht="16.5" customHeight="1">
      <c r="A1867" s="23"/>
      <c r="B1867" s="2"/>
      <c r="C1867" s="2"/>
      <c r="D1867" s="1"/>
      <c r="E1867" s="152"/>
      <c r="F1867" s="1"/>
      <c r="G1867" s="1"/>
      <c r="H1867" s="2"/>
      <c r="I1867" s="2"/>
      <c r="J1867" s="2"/>
      <c r="K1867" s="2"/>
      <c r="L1867" s="2"/>
      <c r="M1867" s="2" t="s">
        <v>1718</v>
      </c>
      <c r="N1867" s="2" t="str">
        <v/>
      </c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  <c r="AD1867" s="2"/>
      <c r="AE1867" s="2"/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</row>
    <row r="1868" spans="1:67" ht="16.5" customHeight="1">
      <c r="A1868" s="23"/>
      <c r="B1868" s="2"/>
      <c r="C1868" s="2"/>
      <c r="D1868" s="1"/>
      <c r="E1868" s="152"/>
      <c r="F1868" s="1"/>
      <c r="G1868" s="1"/>
      <c r="H1868" s="2"/>
      <c r="I1868" s="2"/>
      <c r="J1868" s="2"/>
      <c r="K1868" s="2"/>
      <c r="L1868" s="2"/>
      <c r="M1868" s="2" t="s">
        <v>1718</v>
      </c>
      <c r="N1868" s="2" t="str">
        <v/>
      </c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D1868" s="2"/>
      <c r="AE1868" s="2"/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</row>
    <row r="1869" spans="1:67" ht="16.5" customHeight="1">
      <c r="A1869" s="23"/>
      <c r="B1869" s="2"/>
      <c r="C1869" s="2"/>
      <c r="D1869" s="1"/>
      <c r="E1869" s="152"/>
      <c r="F1869" s="1"/>
      <c r="G1869" s="1"/>
      <c r="H1869" s="2"/>
      <c r="I1869" s="2"/>
      <c r="J1869" s="2"/>
      <c r="K1869" s="2"/>
      <c r="L1869" s="2"/>
      <c r="M1869" s="2" t="s">
        <v>1718</v>
      </c>
      <c r="N1869" s="2" t="str">
        <v/>
      </c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D1869" s="2"/>
      <c r="AE1869" s="2"/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</row>
    <row r="1870" spans="1:67" ht="16.5" customHeight="1">
      <c r="A1870" s="23"/>
      <c r="B1870" s="2"/>
      <c r="C1870" s="2"/>
      <c r="D1870" s="1"/>
      <c r="E1870" s="152"/>
      <c r="F1870" s="1"/>
      <c r="G1870" s="1"/>
      <c r="H1870" s="2"/>
      <c r="I1870" s="2"/>
      <c r="J1870" s="2"/>
      <c r="K1870" s="2"/>
      <c r="L1870" s="2"/>
      <c r="M1870" s="2" t="s">
        <v>1718</v>
      </c>
      <c r="N1870" s="2" t="str">
        <v/>
      </c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D1870" s="2"/>
      <c r="AE1870" s="2"/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</row>
    <row r="1871" spans="1:67" ht="16.5" customHeight="1">
      <c r="A1871" s="23"/>
      <c r="B1871" s="2"/>
      <c r="C1871" s="2"/>
      <c r="D1871" s="1"/>
      <c r="E1871" s="152"/>
      <c r="F1871" s="1"/>
      <c r="G1871" s="1"/>
      <c r="H1871" s="2"/>
      <c r="I1871" s="2"/>
      <c r="J1871" s="2"/>
      <c r="K1871" s="2"/>
      <c r="L1871" s="2"/>
      <c r="M1871" s="2" t="s">
        <v>1718</v>
      </c>
      <c r="N1871" s="2" t="str">
        <v/>
      </c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D1871" s="2"/>
      <c r="AE1871" s="2"/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</row>
    <row r="1872" spans="1:67" ht="16.5" customHeight="1">
      <c r="A1872" s="23"/>
      <c r="B1872" s="2"/>
      <c r="C1872" s="2"/>
      <c r="D1872" s="1"/>
      <c r="E1872" s="152"/>
      <c r="F1872" s="1"/>
      <c r="G1872" s="1"/>
      <c r="H1872" s="2"/>
      <c r="I1872" s="2"/>
      <c r="J1872" s="2"/>
      <c r="K1872" s="2"/>
      <c r="L1872" s="2"/>
      <c r="M1872" s="2" t="s">
        <v>1718</v>
      </c>
      <c r="N1872" s="2" t="str">
        <v/>
      </c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D1872" s="2"/>
      <c r="AE1872" s="2"/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</row>
    <row r="1873" spans="1:67" ht="16.5" customHeight="1">
      <c r="A1873" s="23"/>
      <c r="B1873" s="2"/>
      <c r="C1873" s="2"/>
      <c r="D1873" s="1"/>
      <c r="E1873" s="152"/>
      <c r="F1873" s="1"/>
      <c r="G1873" s="1"/>
      <c r="H1873" s="2"/>
      <c r="I1873" s="2"/>
      <c r="J1873" s="2"/>
      <c r="K1873" s="2"/>
      <c r="L1873" s="2"/>
      <c r="M1873" s="2" t="s">
        <v>1718</v>
      </c>
      <c r="N1873" s="2" t="str">
        <v/>
      </c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D1873" s="2"/>
      <c r="AE1873" s="2"/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</row>
    <row r="1874" spans="1:67" ht="16.5" customHeight="1">
      <c r="A1874" s="23"/>
      <c r="B1874" s="2"/>
      <c r="C1874" s="2"/>
      <c r="D1874" s="1"/>
      <c r="E1874" s="152"/>
      <c r="F1874" s="1"/>
      <c r="G1874" s="1"/>
      <c r="H1874" s="2"/>
      <c r="I1874" s="2"/>
      <c r="J1874" s="2"/>
      <c r="K1874" s="2"/>
      <c r="L1874" s="2"/>
      <c r="M1874" s="2" t="s">
        <v>1718</v>
      </c>
      <c r="N1874" s="2" t="str">
        <v/>
      </c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D1874" s="2"/>
      <c r="AE1874" s="2"/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</row>
    <row r="1875" spans="1:67" ht="16.5" customHeight="1">
      <c r="A1875" s="23"/>
      <c r="B1875" s="2"/>
      <c r="C1875" s="2"/>
      <c r="D1875" s="1"/>
      <c r="E1875" s="152"/>
      <c r="F1875" s="1"/>
      <c r="G1875" s="1"/>
      <c r="H1875" s="2"/>
      <c r="I1875" s="2"/>
      <c r="J1875" s="2"/>
      <c r="K1875" s="2"/>
      <c r="L1875" s="2"/>
      <c r="M1875" s="2" t="s">
        <v>1718</v>
      </c>
      <c r="N1875" s="2" t="str">
        <v/>
      </c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D1875" s="2"/>
      <c r="AE1875" s="2"/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</row>
    <row r="1876" spans="1:67" ht="16.5" customHeight="1">
      <c r="A1876" s="23"/>
      <c r="B1876" s="2"/>
      <c r="C1876" s="2"/>
      <c r="D1876" s="1"/>
      <c r="E1876" s="152"/>
      <c r="F1876" s="1"/>
      <c r="G1876" s="1"/>
      <c r="H1876" s="2"/>
      <c r="I1876" s="2"/>
      <c r="J1876" s="2"/>
      <c r="K1876" s="2"/>
      <c r="L1876" s="2"/>
      <c r="M1876" s="2" t="s">
        <v>1718</v>
      </c>
      <c r="N1876" s="2" t="str">
        <v/>
      </c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D1876" s="2"/>
      <c r="AE1876" s="2"/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</row>
    <row r="1877" spans="1:67" ht="16.5" customHeight="1">
      <c r="A1877" s="23"/>
      <c r="B1877" s="2"/>
      <c r="C1877" s="2"/>
      <c r="D1877" s="1"/>
      <c r="E1877" s="152"/>
      <c r="F1877" s="1"/>
      <c r="G1877" s="1"/>
      <c r="H1877" s="2"/>
      <c r="I1877" s="2"/>
      <c r="J1877" s="2"/>
      <c r="K1877" s="2"/>
      <c r="L1877" s="2"/>
      <c r="M1877" s="2" t="s">
        <v>1718</v>
      </c>
      <c r="N1877" s="2" t="str">
        <v/>
      </c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D1877" s="2"/>
      <c r="AE1877" s="2"/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</row>
    <row r="1878" spans="1:67" ht="16.5" customHeight="1">
      <c r="A1878" s="23"/>
      <c r="B1878" s="2"/>
      <c r="C1878" s="2"/>
      <c r="D1878" s="1"/>
      <c r="E1878" s="152"/>
      <c r="F1878" s="1"/>
      <c r="G1878" s="1"/>
      <c r="H1878" s="2"/>
      <c r="I1878" s="2"/>
      <c r="J1878" s="2"/>
      <c r="K1878" s="2"/>
      <c r="L1878" s="2"/>
      <c r="M1878" s="2" t="s">
        <v>1718</v>
      </c>
      <c r="N1878" s="2" t="str">
        <v/>
      </c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D1878" s="2"/>
      <c r="AE1878" s="2"/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</row>
    <row r="1879" spans="1:67" ht="16.5" customHeight="1">
      <c r="A1879" s="23"/>
      <c r="B1879" s="2"/>
      <c r="C1879" s="2"/>
      <c r="D1879" s="1"/>
      <c r="E1879" s="152"/>
      <c r="F1879" s="1"/>
      <c r="G1879" s="1"/>
      <c r="H1879" s="2"/>
      <c r="I1879" s="2"/>
      <c r="J1879" s="2"/>
      <c r="K1879" s="2"/>
      <c r="L1879" s="2"/>
      <c r="M1879" s="2" t="s">
        <v>1718</v>
      </c>
      <c r="N1879" s="2" t="str">
        <v/>
      </c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D1879" s="2"/>
      <c r="AE1879" s="2"/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</row>
    <row r="1880" spans="1:67" ht="16.5" customHeight="1">
      <c r="A1880" s="23"/>
      <c r="B1880" s="2"/>
      <c r="C1880" s="2"/>
      <c r="D1880" s="1"/>
      <c r="E1880" s="152"/>
      <c r="F1880" s="1"/>
      <c r="G1880" s="1"/>
      <c r="H1880" s="2"/>
      <c r="I1880" s="2"/>
      <c r="J1880" s="2"/>
      <c r="K1880" s="2"/>
      <c r="L1880" s="2"/>
      <c r="M1880" s="2" t="s">
        <v>1718</v>
      </c>
      <c r="N1880" s="2" t="str">
        <v/>
      </c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D1880" s="2"/>
      <c r="AE1880" s="2"/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</row>
    <row r="1881" spans="1:67" ht="16.5" customHeight="1">
      <c r="A1881" s="23"/>
      <c r="B1881" s="2"/>
      <c r="C1881" s="2"/>
      <c r="D1881" s="1"/>
      <c r="E1881" s="152"/>
      <c r="F1881" s="1"/>
      <c r="G1881" s="1"/>
      <c r="H1881" s="2"/>
      <c r="I1881" s="2"/>
      <c r="J1881" s="2"/>
      <c r="K1881" s="2"/>
      <c r="L1881" s="2"/>
      <c r="M1881" s="2" t="s">
        <v>1718</v>
      </c>
      <c r="N1881" s="2" t="str">
        <v/>
      </c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D1881" s="2"/>
      <c r="AE1881" s="2"/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</row>
    <row r="1882" spans="1:67" ht="16.5" customHeight="1">
      <c r="A1882" s="23"/>
      <c r="B1882" s="2"/>
      <c r="C1882" s="2"/>
      <c r="D1882" s="1"/>
      <c r="E1882" s="152"/>
      <c r="F1882" s="1"/>
      <c r="G1882" s="1"/>
      <c r="H1882" s="2"/>
      <c r="I1882" s="2"/>
      <c r="J1882" s="2"/>
      <c r="K1882" s="2"/>
      <c r="L1882" s="2"/>
      <c r="M1882" s="2" t="s">
        <v>1718</v>
      </c>
      <c r="N1882" s="2" t="str">
        <v/>
      </c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D1882" s="2"/>
      <c r="AE1882" s="2"/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</row>
    <row r="1883" spans="1:67" ht="16.5" customHeight="1">
      <c r="A1883" s="23"/>
      <c r="B1883" s="2"/>
      <c r="C1883" s="2"/>
      <c r="D1883" s="1"/>
      <c r="E1883" s="152"/>
      <c r="F1883" s="1"/>
      <c r="G1883" s="1"/>
      <c r="H1883" s="2"/>
      <c r="I1883" s="2"/>
      <c r="J1883" s="2"/>
      <c r="K1883" s="2"/>
      <c r="L1883" s="2"/>
      <c r="M1883" s="2" t="s">
        <v>1718</v>
      </c>
      <c r="N1883" s="2" t="str">
        <v/>
      </c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D1883" s="2"/>
      <c r="AE1883" s="2"/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</row>
    <row r="1884" spans="1:67" ht="16.5" customHeight="1">
      <c r="A1884" s="23"/>
      <c r="B1884" s="2"/>
      <c r="C1884" s="2"/>
      <c r="D1884" s="1"/>
      <c r="E1884" s="152"/>
      <c r="F1884" s="1"/>
      <c r="G1884" s="1"/>
      <c r="H1884" s="2"/>
      <c r="I1884" s="2"/>
      <c r="J1884" s="2"/>
      <c r="K1884" s="2"/>
      <c r="L1884" s="2"/>
      <c r="M1884" s="2" t="s">
        <v>1718</v>
      </c>
      <c r="N1884" s="2" t="str">
        <v/>
      </c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D1884" s="2"/>
      <c r="AE1884" s="2"/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</row>
    <row r="1885" spans="1:67" ht="16.5" customHeight="1">
      <c r="A1885" s="23"/>
      <c r="B1885" s="2"/>
      <c r="C1885" s="2"/>
      <c r="D1885" s="1"/>
      <c r="E1885" s="152"/>
      <c r="F1885" s="1"/>
      <c r="G1885" s="1"/>
      <c r="H1885" s="2"/>
      <c r="I1885" s="2"/>
      <c r="J1885" s="2"/>
      <c r="K1885" s="2"/>
      <c r="L1885" s="2"/>
      <c r="M1885" s="2" t="s">
        <v>1718</v>
      </c>
      <c r="N1885" s="2" t="str">
        <v/>
      </c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D1885" s="2"/>
      <c r="AE1885" s="2"/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</row>
    <row r="1886" spans="1:67" ht="16.5" customHeight="1">
      <c r="A1886" s="23"/>
      <c r="B1886" s="2"/>
      <c r="C1886" s="2"/>
      <c r="D1886" s="1"/>
      <c r="E1886" s="152"/>
      <c r="F1886" s="1"/>
      <c r="G1886" s="1"/>
      <c r="H1886" s="2"/>
      <c r="I1886" s="2"/>
      <c r="J1886" s="2"/>
      <c r="K1886" s="2"/>
      <c r="L1886" s="2"/>
      <c r="M1886" s="2" t="s">
        <v>1718</v>
      </c>
      <c r="N1886" s="2" t="str">
        <v/>
      </c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D1886" s="2"/>
      <c r="AE1886" s="2"/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</row>
    <row r="1887" spans="1:67" ht="16.5" customHeight="1">
      <c r="A1887" s="23"/>
      <c r="B1887" s="2"/>
      <c r="C1887" s="2"/>
      <c r="D1887" s="1"/>
      <c r="E1887" s="152"/>
      <c r="F1887" s="1"/>
      <c r="G1887" s="1"/>
      <c r="H1887" s="2"/>
      <c r="I1887" s="2"/>
      <c r="J1887" s="2"/>
      <c r="K1887" s="2"/>
      <c r="L1887" s="2"/>
      <c r="M1887" s="2" t="s">
        <v>1718</v>
      </c>
      <c r="N1887" s="2" t="str">
        <v/>
      </c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D1887" s="2"/>
      <c r="AE1887" s="2"/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</row>
    <row r="1888" spans="1:67" ht="16.5" customHeight="1">
      <c r="A1888" s="23"/>
      <c r="B1888" s="2"/>
      <c r="C1888" s="2"/>
      <c r="D1888" s="1"/>
      <c r="E1888" s="152"/>
      <c r="F1888" s="1"/>
      <c r="G1888" s="1"/>
      <c r="H1888" s="2"/>
      <c r="I1888" s="2"/>
      <c r="J1888" s="2"/>
      <c r="K1888" s="2"/>
      <c r="L1888" s="2"/>
      <c r="M1888" s="2" t="s">
        <v>1718</v>
      </c>
      <c r="N1888" s="2" t="str">
        <v/>
      </c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D1888" s="2"/>
      <c r="AE1888" s="2"/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</row>
    <row r="1889" spans="1:67" ht="16.5" customHeight="1">
      <c r="A1889" s="23"/>
      <c r="B1889" s="2"/>
      <c r="C1889" s="2"/>
      <c r="D1889" s="1"/>
      <c r="E1889" s="152"/>
      <c r="F1889" s="1"/>
      <c r="G1889" s="1"/>
      <c r="H1889" s="2"/>
      <c r="I1889" s="2"/>
      <c r="J1889" s="2"/>
      <c r="K1889" s="2"/>
      <c r="L1889" s="2"/>
      <c r="M1889" s="2" t="s">
        <v>1718</v>
      </c>
      <c r="N1889" s="2" t="str">
        <v/>
      </c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D1889" s="2"/>
      <c r="AE1889" s="2"/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</row>
    <row r="1890" spans="1:67" ht="16.5" customHeight="1">
      <c r="A1890" s="23"/>
      <c r="B1890" s="2"/>
      <c r="C1890" s="2"/>
      <c r="D1890" s="1"/>
      <c r="E1890" s="152"/>
      <c r="F1890" s="1"/>
      <c r="G1890" s="1"/>
      <c r="H1890" s="2"/>
      <c r="I1890" s="2"/>
      <c r="J1890" s="2"/>
      <c r="K1890" s="2"/>
      <c r="L1890" s="2"/>
      <c r="M1890" s="2" t="s">
        <v>1718</v>
      </c>
      <c r="N1890" s="2" t="str">
        <v/>
      </c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D1890" s="2"/>
      <c r="AE1890" s="2"/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</row>
    <row r="1891" spans="1:67" ht="16.5" customHeight="1">
      <c r="A1891" s="23"/>
      <c r="B1891" s="2"/>
      <c r="C1891" s="2"/>
      <c r="D1891" s="1"/>
      <c r="E1891" s="152"/>
      <c r="F1891" s="1"/>
      <c r="G1891" s="1"/>
      <c r="H1891" s="2"/>
      <c r="I1891" s="2"/>
      <c r="J1891" s="2"/>
      <c r="K1891" s="2"/>
      <c r="L1891" s="2"/>
      <c r="M1891" s="2" t="s">
        <v>1718</v>
      </c>
      <c r="N1891" s="2" t="str">
        <v/>
      </c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D1891" s="2"/>
      <c r="AE1891" s="2"/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</row>
    <row r="1892" spans="1:67" ht="16.5" customHeight="1">
      <c r="A1892" s="23"/>
      <c r="B1892" s="2"/>
      <c r="C1892" s="2"/>
      <c r="D1892" s="1"/>
      <c r="E1892" s="152"/>
      <c r="F1892" s="1"/>
      <c r="G1892" s="1"/>
      <c r="H1892" s="2"/>
      <c r="I1892" s="2"/>
      <c r="J1892" s="2"/>
      <c r="K1892" s="2"/>
      <c r="L1892" s="2"/>
      <c r="M1892" s="2" t="s">
        <v>1718</v>
      </c>
      <c r="N1892" s="2" t="str">
        <v/>
      </c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D1892" s="2"/>
      <c r="AE1892" s="2"/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</row>
    <row r="1893" spans="1:67" ht="16.5" customHeight="1">
      <c r="A1893" s="23"/>
      <c r="B1893" s="2"/>
      <c r="C1893" s="2"/>
      <c r="D1893" s="1"/>
      <c r="E1893" s="152"/>
      <c r="F1893" s="1"/>
      <c r="G1893" s="1"/>
      <c r="H1893" s="2"/>
      <c r="I1893" s="2"/>
      <c r="J1893" s="2"/>
      <c r="K1893" s="2"/>
      <c r="L1893" s="2"/>
      <c r="M1893" s="2" t="s">
        <v>1718</v>
      </c>
      <c r="N1893" s="2" t="str">
        <v/>
      </c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D1893" s="2"/>
      <c r="AE1893" s="2"/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</row>
    <row r="1894" spans="1:67" ht="16.5" customHeight="1">
      <c r="A1894" s="23"/>
      <c r="B1894" s="2"/>
      <c r="C1894" s="2"/>
      <c r="D1894" s="1"/>
      <c r="E1894" s="152"/>
      <c r="F1894" s="1"/>
      <c r="G1894" s="1"/>
      <c r="H1894" s="2"/>
      <c r="I1894" s="2"/>
      <c r="J1894" s="2"/>
      <c r="K1894" s="2"/>
      <c r="L1894" s="2"/>
      <c r="M1894" s="2" t="s">
        <v>1718</v>
      </c>
      <c r="N1894" s="2" t="str">
        <v/>
      </c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D1894" s="2"/>
      <c r="AE1894" s="2"/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</row>
    <row r="1895" spans="1:67" ht="16.5" customHeight="1">
      <c r="A1895" s="23"/>
      <c r="B1895" s="2"/>
      <c r="C1895" s="2"/>
      <c r="D1895" s="1"/>
      <c r="E1895" s="152"/>
      <c r="F1895" s="1"/>
      <c r="G1895" s="1"/>
      <c r="H1895" s="2"/>
      <c r="I1895" s="2"/>
      <c r="J1895" s="2"/>
      <c r="K1895" s="2"/>
      <c r="L1895" s="2"/>
      <c r="M1895" s="2" t="s">
        <v>1718</v>
      </c>
      <c r="N1895" s="2" t="str">
        <v/>
      </c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D1895" s="2"/>
      <c r="AE1895" s="2"/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</row>
    <row r="1896" spans="1:67" ht="16.5" customHeight="1">
      <c r="A1896" s="23"/>
      <c r="B1896" s="2"/>
      <c r="C1896" s="2"/>
      <c r="D1896" s="1"/>
      <c r="E1896" s="152"/>
      <c r="F1896" s="1"/>
      <c r="G1896" s="1"/>
      <c r="H1896" s="2"/>
      <c r="I1896" s="2"/>
      <c r="J1896" s="2"/>
      <c r="K1896" s="2"/>
      <c r="L1896" s="2"/>
      <c r="M1896" s="2" t="s">
        <v>1718</v>
      </c>
      <c r="N1896" s="2" t="str">
        <v/>
      </c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D1896" s="2"/>
      <c r="AE1896" s="2"/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</row>
    <row r="1897" spans="1:67" ht="16.5" customHeight="1">
      <c r="A1897" s="23"/>
      <c r="B1897" s="2"/>
      <c r="C1897" s="2"/>
      <c r="D1897" s="1"/>
      <c r="E1897" s="152"/>
      <c r="F1897" s="1"/>
      <c r="G1897" s="1"/>
      <c r="H1897" s="2"/>
      <c r="I1897" s="2"/>
      <c r="J1897" s="2"/>
      <c r="K1897" s="2"/>
      <c r="L1897" s="2"/>
      <c r="M1897" s="2" t="s">
        <v>1718</v>
      </c>
      <c r="N1897" s="2" t="str">
        <v/>
      </c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D1897" s="2"/>
      <c r="AE1897" s="2"/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</row>
    <row r="1898" spans="1:67" ht="16.5" customHeight="1">
      <c r="A1898" s="23"/>
      <c r="B1898" s="2"/>
      <c r="C1898" s="2"/>
      <c r="D1898" s="1"/>
      <c r="E1898" s="152"/>
      <c r="F1898" s="1"/>
      <c r="G1898" s="1"/>
      <c r="H1898" s="2"/>
      <c r="I1898" s="2"/>
      <c r="J1898" s="2"/>
      <c r="K1898" s="2"/>
      <c r="L1898" s="2"/>
      <c r="M1898" s="2" t="s">
        <v>1718</v>
      </c>
      <c r="N1898" s="2" t="str">
        <v/>
      </c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D1898" s="2"/>
      <c r="AE1898" s="2"/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</row>
    <row r="1899" spans="1:67" ht="16.5" customHeight="1">
      <c r="A1899" s="23"/>
      <c r="B1899" s="2"/>
      <c r="C1899" s="2"/>
      <c r="D1899" s="1"/>
      <c r="E1899" s="152"/>
      <c r="F1899" s="1"/>
      <c r="G1899" s="1"/>
      <c r="H1899" s="2"/>
      <c r="I1899" s="2"/>
      <c r="J1899" s="2"/>
      <c r="K1899" s="2"/>
      <c r="L1899" s="2"/>
      <c r="M1899" s="2" t="s">
        <v>1718</v>
      </c>
      <c r="N1899" s="2" t="str">
        <v/>
      </c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D1899" s="2"/>
      <c r="AE1899" s="2"/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</row>
    <row r="1900" spans="1:67" ht="16.5" customHeight="1">
      <c r="A1900" s="23"/>
      <c r="B1900" s="2"/>
      <c r="C1900" s="2"/>
      <c r="D1900" s="1"/>
      <c r="E1900" s="152"/>
      <c r="F1900" s="1"/>
      <c r="G1900" s="1"/>
      <c r="H1900" s="2"/>
      <c r="I1900" s="2"/>
      <c r="J1900" s="2"/>
      <c r="K1900" s="2"/>
      <c r="L1900" s="2"/>
      <c r="M1900" s="2" t="s">
        <v>1718</v>
      </c>
      <c r="N1900" s="2" t="str">
        <v/>
      </c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D1900" s="2"/>
      <c r="AE1900" s="2"/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</row>
    <row r="1901" spans="1:67" ht="16.5" customHeight="1">
      <c r="A1901" s="23"/>
      <c r="B1901" s="2"/>
      <c r="C1901" s="2"/>
      <c r="D1901" s="1"/>
      <c r="E1901" s="152"/>
      <c r="F1901" s="1"/>
      <c r="G1901" s="1"/>
      <c r="H1901" s="2"/>
      <c r="I1901" s="2"/>
      <c r="J1901" s="2"/>
      <c r="K1901" s="2"/>
      <c r="L1901" s="2"/>
      <c r="M1901" s="2" t="s">
        <v>1718</v>
      </c>
      <c r="N1901" s="2" t="str">
        <v/>
      </c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D1901" s="2"/>
      <c r="AE1901" s="2"/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</row>
    <row r="1902" spans="1:67" ht="16.5" customHeight="1">
      <c r="A1902" s="23"/>
      <c r="B1902" s="2"/>
      <c r="C1902" s="2"/>
      <c r="D1902" s="1"/>
      <c r="E1902" s="152"/>
      <c r="F1902" s="1"/>
      <c r="G1902" s="1"/>
      <c r="H1902" s="2"/>
      <c r="I1902" s="2"/>
      <c r="J1902" s="2"/>
      <c r="K1902" s="2"/>
      <c r="L1902" s="2"/>
      <c r="M1902" s="2" t="s">
        <v>1718</v>
      </c>
      <c r="N1902" s="2" t="str">
        <v/>
      </c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D1902" s="2"/>
      <c r="AE1902" s="2"/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</row>
    <row r="1903" spans="1:67" ht="16.5" customHeight="1">
      <c r="A1903" s="23"/>
      <c r="B1903" s="2"/>
      <c r="C1903" s="2"/>
      <c r="D1903" s="1"/>
      <c r="E1903" s="152"/>
      <c r="F1903" s="1"/>
      <c r="G1903" s="1"/>
      <c r="H1903" s="2"/>
      <c r="I1903" s="2"/>
      <c r="J1903" s="2"/>
      <c r="K1903" s="2"/>
      <c r="L1903" s="2"/>
      <c r="M1903" s="2" t="s">
        <v>1718</v>
      </c>
      <c r="N1903" s="2" t="str">
        <v/>
      </c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D1903" s="2"/>
      <c r="AE1903" s="2"/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</row>
    <row r="1904" spans="1:67" ht="16.5" customHeight="1">
      <c r="A1904" s="23"/>
      <c r="B1904" s="2"/>
      <c r="C1904" s="2"/>
      <c r="D1904" s="1"/>
      <c r="E1904" s="152"/>
      <c r="F1904" s="1"/>
      <c r="G1904" s="1"/>
      <c r="H1904" s="2"/>
      <c r="I1904" s="2"/>
      <c r="J1904" s="2"/>
      <c r="K1904" s="2"/>
      <c r="L1904" s="2"/>
      <c r="M1904" s="2" t="s">
        <v>1718</v>
      </c>
      <c r="N1904" s="2" t="str">
        <v/>
      </c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D1904" s="2"/>
      <c r="AE1904" s="2"/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</row>
    <row r="1905" spans="1:67" ht="16.5" customHeight="1">
      <c r="A1905" s="23"/>
      <c r="B1905" s="2"/>
      <c r="C1905" s="2"/>
      <c r="D1905" s="1"/>
      <c r="E1905" s="152"/>
      <c r="F1905" s="1"/>
      <c r="G1905" s="1"/>
      <c r="H1905" s="2"/>
      <c r="I1905" s="2"/>
      <c r="J1905" s="2"/>
      <c r="K1905" s="2"/>
      <c r="L1905" s="2"/>
      <c r="M1905" s="2" t="s">
        <v>1718</v>
      </c>
      <c r="N1905" s="2" t="str">
        <v/>
      </c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D1905" s="2"/>
      <c r="AE1905" s="2"/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</row>
    <row r="1906" spans="1:67" ht="16.5" customHeight="1">
      <c r="A1906" s="23"/>
      <c r="B1906" s="2"/>
      <c r="C1906" s="2"/>
      <c r="D1906" s="1"/>
      <c r="E1906" s="152"/>
      <c r="F1906" s="1"/>
      <c r="G1906" s="1"/>
      <c r="H1906" s="2"/>
      <c r="I1906" s="2"/>
      <c r="J1906" s="2"/>
      <c r="K1906" s="2"/>
      <c r="L1906" s="2"/>
      <c r="M1906" s="2" t="s">
        <v>1718</v>
      </c>
      <c r="N1906" s="2" t="str">
        <v/>
      </c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D1906" s="2"/>
      <c r="AE1906" s="2"/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</row>
    <row r="1907" spans="1:67" ht="16.5" customHeight="1">
      <c r="A1907" s="23"/>
      <c r="B1907" s="2"/>
      <c r="C1907" s="2"/>
      <c r="D1907" s="1"/>
      <c r="E1907" s="152"/>
      <c r="F1907" s="1"/>
      <c r="G1907" s="1"/>
      <c r="H1907" s="2"/>
      <c r="I1907" s="2"/>
      <c r="J1907" s="2"/>
      <c r="K1907" s="2"/>
      <c r="L1907" s="2"/>
      <c r="M1907" s="2" t="s">
        <v>1718</v>
      </c>
      <c r="N1907" s="2" t="str">
        <v/>
      </c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D1907" s="2"/>
      <c r="AE1907" s="2"/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</row>
    <row r="1908" spans="1:67" ht="16.5" customHeight="1">
      <c r="A1908" s="23"/>
      <c r="B1908" s="2"/>
      <c r="C1908" s="2"/>
      <c r="D1908" s="1"/>
      <c r="E1908" s="152"/>
      <c r="F1908" s="1"/>
      <c r="G1908" s="1"/>
      <c r="H1908" s="2"/>
      <c r="I1908" s="2"/>
      <c r="J1908" s="2"/>
      <c r="K1908" s="2"/>
      <c r="L1908" s="2"/>
      <c r="M1908" s="2" t="s">
        <v>1718</v>
      </c>
      <c r="N1908" s="2" t="str">
        <v/>
      </c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D1908" s="2"/>
      <c r="AE1908" s="2"/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</row>
    <row r="1909" spans="1:67" ht="16.5" customHeight="1">
      <c r="A1909" s="23"/>
      <c r="B1909" s="2"/>
      <c r="C1909" s="2"/>
      <c r="D1909" s="1"/>
      <c r="E1909" s="152"/>
      <c r="F1909" s="1"/>
      <c r="G1909" s="1"/>
      <c r="H1909" s="2"/>
      <c r="I1909" s="2"/>
      <c r="J1909" s="2"/>
      <c r="K1909" s="2"/>
      <c r="L1909" s="2"/>
      <c r="M1909" s="2" t="s">
        <v>1718</v>
      </c>
      <c r="N1909" s="2" t="str">
        <v/>
      </c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D1909" s="2"/>
      <c r="AE1909" s="2"/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</row>
    <row r="1910" spans="1:67" ht="16.5" customHeight="1">
      <c r="A1910" s="23"/>
      <c r="B1910" s="2"/>
      <c r="C1910" s="2"/>
      <c r="D1910" s="1"/>
      <c r="E1910" s="152"/>
      <c r="F1910" s="1"/>
      <c r="G1910" s="1"/>
      <c r="H1910" s="2"/>
      <c r="I1910" s="2"/>
      <c r="J1910" s="2"/>
      <c r="K1910" s="2"/>
      <c r="L1910" s="2"/>
      <c r="M1910" s="2" t="s">
        <v>1718</v>
      </c>
      <c r="N1910" s="2" t="str">
        <v/>
      </c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D1910" s="2"/>
      <c r="AE1910" s="2"/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</row>
    <row r="1911" spans="1:67" ht="16.5" customHeight="1">
      <c r="A1911" s="23"/>
      <c r="B1911" s="2"/>
      <c r="C1911" s="2"/>
      <c r="D1911" s="1"/>
      <c r="E1911" s="152"/>
      <c r="F1911" s="1"/>
      <c r="G1911" s="1"/>
      <c r="H1911" s="2"/>
      <c r="I1911" s="2"/>
      <c r="J1911" s="2"/>
      <c r="K1911" s="2"/>
      <c r="L1911" s="2"/>
      <c r="M1911" s="2" t="s">
        <v>1718</v>
      </c>
      <c r="N1911" s="2" t="str">
        <v/>
      </c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D1911" s="2"/>
      <c r="AE1911" s="2"/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</row>
    <row r="1912" spans="1:67" ht="16.5" customHeight="1">
      <c r="A1912" s="23"/>
      <c r="B1912" s="2"/>
      <c r="C1912" s="2"/>
      <c r="D1912" s="1"/>
      <c r="E1912" s="152"/>
      <c r="F1912" s="1"/>
      <c r="G1912" s="1"/>
      <c r="H1912" s="2"/>
      <c r="I1912" s="2"/>
      <c r="J1912" s="2"/>
      <c r="K1912" s="2"/>
      <c r="L1912" s="2"/>
      <c r="M1912" s="2" t="s">
        <v>1718</v>
      </c>
      <c r="N1912" s="2" t="str">
        <v/>
      </c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D1912" s="2"/>
      <c r="AE1912" s="2"/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</row>
    <row r="1913" spans="1:67" ht="16.5" customHeight="1">
      <c r="A1913" s="23"/>
      <c r="B1913" s="2"/>
      <c r="C1913" s="2"/>
      <c r="D1913" s="1"/>
      <c r="E1913" s="152"/>
      <c r="F1913" s="1"/>
      <c r="G1913" s="1"/>
      <c r="H1913" s="2"/>
      <c r="I1913" s="2"/>
      <c r="J1913" s="2"/>
      <c r="K1913" s="2"/>
      <c r="L1913" s="2"/>
      <c r="M1913" s="2" t="s">
        <v>1718</v>
      </c>
      <c r="N1913" s="2" t="str">
        <v/>
      </c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D1913" s="2"/>
      <c r="AE1913" s="2"/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</row>
    <row r="1914" spans="1:67" ht="16.5" customHeight="1">
      <c r="A1914" s="23"/>
      <c r="B1914" s="2"/>
      <c r="C1914" s="2"/>
      <c r="D1914" s="1"/>
      <c r="E1914" s="152"/>
      <c r="F1914" s="1"/>
      <c r="G1914" s="1"/>
      <c r="H1914" s="2"/>
      <c r="I1914" s="2"/>
      <c r="J1914" s="2"/>
      <c r="K1914" s="2"/>
      <c r="L1914" s="2"/>
      <c r="M1914" s="2" t="s">
        <v>1718</v>
      </c>
      <c r="N1914" s="2" t="str">
        <v/>
      </c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D1914" s="2"/>
      <c r="AE1914" s="2"/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</row>
    <row r="1915" spans="1:67" ht="16.5" customHeight="1">
      <c r="A1915" s="23"/>
      <c r="B1915" s="2"/>
      <c r="C1915" s="2"/>
      <c r="D1915" s="1"/>
      <c r="E1915" s="152"/>
      <c r="F1915" s="1"/>
      <c r="G1915" s="1"/>
      <c r="H1915" s="2"/>
      <c r="I1915" s="2"/>
      <c r="J1915" s="2"/>
      <c r="K1915" s="2"/>
      <c r="L1915" s="2"/>
      <c r="M1915" s="2" t="s">
        <v>1718</v>
      </c>
      <c r="N1915" s="2" t="str">
        <v/>
      </c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D1915" s="2"/>
      <c r="AE1915" s="2"/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</row>
    <row r="1916" spans="1:67" ht="16.5" customHeight="1">
      <c r="A1916" s="23"/>
      <c r="B1916" s="2"/>
      <c r="C1916" s="2"/>
      <c r="D1916" s="1"/>
      <c r="E1916" s="152"/>
      <c r="F1916" s="1"/>
      <c r="G1916" s="1"/>
      <c r="H1916" s="2"/>
      <c r="I1916" s="2"/>
      <c r="J1916" s="2"/>
      <c r="K1916" s="2"/>
      <c r="L1916" s="2"/>
      <c r="M1916" s="2" t="s">
        <v>1718</v>
      </c>
      <c r="N1916" s="2" t="str">
        <v/>
      </c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D1916" s="2"/>
      <c r="AE1916" s="2"/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</row>
    <row r="1917" spans="1:67" ht="16.5" customHeight="1">
      <c r="A1917" s="23"/>
      <c r="B1917" s="2"/>
      <c r="C1917" s="2"/>
      <c r="D1917" s="1"/>
      <c r="E1917" s="152"/>
      <c r="F1917" s="1"/>
      <c r="G1917" s="1"/>
      <c r="H1917" s="2"/>
      <c r="I1917" s="2"/>
      <c r="J1917" s="2"/>
      <c r="K1917" s="2"/>
      <c r="L1917" s="2"/>
      <c r="M1917" s="2" t="s">
        <v>1718</v>
      </c>
      <c r="N1917" s="2" t="str">
        <v/>
      </c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D1917" s="2"/>
      <c r="AE1917" s="2"/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</row>
    <row r="1918" spans="1:67" ht="16.5" customHeight="1">
      <c r="A1918" s="23"/>
      <c r="B1918" s="2"/>
      <c r="C1918" s="2"/>
      <c r="D1918" s="1"/>
      <c r="E1918" s="152"/>
      <c r="F1918" s="1"/>
      <c r="G1918" s="1"/>
      <c r="H1918" s="2"/>
      <c r="I1918" s="2"/>
      <c r="J1918" s="2"/>
      <c r="K1918" s="2"/>
      <c r="L1918" s="2"/>
      <c r="M1918" s="2" t="s">
        <v>1718</v>
      </c>
      <c r="N1918" s="2" t="str">
        <v/>
      </c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D1918" s="2"/>
      <c r="AE1918" s="2"/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</row>
    <row r="1919" spans="1:67" ht="16.5" customHeight="1">
      <c r="A1919" s="23"/>
      <c r="B1919" s="2"/>
      <c r="C1919" s="2"/>
      <c r="D1919" s="1"/>
      <c r="E1919" s="152"/>
      <c r="F1919" s="1"/>
      <c r="G1919" s="1"/>
      <c r="H1919" s="2"/>
      <c r="I1919" s="2"/>
      <c r="J1919" s="2"/>
      <c r="K1919" s="2"/>
      <c r="L1919" s="2"/>
      <c r="M1919" s="2" t="s">
        <v>1718</v>
      </c>
      <c r="N1919" s="2" t="str">
        <v/>
      </c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D1919" s="2"/>
      <c r="AE1919" s="2"/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</row>
    <row r="1920" spans="1:67" ht="16.5" customHeight="1">
      <c r="A1920" s="23"/>
      <c r="B1920" s="2"/>
      <c r="C1920" s="2"/>
      <c r="D1920" s="1"/>
      <c r="E1920" s="152"/>
      <c r="F1920" s="1"/>
      <c r="G1920" s="1"/>
      <c r="H1920" s="2"/>
      <c r="I1920" s="2"/>
      <c r="J1920" s="2"/>
      <c r="K1920" s="2"/>
      <c r="L1920" s="2"/>
      <c r="M1920" s="2" t="s">
        <v>1718</v>
      </c>
      <c r="N1920" s="2" t="str">
        <v/>
      </c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D1920" s="2"/>
      <c r="AE1920" s="2"/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</row>
    <row r="1921" spans="1:67" ht="16.5" customHeight="1">
      <c r="A1921" s="23"/>
      <c r="B1921" s="2"/>
      <c r="C1921" s="2"/>
      <c r="D1921" s="1"/>
      <c r="E1921" s="152"/>
      <c r="F1921" s="1"/>
      <c r="G1921" s="1"/>
      <c r="H1921" s="2"/>
      <c r="I1921" s="2"/>
      <c r="J1921" s="2"/>
      <c r="K1921" s="2"/>
      <c r="L1921" s="2"/>
      <c r="M1921" s="2" t="s">
        <v>1718</v>
      </c>
      <c r="N1921" s="2" t="str">
        <v/>
      </c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D1921" s="2"/>
      <c r="AE1921" s="2"/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</row>
    <row r="1922" spans="1:67" ht="16.5" customHeight="1">
      <c r="A1922" s="23"/>
      <c r="B1922" s="2"/>
      <c r="C1922" s="2"/>
      <c r="D1922" s="1"/>
      <c r="E1922" s="152"/>
      <c r="F1922" s="1"/>
      <c r="G1922" s="1"/>
      <c r="H1922" s="2"/>
      <c r="I1922" s="2"/>
      <c r="J1922" s="2"/>
      <c r="K1922" s="2"/>
      <c r="L1922" s="2"/>
      <c r="M1922" s="2" t="s">
        <v>1718</v>
      </c>
      <c r="N1922" s="2" t="str">
        <v/>
      </c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D1922" s="2"/>
      <c r="AE1922" s="2"/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</row>
    <row r="1923" spans="1:67" ht="16.5" customHeight="1">
      <c r="A1923" s="23"/>
      <c r="B1923" s="2"/>
      <c r="C1923" s="2"/>
      <c r="D1923" s="1"/>
      <c r="E1923" s="152"/>
      <c r="F1923" s="1"/>
      <c r="G1923" s="1"/>
      <c r="H1923" s="2"/>
      <c r="I1923" s="2"/>
      <c r="J1923" s="2"/>
      <c r="K1923" s="2"/>
      <c r="L1923" s="2"/>
      <c r="M1923" s="2" t="s">
        <v>1718</v>
      </c>
      <c r="N1923" s="2" t="str">
        <v/>
      </c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D1923" s="2"/>
      <c r="AE1923" s="2"/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</row>
    <row r="1924" spans="1:67" ht="16.5" customHeight="1">
      <c r="A1924" s="23"/>
      <c r="B1924" s="2"/>
      <c r="C1924" s="2"/>
      <c r="D1924" s="1"/>
      <c r="E1924" s="152"/>
      <c r="F1924" s="1"/>
      <c r="G1924" s="1"/>
      <c r="H1924" s="2"/>
      <c r="I1924" s="2"/>
      <c r="J1924" s="2"/>
      <c r="K1924" s="2"/>
      <c r="L1924" s="2"/>
      <c r="M1924" s="2" t="s">
        <v>1718</v>
      </c>
      <c r="N1924" s="2" t="str">
        <v/>
      </c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D1924" s="2"/>
      <c r="AE1924" s="2"/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</row>
    <row r="1925" spans="1:67" ht="16.5" customHeight="1">
      <c r="A1925" s="23"/>
      <c r="B1925" s="2"/>
      <c r="C1925" s="2"/>
      <c r="D1925" s="1"/>
      <c r="E1925" s="152"/>
      <c r="F1925" s="1"/>
      <c r="G1925" s="1"/>
      <c r="H1925" s="2"/>
      <c r="I1925" s="2"/>
      <c r="J1925" s="2"/>
      <c r="K1925" s="2"/>
      <c r="L1925" s="2"/>
      <c r="M1925" s="2" t="s">
        <v>1718</v>
      </c>
      <c r="N1925" s="2" t="str">
        <v/>
      </c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D1925" s="2"/>
      <c r="AE1925" s="2"/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</row>
    <row r="1926" spans="1:67" ht="16.5" customHeight="1">
      <c r="A1926" s="23"/>
      <c r="B1926" s="2"/>
      <c r="C1926" s="2"/>
      <c r="D1926" s="1"/>
      <c r="E1926" s="152"/>
      <c r="F1926" s="1"/>
      <c r="G1926" s="1"/>
      <c r="H1926" s="2"/>
      <c r="I1926" s="2"/>
      <c r="J1926" s="2"/>
      <c r="K1926" s="2"/>
      <c r="L1926" s="2"/>
      <c r="M1926" s="2" t="s">
        <v>1718</v>
      </c>
      <c r="N1926" s="2" t="str">
        <v/>
      </c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D1926" s="2"/>
      <c r="AE1926" s="2"/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</row>
    <row r="1927" spans="1:67" ht="16.5" customHeight="1">
      <c r="A1927" s="23"/>
      <c r="B1927" s="2"/>
      <c r="C1927" s="2"/>
      <c r="D1927" s="1"/>
      <c r="E1927" s="152"/>
      <c r="F1927" s="1"/>
      <c r="G1927" s="1"/>
      <c r="H1927" s="2"/>
      <c r="I1927" s="2"/>
      <c r="J1927" s="2"/>
      <c r="K1927" s="2"/>
      <c r="L1927" s="2"/>
      <c r="M1927" s="2" t="s">
        <v>1718</v>
      </c>
      <c r="N1927" s="2" t="str">
        <v/>
      </c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D1927" s="2"/>
      <c r="AE1927" s="2"/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</row>
    <row r="1928" spans="1:67" ht="16.5" customHeight="1">
      <c r="A1928" s="23"/>
      <c r="B1928" s="2"/>
      <c r="C1928" s="2"/>
      <c r="D1928" s="1"/>
      <c r="E1928" s="152"/>
      <c r="F1928" s="1"/>
      <c r="G1928" s="1"/>
      <c r="H1928" s="2"/>
      <c r="I1928" s="2"/>
      <c r="J1928" s="2"/>
      <c r="K1928" s="2"/>
      <c r="L1928" s="2"/>
      <c r="M1928" s="2" t="s">
        <v>1718</v>
      </c>
      <c r="N1928" s="2" t="str">
        <v/>
      </c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D1928" s="2"/>
      <c r="AE1928" s="2"/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</row>
    <row r="1929" spans="1:67" ht="16.5" customHeight="1">
      <c r="A1929" s="23"/>
      <c r="B1929" s="2"/>
      <c r="C1929" s="2"/>
      <c r="D1929" s="1"/>
      <c r="E1929" s="152"/>
      <c r="F1929" s="1"/>
      <c r="G1929" s="1"/>
      <c r="H1929" s="2"/>
      <c r="I1929" s="2"/>
      <c r="J1929" s="2"/>
      <c r="K1929" s="2"/>
      <c r="L1929" s="2"/>
      <c r="M1929" s="2" t="s">
        <v>1718</v>
      </c>
      <c r="N1929" s="2" t="str">
        <v/>
      </c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D1929" s="2"/>
      <c r="AE1929" s="2"/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</row>
    <row r="1930" spans="1:67" ht="16.5" customHeight="1">
      <c r="A1930" s="23"/>
      <c r="B1930" s="2"/>
      <c r="C1930" s="2"/>
      <c r="D1930" s="1"/>
      <c r="E1930" s="152"/>
      <c r="F1930" s="1"/>
      <c r="G1930" s="1"/>
      <c r="H1930" s="2"/>
      <c r="I1930" s="2"/>
      <c r="J1930" s="2"/>
      <c r="K1930" s="2"/>
      <c r="L1930" s="2"/>
      <c r="M1930" s="2" t="s">
        <v>1718</v>
      </c>
      <c r="N1930" s="2" t="str">
        <v/>
      </c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D1930" s="2"/>
      <c r="AE1930" s="2"/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</row>
    <row r="1931" spans="1:67" ht="16.5" customHeight="1">
      <c r="A1931" s="23"/>
      <c r="B1931" s="2"/>
      <c r="C1931" s="2"/>
      <c r="D1931" s="1"/>
      <c r="E1931" s="152"/>
      <c r="F1931" s="1"/>
      <c r="G1931" s="1"/>
      <c r="H1931" s="2"/>
      <c r="I1931" s="2"/>
      <c r="J1931" s="2"/>
      <c r="K1931" s="2"/>
      <c r="L1931" s="2"/>
      <c r="M1931" s="2" t="s">
        <v>1718</v>
      </c>
      <c r="N1931" s="2" t="str">
        <v/>
      </c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D1931" s="2"/>
      <c r="AE1931" s="2"/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</row>
    <row r="1932" spans="1:67" ht="16.5" customHeight="1">
      <c r="A1932" s="23"/>
      <c r="B1932" s="2"/>
      <c r="C1932" s="2"/>
      <c r="D1932" s="1"/>
      <c r="E1932" s="152"/>
      <c r="F1932" s="1"/>
      <c r="G1932" s="1"/>
      <c r="H1932" s="2"/>
      <c r="I1932" s="2"/>
      <c r="J1932" s="2"/>
      <c r="K1932" s="2"/>
      <c r="L1932" s="2"/>
      <c r="M1932" s="2" t="s">
        <v>1718</v>
      </c>
      <c r="N1932" s="2" t="str">
        <v/>
      </c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D1932" s="2"/>
      <c r="AE1932" s="2"/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</row>
    <row r="1933" spans="1:67" ht="16.5" customHeight="1">
      <c r="A1933" s="23"/>
      <c r="B1933" s="2"/>
      <c r="C1933" s="2"/>
      <c r="D1933" s="1"/>
      <c r="E1933" s="152"/>
      <c r="F1933" s="1"/>
      <c r="G1933" s="1"/>
      <c r="H1933" s="2"/>
      <c r="I1933" s="2"/>
      <c r="J1933" s="2"/>
      <c r="K1933" s="2"/>
      <c r="L1933" s="2"/>
      <c r="M1933" s="2" t="s">
        <v>1718</v>
      </c>
      <c r="N1933" s="2" t="str">
        <v/>
      </c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D1933" s="2"/>
      <c r="AE1933" s="2"/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</row>
    <row r="1934" spans="1:67" ht="16.5" customHeight="1">
      <c r="A1934" s="23"/>
      <c r="B1934" s="2"/>
      <c r="C1934" s="2"/>
      <c r="D1934" s="1"/>
      <c r="E1934" s="152"/>
      <c r="F1934" s="1"/>
      <c r="G1934" s="1"/>
      <c r="H1934" s="2"/>
      <c r="I1934" s="2"/>
      <c r="J1934" s="2"/>
      <c r="K1934" s="2"/>
      <c r="L1934" s="2"/>
      <c r="M1934" s="2" t="s">
        <v>1718</v>
      </c>
      <c r="N1934" s="2" t="str">
        <v/>
      </c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D1934" s="2"/>
      <c r="AE1934" s="2"/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</row>
    <row r="1935" spans="1:67" ht="16.5" customHeight="1">
      <c r="A1935" s="23"/>
      <c r="B1935" s="2"/>
      <c r="C1935" s="2"/>
      <c r="D1935" s="1"/>
      <c r="E1935" s="152"/>
      <c r="F1935" s="1"/>
      <c r="G1935" s="1"/>
      <c r="H1935" s="2"/>
      <c r="I1935" s="2"/>
      <c r="J1935" s="2"/>
      <c r="K1935" s="2"/>
      <c r="L1935" s="2"/>
      <c r="M1935" s="2" t="s">
        <v>1718</v>
      </c>
      <c r="N1935" s="2" t="str">
        <v/>
      </c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D1935" s="2"/>
      <c r="AE1935" s="2"/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</row>
    <row r="1936" spans="1:67" ht="16.5" customHeight="1">
      <c r="A1936" s="23"/>
      <c r="B1936" s="2"/>
      <c r="C1936" s="2"/>
      <c r="D1936" s="1"/>
      <c r="E1936" s="152"/>
      <c r="F1936" s="1"/>
      <c r="G1936" s="1"/>
      <c r="H1936" s="2"/>
      <c r="I1936" s="2"/>
      <c r="J1936" s="2"/>
      <c r="K1936" s="2"/>
      <c r="L1936" s="2"/>
      <c r="M1936" s="2" t="s">
        <v>1718</v>
      </c>
      <c r="N1936" s="2" t="str">
        <v/>
      </c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D1936" s="2"/>
      <c r="AE1936" s="2"/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</row>
    <row r="1937" spans="1:67" ht="16.5" customHeight="1">
      <c r="A1937" s="23"/>
      <c r="B1937" s="2"/>
      <c r="C1937" s="2"/>
      <c r="D1937" s="1"/>
      <c r="E1937" s="152"/>
      <c r="F1937" s="1"/>
      <c r="G1937" s="1"/>
      <c r="H1937" s="2"/>
      <c r="I1937" s="2"/>
      <c r="J1937" s="2"/>
      <c r="K1937" s="2"/>
      <c r="L1937" s="2"/>
      <c r="M1937" s="2" t="s">
        <v>1718</v>
      </c>
      <c r="N1937" s="2" t="str">
        <v/>
      </c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D1937" s="2"/>
      <c r="AE1937" s="2"/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</row>
    <row r="1938" spans="1:67" ht="16.5" customHeight="1">
      <c r="A1938" s="23"/>
      <c r="B1938" s="2"/>
      <c r="C1938" s="2"/>
      <c r="D1938" s="1"/>
      <c r="E1938" s="152"/>
      <c r="F1938" s="1"/>
      <c r="G1938" s="1"/>
      <c r="H1938" s="2"/>
      <c r="I1938" s="2"/>
      <c r="J1938" s="2"/>
      <c r="K1938" s="2"/>
      <c r="L1938" s="2"/>
      <c r="M1938" s="2" t="s">
        <v>1718</v>
      </c>
      <c r="N1938" s="2" t="str">
        <v/>
      </c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D1938" s="2"/>
      <c r="AE1938" s="2"/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</row>
    <row r="1939" spans="1:67" ht="16.5" customHeight="1">
      <c r="A1939" s="23"/>
      <c r="B1939" s="2"/>
      <c r="C1939" s="2"/>
      <c r="D1939" s="1"/>
      <c r="E1939" s="152"/>
      <c r="F1939" s="1"/>
      <c r="G1939" s="1"/>
      <c r="H1939" s="2"/>
      <c r="I1939" s="2"/>
      <c r="J1939" s="2"/>
      <c r="K1939" s="2"/>
      <c r="L1939" s="2"/>
      <c r="M1939" s="2" t="s">
        <v>1718</v>
      </c>
      <c r="N1939" s="2" t="str">
        <v/>
      </c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D1939" s="2"/>
      <c r="AE1939" s="2"/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</row>
    <row r="1940" spans="1:67" ht="16.5" customHeight="1">
      <c r="A1940" s="23"/>
      <c r="B1940" s="2"/>
      <c r="C1940" s="2"/>
      <c r="D1940" s="1"/>
      <c r="E1940" s="152"/>
      <c r="F1940" s="1"/>
      <c r="G1940" s="1"/>
      <c r="H1940" s="2"/>
      <c r="I1940" s="2"/>
      <c r="J1940" s="2"/>
      <c r="K1940" s="2"/>
      <c r="L1940" s="2"/>
      <c r="M1940" s="2" t="s">
        <v>1718</v>
      </c>
      <c r="N1940" s="2" t="str">
        <v/>
      </c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D1940" s="2"/>
      <c r="AE1940" s="2"/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</row>
    <row r="1941" spans="1:67" ht="16.5" customHeight="1">
      <c r="A1941" s="23"/>
      <c r="B1941" s="2"/>
      <c r="C1941" s="2"/>
      <c r="D1941" s="1"/>
      <c r="E1941" s="152"/>
      <c r="F1941" s="1"/>
      <c r="G1941" s="1"/>
      <c r="H1941" s="2"/>
      <c r="I1941" s="2"/>
      <c r="J1941" s="2"/>
      <c r="K1941" s="2"/>
      <c r="L1941" s="2"/>
      <c r="M1941" s="2" t="s">
        <v>1718</v>
      </c>
      <c r="N1941" s="2" t="str">
        <v/>
      </c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D1941" s="2"/>
      <c r="AE1941" s="2"/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</row>
    <row r="1942" spans="1:67" ht="16.5" customHeight="1">
      <c r="A1942" s="23"/>
      <c r="B1942" s="2"/>
      <c r="C1942" s="2"/>
      <c r="D1942" s="1"/>
      <c r="E1942" s="152"/>
      <c r="F1942" s="1"/>
      <c r="G1942" s="1"/>
      <c r="H1942" s="2"/>
      <c r="I1942" s="2"/>
      <c r="J1942" s="2"/>
      <c r="K1942" s="2"/>
      <c r="L1942" s="2"/>
      <c r="M1942" s="2" t="s">
        <v>1718</v>
      </c>
      <c r="N1942" s="2" t="str">
        <v/>
      </c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D1942" s="2"/>
      <c r="AE1942" s="2"/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</row>
    <row r="1943" spans="1:67" ht="16.5" customHeight="1">
      <c r="A1943" s="23"/>
      <c r="B1943" s="2"/>
      <c r="C1943" s="2"/>
      <c r="D1943" s="1"/>
      <c r="E1943" s="152"/>
      <c r="F1943" s="1"/>
      <c r="G1943" s="1"/>
      <c r="H1943" s="2"/>
      <c r="I1943" s="2"/>
      <c r="J1943" s="2"/>
      <c r="K1943" s="2"/>
      <c r="L1943" s="2"/>
      <c r="M1943" s="2" t="s">
        <v>1718</v>
      </c>
      <c r="N1943" s="2" t="str">
        <v/>
      </c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D1943" s="2"/>
      <c r="AE1943" s="2"/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</row>
    <row r="1944" spans="1:67" ht="16.5" customHeight="1">
      <c r="A1944" s="23"/>
      <c r="B1944" s="2"/>
      <c r="C1944" s="2"/>
      <c r="D1944" s="1"/>
      <c r="E1944" s="152"/>
      <c r="F1944" s="1"/>
      <c r="G1944" s="1"/>
      <c r="H1944" s="2"/>
      <c r="I1944" s="2"/>
      <c r="J1944" s="2"/>
      <c r="K1944" s="2"/>
      <c r="L1944" s="2"/>
      <c r="M1944" s="2" t="s">
        <v>1718</v>
      </c>
      <c r="N1944" s="2" t="str">
        <v/>
      </c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D1944" s="2"/>
      <c r="AE1944" s="2"/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</row>
    <row r="1945" spans="1:67" ht="16.5" customHeight="1">
      <c r="A1945" s="23"/>
      <c r="B1945" s="2"/>
      <c r="C1945" s="2"/>
      <c r="D1945" s="1"/>
      <c r="E1945" s="152"/>
      <c r="F1945" s="1"/>
      <c r="G1945" s="1"/>
      <c r="H1945" s="2"/>
      <c r="I1945" s="2"/>
      <c r="J1945" s="2"/>
      <c r="K1945" s="2"/>
      <c r="L1945" s="2"/>
      <c r="M1945" s="2" t="s">
        <v>1718</v>
      </c>
      <c r="N1945" s="2" t="str">
        <v/>
      </c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D1945" s="2"/>
      <c r="AE1945" s="2"/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</row>
    <row r="1946" spans="1:67" ht="16.5" customHeight="1">
      <c r="A1946" s="23"/>
      <c r="B1946" s="2"/>
      <c r="C1946" s="2"/>
      <c r="D1946" s="1"/>
      <c r="E1946" s="152"/>
      <c r="F1946" s="1"/>
      <c r="G1946" s="1"/>
      <c r="H1946" s="2"/>
      <c r="I1946" s="2"/>
      <c r="J1946" s="2"/>
      <c r="K1946" s="2"/>
      <c r="L1946" s="2"/>
      <c r="M1946" s="2" t="s">
        <v>1718</v>
      </c>
      <c r="N1946" s="2" t="str">
        <v/>
      </c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D1946" s="2"/>
      <c r="AE1946" s="2"/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</row>
    <row r="1947" spans="1:67" ht="16.5" customHeight="1">
      <c r="A1947" s="23"/>
      <c r="B1947" s="2"/>
      <c r="C1947" s="2"/>
      <c r="D1947" s="1"/>
      <c r="E1947" s="152"/>
      <c r="F1947" s="1"/>
      <c r="G1947" s="1"/>
      <c r="H1947" s="2"/>
      <c r="I1947" s="2"/>
      <c r="J1947" s="2"/>
      <c r="K1947" s="2"/>
      <c r="L1947" s="2"/>
      <c r="M1947" s="2" t="s">
        <v>1718</v>
      </c>
      <c r="N1947" s="2" t="str">
        <v/>
      </c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D1947" s="2"/>
      <c r="AE1947" s="2"/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</row>
    <row r="1948" spans="1:67" ht="16.5" customHeight="1">
      <c r="A1948" s="23"/>
      <c r="B1948" s="2"/>
      <c r="C1948" s="2"/>
      <c r="D1948" s="1"/>
      <c r="E1948" s="152"/>
      <c r="F1948" s="1"/>
      <c r="G1948" s="1"/>
      <c r="H1948" s="2"/>
      <c r="I1948" s="2"/>
      <c r="J1948" s="2"/>
      <c r="K1948" s="2"/>
      <c r="L1948" s="2"/>
      <c r="M1948" s="2" t="s">
        <v>1718</v>
      </c>
      <c r="N1948" s="2" t="str">
        <v/>
      </c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D1948" s="2"/>
      <c r="AE1948" s="2"/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</row>
    <row r="1949" spans="1:67" ht="16.5" customHeight="1">
      <c r="A1949" s="23"/>
      <c r="B1949" s="2"/>
      <c r="C1949" s="2"/>
      <c r="D1949" s="1"/>
      <c r="E1949" s="152"/>
      <c r="F1949" s="1"/>
      <c r="G1949" s="1"/>
      <c r="H1949" s="2"/>
      <c r="I1949" s="2"/>
      <c r="J1949" s="2"/>
      <c r="K1949" s="2"/>
      <c r="L1949" s="2"/>
      <c r="M1949" s="2" t="s">
        <v>1718</v>
      </c>
      <c r="N1949" s="2" t="str">
        <v/>
      </c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D1949" s="2"/>
      <c r="AE1949" s="2"/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</row>
    <row r="1950" spans="1:67" ht="16.5" customHeight="1">
      <c r="A1950" s="23"/>
      <c r="B1950" s="2"/>
      <c r="C1950" s="2"/>
      <c r="D1950" s="1"/>
      <c r="E1950" s="152"/>
      <c r="F1950" s="1"/>
      <c r="G1950" s="1"/>
      <c r="H1950" s="2"/>
      <c r="I1950" s="2"/>
      <c r="J1950" s="2"/>
      <c r="K1950" s="2"/>
      <c r="L1950" s="2"/>
      <c r="M1950" s="2" t="s">
        <v>1718</v>
      </c>
      <c r="N1950" s="2" t="str">
        <v/>
      </c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D1950" s="2"/>
      <c r="AE1950" s="2"/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</row>
    <row r="1951" spans="1:67" ht="16.5" customHeight="1">
      <c r="A1951" s="23"/>
      <c r="B1951" s="2"/>
      <c r="C1951" s="2"/>
      <c r="D1951" s="1"/>
      <c r="E1951" s="152"/>
      <c r="F1951" s="1"/>
      <c r="G1951" s="1"/>
      <c r="H1951" s="2"/>
      <c r="I1951" s="2"/>
      <c r="J1951" s="2"/>
      <c r="K1951" s="2"/>
      <c r="L1951" s="2"/>
      <c r="M1951" s="2" t="s">
        <v>1718</v>
      </c>
      <c r="N1951" s="2" t="str">
        <v/>
      </c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D1951" s="2"/>
      <c r="AE1951" s="2"/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</row>
    <row r="1952" spans="1:67" ht="16.5" customHeight="1">
      <c r="A1952" s="23"/>
      <c r="B1952" s="2"/>
      <c r="C1952" s="2"/>
      <c r="D1952" s="1"/>
      <c r="E1952" s="152"/>
      <c r="F1952" s="1"/>
      <c r="G1952" s="1"/>
      <c r="H1952" s="2"/>
      <c r="I1952" s="2"/>
      <c r="J1952" s="2"/>
      <c r="K1952" s="2"/>
      <c r="L1952" s="2"/>
      <c r="M1952" s="2" t="s">
        <v>1718</v>
      </c>
      <c r="N1952" s="2" t="str">
        <v/>
      </c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D1952" s="2"/>
      <c r="AE1952" s="2"/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</row>
    <row r="1953" spans="1:67" ht="16.5" customHeight="1">
      <c r="A1953" s="23"/>
      <c r="B1953" s="2"/>
      <c r="C1953" s="2"/>
      <c r="D1953" s="1"/>
      <c r="E1953" s="152"/>
      <c r="F1953" s="1"/>
      <c r="G1953" s="1"/>
      <c r="H1953" s="2"/>
      <c r="I1953" s="2"/>
      <c r="J1953" s="2"/>
      <c r="K1953" s="2"/>
      <c r="L1953" s="2"/>
      <c r="M1953" s="2" t="s">
        <v>1718</v>
      </c>
      <c r="N1953" s="2" t="str">
        <v/>
      </c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D1953" s="2"/>
      <c r="AE1953" s="2"/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</row>
    <row r="1954" spans="1:67" ht="16.5" customHeight="1">
      <c r="A1954" s="23"/>
      <c r="B1954" s="2"/>
      <c r="C1954" s="2"/>
      <c r="D1954" s="1"/>
      <c r="E1954" s="152"/>
      <c r="F1954" s="1"/>
      <c r="G1954" s="1"/>
      <c r="H1954" s="2"/>
      <c r="I1954" s="2"/>
      <c r="J1954" s="2"/>
      <c r="K1954" s="2"/>
      <c r="L1954" s="2"/>
      <c r="M1954" s="2" t="s">
        <v>1718</v>
      </c>
      <c r="N1954" s="2" t="str">
        <v/>
      </c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D1954" s="2"/>
      <c r="AE1954" s="2"/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</row>
    <row r="1955" spans="1:67" ht="16.5" customHeight="1">
      <c r="A1955" s="23"/>
      <c r="B1955" s="2"/>
      <c r="C1955" s="2"/>
      <c r="D1955" s="1"/>
      <c r="E1955" s="152"/>
      <c r="F1955" s="1"/>
      <c r="G1955" s="1"/>
      <c r="H1955" s="2"/>
      <c r="I1955" s="2"/>
      <c r="J1955" s="2"/>
      <c r="K1955" s="2"/>
      <c r="L1955" s="2"/>
      <c r="M1955" s="2" t="s">
        <v>1718</v>
      </c>
      <c r="N1955" s="2" t="str">
        <v/>
      </c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D1955" s="2"/>
      <c r="AE1955" s="2"/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</row>
    <row r="1956" spans="1:67" ht="16.5" customHeight="1">
      <c r="A1956" s="23"/>
      <c r="B1956" s="2"/>
      <c r="C1956" s="2"/>
      <c r="D1956" s="1"/>
      <c r="E1956" s="152"/>
      <c r="F1956" s="1"/>
      <c r="G1956" s="1"/>
      <c r="H1956" s="2"/>
      <c r="I1956" s="2"/>
      <c r="J1956" s="2"/>
      <c r="K1956" s="2"/>
      <c r="L1956" s="2"/>
      <c r="M1956" s="2" t="s">
        <v>1718</v>
      </c>
      <c r="N1956" s="2" t="str">
        <v/>
      </c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D1956" s="2"/>
      <c r="AE1956" s="2"/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</row>
    <row r="1957" spans="1:67" ht="16.5" customHeight="1">
      <c r="A1957" s="23"/>
      <c r="B1957" s="2"/>
      <c r="C1957" s="2"/>
      <c r="D1957" s="1"/>
      <c r="E1957" s="152"/>
      <c r="F1957" s="1"/>
      <c r="G1957" s="1"/>
      <c r="H1957" s="2"/>
      <c r="I1957" s="2"/>
      <c r="J1957" s="2"/>
      <c r="K1957" s="2"/>
      <c r="L1957" s="2"/>
      <c r="M1957" s="2" t="s">
        <v>1718</v>
      </c>
      <c r="N1957" s="2" t="str">
        <v/>
      </c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D1957" s="2"/>
      <c r="AE1957" s="2"/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</row>
    <row r="1958" spans="1:67" ht="16.5" customHeight="1">
      <c r="A1958" s="23"/>
      <c r="B1958" s="2"/>
      <c r="C1958" s="2"/>
      <c r="D1958" s="1"/>
      <c r="E1958" s="152"/>
      <c r="F1958" s="1"/>
      <c r="G1958" s="1"/>
      <c r="H1958" s="2"/>
      <c r="I1958" s="2"/>
      <c r="J1958" s="2"/>
      <c r="K1958" s="2"/>
      <c r="L1958" s="2"/>
      <c r="M1958" s="2" t="s">
        <v>1718</v>
      </c>
      <c r="N1958" s="2" t="str">
        <v/>
      </c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D1958" s="2"/>
      <c r="AE1958" s="2"/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</row>
  </sheetData>
  <autoFilter ref="A13:N376" xr:uid="{00000000-0009-0000-0000-000006000000}"/>
  <customSheetViews>
    <customSheetView guid="{7CE47E03-7BBC-460C-A55C-ACE00B90EB84}" filter="1" showAutoFilter="1">
      <pageMargins left="0.7" right="0.7" top="0.75" bottom="0.75" header="0.3" footer="0.3"/>
      <autoFilter ref="A13:L376" xr:uid="{4E39CC4B-FD43-4B3E-9F3C-141D535491E3}"/>
    </customSheetView>
  </customSheetView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B7B7B7"/>
    <outlinePr summaryBelow="0" summaryRight="0"/>
  </sheetPr>
  <dimension ref="A1:M44"/>
  <sheetViews>
    <sheetView workbookViewId="0"/>
  </sheetViews>
  <sheetFormatPr baseColWidth="10" defaultColWidth="12.5703125" defaultRowHeight="15.75" customHeight="1"/>
  <cols>
    <col min="1" max="1" width="12.7109375" customWidth="1"/>
    <col min="10" max="10" width="13.28515625" customWidth="1"/>
  </cols>
  <sheetData>
    <row r="1" spans="1:13" ht="15.75" customHeight="1">
      <c r="A1" s="54"/>
      <c r="B1" s="54"/>
      <c r="C1" s="54"/>
      <c r="D1" s="54"/>
      <c r="E1" s="54"/>
      <c r="F1" s="54"/>
      <c r="G1" s="54"/>
      <c r="H1" s="54"/>
      <c r="I1" s="58"/>
      <c r="J1" s="153" t="s">
        <v>2433</v>
      </c>
      <c r="K1" s="154" t="s">
        <v>2405</v>
      </c>
      <c r="L1" s="155" t="s">
        <v>2434</v>
      </c>
      <c r="M1" s="155" t="s">
        <v>2435</v>
      </c>
    </row>
    <row r="2" spans="1:13" ht="15.75" customHeight="1">
      <c r="A2" s="54"/>
      <c r="B2" s="54"/>
      <c r="C2" s="54"/>
      <c r="D2" s="54"/>
      <c r="E2" s="54"/>
      <c r="F2" s="54"/>
      <c r="G2" s="54"/>
      <c r="H2" s="54"/>
      <c r="I2" s="58"/>
      <c r="J2" s="94" t="s">
        <v>2436</v>
      </c>
      <c r="K2" s="95"/>
      <c r="L2" s="156"/>
      <c r="M2" s="54"/>
    </row>
    <row r="3" spans="1:13" ht="15.75" customHeight="1">
      <c r="A3" s="54"/>
      <c r="B3" s="54"/>
      <c r="C3" s="54"/>
      <c r="D3" s="54"/>
      <c r="E3" s="54"/>
      <c r="F3" s="54"/>
      <c r="G3" s="54"/>
      <c r="H3" s="54"/>
      <c r="I3" s="58"/>
      <c r="J3" s="104" t="s">
        <v>2436</v>
      </c>
      <c r="K3" s="95"/>
      <c r="L3" s="156"/>
      <c r="M3" s="54"/>
    </row>
    <row r="4" spans="1:13" ht="15.75" customHeight="1">
      <c r="A4" s="54"/>
      <c r="B4" s="54"/>
      <c r="C4" s="54"/>
      <c r="D4" s="54"/>
      <c r="E4" s="54"/>
      <c r="F4" s="54"/>
      <c r="G4" s="54"/>
      <c r="H4" s="54"/>
      <c r="I4" s="58"/>
      <c r="J4" s="104" t="s">
        <v>2436</v>
      </c>
      <c r="K4" s="95"/>
      <c r="L4" s="156"/>
      <c r="M4" s="54"/>
    </row>
    <row r="5" spans="1:13" ht="15.75" customHeight="1">
      <c r="A5" s="57"/>
      <c r="B5" s="157"/>
      <c r="C5" s="57"/>
      <c r="D5" s="54"/>
      <c r="E5" s="54"/>
      <c r="F5" s="54"/>
      <c r="G5" s="54"/>
      <c r="H5" s="54"/>
      <c r="I5" s="58"/>
      <c r="J5" s="104" t="s">
        <v>2436</v>
      </c>
      <c r="K5" s="105"/>
      <c r="L5" s="158"/>
      <c r="M5" s="54"/>
    </row>
    <row r="6" spans="1:13" ht="15.75" customHeight="1">
      <c r="A6" s="159" t="s">
        <v>2437</v>
      </c>
      <c r="B6" s="220" t="str">
        <f>'PLANILLAS(R)'!C4</f>
        <v>L010894328</v>
      </c>
      <c r="C6" s="218"/>
      <c r="D6" s="160"/>
      <c r="E6" s="160"/>
      <c r="F6" s="54"/>
      <c r="G6" s="54"/>
      <c r="H6" s="57"/>
      <c r="I6" s="58"/>
      <c r="J6" s="161" t="s">
        <v>2438</v>
      </c>
      <c r="K6" s="162"/>
      <c r="L6" s="60"/>
      <c r="M6" s="54"/>
    </row>
    <row r="7" spans="1:13" ht="15.75" customHeight="1">
      <c r="A7" s="159" t="s">
        <v>2418</v>
      </c>
      <c r="B7" s="221">
        <f>FACTURAS!F1</f>
        <v>45941</v>
      </c>
      <c r="C7" s="218"/>
      <c r="D7" s="160"/>
      <c r="E7" s="160"/>
      <c r="F7" s="54"/>
      <c r="G7" s="163" t="s">
        <v>2439</v>
      </c>
      <c r="H7" s="164"/>
      <c r="I7" s="58"/>
      <c r="J7" s="161" t="s">
        <v>2440</v>
      </c>
      <c r="K7" s="162"/>
      <c r="L7" s="60"/>
      <c r="M7" s="54"/>
    </row>
    <row r="8" spans="1:13" ht="15.75" customHeight="1">
      <c r="A8" s="159" t="s">
        <v>22</v>
      </c>
      <c r="B8" s="222"/>
      <c r="C8" s="218"/>
      <c r="D8" s="165"/>
      <c r="E8" s="165"/>
      <c r="F8" s="54"/>
      <c r="G8" s="163" t="s">
        <v>2441</v>
      </c>
      <c r="H8" s="164"/>
      <c r="I8" s="58"/>
      <c r="J8" s="166" t="s">
        <v>2442</v>
      </c>
      <c r="K8" s="167">
        <f>K10-SUM(K2:K7)</f>
        <v>0</v>
      </c>
      <c r="L8" s="60"/>
      <c r="M8" s="54"/>
    </row>
    <row r="9" spans="1:13" ht="15.75" customHeight="1">
      <c r="A9" s="159" t="s">
        <v>27</v>
      </c>
      <c r="B9" s="223" t="e">
        <f>VLOOKUP(B8,PLACAS!$A:$D,2,0)</f>
        <v>#N/A</v>
      </c>
      <c r="C9" s="218"/>
      <c r="D9" s="223" t="e">
        <f>VLOOKUP(B8,PLACAS!$A:$D,3,0)</f>
        <v>#N/A</v>
      </c>
      <c r="E9" s="218"/>
      <c r="F9" s="57"/>
      <c r="G9" s="57"/>
      <c r="H9" s="57"/>
      <c r="I9" s="60"/>
      <c r="M9" s="54"/>
    </row>
    <row r="10" spans="1:13" ht="15.75" customHeight="1">
      <c r="A10" s="159" t="s">
        <v>2421</v>
      </c>
      <c r="B10" s="224" t="s">
        <v>2443</v>
      </c>
      <c r="C10" s="216"/>
      <c r="D10" s="216"/>
      <c r="E10" s="218"/>
      <c r="F10" s="225"/>
      <c r="G10" s="216"/>
      <c r="H10" s="216"/>
      <c r="I10" s="218"/>
      <c r="J10" s="168" t="s">
        <v>2444</v>
      </c>
      <c r="K10" s="169">
        <f>SUM(D13:D996)</f>
        <v>0</v>
      </c>
      <c r="L10" s="170"/>
      <c r="M10" s="54"/>
    </row>
    <row r="11" spans="1:13" ht="15.75" customHeight="1">
      <c r="A11" s="57"/>
      <c r="B11" s="57"/>
      <c r="C11" s="60"/>
      <c r="D11" s="226" t="s">
        <v>2445</v>
      </c>
      <c r="E11" s="216"/>
      <c r="F11" s="216"/>
      <c r="G11" s="218"/>
      <c r="H11" s="57"/>
      <c r="I11" s="57"/>
      <c r="J11" s="57"/>
      <c r="K11" s="57"/>
      <c r="L11" s="57"/>
      <c r="M11" s="54"/>
    </row>
    <row r="12" spans="1:13" ht="15.75" customHeight="1">
      <c r="A12" s="171" t="s">
        <v>2428</v>
      </c>
      <c r="B12" s="63" t="s">
        <v>2403</v>
      </c>
      <c r="C12" s="63" t="s">
        <v>2404</v>
      </c>
      <c r="D12" s="63" t="s">
        <v>2405</v>
      </c>
      <c r="E12" s="63" t="s">
        <v>2406</v>
      </c>
      <c r="F12" s="63" t="s">
        <v>2405</v>
      </c>
      <c r="G12" s="64" t="s">
        <v>2407</v>
      </c>
      <c r="H12" s="63" t="s">
        <v>2408</v>
      </c>
      <c r="I12" s="63" t="s">
        <v>2409</v>
      </c>
      <c r="J12" s="63" t="s">
        <v>2410</v>
      </c>
      <c r="K12" s="63" t="s">
        <v>2411</v>
      </c>
      <c r="L12" s="63" t="s">
        <v>2412</v>
      </c>
      <c r="M12" s="54"/>
    </row>
    <row r="13" spans="1:13" ht="15.75" customHeight="1">
      <c r="A13" s="172"/>
      <c r="B13" s="173"/>
      <c r="C13" s="60"/>
      <c r="D13" s="60"/>
      <c r="E13" s="60"/>
      <c r="F13" s="60"/>
      <c r="G13" s="60"/>
      <c r="H13" s="173"/>
      <c r="I13" s="60"/>
      <c r="J13" s="173"/>
      <c r="K13" s="60"/>
      <c r="L13" s="60"/>
      <c r="M13" s="54"/>
    </row>
    <row r="14" spans="1:13" ht="15.75" customHeight="1">
      <c r="A14" s="172"/>
      <c r="B14" s="173"/>
      <c r="C14" s="173"/>
      <c r="D14" s="174"/>
      <c r="E14" s="175"/>
      <c r="F14" s="175"/>
      <c r="G14" s="174"/>
      <c r="H14" s="173"/>
      <c r="I14" s="173"/>
      <c r="J14" s="173"/>
      <c r="K14" s="173"/>
      <c r="L14" s="173"/>
      <c r="M14" s="54"/>
    </row>
    <row r="15" spans="1:13" ht="15.75" customHeight="1">
      <c r="A15" s="172"/>
      <c r="B15" s="173"/>
      <c r="C15" s="173"/>
      <c r="D15" s="174"/>
      <c r="E15" s="175"/>
      <c r="F15" s="175"/>
      <c r="G15" s="174"/>
      <c r="H15" s="173"/>
      <c r="I15" s="173"/>
      <c r="J15" s="173"/>
      <c r="K15" s="173"/>
      <c r="L15" s="173"/>
      <c r="M15" s="54"/>
    </row>
    <row r="16" spans="1:13" ht="15.75" customHeight="1">
      <c r="A16" s="172"/>
      <c r="B16" s="173"/>
      <c r="C16" s="173"/>
      <c r="D16" s="174"/>
      <c r="E16" s="175"/>
      <c r="F16" s="175"/>
      <c r="G16" s="174"/>
      <c r="H16" s="173"/>
      <c r="I16" s="173"/>
      <c r="J16" s="173"/>
      <c r="K16" s="173"/>
      <c r="L16" s="173"/>
      <c r="M16" s="54"/>
    </row>
    <row r="17" spans="1:13" ht="15.75" customHeight="1">
      <c r="A17" s="172"/>
      <c r="B17" s="173"/>
      <c r="C17" s="173"/>
      <c r="D17" s="174"/>
      <c r="E17" s="175"/>
      <c r="F17" s="175"/>
      <c r="G17" s="174"/>
      <c r="H17" s="173"/>
      <c r="I17" s="173"/>
      <c r="J17" s="173"/>
      <c r="K17" s="173"/>
      <c r="L17" s="173"/>
      <c r="M17" s="54"/>
    </row>
    <row r="18" spans="1:13" ht="15.75" customHeight="1">
      <c r="A18" s="172"/>
      <c r="B18" s="173"/>
      <c r="C18" s="173"/>
      <c r="D18" s="174"/>
      <c r="E18" s="175"/>
      <c r="F18" s="175"/>
      <c r="G18" s="174"/>
      <c r="H18" s="173"/>
      <c r="I18" s="173"/>
      <c r="J18" s="173"/>
      <c r="K18" s="173"/>
      <c r="L18" s="173"/>
      <c r="M18" s="54"/>
    </row>
    <row r="19" spans="1:13" ht="15.75" customHeight="1">
      <c r="A19" s="172"/>
      <c r="B19" s="173"/>
      <c r="C19" s="173"/>
      <c r="D19" s="174"/>
      <c r="E19" s="175"/>
      <c r="F19" s="175"/>
      <c r="G19" s="174"/>
      <c r="H19" s="173"/>
      <c r="I19" s="173"/>
      <c r="J19" s="173"/>
      <c r="K19" s="173"/>
      <c r="L19" s="173"/>
      <c r="M19" s="54"/>
    </row>
    <row r="20" spans="1:13" ht="15.75" customHeight="1">
      <c r="A20" s="172"/>
      <c r="B20" s="173"/>
      <c r="C20" s="173"/>
      <c r="D20" s="174"/>
      <c r="E20" s="175"/>
      <c r="F20" s="175"/>
      <c r="G20" s="174"/>
      <c r="H20" s="173"/>
      <c r="I20" s="173"/>
      <c r="J20" s="173"/>
      <c r="K20" s="173"/>
      <c r="L20" s="173"/>
      <c r="M20" s="54"/>
    </row>
    <row r="21" spans="1:13" ht="15.75" customHeight="1">
      <c r="A21" s="172"/>
      <c r="B21" s="173"/>
      <c r="C21" s="173"/>
      <c r="D21" s="174"/>
      <c r="E21" s="175"/>
      <c r="F21" s="175"/>
      <c r="G21" s="174"/>
      <c r="H21" s="173"/>
      <c r="I21" s="173"/>
      <c r="J21" s="173"/>
      <c r="K21" s="173"/>
      <c r="L21" s="173"/>
      <c r="M21" s="54"/>
    </row>
    <row r="22" spans="1:13" ht="15">
      <c r="A22" s="172"/>
      <c r="B22" s="173"/>
      <c r="C22" s="173"/>
      <c r="D22" s="174"/>
      <c r="E22" s="175"/>
      <c r="F22" s="175"/>
      <c r="G22" s="174"/>
      <c r="H22" s="173"/>
      <c r="I22" s="173"/>
      <c r="J22" s="173"/>
      <c r="K22" s="173"/>
      <c r="L22" s="173"/>
      <c r="M22" s="54"/>
    </row>
    <row r="23" spans="1:13" ht="15">
      <c r="A23" s="172"/>
      <c r="B23" s="173"/>
      <c r="C23" s="173"/>
      <c r="D23" s="174"/>
      <c r="E23" s="175"/>
      <c r="F23" s="175"/>
      <c r="G23" s="174"/>
      <c r="H23" s="173"/>
      <c r="I23" s="173"/>
      <c r="J23" s="173"/>
      <c r="K23" s="173"/>
      <c r="L23" s="173"/>
      <c r="M23" s="54"/>
    </row>
    <row r="24" spans="1:13" ht="15">
      <c r="A24" s="172"/>
      <c r="B24" s="173"/>
      <c r="C24" s="173"/>
      <c r="D24" s="174"/>
      <c r="E24" s="175"/>
      <c r="F24" s="175"/>
      <c r="G24" s="174"/>
      <c r="H24" s="173"/>
      <c r="I24" s="173"/>
      <c r="J24" s="173"/>
      <c r="K24" s="173"/>
      <c r="L24" s="173"/>
      <c r="M24" s="54"/>
    </row>
    <row r="25" spans="1:13" ht="15">
      <c r="A25" s="172"/>
      <c r="B25" s="173"/>
      <c r="C25" s="173"/>
      <c r="D25" s="174"/>
      <c r="E25" s="175"/>
      <c r="F25" s="175"/>
      <c r="G25" s="174"/>
      <c r="H25" s="173"/>
      <c r="I25" s="173"/>
      <c r="J25" s="173"/>
      <c r="K25" s="173"/>
      <c r="L25" s="173"/>
      <c r="M25" s="54"/>
    </row>
    <row r="26" spans="1:13" ht="15">
      <c r="A26" s="172"/>
      <c r="B26" s="173"/>
      <c r="C26" s="173"/>
      <c r="D26" s="174"/>
      <c r="E26" s="175"/>
      <c r="F26" s="175"/>
      <c r="G26" s="174"/>
      <c r="H26" s="173"/>
      <c r="I26" s="173"/>
      <c r="J26" s="173"/>
      <c r="K26" s="173"/>
      <c r="L26" s="173"/>
      <c r="M26" s="54"/>
    </row>
    <row r="27" spans="1:13" ht="15">
      <c r="A27" s="172"/>
      <c r="B27" s="173"/>
      <c r="C27" s="173"/>
      <c r="D27" s="174"/>
      <c r="E27" s="175"/>
      <c r="F27" s="175"/>
      <c r="G27" s="174"/>
      <c r="H27" s="173"/>
      <c r="I27" s="173"/>
      <c r="J27" s="173"/>
      <c r="K27" s="173"/>
      <c r="L27" s="173"/>
      <c r="M27" s="54"/>
    </row>
    <row r="28" spans="1:13" ht="15">
      <c r="A28" s="172"/>
      <c r="B28" s="173"/>
      <c r="C28" s="173"/>
      <c r="D28" s="174"/>
      <c r="E28" s="175"/>
      <c r="F28" s="175"/>
      <c r="G28" s="174"/>
      <c r="H28" s="173"/>
      <c r="I28" s="173"/>
      <c r="J28" s="173"/>
      <c r="K28" s="173"/>
      <c r="L28" s="173"/>
      <c r="M28" s="54"/>
    </row>
    <row r="29" spans="1:13" ht="15">
      <c r="A29" s="172"/>
      <c r="B29" s="173"/>
      <c r="C29" s="173"/>
      <c r="D29" s="174"/>
      <c r="E29" s="175"/>
      <c r="F29" s="175"/>
      <c r="G29" s="174"/>
      <c r="H29" s="173"/>
      <c r="I29" s="173"/>
      <c r="J29" s="173"/>
      <c r="K29" s="173"/>
      <c r="L29" s="173"/>
      <c r="M29" s="54"/>
    </row>
    <row r="30" spans="1:13" ht="15">
      <c r="A30" s="172"/>
      <c r="B30" s="173"/>
      <c r="C30" s="173"/>
      <c r="D30" s="174"/>
      <c r="E30" s="175"/>
      <c r="F30" s="175"/>
      <c r="G30" s="174"/>
      <c r="H30" s="173"/>
      <c r="I30" s="173"/>
      <c r="J30" s="173"/>
      <c r="K30" s="173"/>
      <c r="L30" s="173"/>
      <c r="M30" s="54"/>
    </row>
    <row r="31" spans="1:13" ht="15">
      <c r="A31" s="172"/>
      <c r="B31" s="173"/>
      <c r="C31" s="173"/>
      <c r="D31" s="174"/>
      <c r="E31" s="175"/>
      <c r="F31" s="175"/>
      <c r="G31" s="174"/>
      <c r="H31" s="173"/>
      <c r="I31" s="173"/>
      <c r="J31" s="173"/>
      <c r="K31" s="173"/>
      <c r="L31" s="173"/>
      <c r="M31" s="54"/>
    </row>
    <row r="32" spans="1:13" ht="15">
      <c r="A32" s="172"/>
      <c r="B32" s="173"/>
      <c r="C32" s="173"/>
      <c r="D32" s="174"/>
      <c r="E32" s="175"/>
      <c r="F32" s="175"/>
      <c r="G32" s="174"/>
      <c r="H32" s="173"/>
      <c r="I32" s="173"/>
      <c r="J32" s="173"/>
      <c r="K32" s="173"/>
      <c r="L32" s="173"/>
      <c r="M32" s="54"/>
    </row>
    <row r="33" spans="1:13" ht="15">
      <c r="A33" s="59"/>
      <c r="B33" s="60"/>
      <c r="C33" s="173"/>
      <c r="D33" s="176"/>
      <c r="E33" s="60"/>
      <c r="F33" s="60"/>
      <c r="G33" s="60"/>
      <c r="H33" s="60"/>
      <c r="I33" s="60"/>
      <c r="J33" s="60"/>
      <c r="K33" s="60"/>
      <c r="L33" s="60"/>
      <c r="M33" s="54"/>
    </row>
    <row r="34" spans="1:13" ht="15">
      <c r="A34" s="172"/>
      <c r="B34" s="60"/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54"/>
    </row>
    <row r="35" spans="1:13" ht="15">
      <c r="A35" s="172"/>
      <c r="B35" s="173"/>
      <c r="C35" s="60"/>
      <c r="D35" s="60"/>
      <c r="E35" s="60"/>
      <c r="F35" s="60"/>
      <c r="G35" s="60"/>
      <c r="H35" s="60"/>
      <c r="I35" s="60"/>
      <c r="J35" s="60"/>
      <c r="K35" s="60"/>
      <c r="L35" s="60"/>
      <c r="M35" s="54"/>
    </row>
    <row r="36" spans="1:13" ht="15">
      <c r="A36" s="172"/>
      <c r="B36" s="173"/>
      <c r="C36" s="60"/>
      <c r="D36" s="60"/>
      <c r="E36" s="60"/>
      <c r="F36" s="60"/>
      <c r="G36" s="60"/>
      <c r="H36" s="60"/>
      <c r="I36" s="60"/>
      <c r="J36" s="60"/>
      <c r="K36" s="60"/>
      <c r="L36" s="60"/>
      <c r="M36" s="54"/>
    </row>
    <row r="37" spans="1:13" ht="15">
      <c r="A37" s="172"/>
      <c r="B37" s="173"/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54"/>
    </row>
    <row r="38" spans="1:13" ht="15">
      <c r="A38" s="172"/>
      <c r="B38" s="173"/>
      <c r="C38" s="60"/>
      <c r="D38" s="60"/>
      <c r="E38" s="60"/>
      <c r="F38" s="60"/>
      <c r="G38" s="60"/>
      <c r="H38" s="60"/>
      <c r="I38" s="60"/>
      <c r="J38" s="60"/>
      <c r="K38" s="60"/>
      <c r="L38" s="60"/>
      <c r="M38" s="54"/>
    </row>
    <row r="39" spans="1:13" ht="15">
      <c r="A39" s="59"/>
      <c r="B39" s="60"/>
      <c r="C39" s="60"/>
      <c r="D39" s="60"/>
      <c r="E39" s="60"/>
      <c r="F39" s="60"/>
      <c r="G39" s="60"/>
      <c r="H39" s="60"/>
      <c r="I39" s="60"/>
      <c r="J39" s="60"/>
      <c r="K39" s="60"/>
      <c r="L39" s="60"/>
      <c r="M39" s="54"/>
    </row>
    <row r="40" spans="1:13" ht="15">
      <c r="A40" s="172"/>
      <c r="B40" s="173"/>
      <c r="C40" s="60"/>
      <c r="D40" s="60"/>
      <c r="E40" s="60"/>
      <c r="F40" s="60"/>
      <c r="G40" s="60"/>
      <c r="H40" s="60"/>
      <c r="I40" s="60"/>
      <c r="J40" s="60"/>
      <c r="K40" s="60"/>
      <c r="L40" s="60"/>
      <c r="M40" s="54"/>
    </row>
    <row r="41" spans="1:13" ht="15">
      <c r="A41" s="172"/>
      <c r="B41" s="173"/>
      <c r="C41" s="60"/>
      <c r="D41" s="60"/>
      <c r="E41" s="60"/>
      <c r="F41" s="60"/>
      <c r="G41" s="60"/>
      <c r="H41" s="60"/>
      <c r="I41" s="60"/>
      <c r="J41" s="60"/>
      <c r="K41" s="60"/>
      <c r="L41" s="60"/>
      <c r="M41" s="54"/>
    </row>
    <row r="42" spans="1:13" ht="15">
      <c r="A42" s="172"/>
      <c r="B42" s="173"/>
      <c r="C42" s="60"/>
      <c r="D42" s="176"/>
      <c r="E42" s="60"/>
      <c r="F42" s="60"/>
      <c r="G42" s="60"/>
      <c r="H42" s="173"/>
      <c r="I42" s="173"/>
      <c r="J42" s="173"/>
      <c r="K42" s="60"/>
      <c r="L42" s="60"/>
      <c r="M42" s="54"/>
    </row>
    <row r="43" spans="1:13" ht="15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</row>
    <row r="44" spans="1:13" ht="15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</sheetData>
  <mergeCells count="8">
    <mergeCell ref="B10:E10"/>
    <mergeCell ref="F10:I10"/>
    <mergeCell ref="D11:G11"/>
    <mergeCell ref="B6:C6"/>
    <mergeCell ref="B7:C7"/>
    <mergeCell ref="B8:C8"/>
    <mergeCell ref="B9:C9"/>
    <mergeCell ref="D9:E9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700-000000000000}">
          <x14:formula1>
            <xm:f>PLACAS!$A:$A</xm:f>
          </x14:formula1>
          <xm:sqref>B8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7B7B7"/>
    <outlinePr summaryBelow="0" summaryRight="0"/>
    <pageSetUpPr fitToPage="1"/>
  </sheetPr>
  <dimension ref="A1:M22"/>
  <sheetViews>
    <sheetView workbookViewId="0"/>
  </sheetViews>
  <sheetFormatPr baseColWidth="10" defaultColWidth="12.5703125" defaultRowHeight="15.75" customHeight="1"/>
  <cols>
    <col min="1" max="1" width="12.7109375" customWidth="1"/>
    <col min="10" max="10" width="13.28515625" customWidth="1"/>
  </cols>
  <sheetData>
    <row r="1" spans="1:13" ht="15.75" customHeight="1">
      <c r="A1" s="54"/>
      <c r="B1" s="54"/>
      <c r="C1" s="54"/>
      <c r="D1" s="54"/>
      <c r="E1" s="54"/>
      <c r="F1" s="54"/>
      <c r="G1" s="54"/>
      <c r="H1" s="54"/>
      <c r="I1" s="58"/>
      <c r="J1" s="153" t="s">
        <v>2433</v>
      </c>
      <c r="K1" s="154" t="s">
        <v>2405</v>
      </c>
      <c r="L1" s="155" t="s">
        <v>2434</v>
      </c>
      <c r="M1" s="155" t="s">
        <v>2435</v>
      </c>
    </row>
    <row r="2" spans="1:13" ht="15.75" customHeight="1">
      <c r="A2" s="54"/>
      <c r="B2" s="54"/>
      <c r="C2" s="54"/>
      <c r="D2" s="54"/>
      <c r="E2" s="54"/>
      <c r="F2" s="54"/>
      <c r="G2" s="54"/>
      <c r="H2" s="54"/>
      <c r="I2" s="58"/>
      <c r="J2" s="94" t="s">
        <v>2436</v>
      </c>
      <c r="K2" s="95"/>
      <c r="L2" s="156"/>
      <c r="M2" s="54"/>
    </row>
    <row r="3" spans="1:13" ht="15.75" customHeight="1">
      <c r="A3" s="54"/>
      <c r="B3" s="54"/>
      <c r="C3" s="54"/>
      <c r="D3" s="54"/>
      <c r="E3" s="54"/>
      <c r="F3" s="54"/>
      <c r="G3" s="54"/>
      <c r="H3" s="54"/>
      <c r="I3" s="58"/>
      <c r="J3" s="104" t="s">
        <v>2436</v>
      </c>
      <c r="K3" s="95"/>
      <c r="L3" s="156"/>
      <c r="M3" s="54"/>
    </row>
    <row r="4" spans="1:13" ht="15.75" customHeight="1">
      <c r="A4" s="54"/>
      <c r="B4" s="54"/>
      <c r="C4" s="54"/>
      <c r="D4" s="54"/>
      <c r="E4" s="54"/>
      <c r="F4" s="54"/>
      <c r="G4" s="54"/>
      <c r="H4" s="54"/>
      <c r="I4" s="58"/>
      <c r="J4" s="104" t="s">
        <v>2436</v>
      </c>
      <c r="K4" s="95"/>
      <c r="L4" s="156"/>
      <c r="M4" s="54"/>
    </row>
    <row r="5" spans="1:13" ht="15.75" customHeight="1">
      <c r="A5" s="57"/>
      <c r="B5" s="157"/>
      <c r="C5" s="57"/>
      <c r="D5" s="54"/>
      <c r="E5" s="54"/>
      <c r="F5" s="54"/>
      <c r="G5" s="54"/>
      <c r="H5" s="54"/>
      <c r="I5" s="58"/>
      <c r="J5" s="104" t="s">
        <v>2436</v>
      </c>
      <c r="K5" s="105"/>
      <c r="L5" s="158"/>
      <c r="M5" s="54"/>
    </row>
    <row r="6" spans="1:13" ht="15.75" customHeight="1">
      <c r="A6" s="159" t="s">
        <v>2437</v>
      </c>
      <c r="B6" s="220" t="str">
        <f>'PLANILLAS(R)'!C4</f>
        <v>L010894328</v>
      </c>
      <c r="C6" s="218"/>
      <c r="D6" s="160"/>
      <c r="E6" s="160"/>
      <c r="F6" s="54"/>
      <c r="G6" s="54"/>
      <c r="H6" s="57"/>
      <c r="I6" s="58"/>
      <c r="J6" s="161" t="s">
        <v>2438</v>
      </c>
      <c r="K6" s="162"/>
      <c r="L6" s="60"/>
      <c r="M6" s="54"/>
    </row>
    <row r="7" spans="1:13" ht="15.75" customHeight="1">
      <c r="A7" s="159" t="s">
        <v>2418</v>
      </c>
      <c r="B7" s="221">
        <f>FACTURAS!F1</f>
        <v>45941</v>
      </c>
      <c r="C7" s="218"/>
      <c r="D7" s="160"/>
      <c r="E7" s="160"/>
      <c r="F7" s="54"/>
      <c r="G7" s="163" t="s">
        <v>2439</v>
      </c>
      <c r="H7" s="164"/>
      <c r="I7" s="58"/>
      <c r="J7" s="161" t="s">
        <v>2440</v>
      </c>
      <c r="K7" s="162"/>
      <c r="L7" s="60"/>
      <c r="M7" s="54"/>
    </row>
    <row r="8" spans="1:13" ht="15.75" customHeight="1">
      <c r="A8" s="159" t="s">
        <v>22</v>
      </c>
      <c r="B8" s="222" t="s">
        <v>2397</v>
      </c>
      <c r="C8" s="218"/>
      <c r="D8" s="165"/>
      <c r="E8" s="165"/>
      <c r="F8" s="54"/>
      <c r="G8" s="163" t="s">
        <v>2441</v>
      </c>
      <c r="H8" s="164"/>
      <c r="I8" s="58"/>
      <c r="J8" s="166" t="s">
        <v>2442</v>
      </c>
      <c r="K8" s="167">
        <f>K10-SUM(K2:K7)</f>
        <v>0</v>
      </c>
      <c r="L8" s="60"/>
      <c r="M8" s="54"/>
    </row>
    <row r="9" spans="1:13" ht="15.75" customHeight="1">
      <c r="A9" s="159" t="s">
        <v>27</v>
      </c>
      <c r="B9" s="223" t="str">
        <f>VLOOKUP(B8,PLACAS!$A:$D,2,0)</f>
        <v>DANIEL RAMIREZ</v>
      </c>
      <c r="C9" s="218"/>
      <c r="D9" s="223">
        <f>VLOOKUP(B8,PLACAS!$A:$D,3,0)</f>
        <v>8433512</v>
      </c>
      <c r="E9" s="218"/>
      <c r="F9" s="57"/>
      <c r="G9" s="57"/>
      <c r="H9" s="57"/>
      <c r="I9" s="60"/>
      <c r="M9" s="54"/>
    </row>
    <row r="10" spans="1:13" ht="15.75" customHeight="1">
      <c r="A10" s="159" t="s">
        <v>2421</v>
      </c>
      <c r="B10" s="224" t="s">
        <v>2443</v>
      </c>
      <c r="C10" s="216"/>
      <c r="D10" s="216"/>
      <c r="E10" s="218"/>
      <c r="F10" s="225"/>
      <c r="G10" s="216"/>
      <c r="H10" s="216"/>
      <c r="I10" s="218"/>
      <c r="J10" s="168" t="s">
        <v>2444</v>
      </c>
      <c r="K10" s="169">
        <f>SUM(D13:D974)</f>
        <v>0</v>
      </c>
      <c r="L10" s="170"/>
      <c r="M10" s="54"/>
    </row>
    <row r="11" spans="1:13" ht="15.75" customHeight="1">
      <c r="A11" s="57"/>
      <c r="B11" s="57"/>
      <c r="C11" s="60"/>
      <c r="D11" s="226" t="s">
        <v>2445</v>
      </c>
      <c r="E11" s="216"/>
      <c r="F11" s="216"/>
      <c r="G11" s="218"/>
      <c r="H11" s="57"/>
      <c r="I11" s="57"/>
      <c r="J11" s="57"/>
      <c r="K11" s="57"/>
      <c r="L11" s="57"/>
      <c r="M11" s="54"/>
    </row>
    <row r="12" spans="1:13" ht="15.75" customHeight="1">
      <c r="A12" s="171" t="s">
        <v>2428</v>
      </c>
      <c r="B12" s="63" t="s">
        <v>2403</v>
      </c>
      <c r="C12" s="63" t="s">
        <v>2404</v>
      </c>
      <c r="D12" s="63" t="s">
        <v>2405</v>
      </c>
      <c r="E12" s="63" t="s">
        <v>2406</v>
      </c>
      <c r="F12" s="63" t="s">
        <v>2405</v>
      </c>
      <c r="G12" s="64" t="s">
        <v>2407</v>
      </c>
      <c r="H12" s="63" t="s">
        <v>2408</v>
      </c>
      <c r="I12" s="63" t="s">
        <v>2409</v>
      </c>
      <c r="J12" s="63" t="s">
        <v>2410</v>
      </c>
      <c r="K12" s="63" t="s">
        <v>2411</v>
      </c>
      <c r="L12" s="63" t="s">
        <v>2412</v>
      </c>
      <c r="M12" s="54"/>
    </row>
    <row r="13" spans="1:13" ht="15.75" customHeight="1">
      <c r="A13" s="172"/>
      <c r="B13" s="177"/>
      <c r="C13" s="178"/>
      <c r="D13" s="178"/>
      <c r="E13" s="178"/>
      <c r="F13" s="178"/>
      <c r="G13" s="178"/>
      <c r="H13" s="177"/>
      <c r="I13" s="177"/>
      <c r="J13" s="173"/>
      <c r="K13" s="60"/>
      <c r="L13" s="60"/>
      <c r="M13" s="54"/>
    </row>
    <row r="14" spans="1:13" ht="15.75" customHeight="1">
      <c r="A14" s="172"/>
      <c r="B14" s="173"/>
      <c r="C14" s="173"/>
      <c r="D14" s="174"/>
      <c r="E14" s="175"/>
      <c r="F14" s="175"/>
      <c r="G14" s="174"/>
      <c r="H14" s="173"/>
      <c r="I14" s="173"/>
      <c r="J14" s="173"/>
      <c r="K14" s="173"/>
      <c r="L14" s="173"/>
      <c r="M14" s="54"/>
    </row>
    <row r="15" spans="1:13" ht="15.75" customHeight="1">
      <c r="A15" s="177"/>
      <c r="B15" s="177"/>
      <c r="C15" s="173"/>
      <c r="D15" s="174"/>
      <c r="E15" s="175"/>
      <c r="F15" s="175"/>
      <c r="G15" s="174"/>
      <c r="H15" s="177"/>
      <c r="I15" s="177"/>
      <c r="J15" s="173"/>
      <c r="K15" s="173"/>
      <c r="L15" s="173"/>
      <c r="M15" s="54"/>
    </row>
    <row r="16" spans="1:13" ht="15.75" customHeight="1">
      <c r="A16" s="177"/>
      <c r="B16" s="177"/>
      <c r="C16" s="173"/>
      <c r="D16" s="174"/>
      <c r="E16" s="175"/>
      <c r="F16" s="175"/>
      <c r="G16" s="174"/>
      <c r="H16" s="177"/>
      <c r="I16" s="177"/>
      <c r="J16" s="173"/>
      <c r="K16" s="173"/>
      <c r="L16" s="173"/>
      <c r="M16" s="54"/>
    </row>
    <row r="17" spans="1:13" ht="15.75" customHeight="1">
      <c r="A17" s="177"/>
      <c r="B17" s="177"/>
      <c r="C17" s="173"/>
      <c r="D17" s="174"/>
      <c r="E17" s="175"/>
      <c r="F17" s="175"/>
      <c r="G17" s="174"/>
      <c r="H17" s="177"/>
      <c r="I17" s="177"/>
      <c r="J17" s="173"/>
      <c r="K17" s="173"/>
      <c r="L17" s="173"/>
      <c r="M17" s="54"/>
    </row>
    <row r="18" spans="1:13" ht="15.75" customHeight="1">
      <c r="A18" s="177"/>
      <c r="B18" s="177"/>
      <c r="C18" s="173"/>
      <c r="D18" s="174"/>
      <c r="E18" s="175"/>
      <c r="F18" s="175"/>
      <c r="G18" s="174"/>
      <c r="H18" s="177"/>
      <c r="I18" s="177"/>
      <c r="J18" s="173"/>
      <c r="K18" s="173"/>
      <c r="L18" s="173"/>
      <c r="M18" s="54"/>
    </row>
    <row r="19" spans="1:13" ht="15.75" customHeight="1">
      <c r="A19" s="172"/>
      <c r="B19" s="173"/>
      <c r="C19" s="173"/>
      <c r="D19" s="174"/>
      <c r="E19" s="175"/>
      <c r="F19" s="175"/>
      <c r="G19" s="174"/>
      <c r="H19" s="173"/>
      <c r="I19" s="173"/>
      <c r="J19" s="173"/>
      <c r="K19" s="173"/>
      <c r="L19" s="173"/>
      <c r="M19" s="54"/>
    </row>
    <row r="20" spans="1:13" ht="15.75" customHeight="1">
      <c r="A20" s="172"/>
      <c r="B20" s="173"/>
      <c r="C20" s="173"/>
      <c r="D20" s="174"/>
      <c r="E20" s="175"/>
      <c r="F20" s="175"/>
      <c r="G20" s="174"/>
      <c r="H20" s="173"/>
      <c r="I20" s="173"/>
      <c r="J20" s="173"/>
      <c r="K20" s="173"/>
      <c r="L20" s="173"/>
      <c r="M20" s="54"/>
    </row>
    <row r="21" spans="1:13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</row>
    <row r="22" spans="1:13" ht="15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</row>
  </sheetData>
  <mergeCells count="8">
    <mergeCell ref="B10:E10"/>
    <mergeCell ref="F10:I10"/>
    <mergeCell ref="D11:G11"/>
    <mergeCell ref="B6:C6"/>
    <mergeCell ref="B7:C7"/>
    <mergeCell ref="B8:C8"/>
    <mergeCell ref="B9:C9"/>
    <mergeCell ref="D9:E9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800-000000000000}">
          <x14:formula1>
            <xm:f>PLACAS!$A:$A</xm:f>
          </x14:formula1>
          <xm:sqref>B8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FF00"/>
    <outlinePr summaryBelow="0" summaryRight="0"/>
    <pageSetUpPr fitToPage="1"/>
  </sheetPr>
  <dimension ref="A1:M18"/>
  <sheetViews>
    <sheetView workbookViewId="0"/>
  </sheetViews>
  <sheetFormatPr baseColWidth="10" defaultColWidth="12.5703125" defaultRowHeight="15.75" customHeight="1"/>
  <cols>
    <col min="1" max="1" width="12.7109375" customWidth="1"/>
    <col min="10" max="10" width="13.28515625" customWidth="1"/>
  </cols>
  <sheetData>
    <row r="1" spans="1:13" ht="15.75" customHeight="1">
      <c r="A1" s="54"/>
      <c r="B1" s="54"/>
      <c r="C1" s="54"/>
      <c r="D1" s="54"/>
      <c r="E1" s="54"/>
      <c r="F1" s="54"/>
      <c r="G1" s="54"/>
      <c r="H1" s="54"/>
      <c r="I1" s="58"/>
      <c r="J1" s="153" t="s">
        <v>2433</v>
      </c>
      <c r="K1" s="154" t="s">
        <v>2405</v>
      </c>
      <c r="L1" s="155" t="s">
        <v>2434</v>
      </c>
      <c r="M1" s="155" t="s">
        <v>2435</v>
      </c>
    </row>
    <row r="2" spans="1:13" ht="15.75" customHeight="1">
      <c r="A2" s="54"/>
      <c r="B2" s="54"/>
      <c r="C2" s="54"/>
      <c r="D2" s="54"/>
      <c r="E2" s="54"/>
      <c r="F2" s="54"/>
      <c r="G2" s="54"/>
      <c r="H2" s="54"/>
      <c r="I2" s="58"/>
      <c r="J2" s="94" t="s">
        <v>2436</v>
      </c>
      <c r="K2" s="95"/>
      <c r="L2" s="156"/>
      <c r="M2" s="54"/>
    </row>
    <row r="3" spans="1:13" ht="15.75" customHeight="1">
      <c r="A3" s="54"/>
      <c r="B3" s="54"/>
      <c r="C3" s="54"/>
      <c r="D3" s="54"/>
      <c r="E3" s="54"/>
      <c r="F3" s="54"/>
      <c r="G3" s="54"/>
      <c r="H3" s="54"/>
      <c r="I3" s="58"/>
      <c r="J3" s="104" t="s">
        <v>2436</v>
      </c>
      <c r="K3" s="95"/>
      <c r="L3" s="156"/>
      <c r="M3" s="54"/>
    </row>
    <row r="4" spans="1:13" ht="15.75" customHeight="1">
      <c r="A4" s="54"/>
      <c r="B4" s="54"/>
      <c r="C4" s="54"/>
      <c r="D4" s="54"/>
      <c r="E4" s="54"/>
      <c r="F4" s="54"/>
      <c r="G4" s="54"/>
      <c r="H4" s="54"/>
      <c r="I4" s="58"/>
      <c r="J4" s="104" t="s">
        <v>2436</v>
      </c>
      <c r="K4" s="95"/>
      <c r="L4" s="156"/>
      <c r="M4" s="54"/>
    </row>
    <row r="5" spans="1:13" ht="15.75" customHeight="1">
      <c r="A5" s="57"/>
      <c r="B5" s="157"/>
      <c r="C5" s="57"/>
      <c r="D5" s="54"/>
      <c r="E5" s="54"/>
      <c r="F5" s="54"/>
      <c r="G5" s="54"/>
      <c r="H5" s="54"/>
      <c r="I5" s="58"/>
      <c r="J5" s="104" t="s">
        <v>2436</v>
      </c>
      <c r="K5" s="105"/>
      <c r="L5" s="158"/>
      <c r="M5" s="54"/>
    </row>
    <row r="6" spans="1:13" ht="15.75" customHeight="1">
      <c r="A6" s="159" t="s">
        <v>2437</v>
      </c>
      <c r="B6" s="220" t="str">
        <f>'PLANILLAS(R)'!C4</f>
        <v>L010894328</v>
      </c>
      <c r="C6" s="218"/>
      <c r="D6" s="160"/>
      <c r="E6" s="160"/>
      <c r="F6" s="54"/>
      <c r="G6" s="54"/>
      <c r="H6" s="57"/>
      <c r="I6" s="58"/>
      <c r="J6" s="161" t="s">
        <v>2438</v>
      </c>
      <c r="K6" s="162"/>
      <c r="L6" s="60"/>
      <c r="M6" s="54"/>
    </row>
    <row r="7" spans="1:13" ht="15.75" customHeight="1">
      <c r="A7" s="159" t="s">
        <v>2418</v>
      </c>
      <c r="B7" s="221">
        <f>FACTURAS!F1</f>
        <v>45941</v>
      </c>
      <c r="C7" s="218"/>
      <c r="D7" s="160"/>
      <c r="E7" s="160"/>
      <c r="F7" s="54"/>
      <c r="G7" s="163" t="s">
        <v>2439</v>
      </c>
      <c r="H7" s="164"/>
      <c r="I7" s="58"/>
      <c r="J7" s="161" t="s">
        <v>2440</v>
      </c>
      <c r="K7" s="162"/>
      <c r="L7" s="60"/>
      <c r="M7" s="54"/>
    </row>
    <row r="8" spans="1:13" ht="15.75" customHeight="1">
      <c r="A8" s="159" t="s">
        <v>22</v>
      </c>
      <c r="B8" s="222" t="s">
        <v>2388</v>
      </c>
      <c r="C8" s="218"/>
      <c r="D8" s="165"/>
      <c r="E8" s="165"/>
      <c r="F8" s="54"/>
      <c r="G8" s="163" t="s">
        <v>2441</v>
      </c>
      <c r="H8" s="164"/>
      <c r="I8" s="58"/>
      <c r="J8" s="166" t="s">
        <v>2442</v>
      </c>
      <c r="K8" s="167">
        <f>K10-SUM(K2:K7)</f>
        <v>0</v>
      </c>
      <c r="L8" s="60"/>
      <c r="M8" s="54"/>
    </row>
    <row r="9" spans="1:13" ht="15.75" customHeight="1">
      <c r="A9" s="159" t="s">
        <v>27</v>
      </c>
      <c r="B9" s="223" t="str">
        <f>VLOOKUP(B8,PLACAS!$A:$D,2,0)</f>
        <v>ANDRES QUICENO</v>
      </c>
      <c r="C9" s="218"/>
      <c r="D9" s="223">
        <f>VLOOKUP(B8,PLACAS!$A:$D,3,0)</f>
        <v>1007814097</v>
      </c>
      <c r="E9" s="218"/>
      <c r="F9" s="57"/>
      <c r="G9" s="57"/>
      <c r="H9" s="57"/>
      <c r="I9" s="60"/>
      <c r="M9" s="54"/>
    </row>
    <row r="10" spans="1:13" ht="15.75" customHeight="1">
      <c r="A10" s="159" t="s">
        <v>2421</v>
      </c>
      <c r="B10" s="224" t="s">
        <v>2443</v>
      </c>
      <c r="C10" s="216"/>
      <c r="D10" s="216"/>
      <c r="E10" s="218"/>
      <c r="F10" s="225"/>
      <c r="G10" s="216"/>
      <c r="H10" s="216"/>
      <c r="I10" s="218"/>
      <c r="J10" s="168" t="s">
        <v>2444</v>
      </c>
      <c r="K10" s="169">
        <f>SUM(D13:D970)</f>
        <v>0</v>
      </c>
      <c r="L10" s="170"/>
      <c r="M10" s="54"/>
    </row>
    <row r="11" spans="1:13" ht="15.75" customHeight="1">
      <c r="A11" s="57"/>
      <c r="B11" s="57"/>
      <c r="C11" s="60"/>
      <c r="D11" s="226" t="s">
        <v>2445</v>
      </c>
      <c r="E11" s="216"/>
      <c r="F11" s="216"/>
      <c r="G11" s="218"/>
      <c r="H11" s="57"/>
      <c r="I11" s="57"/>
      <c r="J11" s="57"/>
      <c r="K11" s="57"/>
      <c r="L11" s="57"/>
      <c r="M11" s="54"/>
    </row>
    <row r="12" spans="1:13" ht="15.75" customHeight="1">
      <c r="A12" s="171" t="s">
        <v>2428</v>
      </c>
      <c r="B12" s="63" t="s">
        <v>2403</v>
      </c>
      <c r="C12" s="63" t="s">
        <v>2404</v>
      </c>
      <c r="D12" s="63" t="s">
        <v>2405</v>
      </c>
      <c r="E12" s="63" t="s">
        <v>2406</v>
      </c>
      <c r="F12" s="63" t="s">
        <v>2405</v>
      </c>
      <c r="G12" s="64" t="s">
        <v>2407</v>
      </c>
      <c r="H12" s="63" t="s">
        <v>2408</v>
      </c>
      <c r="I12" s="63" t="s">
        <v>2409</v>
      </c>
      <c r="J12" s="63" t="s">
        <v>2410</v>
      </c>
      <c r="K12" s="63" t="s">
        <v>2411</v>
      </c>
      <c r="L12" s="63" t="s">
        <v>2412</v>
      </c>
      <c r="M12" s="54"/>
    </row>
    <row r="13" spans="1:13" ht="15.75" customHeight="1">
      <c r="A13" s="172"/>
      <c r="B13" s="179"/>
      <c r="C13" s="180"/>
      <c r="D13" s="180"/>
      <c r="E13" s="180"/>
      <c r="F13" s="180"/>
      <c r="G13" s="180"/>
      <c r="H13" s="181"/>
      <c r="I13" s="181"/>
      <c r="J13" s="173"/>
      <c r="K13" s="60"/>
      <c r="L13" s="60"/>
      <c r="M13" s="54"/>
    </row>
    <row r="14" spans="1:13" ht="15.75" customHeight="1">
      <c r="A14" s="172"/>
      <c r="B14" s="179"/>
      <c r="C14" s="181"/>
      <c r="D14" s="182"/>
      <c r="E14" s="183"/>
      <c r="F14" s="183"/>
      <c r="G14" s="182"/>
      <c r="H14" s="181"/>
      <c r="I14" s="181"/>
      <c r="J14" s="173"/>
      <c r="K14" s="173"/>
      <c r="L14" s="173"/>
      <c r="M14" s="54"/>
    </row>
    <row r="15" spans="1:13" ht="15.75" customHeight="1">
      <c r="A15" s="172"/>
      <c r="B15" s="179"/>
      <c r="C15" s="181"/>
      <c r="D15" s="182"/>
      <c r="E15" s="183"/>
      <c r="F15" s="183"/>
      <c r="G15" s="182"/>
      <c r="H15" s="181"/>
      <c r="I15" s="181"/>
      <c r="J15" s="173"/>
      <c r="K15" s="173"/>
      <c r="L15" s="173"/>
      <c r="M15" s="54"/>
    </row>
    <row r="16" spans="1:13" ht="15.75" customHeight="1">
      <c r="A16" s="172"/>
      <c r="B16" s="173"/>
      <c r="C16" s="173"/>
      <c r="D16" s="174"/>
      <c r="E16" s="175"/>
      <c r="F16" s="175"/>
      <c r="G16" s="174"/>
      <c r="H16" s="173"/>
      <c r="I16" s="173"/>
      <c r="J16" s="173"/>
      <c r="K16" s="173"/>
      <c r="L16" s="173"/>
      <c r="M16" s="54"/>
    </row>
    <row r="17" spans="1:13" ht="15.75" customHeigh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</row>
    <row r="18" spans="1:13" ht="15.75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</row>
  </sheetData>
  <mergeCells count="8">
    <mergeCell ref="B10:E10"/>
    <mergeCell ref="F10:I10"/>
    <mergeCell ref="D11:G11"/>
    <mergeCell ref="B6:C6"/>
    <mergeCell ref="B7:C7"/>
    <mergeCell ref="B8:C8"/>
    <mergeCell ref="B9:C9"/>
    <mergeCell ref="D9:E9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900-000000000000}">
          <x14:formula1>
            <xm:f>PLACAS!$A:$A</xm:f>
          </x14:formula1>
          <xm:sqref>B8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FF00"/>
    <outlinePr summaryBelow="0" summaryRight="0"/>
    <pageSetUpPr fitToPage="1"/>
  </sheetPr>
  <dimension ref="A1:M20"/>
  <sheetViews>
    <sheetView workbookViewId="0"/>
  </sheetViews>
  <sheetFormatPr baseColWidth="10" defaultColWidth="12.5703125" defaultRowHeight="15.75" customHeight="1"/>
  <cols>
    <col min="1" max="1" width="12.7109375" customWidth="1"/>
    <col min="10" max="10" width="13.28515625" customWidth="1"/>
  </cols>
  <sheetData>
    <row r="1" spans="1:13" ht="15.75" customHeight="1">
      <c r="A1" s="54"/>
      <c r="B1" s="54"/>
      <c r="C1" s="54"/>
      <c r="D1" s="54"/>
      <c r="E1" s="54"/>
      <c r="F1" s="54"/>
      <c r="G1" s="54"/>
      <c r="H1" s="54"/>
      <c r="I1" s="58"/>
      <c r="J1" s="153" t="s">
        <v>2433</v>
      </c>
      <c r="K1" s="154" t="s">
        <v>2405</v>
      </c>
      <c r="L1" s="155" t="s">
        <v>2434</v>
      </c>
      <c r="M1" s="155" t="s">
        <v>2435</v>
      </c>
    </row>
    <row r="2" spans="1:13" ht="15.75" customHeight="1">
      <c r="A2" s="54"/>
      <c r="B2" s="54"/>
      <c r="C2" s="54"/>
      <c r="D2" s="54"/>
      <c r="E2" s="54"/>
      <c r="F2" s="54"/>
      <c r="G2" s="54"/>
      <c r="H2" s="54"/>
      <c r="I2" s="58"/>
      <c r="J2" s="94" t="s">
        <v>2436</v>
      </c>
      <c r="K2" s="95"/>
      <c r="L2" s="156"/>
      <c r="M2" s="54"/>
    </row>
    <row r="3" spans="1:13" ht="15.75" customHeight="1">
      <c r="A3" s="54"/>
      <c r="B3" s="54"/>
      <c r="C3" s="54"/>
      <c r="D3" s="54"/>
      <c r="E3" s="54"/>
      <c r="F3" s="54"/>
      <c r="G3" s="54"/>
      <c r="H3" s="54"/>
      <c r="I3" s="58"/>
      <c r="J3" s="104" t="s">
        <v>2436</v>
      </c>
      <c r="K3" s="95"/>
      <c r="L3" s="156"/>
      <c r="M3" s="54"/>
    </row>
    <row r="4" spans="1:13" ht="15.75" customHeight="1">
      <c r="A4" s="54"/>
      <c r="B4" s="54"/>
      <c r="C4" s="54"/>
      <c r="D4" s="54"/>
      <c r="E4" s="54"/>
      <c r="F4" s="54"/>
      <c r="G4" s="54"/>
      <c r="H4" s="54"/>
      <c r="I4" s="58"/>
      <c r="J4" s="104" t="s">
        <v>2436</v>
      </c>
      <c r="K4" s="95"/>
      <c r="L4" s="156"/>
      <c r="M4" s="54"/>
    </row>
    <row r="5" spans="1:13" ht="15.75" customHeight="1">
      <c r="A5" s="57"/>
      <c r="B5" s="157"/>
      <c r="C5" s="57"/>
      <c r="D5" s="54"/>
      <c r="E5" s="54"/>
      <c r="F5" s="54"/>
      <c r="G5" s="54"/>
      <c r="H5" s="54"/>
      <c r="I5" s="58"/>
      <c r="J5" s="104" t="s">
        <v>2436</v>
      </c>
      <c r="K5" s="105"/>
      <c r="L5" s="158"/>
      <c r="M5" s="54"/>
    </row>
    <row r="6" spans="1:13" ht="15.75" customHeight="1">
      <c r="A6" s="159" t="s">
        <v>2437</v>
      </c>
      <c r="B6" s="220" t="str">
        <f>'PLANILLAS(R)'!C4</f>
        <v>L010894328</v>
      </c>
      <c r="C6" s="218"/>
      <c r="D6" s="160"/>
      <c r="E6" s="160"/>
      <c r="F6" s="54"/>
      <c r="G6" s="54"/>
      <c r="H6" s="57"/>
      <c r="I6" s="58"/>
      <c r="J6" s="161" t="s">
        <v>2438</v>
      </c>
      <c r="K6" s="162"/>
      <c r="L6" s="60"/>
      <c r="M6" s="54"/>
    </row>
    <row r="7" spans="1:13" ht="15.75" customHeight="1">
      <c r="A7" s="159" t="s">
        <v>2418</v>
      </c>
      <c r="B7" s="221">
        <f>FACTURAS!F1</f>
        <v>45941</v>
      </c>
      <c r="C7" s="218"/>
      <c r="D7" s="160"/>
      <c r="E7" s="160"/>
      <c r="F7" s="54"/>
      <c r="G7" s="163" t="s">
        <v>2439</v>
      </c>
      <c r="H7" s="164"/>
      <c r="I7" s="58"/>
      <c r="J7" s="161" t="s">
        <v>2440</v>
      </c>
      <c r="K7" s="162"/>
      <c r="L7" s="60"/>
      <c r="M7" s="54"/>
    </row>
    <row r="8" spans="1:13" ht="15.75" customHeight="1">
      <c r="A8" s="159" t="s">
        <v>22</v>
      </c>
      <c r="B8" s="222" t="s">
        <v>1730</v>
      </c>
      <c r="C8" s="218"/>
      <c r="D8" s="165"/>
      <c r="E8" s="165"/>
      <c r="F8" s="54"/>
      <c r="G8" s="163" t="s">
        <v>2441</v>
      </c>
      <c r="H8" s="164"/>
      <c r="I8" s="58"/>
      <c r="J8" s="166" t="s">
        <v>2442</v>
      </c>
      <c r="K8" s="167">
        <f>K10-SUM(K2:K7)</f>
        <v>0</v>
      </c>
      <c r="L8" s="60"/>
      <c r="M8" s="54"/>
    </row>
    <row r="9" spans="1:13" ht="15.75" customHeight="1">
      <c r="A9" s="159" t="s">
        <v>27</v>
      </c>
      <c r="B9" s="223" t="str">
        <f>VLOOKUP(B8,PLACAS!$A:$D,2,0)</f>
        <v>WILLIAM GIL</v>
      </c>
      <c r="C9" s="218"/>
      <c r="D9" s="223">
        <f>VLOOKUP(B8,PLACAS!$A:$D,3,0)</f>
        <v>71578229</v>
      </c>
      <c r="E9" s="218"/>
      <c r="F9" s="57"/>
      <c r="G9" s="57"/>
      <c r="H9" s="57"/>
      <c r="I9" s="60"/>
      <c r="M9" s="54"/>
    </row>
    <row r="10" spans="1:13" ht="15.75" customHeight="1">
      <c r="A10" s="159" t="s">
        <v>2421</v>
      </c>
      <c r="B10" s="224" t="s">
        <v>2443</v>
      </c>
      <c r="C10" s="216"/>
      <c r="D10" s="216"/>
      <c r="E10" s="218"/>
      <c r="F10" s="225"/>
      <c r="G10" s="216"/>
      <c r="H10" s="216"/>
      <c r="I10" s="218"/>
      <c r="J10" s="168" t="s">
        <v>2444</v>
      </c>
      <c r="K10" s="169">
        <f>SUM(D13:D972)</f>
        <v>0</v>
      </c>
      <c r="L10" s="170"/>
      <c r="M10" s="54"/>
    </row>
    <row r="11" spans="1:13" ht="15.75" customHeight="1">
      <c r="A11" s="57"/>
      <c r="B11" s="57"/>
      <c r="C11" s="60"/>
      <c r="D11" s="226" t="s">
        <v>2445</v>
      </c>
      <c r="E11" s="216"/>
      <c r="F11" s="216"/>
      <c r="G11" s="218"/>
      <c r="H11" s="57"/>
      <c r="I11" s="57"/>
      <c r="J11" s="57"/>
      <c r="K11" s="57"/>
      <c r="L11" s="57"/>
      <c r="M11" s="54"/>
    </row>
    <row r="12" spans="1:13" ht="15.75" customHeight="1">
      <c r="A12" s="171" t="s">
        <v>2428</v>
      </c>
      <c r="B12" s="63" t="s">
        <v>2403</v>
      </c>
      <c r="C12" s="63" t="s">
        <v>2404</v>
      </c>
      <c r="D12" s="63" t="s">
        <v>2405</v>
      </c>
      <c r="E12" s="63" t="s">
        <v>2406</v>
      </c>
      <c r="F12" s="63" t="s">
        <v>2405</v>
      </c>
      <c r="G12" s="64" t="s">
        <v>2407</v>
      </c>
      <c r="H12" s="63" t="s">
        <v>2408</v>
      </c>
      <c r="I12" s="63" t="s">
        <v>2409</v>
      </c>
      <c r="J12" s="63" t="s">
        <v>2410</v>
      </c>
      <c r="K12" s="63" t="s">
        <v>2411</v>
      </c>
      <c r="L12" s="63" t="s">
        <v>2412</v>
      </c>
      <c r="M12" s="54"/>
    </row>
    <row r="13" spans="1:13" ht="15.75" customHeight="1">
      <c r="A13" s="172"/>
      <c r="B13" s="179"/>
      <c r="C13" s="180"/>
      <c r="D13" s="180"/>
      <c r="E13" s="180"/>
      <c r="F13" s="180"/>
      <c r="G13" s="180"/>
      <c r="H13" s="181"/>
      <c r="I13" s="181"/>
      <c r="J13" s="173"/>
      <c r="K13" s="60"/>
      <c r="L13" s="60"/>
      <c r="M13" s="54"/>
    </row>
    <row r="14" spans="1:13" ht="15.75" customHeight="1">
      <c r="A14" s="172"/>
      <c r="B14" s="179"/>
      <c r="C14" s="181"/>
      <c r="D14" s="182"/>
      <c r="E14" s="183"/>
      <c r="F14" s="183"/>
      <c r="G14" s="182"/>
      <c r="H14" s="181"/>
      <c r="I14" s="181"/>
      <c r="J14" s="173"/>
      <c r="K14" s="173"/>
      <c r="L14" s="173"/>
      <c r="M14" s="54"/>
    </row>
    <row r="15" spans="1:13" ht="15.75" customHeight="1">
      <c r="A15" s="172"/>
      <c r="B15" s="179"/>
      <c r="C15" s="181"/>
      <c r="D15" s="182"/>
      <c r="E15" s="183"/>
      <c r="F15" s="183"/>
      <c r="G15" s="182"/>
      <c r="H15" s="181"/>
      <c r="I15" s="181"/>
      <c r="J15" s="173"/>
      <c r="K15" s="173"/>
      <c r="L15" s="173"/>
      <c r="M15" s="54"/>
    </row>
    <row r="16" spans="1:13" ht="15.75" customHeight="1">
      <c r="A16" s="172"/>
      <c r="B16" s="179"/>
      <c r="C16" s="181"/>
      <c r="D16" s="182"/>
      <c r="E16" s="183"/>
      <c r="F16" s="183"/>
      <c r="G16" s="182"/>
      <c r="H16" s="181"/>
      <c r="I16" s="181"/>
      <c r="J16" s="173"/>
      <c r="K16" s="173"/>
      <c r="L16" s="173"/>
      <c r="M16" s="54"/>
    </row>
    <row r="17" spans="1:13" ht="15.75" customHeight="1">
      <c r="A17" s="172"/>
      <c r="B17" s="173"/>
      <c r="C17" s="173"/>
      <c r="D17" s="174"/>
      <c r="E17" s="175"/>
      <c r="F17" s="175"/>
      <c r="G17" s="174"/>
      <c r="H17" s="173"/>
      <c r="I17" s="173"/>
      <c r="J17" s="173"/>
      <c r="K17" s="173"/>
      <c r="L17" s="173"/>
      <c r="M17" s="54"/>
    </row>
    <row r="18" spans="1:13" ht="15.75" customHeight="1">
      <c r="A18" s="172"/>
      <c r="B18" s="173"/>
      <c r="C18" s="173"/>
      <c r="D18" s="174"/>
      <c r="E18" s="175"/>
      <c r="F18" s="175"/>
      <c r="G18" s="174"/>
      <c r="H18" s="173"/>
      <c r="I18" s="173"/>
      <c r="J18" s="173"/>
      <c r="K18" s="173"/>
      <c r="L18" s="173"/>
      <c r="M18" s="54"/>
    </row>
    <row r="19" spans="1:13" ht="15.75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</row>
    <row r="20" spans="1:13" ht="15.75" customHeight="1">
      <c r="A20" s="54"/>
      <c r="B20" s="54"/>
      <c r="C20" s="54"/>
      <c r="D20" s="54"/>
      <c r="E20" s="54"/>
      <c r="F20" s="54"/>
      <c r="G20" s="54"/>
      <c r="H20" s="54"/>
      <c r="I20" s="54"/>
      <c r="J20" s="54"/>
      <c r="K20" s="54"/>
      <c r="L20" s="54"/>
      <c r="M20" s="54"/>
    </row>
  </sheetData>
  <mergeCells count="8">
    <mergeCell ref="B10:E10"/>
    <mergeCell ref="F10:I10"/>
    <mergeCell ref="D11:G11"/>
    <mergeCell ref="B6:C6"/>
    <mergeCell ref="B7:C7"/>
    <mergeCell ref="B8:C8"/>
    <mergeCell ref="B9:C9"/>
    <mergeCell ref="D9:E9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A00-000000000000}">
          <x14:formula1>
            <xm:f>PLACAS!$A:$A</xm:f>
          </x14:formula1>
          <xm:sqref>B8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FF00"/>
    <outlinePr summaryBelow="0" summaryRight="0"/>
    <pageSetUpPr fitToPage="1"/>
  </sheetPr>
  <dimension ref="A1:M17"/>
  <sheetViews>
    <sheetView workbookViewId="0"/>
  </sheetViews>
  <sheetFormatPr baseColWidth="10" defaultColWidth="12.5703125" defaultRowHeight="15.75" customHeight="1"/>
  <cols>
    <col min="1" max="1" width="12.7109375" customWidth="1"/>
    <col min="10" max="10" width="13.28515625" customWidth="1"/>
  </cols>
  <sheetData>
    <row r="1" spans="1:13" ht="15.75" customHeight="1">
      <c r="A1" s="54"/>
      <c r="B1" s="54"/>
      <c r="C1" s="54"/>
      <c r="D1" s="54"/>
      <c r="E1" s="54"/>
      <c r="F1" s="54"/>
      <c r="G1" s="54"/>
      <c r="H1" s="54"/>
      <c r="I1" s="58"/>
      <c r="J1" s="153" t="s">
        <v>2433</v>
      </c>
      <c r="K1" s="154" t="s">
        <v>2405</v>
      </c>
      <c r="L1" s="155" t="s">
        <v>2434</v>
      </c>
      <c r="M1" s="155" t="s">
        <v>2435</v>
      </c>
    </row>
    <row r="2" spans="1:13" ht="15.75" customHeight="1">
      <c r="A2" s="54"/>
      <c r="B2" s="54"/>
      <c r="C2" s="54"/>
      <c r="D2" s="54"/>
      <c r="E2" s="54"/>
      <c r="F2" s="54"/>
      <c r="G2" s="54"/>
      <c r="H2" s="54"/>
      <c r="I2" s="58"/>
      <c r="J2" s="94" t="s">
        <v>2436</v>
      </c>
      <c r="K2" s="95"/>
      <c r="L2" s="156"/>
      <c r="M2" s="54"/>
    </row>
    <row r="3" spans="1:13" ht="15.75" customHeight="1">
      <c r="A3" s="54"/>
      <c r="B3" s="54"/>
      <c r="C3" s="54"/>
      <c r="D3" s="54"/>
      <c r="E3" s="54"/>
      <c r="F3" s="54"/>
      <c r="G3" s="54"/>
      <c r="H3" s="54"/>
      <c r="I3" s="58"/>
      <c r="J3" s="104" t="s">
        <v>2436</v>
      </c>
      <c r="K3" s="95"/>
      <c r="L3" s="156"/>
      <c r="M3" s="54"/>
    </row>
    <row r="4" spans="1:13" ht="15.75" customHeight="1">
      <c r="A4" s="54"/>
      <c r="B4" s="54"/>
      <c r="C4" s="54"/>
      <c r="D4" s="54"/>
      <c r="E4" s="54"/>
      <c r="F4" s="54"/>
      <c r="G4" s="54"/>
      <c r="H4" s="54"/>
      <c r="I4" s="58"/>
      <c r="J4" s="104" t="s">
        <v>2436</v>
      </c>
      <c r="K4" s="95"/>
      <c r="L4" s="156"/>
      <c r="M4" s="54"/>
    </row>
    <row r="5" spans="1:13" ht="15.75" customHeight="1">
      <c r="A5" s="57"/>
      <c r="B5" s="157"/>
      <c r="C5" s="57"/>
      <c r="D5" s="54"/>
      <c r="E5" s="54"/>
      <c r="F5" s="54"/>
      <c r="G5" s="54"/>
      <c r="H5" s="54"/>
      <c r="I5" s="58"/>
      <c r="J5" s="104" t="s">
        <v>2436</v>
      </c>
      <c r="K5" s="105"/>
      <c r="L5" s="158"/>
      <c r="M5" s="54"/>
    </row>
    <row r="6" spans="1:13" ht="15.75" customHeight="1">
      <c r="A6" s="159" t="s">
        <v>2437</v>
      </c>
      <c r="B6" s="220" t="str">
        <f>'PLANILLAS(R)'!C4</f>
        <v>L010894328</v>
      </c>
      <c r="C6" s="218"/>
      <c r="D6" s="160"/>
      <c r="E6" s="160"/>
      <c r="F6" s="54"/>
      <c r="G6" s="54"/>
      <c r="H6" s="57"/>
      <c r="I6" s="58"/>
      <c r="J6" s="161" t="s">
        <v>2438</v>
      </c>
      <c r="K6" s="162"/>
      <c r="L6" s="60"/>
      <c r="M6" s="54"/>
    </row>
    <row r="7" spans="1:13" ht="15.75" customHeight="1">
      <c r="A7" s="159" t="s">
        <v>2418</v>
      </c>
      <c r="B7" s="221">
        <f>FACTURAS!F1</f>
        <v>45941</v>
      </c>
      <c r="C7" s="218"/>
      <c r="D7" s="160"/>
      <c r="E7" s="160"/>
      <c r="F7" s="54"/>
      <c r="G7" s="163" t="s">
        <v>2439</v>
      </c>
      <c r="H7" s="164"/>
      <c r="I7" s="58"/>
      <c r="J7" s="161" t="s">
        <v>2440</v>
      </c>
      <c r="K7" s="162"/>
      <c r="L7" s="60"/>
      <c r="M7" s="54"/>
    </row>
    <row r="8" spans="1:13" ht="15.75" customHeight="1">
      <c r="A8" s="159" t="s">
        <v>22</v>
      </c>
      <c r="B8" s="222" t="s">
        <v>2344</v>
      </c>
      <c r="C8" s="218"/>
      <c r="D8" s="165"/>
      <c r="E8" s="165"/>
      <c r="F8" s="54"/>
      <c r="G8" s="163" t="s">
        <v>2441</v>
      </c>
      <c r="H8" s="164"/>
      <c r="I8" s="58"/>
      <c r="J8" s="166" t="s">
        <v>2442</v>
      </c>
      <c r="K8" s="167">
        <f>K10-SUM(K2:K7)</f>
        <v>0</v>
      </c>
      <c r="L8" s="60"/>
      <c r="M8" s="54"/>
    </row>
    <row r="9" spans="1:13" ht="15.75" customHeight="1">
      <c r="A9" s="159" t="s">
        <v>27</v>
      </c>
      <c r="B9" s="223" t="str">
        <f>VLOOKUP(B8,PLACAS!$A:$D,2,0)</f>
        <v>FRANK GAVIRIA</v>
      </c>
      <c r="C9" s="218"/>
      <c r="D9" s="223">
        <f>VLOOKUP(B8,PLACAS!$A:$D,3,0)</f>
        <v>1152710529</v>
      </c>
      <c r="E9" s="218"/>
      <c r="F9" s="57"/>
      <c r="G9" s="57"/>
      <c r="H9" s="57"/>
      <c r="I9" s="60"/>
      <c r="M9" s="54"/>
    </row>
    <row r="10" spans="1:13" ht="15.75" customHeight="1">
      <c r="A10" s="159" t="s">
        <v>2421</v>
      </c>
      <c r="B10" s="224" t="s">
        <v>2443</v>
      </c>
      <c r="C10" s="216"/>
      <c r="D10" s="216"/>
      <c r="E10" s="218"/>
      <c r="F10" s="225"/>
      <c r="G10" s="216"/>
      <c r="H10" s="216"/>
      <c r="I10" s="218"/>
      <c r="J10" s="168" t="s">
        <v>2444</v>
      </c>
      <c r="K10" s="169">
        <f>SUM(D13:D969)</f>
        <v>0</v>
      </c>
      <c r="L10" s="170"/>
      <c r="M10" s="54"/>
    </row>
    <row r="11" spans="1:13" ht="15.75" customHeight="1">
      <c r="A11" s="57"/>
      <c r="B11" s="57"/>
      <c r="C11" s="60"/>
      <c r="D11" s="226" t="s">
        <v>2445</v>
      </c>
      <c r="E11" s="216"/>
      <c r="F11" s="216"/>
      <c r="G11" s="218"/>
      <c r="H11" s="57"/>
      <c r="I11" s="57"/>
      <c r="J11" s="57"/>
      <c r="K11" s="57"/>
      <c r="L11" s="57"/>
      <c r="M11" s="54"/>
    </row>
    <row r="12" spans="1:13" ht="15.75" customHeight="1">
      <c r="A12" s="171" t="s">
        <v>2428</v>
      </c>
      <c r="B12" s="63" t="s">
        <v>2403</v>
      </c>
      <c r="C12" s="63" t="s">
        <v>2404</v>
      </c>
      <c r="D12" s="63" t="s">
        <v>2405</v>
      </c>
      <c r="E12" s="63" t="s">
        <v>2406</v>
      </c>
      <c r="F12" s="63" t="s">
        <v>2405</v>
      </c>
      <c r="G12" s="64" t="s">
        <v>2407</v>
      </c>
      <c r="H12" s="63" t="s">
        <v>2408</v>
      </c>
      <c r="I12" s="63" t="s">
        <v>2409</v>
      </c>
      <c r="J12" s="63" t="s">
        <v>2410</v>
      </c>
      <c r="K12" s="63" t="s">
        <v>2411</v>
      </c>
      <c r="L12" s="63" t="s">
        <v>2412</v>
      </c>
      <c r="M12" s="54"/>
    </row>
    <row r="13" spans="1:13" ht="15.75" customHeight="1">
      <c r="A13" s="172"/>
      <c r="B13" s="179"/>
      <c r="C13" s="180"/>
      <c r="D13" s="180"/>
      <c r="E13" s="180"/>
      <c r="F13" s="180"/>
      <c r="G13" s="180"/>
      <c r="H13" s="181"/>
      <c r="I13" s="181"/>
      <c r="J13" s="173"/>
      <c r="K13" s="60"/>
      <c r="L13" s="60"/>
      <c r="M13" s="54"/>
    </row>
    <row r="14" spans="1:13" ht="15.75" customHeight="1">
      <c r="A14" s="172"/>
      <c r="B14" s="179"/>
      <c r="C14" s="181"/>
      <c r="D14" s="182"/>
      <c r="E14" s="183"/>
      <c r="F14" s="183"/>
      <c r="G14" s="182"/>
      <c r="H14" s="181"/>
      <c r="I14" s="181"/>
      <c r="J14" s="173"/>
      <c r="K14" s="173"/>
      <c r="L14" s="173"/>
      <c r="M14" s="54"/>
    </row>
    <row r="15" spans="1:13" ht="15.75" customHeight="1">
      <c r="A15" s="172"/>
      <c r="B15" s="173"/>
      <c r="C15" s="173"/>
      <c r="D15" s="174"/>
      <c r="E15" s="175"/>
      <c r="F15" s="175"/>
      <c r="G15" s="174"/>
      <c r="H15" s="173"/>
      <c r="I15" s="173"/>
      <c r="J15" s="173"/>
      <c r="K15" s="173"/>
      <c r="L15" s="173"/>
      <c r="M15" s="54"/>
    </row>
    <row r="16" spans="1:13" ht="15.75" customHeight="1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</row>
    <row r="17" spans="1:13" ht="15.75" customHeigh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</row>
  </sheetData>
  <mergeCells count="8">
    <mergeCell ref="B10:E10"/>
    <mergeCell ref="F10:I10"/>
    <mergeCell ref="D11:G11"/>
    <mergeCell ref="B6:C6"/>
    <mergeCell ref="B7:C7"/>
    <mergeCell ref="B8:C8"/>
    <mergeCell ref="B9:C9"/>
    <mergeCell ref="D9:E9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B00-000000000000}">
          <x14:formula1>
            <xm:f>PLACAS!$A:$A</xm:f>
          </x14:formula1>
          <xm:sqref>B8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FF00"/>
    <outlinePr summaryBelow="0" summaryRight="0"/>
    <pageSetUpPr fitToPage="1"/>
  </sheetPr>
  <dimension ref="A1:M17"/>
  <sheetViews>
    <sheetView workbookViewId="0"/>
  </sheetViews>
  <sheetFormatPr baseColWidth="10" defaultColWidth="12.5703125" defaultRowHeight="15.75" customHeight="1"/>
  <cols>
    <col min="1" max="1" width="12.7109375" customWidth="1"/>
    <col min="10" max="10" width="13.28515625" customWidth="1"/>
  </cols>
  <sheetData>
    <row r="1" spans="1:13" ht="15.75" customHeight="1">
      <c r="A1" s="54"/>
      <c r="B1" s="54"/>
      <c r="C1" s="54"/>
      <c r="D1" s="54"/>
      <c r="E1" s="54"/>
      <c r="F1" s="54"/>
      <c r="G1" s="54"/>
      <c r="H1" s="54"/>
      <c r="I1" s="58"/>
      <c r="J1" s="153" t="s">
        <v>2433</v>
      </c>
      <c r="K1" s="154" t="s">
        <v>2405</v>
      </c>
      <c r="L1" s="155" t="s">
        <v>2434</v>
      </c>
      <c r="M1" s="155" t="s">
        <v>2435</v>
      </c>
    </row>
    <row r="2" spans="1:13" ht="15.75" customHeight="1">
      <c r="A2" s="54"/>
      <c r="B2" s="54"/>
      <c r="C2" s="54"/>
      <c r="D2" s="54"/>
      <c r="E2" s="54"/>
      <c r="F2" s="54"/>
      <c r="G2" s="54"/>
      <c r="H2" s="54"/>
      <c r="I2" s="58"/>
      <c r="J2" s="94" t="s">
        <v>2436</v>
      </c>
      <c r="K2" s="95"/>
      <c r="L2" s="156"/>
      <c r="M2" s="54"/>
    </row>
    <row r="3" spans="1:13" ht="15.75" customHeight="1">
      <c r="A3" s="54"/>
      <c r="B3" s="54"/>
      <c r="C3" s="54"/>
      <c r="D3" s="54"/>
      <c r="E3" s="54"/>
      <c r="F3" s="54"/>
      <c r="G3" s="54"/>
      <c r="H3" s="54"/>
      <c r="I3" s="58"/>
      <c r="J3" s="104" t="s">
        <v>2436</v>
      </c>
      <c r="K3" s="95"/>
      <c r="L3" s="156"/>
      <c r="M3" s="54"/>
    </row>
    <row r="4" spans="1:13" ht="15.75" customHeight="1">
      <c r="A4" s="54"/>
      <c r="B4" s="54"/>
      <c r="C4" s="54"/>
      <c r="D4" s="54"/>
      <c r="E4" s="54"/>
      <c r="F4" s="54"/>
      <c r="G4" s="54"/>
      <c r="H4" s="54"/>
      <c r="I4" s="58"/>
      <c r="J4" s="104" t="s">
        <v>2436</v>
      </c>
      <c r="K4" s="95"/>
      <c r="L4" s="156"/>
      <c r="M4" s="54"/>
    </row>
    <row r="5" spans="1:13" ht="15.75" customHeight="1">
      <c r="A5" s="57"/>
      <c r="B5" s="157"/>
      <c r="C5" s="57"/>
      <c r="D5" s="54"/>
      <c r="E5" s="54"/>
      <c r="F5" s="54"/>
      <c r="G5" s="54"/>
      <c r="H5" s="54"/>
      <c r="I5" s="58"/>
      <c r="J5" s="104" t="s">
        <v>2436</v>
      </c>
      <c r="K5" s="105"/>
      <c r="L5" s="158"/>
      <c r="M5" s="54"/>
    </row>
    <row r="6" spans="1:13" ht="15.75" customHeight="1">
      <c r="A6" s="159" t="s">
        <v>2437</v>
      </c>
      <c r="B6" s="220" t="str">
        <f>'PLANILLAS(R)'!C4</f>
        <v>L010894328</v>
      </c>
      <c r="C6" s="218"/>
      <c r="D6" s="160"/>
      <c r="E6" s="160"/>
      <c r="F6" s="54"/>
      <c r="G6" s="54"/>
      <c r="H6" s="57"/>
      <c r="I6" s="58"/>
      <c r="J6" s="161" t="s">
        <v>2438</v>
      </c>
      <c r="K6" s="162"/>
      <c r="L6" s="60"/>
      <c r="M6" s="54"/>
    </row>
    <row r="7" spans="1:13" ht="15.75" customHeight="1">
      <c r="A7" s="159" t="s">
        <v>2418</v>
      </c>
      <c r="B7" s="221">
        <f>FACTURAS!F1</f>
        <v>45941</v>
      </c>
      <c r="C7" s="218"/>
      <c r="D7" s="160"/>
      <c r="E7" s="160"/>
      <c r="F7" s="54"/>
      <c r="G7" s="163" t="s">
        <v>2439</v>
      </c>
      <c r="H7" s="164"/>
      <c r="I7" s="58"/>
      <c r="J7" s="161" t="s">
        <v>2440</v>
      </c>
      <c r="K7" s="162"/>
      <c r="L7" s="60"/>
      <c r="M7" s="54"/>
    </row>
    <row r="8" spans="1:13" ht="15.75" customHeight="1">
      <c r="A8" s="159" t="s">
        <v>22</v>
      </c>
      <c r="B8" s="222" t="s">
        <v>2353</v>
      </c>
      <c r="C8" s="218"/>
      <c r="D8" s="165"/>
      <c r="E8" s="165"/>
      <c r="F8" s="54"/>
      <c r="G8" s="163" t="s">
        <v>2441</v>
      </c>
      <c r="H8" s="164"/>
      <c r="I8" s="58"/>
      <c r="J8" s="166" t="s">
        <v>2442</v>
      </c>
      <c r="K8" s="167">
        <f>K10-SUM(K2:K7)</f>
        <v>0</v>
      </c>
      <c r="L8" s="60"/>
      <c r="M8" s="54"/>
    </row>
    <row r="9" spans="1:13" ht="15.75" customHeight="1">
      <c r="A9" s="159" t="s">
        <v>27</v>
      </c>
      <c r="B9" s="223" t="str">
        <f>VLOOKUP(B8,PLACAS!$A:$D,2,0)</f>
        <v>DUVAN CORTEZ</v>
      </c>
      <c r="C9" s="218"/>
      <c r="D9" s="223">
        <f>VLOOKUP(B8,PLACAS!$A:$D,3,0)</f>
        <v>1152216210</v>
      </c>
      <c r="E9" s="218"/>
      <c r="F9" s="57"/>
      <c r="G9" s="57"/>
      <c r="H9" s="57"/>
      <c r="I9" s="60"/>
      <c r="M9" s="54"/>
    </row>
    <row r="10" spans="1:13" ht="15.75" customHeight="1">
      <c r="A10" s="159" t="s">
        <v>2421</v>
      </c>
      <c r="B10" s="224" t="s">
        <v>2443</v>
      </c>
      <c r="C10" s="216"/>
      <c r="D10" s="216"/>
      <c r="E10" s="218"/>
      <c r="F10" s="225"/>
      <c r="G10" s="216"/>
      <c r="H10" s="216"/>
      <c r="I10" s="218"/>
      <c r="J10" s="168" t="s">
        <v>2444</v>
      </c>
      <c r="K10" s="169">
        <f>SUM(D13:D969)</f>
        <v>0</v>
      </c>
      <c r="L10" s="170"/>
      <c r="M10" s="54"/>
    </row>
    <row r="11" spans="1:13" ht="15.75" customHeight="1">
      <c r="A11" s="57"/>
      <c r="B11" s="57"/>
      <c r="C11" s="60"/>
      <c r="D11" s="226" t="s">
        <v>2445</v>
      </c>
      <c r="E11" s="216"/>
      <c r="F11" s="216"/>
      <c r="G11" s="218"/>
      <c r="H11" s="57"/>
      <c r="I11" s="57"/>
      <c r="J11" s="57"/>
      <c r="K11" s="57"/>
      <c r="L11" s="57"/>
      <c r="M11" s="54"/>
    </row>
    <row r="12" spans="1:13" ht="15.75" customHeight="1">
      <c r="A12" s="171" t="s">
        <v>2428</v>
      </c>
      <c r="B12" s="63" t="s">
        <v>2403</v>
      </c>
      <c r="C12" s="63" t="s">
        <v>2404</v>
      </c>
      <c r="D12" s="63" t="s">
        <v>2405</v>
      </c>
      <c r="E12" s="63" t="s">
        <v>2406</v>
      </c>
      <c r="F12" s="63" t="s">
        <v>2405</v>
      </c>
      <c r="G12" s="64" t="s">
        <v>2407</v>
      </c>
      <c r="H12" s="63" t="s">
        <v>2408</v>
      </c>
      <c r="I12" s="63" t="s">
        <v>2409</v>
      </c>
      <c r="J12" s="63" t="s">
        <v>2410</v>
      </c>
      <c r="K12" s="63" t="s">
        <v>2411</v>
      </c>
      <c r="L12" s="63" t="s">
        <v>2412</v>
      </c>
      <c r="M12" s="54"/>
    </row>
    <row r="13" spans="1:13" ht="15.75" customHeight="1">
      <c r="A13" s="172"/>
      <c r="B13" s="179"/>
      <c r="C13" s="180"/>
      <c r="D13" s="180"/>
      <c r="E13" s="180"/>
      <c r="F13" s="180"/>
      <c r="G13" s="180"/>
      <c r="H13" s="181"/>
      <c r="I13" s="181"/>
      <c r="J13" s="173"/>
      <c r="K13" s="60"/>
      <c r="L13" s="60"/>
      <c r="M13" s="54"/>
    </row>
    <row r="14" spans="1:13" ht="15.75" customHeight="1">
      <c r="A14" s="172"/>
      <c r="B14" s="173"/>
      <c r="C14" s="173"/>
      <c r="D14" s="174"/>
      <c r="E14" s="175"/>
      <c r="F14" s="175"/>
      <c r="G14" s="174"/>
      <c r="H14" s="173"/>
      <c r="I14" s="173"/>
      <c r="J14" s="173"/>
      <c r="K14" s="173"/>
      <c r="L14" s="173"/>
      <c r="M14" s="54"/>
    </row>
    <row r="15" spans="1:13" ht="15.75" customHeight="1">
      <c r="A15" s="172"/>
      <c r="B15" s="173"/>
      <c r="C15" s="173"/>
      <c r="D15" s="174"/>
      <c r="E15" s="175"/>
      <c r="F15" s="175"/>
      <c r="G15" s="174"/>
      <c r="H15" s="173"/>
      <c r="I15" s="173"/>
      <c r="J15" s="173"/>
      <c r="K15" s="173"/>
      <c r="L15" s="173"/>
      <c r="M15" s="54"/>
    </row>
    <row r="16" spans="1:13" ht="15.75" customHeight="1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</row>
    <row r="17" spans="1:13" ht="15.75" customHeigh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</row>
  </sheetData>
  <mergeCells count="8">
    <mergeCell ref="B10:E10"/>
    <mergeCell ref="F10:I10"/>
    <mergeCell ref="D11:G11"/>
    <mergeCell ref="B6:C6"/>
    <mergeCell ref="B7:C7"/>
    <mergeCell ref="B8:C8"/>
    <mergeCell ref="B9:C9"/>
    <mergeCell ref="D9:E9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C00-000000000000}">
          <x14:formula1>
            <xm:f>PLACAS!$A:$A</xm:f>
          </x14:formula1>
          <xm:sqref>B8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FF00"/>
    <outlinePr summaryBelow="0" summaryRight="0"/>
    <pageSetUpPr fitToPage="1"/>
  </sheetPr>
  <dimension ref="A1:M24"/>
  <sheetViews>
    <sheetView workbookViewId="0"/>
  </sheetViews>
  <sheetFormatPr baseColWidth="10" defaultColWidth="12.5703125" defaultRowHeight="15.75" customHeight="1"/>
  <cols>
    <col min="1" max="1" width="12.7109375" customWidth="1"/>
    <col min="10" max="10" width="13.28515625" customWidth="1"/>
  </cols>
  <sheetData>
    <row r="1" spans="1:13" ht="15.75" customHeight="1">
      <c r="A1" s="54"/>
      <c r="B1" s="54"/>
      <c r="C1" s="54"/>
      <c r="D1" s="54"/>
      <c r="E1" s="54"/>
      <c r="F1" s="54"/>
      <c r="G1" s="54"/>
      <c r="H1" s="54"/>
      <c r="I1" s="58"/>
      <c r="J1" s="153" t="s">
        <v>2433</v>
      </c>
      <c r="K1" s="154" t="s">
        <v>2405</v>
      </c>
      <c r="L1" s="155" t="s">
        <v>2434</v>
      </c>
      <c r="M1" s="155" t="s">
        <v>2435</v>
      </c>
    </row>
    <row r="2" spans="1:13" ht="15.75" customHeight="1">
      <c r="A2" s="54"/>
      <c r="B2" s="54"/>
      <c r="C2" s="54"/>
      <c r="D2" s="54"/>
      <c r="E2" s="54"/>
      <c r="F2" s="54"/>
      <c r="G2" s="54"/>
      <c r="H2" s="54"/>
      <c r="I2" s="58"/>
      <c r="J2" s="94" t="s">
        <v>2436</v>
      </c>
      <c r="K2" s="95"/>
      <c r="L2" s="156"/>
      <c r="M2" s="54"/>
    </row>
    <row r="3" spans="1:13" ht="15.75" customHeight="1">
      <c r="A3" s="54"/>
      <c r="B3" s="54"/>
      <c r="C3" s="54"/>
      <c r="D3" s="54"/>
      <c r="E3" s="54"/>
      <c r="F3" s="54"/>
      <c r="G3" s="54"/>
      <c r="H3" s="54"/>
      <c r="I3" s="58"/>
      <c r="J3" s="104" t="s">
        <v>2436</v>
      </c>
      <c r="K3" s="95"/>
      <c r="L3" s="156"/>
      <c r="M3" s="54"/>
    </row>
    <row r="4" spans="1:13" ht="15.75" customHeight="1">
      <c r="A4" s="54"/>
      <c r="B4" s="54"/>
      <c r="C4" s="54"/>
      <c r="D4" s="54"/>
      <c r="E4" s="54"/>
      <c r="F4" s="54"/>
      <c r="G4" s="54"/>
      <c r="H4" s="54"/>
      <c r="I4" s="58"/>
      <c r="J4" s="104" t="s">
        <v>2436</v>
      </c>
      <c r="K4" s="95"/>
      <c r="L4" s="156"/>
      <c r="M4" s="54"/>
    </row>
    <row r="5" spans="1:13" ht="15.75" customHeight="1">
      <c r="A5" s="57"/>
      <c r="B5" s="157"/>
      <c r="C5" s="57"/>
      <c r="D5" s="54"/>
      <c r="E5" s="54"/>
      <c r="F5" s="54"/>
      <c r="G5" s="54"/>
      <c r="H5" s="54"/>
      <c r="I5" s="58"/>
      <c r="J5" s="104" t="s">
        <v>2436</v>
      </c>
      <c r="K5" s="105"/>
      <c r="L5" s="158"/>
      <c r="M5" s="54"/>
    </row>
    <row r="6" spans="1:13" ht="15.75" customHeight="1">
      <c r="A6" s="159" t="s">
        <v>2437</v>
      </c>
      <c r="B6" s="220" t="str">
        <f>'PLANILLAS(R)'!C4</f>
        <v>L010894328</v>
      </c>
      <c r="C6" s="218"/>
      <c r="D6" s="160"/>
      <c r="E6" s="160"/>
      <c r="F6" s="54"/>
      <c r="G6" s="54"/>
      <c r="H6" s="57"/>
      <c r="I6" s="58"/>
      <c r="J6" s="161" t="s">
        <v>2438</v>
      </c>
      <c r="K6" s="162"/>
      <c r="L6" s="60"/>
      <c r="M6" s="54"/>
    </row>
    <row r="7" spans="1:13" ht="15.75" customHeight="1">
      <c r="A7" s="159" t="s">
        <v>2418</v>
      </c>
      <c r="B7" s="221">
        <f>FACTURAS!F1</f>
        <v>45941</v>
      </c>
      <c r="C7" s="218"/>
      <c r="D7" s="160"/>
      <c r="E7" s="160"/>
      <c r="F7" s="54"/>
      <c r="G7" s="163" t="s">
        <v>2439</v>
      </c>
      <c r="H7" s="164"/>
      <c r="I7" s="58"/>
      <c r="J7" s="161" t="s">
        <v>2440</v>
      </c>
      <c r="K7" s="162"/>
      <c r="L7" s="60"/>
      <c r="M7" s="54"/>
    </row>
    <row r="8" spans="1:13" ht="15.75" customHeight="1">
      <c r="A8" s="159" t="s">
        <v>22</v>
      </c>
      <c r="B8" s="222" t="s">
        <v>2319</v>
      </c>
      <c r="C8" s="218"/>
      <c r="D8" s="165"/>
      <c r="E8" s="165"/>
      <c r="F8" s="54"/>
      <c r="G8" s="163" t="s">
        <v>2441</v>
      </c>
      <c r="H8" s="164"/>
      <c r="I8" s="58"/>
      <c r="J8" s="166" t="s">
        <v>2442</v>
      </c>
      <c r="K8" s="167">
        <f>K10-SUM(K2:K7)</f>
        <v>0</v>
      </c>
      <c r="L8" s="60"/>
      <c r="M8" s="54"/>
    </row>
    <row r="9" spans="1:13" ht="15.75" customHeight="1">
      <c r="A9" s="159" t="s">
        <v>27</v>
      </c>
      <c r="B9" s="223" t="str">
        <f>VLOOKUP(B8,PLACAS!$A:$D,2,0)</f>
        <v>JOEL GAVIRIA</v>
      </c>
      <c r="C9" s="218"/>
      <c r="D9" s="223">
        <f>VLOOKUP(B8,PLACAS!$A:$D,3,0)</f>
        <v>15048987</v>
      </c>
      <c r="E9" s="218"/>
      <c r="F9" s="57"/>
      <c r="G9" s="57"/>
      <c r="H9" s="57"/>
      <c r="I9" s="60"/>
      <c r="M9" s="54"/>
    </row>
    <row r="10" spans="1:13" ht="15.75" customHeight="1">
      <c r="A10" s="159" t="s">
        <v>2421</v>
      </c>
      <c r="B10" s="224" t="s">
        <v>2443</v>
      </c>
      <c r="C10" s="216"/>
      <c r="D10" s="216"/>
      <c r="E10" s="218"/>
      <c r="F10" s="225"/>
      <c r="G10" s="216"/>
      <c r="H10" s="216"/>
      <c r="I10" s="218"/>
      <c r="J10" s="168" t="s">
        <v>2444</v>
      </c>
      <c r="K10" s="169">
        <f>SUM(D13:D976)</f>
        <v>0</v>
      </c>
      <c r="L10" s="170"/>
      <c r="M10" s="54"/>
    </row>
    <row r="11" spans="1:13" ht="15.75" customHeight="1">
      <c r="A11" s="57"/>
      <c r="B11" s="57"/>
      <c r="C11" s="60"/>
      <c r="D11" s="226" t="s">
        <v>2445</v>
      </c>
      <c r="E11" s="216"/>
      <c r="F11" s="216"/>
      <c r="G11" s="218"/>
      <c r="H11" s="57"/>
      <c r="I11" s="57"/>
      <c r="J11" s="57"/>
      <c r="K11" s="57"/>
      <c r="L11" s="57"/>
      <c r="M11" s="54"/>
    </row>
    <row r="12" spans="1:13" ht="15.75" customHeight="1">
      <c r="A12" s="171" t="s">
        <v>2428</v>
      </c>
      <c r="B12" s="63" t="s">
        <v>2403</v>
      </c>
      <c r="C12" s="63" t="s">
        <v>2404</v>
      </c>
      <c r="D12" s="63" t="s">
        <v>2405</v>
      </c>
      <c r="E12" s="63" t="s">
        <v>2406</v>
      </c>
      <c r="F12" s="63" t="s">
        <v>2405</v>
      </c>
      <c r="G12" s="64" t="s">
        <v>2407</v>
      </c>
      <c r="H12" s="63" t="s">
        <v>2408</v>
      </c>
      <c r="I12" s="63" t="s">
        <v>2409</v>
      </c>
      <c r="J12" s="63" t="s">
        <v>2410</v>
      </c>
      <c r="K12" s="63" t="s">
        <v>2411</v>
      </c>
      <c r="L12" s="63" t="s">
        <v>2412</v>
      </c>
      <c r="M12" s="54"/>
    </row>
    <row r="13" spans="1:13" ht="15.75" customHeight="1">
      <c r="A13" s="172"/>
      <c r="B13" s="179"/>
      <c r="C13" s="180"/>
      <c r="D13" s="180"/>
      <c r="E13" s="180"/>
      <c r="F13" s="180"/>
      <c r="G13" s="180"/>
      <c r="H13" s="181"/>
      <c r="I13" s="181"/>
      <c r="J13" s="173"/>
      <c r="K13" s="60"/>
      <c r="L13" s="60"/>
      <c r="M13" s="54"/>
    </row>
    <row r="14" spans="1:13" ht="15.75" customHeight="1">
      <c r="A14" s="172"/>
      <c r="B14" s="179"/>
      <c r="C14" s="181"/>
      <c r="D14" s="182"/>
      <c r="E14" s="183"/>
      <c r="F14" s="183"/>
      <c r="G14" s="182"/>
      <c r="H14" s="181"/>
      <c r="I14" s="181"/>
      <c r="J14" s="173"/>
      <c r="K14" s="173"/>
      <c r="L14" s="173"/>
      <c r="M14" s="54"/>
    </row>
    <row r="15" spans="1:13" ht="15.75" customHeight="1">
      <c r="A15" s="172"/>
      <c r="B15" s="179"/>
      <c r="C15" s="181"/>
      <c r="D15" s="182"/>
      <c r="E15" s="183"/>
      <c r="F15" s="183"/>
      <c r="G15" s="182"/>
      <c r="H15" s="181"/>
      <c r="I15" s="181"/>
      <c r="J15" s="173"/>
      <c r="K15" s="173"/>
      <c r="L15" s="173"/>
      <c r="M15" s="54"/>
    </row>
    <row r="16" spans="1:13" ht="15.75" customHeight="1">
      <c r="A16" s="172"/>
      <c r="B16" s="179"/>
      <c r="C16" s="181"/>
      <c r="D16" s="182"/>
      <c r="E16" s="183"/>
      <c r="F16" s="183"/>
      <c r="G16" s="182"/>
      <c r="H16" s="181"/>
      <c r="I16" s="181"/>
      <c r="J16" s="173"/>
      <c r="K16" s="173"/>
      <c r="L16" s="173"/>
      <c r="M16" s="54"/>
    </row>
    <row r="17" spans="1:13" ht="15.75" customHeight="1">
      <c r="A17" s="172"/>
      <c r="B17" s="179"/>
      <c r="C17" s="181"/>
      <c r="D17" s="182"/>
      <c r="E17" s="183"/>
      <c r="F17" s="183"/>
      <c r="G17" s="182"/>
      <c r="H17" s="181"/>
      <c r="I17" s="181"/>
      <c r="J17" s="173"/>
      <c r="K17" s="173"/>
      <c r="L17" s="173"/>
      <c r="M17" s="54"/>
    </row>
    <row r="18" spans="1:13" ht="15.75" customHeight="1">
      <c r="A18" s="172"/>
      <c r="B18" s="179"/>
      <c r="C18" s="181"/>
      <c r="D18" s="182"/>
      <c r="E18" s="183"/>
      <c r="F18" s="183"/>
      <c r="G18" s="182"/>
      <c r="H18" s="181"/>
      <c r="I18" s="181"/>
      <c r="J18" s="173"/>
      <c r="K18" s="173"/>
      <c r="L18" s="173"/>
      <c r="M18" s="54"/>
    </row>
    <row r="19" spans="1:13" ht="15.75" customHeight="1">
      <c r="A19" s="172"/>
      <c r="B19" s="179"/>
      <c r="C19" s="179"/>
      <c r="D19" s="179"/>
      <c r="E19" s="179"/>
      <c r="F19" s="179"/>
      <c r="G19" s="179"/>
      <c r="H19" s="181"/>
      <c r="I19" s="181"/>
      <c r="J19" s="173"/>
      <c r="K19" s="173"/>
      <c r="L19" s="173"/>
      <c r="M19" s="54"/>
    </row>
    <row r="20" spans="1:13" ht="15.75" customHeight="1">
      <c r="A20" s="172"/>
      <c r="B20" s="173"/>
      <c r="C20" s="173"/>
      <c r="D20" s="174"/>
      <c r="E20" s="175"/>
      <c r="F20" s="175"/>
      <c r="G20" s="174"/>
      <c r="H20" s="173"/>
      <c r="I20" s="173"/>
      <c r="J20" s="173"/>
      <c r="K20" s="173"/>
      <c r="L20" s="173"/>
      <c r="M20" s="54"/>
    </row>
    <row r="21" spans="1:13" ht="15.75" customHeight="1">
      <c r="A21" s="172"/>
      <c r="B21" s="173"/>
      <c r="C21" s="173"/>
      <c r="D21" s="174"/>
      <c r="E21" s="175"/>
      <c r="F21" s="175"/>
      <c r="G21" s="174"/>
      <c r="H21" s="173"/>
      <c r="I21" s="173"/>
      <c r="J21" s="173"/>
      <c r="K21" s="173"/>
      <c r="L21" s="173"/>
      <c r="M21" s="54"/>
    </row>
    <row r="22" spans="1:13" ht="15">
      <c r="A22" s="172"/>
      <c r="B22" s="173"/>
      <c r="C22" s="60"/>
      <c r="D22" s="176"/>
      <c r="E22" s="60"/>
      <c r="F22" s="60"/>
      <c r="G22" s="60"/>
      <c r="H22" s="173"/>
      <c r="I22" s="173"/>
      <c r="J22" s="173"/>
      <c r="K22" s="60"/>
      <c r="L22" s="60"/>
      <c r="M22" s="54"/>
    </row>
    <row r="23" spans="1:13" ht="15">
      <c r="A23" s="54"/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</row>
    <row r="24" spans="1:13" ht="15">
      <c r="A24" s="54"/>
      <c r="B24" s="54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</row>
  </sheetData>
  <mergeCells count="8">
    <mergeCell ref="B10:E10"/>
    <mergeCell ref="F10:I10"/>
    <mergeCell ref="D11:G11"/>
    <mergeCell ref="B6:C6"/>
    <mergeCell ref="B7:C7"/>
    <mergeCell ref="B8:C8"/>
    <mergeCell ref="B9:C9"/>
    <mergeCell ref="D9:E9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D00-000000000000}">
          <x14:formula1>
            <xm:f>PLACAS!$A:$A</xm:f>
          </x14:formula1>
          <xm:sqref>B8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FF00"/>
    <outlinePr summaryBelow="0" summaryRight="0"/>
    <pageSetUpPr fitToPage="1"/>
  </sheetPr>
  <dimension ref="A1:M22"/>
  <sheetViews>
    <sheetView workbookViewId="0"/>
  </sheetViews>
  <sheetFormatPr baseColWidth="10" defaultColWidth="12.5703125" defaultRowHeight="15.75" customHeight="1"/>
  <cols>
    <col min="1" max="1" width="12.7109375" customWidth="1"/>
    <col min="10" max="10" width="13.28515625" customWidth="1"/>
  </cols>
  <sheetData>
    <row r="1" spans="1:13" ht="15.75" customHeight="1">
      <c r="A1" s="54"/>
      <c r="B1" s="54"/>
      <c r="C1" s="54"/>
      <c r="D1" s="54"/>
      <c r="E1" s="54"/>
      <c r="F1" s="54"/>
      <c r="G1" s="54"/>
      <c r="H1" s="54"/>
      <c r="I1" s="58"/>
      <c r="J1" s="153" t="s">
        <v>2433</v>
      </c>
      <c r="K1" s="154" t="s">
        <v>2405</v>
      </c>
      <c r="L1" s="155" t="s">
        <v>2434</v>
      </c>
      <c r="M1" s="155" t="s">
        <v>2435</v>
      </c>
    </row>
    <row r="2" spans="1:13" ht="15.75" customHeight="1">
      <c r="A2" s="54"/>
      <c r="B2" s="54"/>
      <c r="C2" s="54"/>
      <c r="D2" s="54"/>
      <c r="E2" s="54"/>
      <c r="F2" s="54"/>
      <c r="G2" s="54"/>
      <c r="H2" s="54"/>
      <c r="I2" s="58"/>
      <c r="J2" s="94" t="s">
        <v>2436</v>
      </c>
      <c r="K2" s="95"/>
      <c r="L2" s="156"/>
      <c r="M2" s="54"/>
    </row>
    <row r="3" spans="1:13" ht="15.75" customHeight="1">
      <c r="A3" s="54"/>
      <c r="B3" s="54"/>
      <c r="C3" s="54"/>
      <c r="D3" s="54"/>
      <c r="E3" s="54"/>
      <c r="F3" s="54"/>
      <c r="G3" s="54"/>
      <c r="H3" s="54"/>
      <c r="I3" s="58"/>
      <c r="J3" s="104" t="s">
        <v>2436</v>
      </c>
      <c r="K3" s="95"/>
      <c r="L3" s="156"/>
      <c r="M3" s="54"/>
    </row>
    <row r="4" spans="1:13" ht="15.75" customHeight="1">
      <c r="A4" s="54"/>
      <c r="B4" s="54"/>
      <c r="C4" s="54"/>
      <c r="D4" s="54"/>
      <c r="E4" s="54"/>
      <c r="F4" s="54"/>
      <c r="G4" s="54"/>
      <c r="H4" s="54"/>
      <c r="I4" s="58"/>
      <c r="J4" s="104" t="s">
        <v>2436</v>
      </c>
      <c r="K4" s="95"/>
      <c r="L4" s="156"/>
      <c r="M4" s="54"/>
    </row>
    <row r="5" spans="1:13" ht="15.75" customHeight="1">
      <c r="A5" s="57"/>
      <c r="B5" s="157"/>
      <c r="C5" s="57"/>
      <c r="D5" s="54"/>
      <c r="E5" s="54"/>
      <c r="F5" s="54"/>
      <c r="G5" s="54"/>
      <c r="H5" s="54"/>
      <c r="I5" s="58"/>
      <c r="J5" s="104" t="s">
        <v>2436</v>
      </c>
      <c r="K5" s="105"/>
      <c r="L5" s="158"/>
      <c r="M5" s="54"/>
    </row>
    <row r="6" spans="1:13" ht="15.75" customHeight="1">
      <c r="A6" s="159" t="s">
        <v>2437</v>
      </c>
      <c r="B6" s="220" t="str">
        <f>'PLANILLAS(R)'!C4</f>
        <v>L010894328</v>
      </c>
      <c r="C6" s="218"/>
      <c r="D6" s="160"/>
      <c r="E6" s="160"/>
      <c r="F6" s="54"/>
      <c r="G6" s="54"/>
      <c r="H6" s="57"/>
      <c r="I6" s="58"/>
      <c r="J6" s="161" t="s">
        <v>2438</v>
      </c>
      <c r="K6" s="162"/>
      <c r="L6" s="60"/>
      <c r="M6" s="54"/>
    </row>
    <row r="7" spans="1:13" ht="15.75" customHeight="1">
      <c r="A7" s="159" t="s">
        <v>2418</v>
      </c>
      <c r="B7" s="221">
        <f>FACTURAS!F1</f>
        <v>45941</v>
      </c>
      <c r="C7" s="218"/>
      <c r="D7" s="160"/>
      <c r="E7" s="160"/>
      <c r="F7" s="54"/>
      <c r="G7" s="163" t="s">
        <v>2439</v>
      </c>
      <c r="H7" s="164"/>
      <c r="I7" s="58"/>
      <c r="J7" s="161" t="s">
        <v>2440</v>
      </c>
      <c r="K7" s="162"/>
      <c r="L7" s="60"/>
      <c r="M7" s="54"/>
    </row>
    <row r="8" spans="1:13" ht="15.75" customHeight="1">
      <c r="A8" s="159" t="s">
        <v>22</v>
      </c>
      <c r="B8" s="222" t="s">
        <v>1878</v>
      </c>
      <c r="C8" s="218"/>
      <c r="D8" s="165"/>
      <c r="E8" s="165"/>
      <c r="F8" s="54"/>
      <c r="G8" s="163" t="s">
        <v>2441</v>
      </c>
      <c r="H8" s="164"/>
      <c r="I8" s="58"/>
      <c r="J8" s="166" t="s">
        <v>2442</v>
      </c>
      <c r="K8" s="167">
        <f>K10-SUM(K2:K7)</f>
        <v>0</v>
      </c>
      <c r="L8" s="60"/>
      <c r="M8" s="54"/>
    </row>
    <row r="9" spans="1:13" ht="15.75" customHeight="1">
      <c r="A9" s="159" t="s">
        <v>27</v>
      </c>
      <c r="B9" s="223" t="str">
        <f>VLOOKUP(B8,PLACAS!$A:$D,2,0)</f>
        <v>EDWIN</v>
      </c>
      <c r="C9" s="218"/>
      <c r="D9" s="223">
        <f>VLOOKUP(B8,PLACAS!$A:$D,3,0)</f>
        <v>1037598750</v>
      </c>
      <c r="E9" s="218"/>
      <c r="F9" s="57"/>
      <c r="G9" s="57"/>
      <c r="H9" s="57"/>
      <c r="I9" s="60"/>
      <c r="M9" s="54"/>
    </row>
    <row r="10" spans="1:13" ht="15.75" customHeight="1">
      <c r="A10" s="159" t="s">
        <v>2421</v>
      </c>
      <c r="B10" s="224" t="s">
        <v>2443</v>
      </c>
      <c r="C10" s="216"/>
      <c r="D10" s="216"/>
      <c r="E10" s="218"/>
      <c r="F10" s="225"/>
      <c r="G10" s="216"/>
      <c r="H10" s="216"/>
      <c r="I10" s="218"/>
      <c r="J10" s="168" t="s">
        <v>2444</v>
      </c>
      <c r="K10" s="169">
        <f>SUM(D13:D974)</f>
        <v>0</v>
      </c>
      <c r="L10" s="170"/>
      <c r="M10" s="54"/>
    </row>
    <row r="11" spans="1:13" ht="15.75" customHeight="1">
      <c r="A11" s="57"/>
      <c r="B11" s="57"/>
      <c r="C11" s="60"/>
      <c r="D11" s="226" t="s">
        <v>2445</v>
      </c>
      <c r="E11" s="216"/>
      <c r="F11" s="216"/>
      <c r="G11" s="218"/>
      <c r="H11" s="57"/>
      <c r="I11" s="57"/>
      <c r="J11" s="57"/>
      <c r="K11" s="57"/>
      <c r="L11" s="57"/>
      <c r="M11" s="54"/>
    </row>
    <row r="12" spans="1:13" ht="15.75" customHeight="1">
      <c r="A12" s="171" t="s">
        <v>2428</v>
      </c>
      <c r="B12" s="63" t="s">
        <v>2403</v>
      </c>
      <c r="C12" s="63" t="s">
        <v>2404</v>
      </c>
      <c r="D12" s="63" t="s">
        <v>2405</v>
      </c>
      <c r="E12" s="63" t="s">
        <v>2406</v>
      </c>
      <c r="F12" s="63" t="s">
        <v>2405</v>
      </c>
      <c r="G12" s="64" t="s">
        <v>2407</v>
      </c>
      <c r="H12" s="63" t="s">
        <v>2408</v>
      </c>
      <c r="I12" s="63" t="s">
        <v>2409</v>
      </c>
      <c r="J12" s="63" t="s">
        <v>2410</v>
      </c>
      <c r="K12" s="63" t="s">
        <v>2411</v>
      </c>
      <c r="L12" s="63" t="s">
        <v>2412</v>
      </c>
      <c r="M12" s="54"/>
    </row>
    <row r="13" spans="1:13" ht="15.75" customHeight="1">
      <c r="A13" s="172"/>
      <c r="B13" s="179"/>
      <c r="C13" s="180"/>
      <c r="D13" s="180"/>
      <c r="E13" s="180"/>
      <c r="F13" s="180"/>
      <c r="G13" s="180"/>
      <c r="H13" s="181"/>
      <c r="I13" s="180"/>
      <c r="J13" s="173"/>
      <c r="K13" s="60"/>
      <c r="L13" s="60"/>
      <c r="M13" s="54"/>
    </row>
    <row r="14" spans="1:13" ht="15.75" customHeight="1">
      <c r="A14" s="172"/>
      <c r="B14" s="179"/>
      <c r="C14" s="181"/>
      <c r="D14" s="182"/>
      <c r="E14" s="183"/>
      <c r="F14" s="183"/>
      <c r="G14" s="182"/>
      <c r="H14" s="181"/>
      <c r="I14" s="180"/>
      <c r="J14" s="173"/>
      <c r="K14" s="173"/>
      <c r="L14" s="173"/>
      <c r="M14" s="54"/>
    </row>
    <row r="15" spans="1:13" ht="15.75" customHeight="1">
      <c r="A15" s="172"/>
      <c r="B15" s="179"/>
      <c r="C15" s="181"/>
      <c r="D15" s="182"/>
      <c r="E15" s="183"/>
      <c r="F15" s="183"/>
      <c r="G15" s="182"/>
      <c r="H15" s="181"/>
      <c r="I15" s="180"/>
      <c r="J15" s="173"/>
      <c r="K15" s="173"/>
      <c r="L15" s="173"/>
      <c r="M15" s="54"/>
    </row>
    <row r="16" spans="1:13" ht="15.75" customHeight="1">
      <c r="A16" s="172"/>
      <c r="B16" s="179"/>
      <c r="C16" s="181"/>
      <c r="D16" s="182"/>
      <c r="E16" s="183"/>
      <c r="F16" s="183"/>
      <c r="G16" s="182"/>
      <c r="H16" s="181"/>
      <c r="I16" s="180"/>
      <c r="J16" s="173"/>
      <c r="K16" s="173"/>
      <c r="L16" s="173"/>
      <c r="M16" s="54"/>
    </row>
    <row r="17" spans="1:13" ht="15.75" customHeight="1">
      <c r="A17" s="172"/>
      <c r="B17" s="179"/>
      <c r="C17" s="181"/>
      <c r="D17" s="182"/>
      <c r="E17" s="183"/>
      <c r="F17" s="183"/>
      <c r="G17" s="182"/>
      <c r="H17" s="181"/>
      <c r="I17" s="180"/>
      <c r="J17" s="173"/>
      <c r="K17" s="173"/>
      <c r="L17" s="173"/>
      <c r="M17" s="54"/>
    </row>
    <row r="18" spans="1:13" ht="15.75" customHeight="1">
      <c r="A18" s="172"/>
      <c r="B18" s="179"/>
      <c r="C18" s="181"/>
      <c r="D18" s="182"/>
      <c r="E18" s="183"/>
      <c r="F18" s="183"/>
      <c r="G18" s="182"/>
      <c r="H18" s="181"/>
      <c r="I18" s="180"/>
      <c r="J18" s="173"/>
      <c r="K18" s="173"/>
      <c r="L18" s="173"/>
      <c r="M18" s="54"/>
    </row>
    <row r="19" spans="1:13" ht="15.75" customHeight="1">
      <c r="A19" s="172"/>
      <c r="B19" s="173"/>
      <c r="C19" s="173"/>
      <c r="D19" s="174"/>
      <c r="E19" s="175"/>
      <c r="F19" s="175"/>
      <c r="G19" s="174"/>
      <c r="H19" s="173"/>
      <c r="I19" s="173"/>
      <c r="J19" s="173"/>
      <c r="K19" s="173"/>
      <c r="L19" s="173"/>
      <c r="M19" s="54"/>
    </row>
    <row r="20" spans="1:13" ht="15.75" customHeight="1">
      <c r="A20" s="172"/>
      <c r="B20" s="173"/>
      <c r="C20" s="173"/>
      <c r="D20" s="174"/>
      <c r="E20" s="175"/>
      <c r="F20" s="175"/>
      <c r="G20" s="174"/>
      <c r="H20" s="173"/>
      <c r="I20" s="173"/>
      <c r="J20" s="173"/>
      <c r="K20" s="173"/>
      <c r="L20" s="173"/>
      <c r="M20" s="54"/>
    </row>
    <row r="21" spans="1:13" ht="15.75" customHeight="1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</row>
    <row r="22" spans="1:13" ht="15">
      <c r="A22" s="54"/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</row>
  </sheetData>
  <mergeCells count="8">
    <mergeCell ref="B10:E10"/>
    <mergeCell ref="F10:I10"/>
    <mergeCell ref="D11:G11"/>
    <mergeCell ref="B6:C6"/>
    <mergeCell ref="B7:C7"/>
    <mergeCell ref="B8:C8"/>
    <mergeCell ref="B9:C9"/>
    <mergeCell ref="D9:E9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E00-000000000000}">
          <x14:formula1>
            <xm:f>PLACAS!$A:$A</xm:f>
          </x14:formula1>
          <xm:sqref>B8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FF00"/>
    <outlinePr summaryBelow="0" summaryRight="0"/>
    <pageSetUpPr fitToPage="1"/>
  </sheetPr>
  <dimension ref="A1:M18"/>
  <sheetViews>
    <sheetView workbookViewId="0"/>
  </sheetViews>
  <sheetFormatPr baseColWidth="10" defaultColWidth="12.5703125" defaultRowHeight="15.75" customHeight="1"/>
  <cols>
    <col min="1" max="1" width="12.7109375" customWidth="1"/>
    <col min="10" max="10" width="13.28515625" customWidth="1"/>
  </cols>
  <sheetData>
    <row r="1" spans="1:13" ht="15.75" customHeight="1">
      <c r="A1" s="54"/>
      <c r="B1" s="54"/>
      <c r="C1" s="54"/>
      <c r="D1" s="54"/>
      <c r="E1" s="54"/>
      <c r="F1" s="54"/>
      <c r="G1" s="54"/>
      <c r="H1" s="54"/>
      <c r="I1" s="58"/>
      <c r="J1" s="153" t="s">
        <v>2433</v>
      </c>
      <c r="K1" s="154" t="s">
        <v>2405</v>
      </c>
      <c r="L1" s="155" t="s">
        <v>2434</v>
      </c>
      <c r="M1" s="155" t="s">
        <v>2435</v>
      </c>
    </row>
    <row r="2" spans="1:13" ht="15.75" customHeight="1">
      <c r="A2" s="54"/>
      <c r="B2" s="54"/>
      <c r="C2" s="54"/>
      <c r="D2" s="54"/>
      <c r="E2" s="54"/>
      <c r="F2" s="54"/>
      <c r="G2" s="54"/>
      <c r="H2" s="54"/>
      <c r="I2" s="58"/>
      <c r="J2" s="94" t="s">
        <v>2436</v>
      </c>
      <c r="K2" s="95"/>
      <c r="L2" s="156"/>
      <c r="M2" s="54"/>
    </row>
    <row r="3" spans="1:13" ht="15.75" customHeight="1">
      <c r="A3" s="54"/>
      <c r="B3" s="54"/>
      <c r="C3" s="54"/>
      <c r="D3" s="54"/>
      <c r="E3" s="54"/>
      <c r="F3" s="54"/>
      <c r="G3" s="54"/>
      <c r="H3" s="54"/>
      <c r="I3" s="58"/>
      <c r="J3" s="104" t="s">
        <v>2436</v>
      </c>
      <c r="K3" s="95"/>
      <c r="L3" s="156"/>
      <c r="M3" s="54"/>
    </row>
    <row r="4" spans="1:13" ht="15.75" customHeight="1">
      <c r="A4" s="54"/>
      <c r="B4" s="54"/>
      <c r="C4" s="54"/>
      <c r="D4" s="54"/>
      <c r="E4" s="54"/>
      <c r="F4" s="54"/>
      <c r="G4" s="54"/>
      <c r="H4" s="54"/>
      <c r="I4" s="58"/>
      <c r="J4" s="104" t="s">
        <v>2436</v>
      </c>
      <c r="K4" s="95"/>
      <c r="L4" s="156"/>
      <c r="M4" s="54"/>
    </row>
    <row r="5" spans="1:13" ht="15.75" customHeight="1">
      <c r="A5" s="57"/>
      <c r="B5" s="157"/>
      <c r="C5" s="57"/>
      <c r="D5" s="54"/>
      <c r="E5" s="54"/>
      <c r="F5" s="54"/>
      <c r="G5" s="54"/>
      <c r="H5" s="54"/>
      <c r="I5" s="58"/>
      <c r="J5" s="104" t="s">
        <v>2436</v>
      </c>
      <c r="K5" s="105"/>
      <c r="L5" s="158"/>
      <c r="M5" s="54"/>
    </row>
    <row r="6" spans="1:13" ht="15.75" customHeight="1">
      <c r="A6" s="159" t="s">
        <v>2437</v>
      </c>
      <c r="B6" s="220" t="str">
        <f>'PLANILLAS(R)'!C4</f>
        <v>L010894328</v>
      </c>
      <c r="C6" s="218"/>
      <c r="D6" s="160"/>
      <c r="E6" s="160"/>
      <c r="F6" s="54"/>
      <c r="G6" s="54"/>
      <c r="H6" s="57"/>
      <c r="I6" s="58"/>
      <c r="J6" s="161" t="s">
        <v>2438</v>
      </c>
      <c r="K6" s="162"/>
      <c r="L6" s="60"/>
      <c r="M6" s="54"/>
    </row>
    <row r="7" spans="1:13" ht="15.75" customHeight="1">
      <c r="A7" s="159" t="s">
        <v>2418</v>
      </c>
      <c r="B7" s="221">
        <f>FACTURAS!F1</f>
        <v>45941</v>
      </c>
      <c r="C7" s="218"/>
      <c r="D7" s="160"/>
      <c r="E7" s="160"/>
      <c r="F7" s="54"/>
      <c r="G7" s="163" t="s">
        <v>2439</v>
      </c>
      <c r="H7" s="164"/>
      <c r="I7" s="58"/>
      <c r="J7" s="161" t="s">
        <v>2440</v>
      </c>
      <c r="K7" s="162"/>
      <c r="L7" s="60"/>
      <c r="M7" s="54"/>
    </row>
    <row r="8" spans="1:13" ht="15.75" customHeight="1">
      <c r="A8" s="159" t="s">
        <v>22</v>
      </c>
      <c r="B8" s="222" t="s">
        <v>1848</v>
      </c>
      <c r="C8" s="218"/>
      <c r="D8" s="165"/>
      <c r="E8" s="165"/>
      <c r="F8" s="54"/>
      <c r="G8" s="163" t="s">
        <v>2441</v>
      </c>
      <c r="H8" s="164"/>
      <c r="I8" s="58"/>
      <c r="J8" s="166" t="s">
        <v>2442</v>
      </c>
      <c r="K8" s="167">
        <f>K10-SUM(K2:K7)</f>
        <v>0</v>
      </c>
      <c r="L8" s="60"/>
      <c r="M8" s="54"/>
    </row>
    <row r="9" spans="1:13" ht="15.75" customHeight="1">
      <c r="A9" s="159" t="s">
        <v>27</v>
      </c>
      <c r="B9" s="223" t="str">
        <f>VLOOKUP(B8,PLACAS!$A:$D,2,0)</f>
        <v>CARLOS</v>
      </c>
      <c r="C9" s="218"/>
      <c r="D9" s="223">
        <f>VLOOKUP(B8,PLACAS!$A:$D,3,0)</f>
        <v>71731792</v>
      </c>
      <c r="E9" s="218"/>
      <c r="F9" s="57"/>
      <c r="G9" s="57"/>
      <c r="H9" s="57"/>
      <c r="I9" s="60"/>
      <c r="M9" s="54"/>
    </row>
    <row r="10" spans="1:13" ht="15.75" customHeight="1">
      <c r="A10" s="159" t="s">
        <v>2421</v>
      </c>
      <c r="B10" s="224" t="s">
        <v>2443</v>
      </c>
      <c r="C10" s="216"/>
      <c r="D10" s="216"/>
      <c r="E10" s="218"/>
      <c r="F10" s="225"/>
      <c r="G10" s="216"/>
      <c r="H10" s="216"/>
      <c r="I10" s="218"/>
      <c r="J10" s="168" t="s">
        <v>2444</v>
      </c>
      <c r="K10" s="169">
        <f>SUM(D13:D970)</f>
        <v>0</v>
      </c>
      <c r="L10" s="170"/>
      <c r="M10" s="54"/>
    </row>
    <row r="11" spans="1:13" ht="15.75" customHeight="1">
      <c r="A11" s="57"/>
      <c r="B11" s="57"/>
      <c r="C11" s="60"/>
      <c r="D11" s="226" t="s">
        <v>2445</v>
      </c>
      <c r="E11" s="216"/>
      <c r="F11" s="216"/>
      <c r="G11" s="218"/>
      <c r="H11" s="57"/>
      <c r="I11" s="57"/>
      <c r="J11" s="57"/>
      <c r="K11" s="57"/>
      <c r="L11" s="57"/>
      <c r="M11" s="54"/>
    </row>
    <row r="12" spans="1:13" ht="15.75" customHeight="1">
      <c r="A12" s="171" t="s">
        <v>2428</v>
      </c>
      <c r="B12" s="63" t="s">
        <v>2403</v>
      </c>
      <c r="C12" s="63" t="s">
        <v>2404</v>
      </c>
      <c r="D12" s="63" t="s">
        <v>2405</v>
      </c>
      <c r="E12" s="63" t="s">
        <v>2406</v>
      </c>
      <c r="F12" s="63" t="s">
        <v>2405</v>
      </c>
      <c r="G12" s="64" t="s">
        <v>2407</v>
      </c>
      <c r="H12" s="63" t="s">
        <v>2408</v>
      </c>
      <c r="I12" s="63" t="s">
        <v>2409</v>
      </c>
      <c r="J12" s="63" t="s">
        <v>2410</v>
      </c>
      <c r="K12" s="63" t="s">
        <v>2411</v>
      </c>
      <c r="L12" s="63" t="s">
        <v>2412</v>
      </c>
      <c r="M12" s="54"/>
    </row>
    <row r="13" spans="1:13" ht="15.75" customHeight="1">
      <c r="A13" s="172"/>
      <c r="B13" s="179"/>
      <c r="C13" s="180"/>
      <c r="D13" s="180"/>
      <c r="E13" s="180"/>
      <c r="F13" s="180"/>
      <c r="G13" s="180"/>
      <c r="H13" s="181"/>
      <c r="I13" s="181"/>
      <c r="J13" s="173"/>
      <c r="K13" s="60"/>
      <c r="L13" s="60"/>
      <c r="M13" s="54"/>
    </row>
    <row r="14" spans="1:13" ht="15.75" customHeight="1">
      <c r="A14" s="172"/>
      <c r="B14" s="179"/>
      <c r="C14" s="181"/>
      <c r="D14" s="182"/>
      <c r="E14" s="183"/>
      <c r="F14" s="183"/>
      <c r="G14" s="182"/>
      <c r="H14" s="181"/>
      <c r="I14" s="181"/>
      <c r="J14" s="173"/>
      <c r="K14" s="173"/>
      <c r="L14" s="173"/>
      <c r="M14" s="54"/>
    </row>
    <row r="15" spans="1:13" ht="15.75" customHeight="1">
      <c r="A15" s="172"/>
      <c r="B15" s="173"/>
      <c r="C15" s="173"/>
      <c r="D15" s="174"/>
      <c r="E15" s="175"/>
      <c r="F15" s="175"/>
      <c r="G15" s="174"/>
      <c r="H15" s="173"/>
      <c r="I15" s="173"/>
      <c r="J15" s="173"/>
      <c r="K15" s="173"/>
      <c r="L15" s="173"/>
      <c r="M15" s="54"/>
    </row>
    <row r="16" spans="1:13" ht="15.75" customHeight="1">
      <c r="A16" s="172"/>
      <c r="B16" s="173"/>
      <c r="C16" s="173"/>
      <c r="D16" s="174"/>
      <c r="E16" s="175"/>
      <c r="F16" s="175"/>
      <c r="G16" s="174"/>
      <c r="H16" s="173"/>
      <c r="I16" s="173"/>
      <c r="J16" s="173"/>
      <c r="K16" s="173"/>
      <c r="L16" s="173"/>
      <c r="M16" s="54"/>
    </row>
    <row r="17" spans="1:13" ht="15.75" customHeight="1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</row>
    <row r="18" spans="1:13" ht="15.75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</row>
  </sheetData>
  <mergeCells count="8">
    <mergeCell ref="B10:E10"/>
    <mergeCell ref="F10:I10"/>
    <mergeCell ref="D11:G11"/>
    <mergeCell ref="B6:C6"/>
    <mergeCell ref="B7:C7"/>
    <mergeCell ref="B8:C8"/>
    <mergeCell ref="B9:C9"/>
    <mergeCell ref="D9:E9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F00-000000000000}">
          <x14:formula1>
            <xm:f>PLACAS!$A:$A</xm:f>
          </x14:formula1>
          <xm:sqref>B8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FF00"/>
    <outlinePr summaryBelow="0" summaryRight="0"/>
    <pageSetUpPr fitToPage="1"/>
  </sheetPr>
  <dimension ref="A1:M18"/>
  <sheetViews>
    <sheetView workbookViewId="0"/>
  </sheetViews>
  <sheetFormatPr baseColWidth="10" defaultColWidth="12.5703125" defaultRowHeight="15.75" customHeight="1"/>
  <cols>
    <col min="1" max="1" width="12.7109375" customWidth="1"/>
    <col min="10" max="10" width="13.28515625" customWidth="1"/>
  </cols>
  <sheetData>
    <row r="1" spans="1:13" ht="15.75" customHeight="1">
      <c r="A1" s="54"/>
      <c r="B1" s="54"/>
      <c r="C1" s="54"/>
      <c r="D1" s="54"/>
      <c r="E1" s="54"/>
      <c r="F1" s="54"/>
      <c r="G1" s="54"/>
      <c r="H1" s="54"/>
      <c r="I1" s="58"/>
      <c r="J1" s="153" t="s">
        <v>2433</v>
      </c>
      <c r="K1" s="154" t="s">
        <v>2405</v>
      </c>
      <c r="L1" s="155" t="s">
        <v>2434</v>
      </c>
      <c r="M1" s="155" t="s">
        <v>2435</v>
      </c>
    </row>
    <row r="2" spans="1:13" ht="15.75" customHeight="1">
      <c r="A2" s="54"/>
      <c r="B2" s="54"/>
      <c r="C2" s="54"/>
      <c r="D2" s="54"/>
      <c r="E2" s="54"/>
      <c r="F2" s="54"/>
      <c r="G2" s="54"/>
      <c r="H2" s="54"/>
      <c r="I2" s="58"/>
      <c r="J2" s="94" t="s">
        <v>2436</v>
      </c>
      <c r="K2" s="95"/>
      <c r="L2" s="156"/>
      <c r="M2" s="54"/>
    </row>
    <row r="3" spans="1:13" ht="15.75" customHeight="1">
      <c r="A3" s="54"/>
      <c r="B3" s="54"/>
      <c r="C3" s="54"/>
      <c r="D3" s="54"/>
      <c r="E3" s="54"/>
      <c r="F3" s="54"/>
      <c r="G3" s="54"/>
      <c r="H3" s="54"/>
      <c r="I3" s="58"/>
      <c r="J3" s="104" t="s">
        <v>2436</v>
      </c>
      <c r="K3" s="95"/>
      <c r="L3" s="156"/>
      <c r="M3" s="54"/>
    </row>
    <row r="4" spans="1:13" ht="15.75" customHeight="1">
      <c r="A4" s="54"/>
      <c r="B4" s="54"/>
      <c r="C4" s="54"/>
      <c r="D4" s="54"/>
      <c r="E4" s="54"/>
      <c r="F4" s="54"/>
      <c r="G4" s="54"/>
      <c r="H4" s="54"/>
      <c r="I4" s="58"/>
      <c r="J4" s="104" t="s">
        <v>2436</v>
      </c>
      <c r="K4" s="95"/>
      <c r="L4" s="156"/>
      <c r="M4" s="54"/>
    </row>
    <row r="5" spans="1:13" ht="15.75" customHeight="1">
      <c r="A5" s="57"/>
      <c r="B5" s="157"/>
      <c r="C5" s="57"/>
      <c r="D5" s="54"/>
      <c r="E5" s="54"/>
      <c r="F5" s="54"/>
      <c r="G5" s="54"/>
      <c r="H5" s="54"/>
      <c r="I5" s="58"/>
      <c r="J5" s="104" t="s">
        <v>2436</v>
      </c>
      <c r="K5" s="105"/>
      <c r="L5" s="158"/>
      <c r="M5" s="54"/>
    </row>
    <row r="6" spans="1:13" ht="15.75" customHeight="1">
      <c r="A6" s="159" t="s">
        <v>2437</v>
      </c>
      <c r="B6" s="220" t="str">
        <f>'PLANILLAS(R)'!C4</f>
        <v>L010894328</v>
      </c>
      <c r="C6" s="218"/>
      <c r="D6" s="160"/>
      <c r="E6" s="160"/>
      <c r="F6" s="54"/>
      <c r="G6" s="54"/>
      <c r="H6" s="57"/>
      <c r="I6" s="58"/>
      <c r="J6" s="161" t="s">
        <v>2438</v>
      </c>
      <c r="K6" s="162"/>
      <c r="L6" s="60"/>
      <c r="M6" s="54"/>
    </row>
    <row r="7" spans="1:13" ht="15.75" customHeight="1">
      <c r="A7" s="159" t="s">
        <v>2418</v>
      </c>
      <c r="B7" s="221">
        <f>FACTURAS!F1</f>
        <v>45941</v>
      </c>
      <c r="C7" s="218"/>
      <c r="D7" s="160"/>
      <c r="E7" s="160"/>
      <c r="F7" s="54"/>
      <c r="G7" s="163" t="s">
        <v>2439</v>
      </c>
      <c r="H7" s="164"/>
      <c r="I7" s="58"/>
      <c r="J7" s="161" t="s">
        <v>2440</v>
      </c>
      <c r="K7" s="162"/>
      <c r="L7" s="60"/>
      <c r="M7" s="54"/>
    </row>
    <row r="8" spans="1:13" ht="15.75" customHeight="1">
      <c r="A8" s="159" t="s">
        <v>22</v>
      </c>
      <c r="B8" s="222" t="s">
        <v>2316</v>
      </c>
      <c r="C8" s="218"/>
      <c r="D8" s="165"/>
      <c r="E8" s="165"/>
      <c r="F8" s="54"/>
      <c r="G8" s="163" t="s">
        <v>2441</v>
      </c>
      <c r="H8" s="164"/>
      <c r="I8" s="58"/>
      <c r="J8" s="166" t="s">
        <v>2442</v>
      </c>
      <c r="K8" s="167">
        <f>K10-SUM(K2:K7)</f>
        <v>0</v>
      </c>
      <c r="L8" s="60"/>
      <c r="M8" s="54"/>
    </row>
    <row r="9" spans="1:13" ht="15.75" customHeight="1">
      <c r="A9" s="159" t="s">
        <v>27</v>
      </c>
      <c r="B9" s="223" t="str">
        <f>VLOOKUP(B8,PLACAS!$A:$D,2,0)</f>
        <v>MATEO LOAIZA</v>
      </c>
      <c r="C9" s="218"/>
      <c r="D9" s="223">
        <f>VLOOKUP(B8,PLACAS!$A:$D,3,0)</f>
        <v>1007895746</v>
      </c>
      <c r="E9" s="218"/>
      <c r="F9" s="57"/>
      <c r="G9" s="57"/>
      <c r="H9" s="57"/>
      <c r="I9" s="60"/>
      <c r="M9" s="54"/>
    </row>
    <row r="10" spans="1:13" ht="15.75" customHeight="1">
      <c r="A10" s="159" t="s">
        <v>2421</v>
      </c>
      <c r="B10" s="224" t="s">
        <v>2443</v>
      </c>
      <c r="C10" s="216"/>
      <c r="D10" s="216"/>
      <c r="E10" s="218"/>
      <c r="F10" s="225"/>
      <c r="G10" s="216"/>
      <c r="H10" s="216"/>
      <c r="I10" s="218"/>
      <c r="J10" s="168" t="s">
        <v>2444</v>
      </c>
      <c r="K10" s="169">
        <f>SUM(D13:D969)</f>
        <v>0</v>
      </c>
      <c r="L10" s="170"/>
      <c r="M10" s="54"/>
    </row>
    <row r="11" spans="1:13" ht="15.75" customHeight="1">
      <c r="A11" s="57"/>
      <c r="B11" s="57"/>
      <c r="C11" s="60"/>
      <c r="D11" s="226" t="s">
        <v>2445</v>
      </c>
      <c r="E11" s="216"/>
      <c r="F11" s="216"/>
      <c r="G11" s="218"/>
      <c r="H11" s="57"/>
      <c r="I11" s="57"/>
      <c r="J11" s="57"/>
      <c r="K11" s="57"/>
      <c r="L11" s="57"/>
      <c r="M11" s="54"/>
    </row>
    <row r="12" spans="1:13" ht="15.75" customHeight="1">
      <c r="A12" s="171" t="s">
        <v>2428</v>
      </c>
      <c r="B12" s="63" t="s">
        <v>2403</v>
      </c>
      <c r="C12" s="63" t="s">
        <v>2404</v>
      </c>
      <c r="D12" s="63" t="s">
        <v>2405</v>
      </c>
      <c r="E12" s="63" t="s">
        <v>2406</v>
      </c>
      <c r="F12" s="63" t="s">
        <v>2405</v>
      </c>
      <c r="G12" s="64" t="s">
        <v>2407</v>
      </c>
      <c r="H12" s="63" t="s">
        <v>2408</v>
      </c>
      <c r="I12" s="63" t="s">
        <v>2409</v>
      </c>
      <c r="J12" s="63" t="s">
        <v>2410</v>
      </c>
      <c r="K12" s="63" t="s">
        <v>2411</v>
      </c>
      <c r="L12" s="63" t="s">
        <v>2412</v>
      </c>
      <c r="M12" s="54"/>
    </row>
    <row r="13" spans="1:13" ht="15.75" customHeight="1">
      <c r="A13" s="172"/>
      <c r="B13" s="179"/>
      <c r="C13" s="180"/>
      <c r="D13" s="180"/>
      <c r="E13" s="180"/>
      <c r="F13" s="180"/>
      <c r="G13" s="180"/>
      <c r="H13" s="181"/>
      <c r="I13" s="179"/>
      <c r="J13" s="173"/>
      <c r="K13" s="60"/>
      <c r="L13" s="60"/>
      <c r="M13" s="54"/>
    </row>
    <row r="14" spans="1:13" ht="15.75" customHeight="1">
      <c r="A14" s="172"/>
      <c r="B14" s="179"/>
      <c r="C14" s="181"/>
      <c r="D14" s="182"/>
      <c r="E14" s="183"/>
      <c r="F14" s="183"/>
      <c r="G14" s="182"/>
      <c r="H14" s="181"/>
      <c r="I14" s="179"/>
      <c r="J14" s="173"/>
      <c r="K14" s="173"/>
      <c r="L14" s="173"/>
      <c r="M14" s="54"/>
    </row>
    <row r="15" spans="1:13" ht="15.75" customHeight="1">
      <c r="A15" s="172"/>
      <c r="B15" s="179"/>
      <c r="C15" s="181"/>
      <c r="D15" s="182"/>
      <c r="E15" s="183"/>
      <c r="F15" s="183"/>
      <c r="G15" s="182"/>
      <c r="H15" s="181"/>
      <c r="I15" s="179"/>
      <c r="J15" s="173"/>
      <c r="K15" s="173"/>
      <c r="L15" s="173"/>
      <c r="M15" s="54"/>
    </row>
    <row r="16" spans="1:13" ht="15.75" customHeight="1">
      <c r="A16" s="172"/>
      <c r="B16" s="179"/>
      <c r="C16" s="179"/>
      <c r="D16" s="179"/>
      <c r="E16" s="179"/>
      <c r="F16" s="179"/>
      <c r="G16" s="179"/>
      <c r="H16" s="181"/>
      <c r="I16" s="179"/>
      <c r="J16" s="173"/>
      <c r="K16" s="173"/>
      <c r="L16" s="173"/>
      <c r="M16" s="54"/>
    </row>
    <row r="17" spans="1:13" ht="15.75" customHeight="1">
      <c r="A17" s="172"/>
      <c r="B17" s="173"/>
      <c r="C17" s="173"/>
      <c r="D17" s="174"/>
      <c r="E17" s="175"/>
      <c r="F17" s="175"/>
      <c r="G17" s="174"/>
      <c r="H17" s="173"/>
      <c r="I17" s="173"/>
      <c r="J17" s="173"/>
      <c r="K17" s="173"/>
      <c r="L17" s="173"/>
      <c r="M17" s="54"/>
    </row>
    <row r="18" spans="1:13" ht="15.75" customHeight="1">
      <c r="A18" s="172"/>
      <c r="B18" s="173"/>
      <c r="C18" s="173"/>
      <c r="D18" s="174"/>
      <c r="E18" s="175"/>
      <c r="F18" s="175"/>
      <c r="G18" s="174"/>
      <c r="H18" s="173"/>
      <c r="I18" s="173"/>
      <c r="J18" s="173"/>
      <c r="K18" s="173"/>
      <c r="L18" s="173"/>
      <c r="M18" s="54"/>
    </row>
  </sheetData>
  <mergeCells count="8">
    <mergeCell ref="B10:E10"/>
    <mergeCell ref="F10:I10"/>
    <mergeCell ref="D11:G11"/>
    <mergeCell ref="B6:C6"/>
    <mergeCell ref="B7:C7"/>
    <mergeCell ref="B8:C8"/>
    <mergeCell ref="B9:C9"/>
    <mergeCell ref="D9:E9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000-000000000000}">
          <x14:formula1>
            <xm:f>PLACAS!$A:$A</xm:f>
          </x14:formula1>
          <xm:sqref>B8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FF00"/>
    <outlinePr summaryBelow="0" summaryRight="0"/>
    <pageSetUpPr fitToPage="1"/>
  </sheetPr>
  <dimension ref="A1:M19"/>
  <sheetViews>
    <sheetView workbookViewId="0"/>
  </sheetViews>
  <sheetFormatPr baseColWidth="10" defaultColWidth="12.5703125" defaultRowHeight="15.75" customHeight="1"/>
  <cols>
    <col min="1" max="1" width="12.7109375" customWidth="1"/>
    <col min="10" max="10" width="13.28515625" customWidth="1"/>
  </cols>
  <sheetData>
    <row r="1" spans="1:13" ht="15.75" customHeight="1">
      <c r="A1" s="54"/>
      <c r="B1" s="54"/>
      <c r="C1" s="54"/>
      <c r="D1" s="54"/>
      <c r="E1" s="54"/>
      <c r="F1" s="54"/>
      <c r="G1" s="54"/>
      <c r="H1" s="54"/>
      <c r="I1" s="58"/>
      <c r="J1" s="153" t="s">
        <v>2433</v>
      </c>
      <c r="K1" s="154" t="s">
        <v>2405</v>
      </c>
      <c r="L1" s="155" t="s">
        <v>2434</v>
      </c>
      <c r="M1" s="155" t="s">
        <v>2435</v>
      </c>
    </row>
    <row r="2" spans="1:13" ht="15.75" customHeight="1">
      <c r="A2" s="54"/>
      <c r="B2" s="54"/>
      <c r="C2" s="54"/>
      <c r="D2" s="54"/>
      <c r="E2" s="54"/>
      <c r="F2" s="54"/>
      <c r="G2" s="54"/>
      <c r="H2" s="54"/>
      <c r="I2" s="58"/>
      <c r="J2" s="94" t="s">
        <v>2436</v>
      </c>
      <c r="K2" s="95"/>
      <c r="L2" s="156"/>
      <c r="M2" s="54"/>
    </row>
    <row r="3" spans="1:13" ht="15.75" customHeight="1">
      <c r="A3" s="54"/>
      <c r="B3" s="54"/>
      <c r="C3" s="54"/>
      <c r="D3" s="54"/>
      <c r="E3" s="54"/>
      <c r="F3" s="54"/>
      <c r="G3" s="54"/>
      <c r="H3" s="54"/>
      <c r="I3" s="58"/>
      <c r="J3" s="104" t="s">
        <v>2436</v>
      </c>
      <c r="K3" s="95"/>
      <c r="L3" s="156"/>
      <c r="M3" s="54"/>
    </row>
    <row r="4" spans="1:13" ht="15.75" customHeight="1">
      <c r="A4" s="54"/>
      <c r="B4" s="54"/>
      <c r="C4" s="54"/>
      <c r="D4" s="54"/>
      <c r="E4" s="54"/>
      <c r="F4" s="54"/>
      <c r="G4" s="54"/>
      <c r="H4" s="54"/>
      <c r="I4" s="58"/>
      <c r="J4" s="104" t="s">
        <v>2436</v>
      </c>
      <c r="K4" s="95"/>
      <c r="L4" s="156"/>
      <c r="M4" s="54"/>
    </row>
    <row r="5" spans="1:13" ht="15.75" customHeight="1">
      <c r="A5" s="57"/>
      <c r="B5" s="157"/>
      <c r="C5" s="57"/>
      <c r="D5" s="54"/>
      <c r="E5" s="54"/>
      <c r="F5" s="54"/>
      <c r="G5" s="54"/>
      <c r="H5" s="54"/>
      <c r="I5" s="58"/>
      <c r="J5" s="104" t="s">
        <v>2436</v>
      </c>
      <c r="K5" s="105"/>
      <c r="L5" s="158"/>
      <c r="M5" s="54"/>
    </row>
    <row r="6" spans="1:13" ht="15.75" customHeight="1">
      <c r="A6" s="159" t="s">
        <v>2437</v>
      </c>
      <c r="B6" s="220" t="str">
        <f>'PLANILLAS(R)'!C4</f>
        <v>L010894328</v>
      </c>
      <c r="C6" s="218"/>
      <c r="D6" s="160"/>
      <c r="E6" s="160"/>
      <c r="F6" s="54"/>
      <c r="G6" s="54"/>
      <c r="H6" s="57"/>
      <c r="I6" s="58"/>
      <c r="J6" s="161" t="s">
        <v>2438</v>
      </c>
      <c r="K6" s="162"/>
      <c r="L6" s="60"/>
      <c r="M6" s="54"/>
    </row>
    <row r="7" spans="1:13" ht="15.75" customHeight="1">
      <c r="A7" s="159" t="s">
        <v>2418</v>
      </c>
      <c r="B7" s="221">
        <f>FACTURAS!F1</f>
        <v>45941</v>
      </c>
      <c r="C7" s="218"/>
      <c r="D7" s="160"/>
      <c r="E7" s="160"/>
      <c r="F7" s="54"/>
      <c r="G7" s="163" t="s">
        <v>2439</v>
      </c>
      <c r="H7" s="164"/>
      <c r="I7" s="58"/>
      <c r="J7" s="161" t="s">
        <v>2440</v>
      </c>
      <c r="K7" s="162"/>
      <c r="L7" s="60"/>
      <c r="M7" s="54"/>
    </row>
    <row r="8" spans="1:13" ht="15.75" customHeight="1">
      <c r="A8" s="159" t="s">
        <v>22</v>
      </c>
      <c r="B8" s="222" t="s">
        <v>1773</v>
      </c>
      <c r="C8" s="218"/>
      <c r="D8" s="165"/>
      <c r="E8" s="165"/>
      <c r="F8" s="54"/>
      <c r="G8" s="163" t="s">
        <v>2441</v>
      </c>
      <c r="H8" s="164"/>
      <c r="I8" s="58"/>
      <c r="J8" s="166" t="s">
        <v>2442</v>
      </c>
      <c r="K8" s="167">
        <f>K10-SUM(K2:K7)</f>
        <v>0</v>
      </c>
      <c r="L8" s="60"/>
      <c r="M8" s="54"/>
    </row>
    <row r="9" spans="1:13" ht="15.75" customHeight="1">
      <c r="A9" s="159" t="s">
        <v>27</v>
      </c>
      <c r="B9" s="223" t="str">
        <f>VLOOKUP(B8,PLACAS!$A:$D,2,0)</f>
        <v xml:space="preserve">LUIS EDUARDO </v>
      </c>
      <c r="C9" s="218"/>
      <c r="D9" s="223">
        <f>VLOOKUP(B8,PLACAS!$A:$D,3,0)</f>
        <v>1017227949</v>
      </c>
      <c r="E9" s="218"/>
      <c r="F9" s="57"/>
      <c r="G9" s="57"/>
      <c r="H9" s="57"/>
      <c r="I9" s="60"/>
      <c r="M9" s="54"/>
    </row>
    <row r="10" spans="1:13" ht="15.75" customHeight="1">
      <c r="A10" s="159" t="s">
        <v>2421</v>
      </c>
      <c r="B10" s="224" t="s">
        <v>2443</v>
      </c>
      <c r="C10" s="216"/>
      <c r="D10" s="216"/>
      <c r="E10" s="218"/>
      <c r="F10" s="225"/>
      <c r="G10" s="216"/>
      <c r="H10" s="216"/>
      <c r="I10" s="218"/>
      <c r="J10" s="168" t="s">
        <v>2444</v>
      </c>
      <c r="K10" s="169">
        <f>SUM(D13:D971)</f>
        <v>0</v>
      </c>
      <c r="L10" s="170"/>
      <c r="M10" s="54"/>
    </row>
    <row r="11" spans="1:13" ht="15.75" customHeight="1">
      <c r="A11" s="57"/>
      <c r="B11" s="57"/>
      <c r="C11" s="60"/>
      <c r="D11" s="226" t="s">
        <v>2445</v>
      </c>
      <c r="E11" s="216"/>
      <c r="F11" s="216"/>
      <c r="G11" s="218"/>
      <c r="H11" s="57"/>
      <c r="I11" s="57"/>
      <c r="J11" s="57"/>
      <c r="K11" s="57"/>
      <c r="L11" s="57"/>
      <c r="M11" s="54"/>
    </row>
    <row r="12" spans="1:13" ht="15.75" customHeight="1">
      <c r="A12" s="171" t="s">
        <v>2428</v>
      </c>
      <c r="B12" s="63" t="s">
        <v>2403</v>
      </c>
      <c r="C12" s="63" t="s">
        <v>2404</v>
      </c>
      <c r="D12" s="63" t="s">
        <v>2405</v>
      </c>
      <c r="E12" s="63" t="s">
        <v>2406</v>
      </c>
      <c r="F12" s="63" t="s">
        <v>2405</v>
      </c>
      <c r="G12" s="64" t="s">
        <v>2407</v>
      </c>
      <c r="H12" s="63" t="s">
        <v>2408</v>
      </c>
      <c r="I12" s="63" t="s">
        <v>2409</v>
      </c>
      <c r="J12" s="63" t="s">
        <v>2410</v>
      </c>
      <c r="K12" s="63" t="s">
        <v>2411</v>
      </c>
      <c r="L12" s="63" t="s">
        <v>2412</v>
      </c>
      <c r="M12" s="54"/>
    </row>
    <row r="13" spans="1:13" ht="15.75" customHeight="1">
      <c r="A13" s="184"/>
      <c r="B13" s="179"/>
      <c r="C13" s="185"/>
      <c r="D13" s="186"/>
      <c r="E13" s="187"/>
      <c r="F13" s="187"/>
      <c r="G13" s="186"/>
      <c r="H13" s="188"/>
      <c r="I13" s="188"/>
      <c r="J13" s="189"/>
      <c r="K13" s="189"/>
      <c r="L13" s="189"/>
      <c r="M13" s="54"/>
    </row>
    <row r="14" spans="1:13" ht="15.75" customHeight="1">
      <c r="A14" s="184"/>
      <c r="B14" s="190"/>
      <c r="C14" s="190"/>
      <c r="D14" s="73"/>
      <c r="E14" s="76"/>
      <c r="F14" s="76"/>
      <c r="G14" s="73"/>
      <c r="H14" s="189"/>
      <c r="I14" s="189"/>
      <c r="J14" s="189"/>
      <c r="K14" s="189"/>
      <c r="L14" s="189"/>
      <c r="M14" s="54"/>
    </row>
    <row r="15" spans="1:13" ht="15.75" customHeight="1">
      <c r="A15" s="188"/>
      <c r="B15" s="188"/>
      <c r="C15" s="188"/>
      <c r="D15" s="188"/>
      <c r="E15" s="188"/>
      <c r="F15" s="188"/>
      <c r="G15" s="188"/>
      <c r="H15" s="188"/>
      <c r="I15" s="188"/>
      <c r="J15" s="188"/>
      <c r="K15" s="189"/>
      <c r="L15" s="189"/>
      <c r="M15" s="54"/>
    </row>
    <row r="16" spans="1:13" ht="15.75" customHeight="1">
      <c r="A16" s="184"/>
      <c r="B16" s="190"/>
      <c r="C16" s="190"/>
      <c r="D16" s="73"/>
      <c r="E16" s="76"/>
      <c r="F16" s="76"/>
      <c r="G16" s="73"/>
      <c r="H16" s="189"/>
      <c r="I16" s="189"/>
      <c r="J16" s="189"/>
      <c r="K16" s="189"/>
      <c r="L16" s="189"/>
      <c r="M16" s="54"/>
    </row>
    <row r="17" spans="1:13" ht="15.75" customHeight="1">
      <c r="A17" s="184"/>
      <c r="B17" s="190"/>
      <c r="C17" s="190"/>
      <c r="D17" s="73"/>
      <c r="E17" s="76"/>
      <c r="F17" s="76"/>
      <c r="G17" s="73"/>
      <c r="H17" s="189"/>
      <c r="I17" s="189"/>
      <c r="J17" s="189"/>
      <c r="K17" s="189"/>
      <c r="L17" s="189"/>
      <c r="M17" s="54"/>
    </row>
    <row r="18" spans="1:13" ht="15.75" customHeight="1">
      <c r="A18" s="54"/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</row>
    <row r="19" spans="1:13" ht="15.75" customHeight="1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</row>
  </sheetData>
  <mergeCells count="8">
    <mergeCell ref="B10:E10"/>
    <mergeCell ref="F10:I10"/>
    <mergeCell ref="D11:G11"/>
    <mergeCell ref="B6:C6"/>
    <mergeCell ref="B7:C7"/>
    <mergeCell ref="B8:C8"/>
    <mergeCell ref="B9:C9"/>
    <mergeCell ref="D9:E9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100-000000000000}">
          <x14:formula1>
            <xm:f>PLACAS!$A:$A</xm:f>
          </x14:formula1>
          <xm:sqref>B8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FF00"/>
    <outlinePr summaryBelow="0" summaryRight="0"/>
    <pageSetUpPr fitToPage="1"/>
  </sheetPr>
  <dimension ref="A1:M17"/>
  <sheetViews>
    <sheetView workbookViewId="0"/>
  </sheetViews>
  <sheetFormatPr baseColWidth="10" defaultColWidth="12.5703125" defaultRowHeight="15.75" customHeight="1"/>
  <cols>
    <col min="1" max="1" width="12.7109375" customWidth="1"/>
    <col min="10" max="10" width="13.28515625" customWidth="1"/>
  </cols>
  <sheetData>
    <row r="1" spans="1:13" ht="15.75" customHeight="1">
      <c r="A1" s="54"/>
      <c r="B1" s="54"/>
      <c r="C1" s="54"/>
      <c r="D1" s="54"/>
      <c r="E1" s="54"/>
      <c r="F1" s="54"/>
      <c r="G1" s="54"/>
      <c r="H1" s="54"/>
      <c r="I1" s="58"/>
      <c r="J1" s="153" t="s">
        <v>2433</v>
      </c>
      <c r="K1" s="154" t="s">
        <v>2405</v>
      </c>
      <c r="L1" s="155" t="s">
        <v>2434</v>
      </c>
      <c r="M1" s="155" t="s">
        <v>2435</v>
      </c>
    </row>
    <row r="2" spans="1:13" ht="15.75" customHeight="1">
      <c r="A2" s="54"/>
      <c r="B2" s="54"/>
      <c r="C2" s="54"/>
      <c r="D2" s="54"/>
      <c r="E2" s="54"/>
      <c r="F2" s="54"/>
      <c r="G2" s="54"/>
      <c r="H2" s="54"/>
      <c r="I2" s="58"/>
      <c r="J2" s="94" t="s">
        <v>2436</v>
      </c>
      <c r="K2" s="95"/>
      <c r="L2" s="156"/>
      <c r="M2" s="54"/>
    </row>
    <row r="3" spans="1:13" ht="15.75" customHeight="1">
      <c r="A3" s="54"/>
      <c r="B3" s="54"/>
      <c r="C3" s="54"/>
      <c r="D3" s="54"/>
      <c r="E3" s="54"/>
      <c r="F3" s="54"/>
      <c r="G3" s="54"/>
      <c r="H3" s="54"/>
      <c r="I3" s="58"/>
      <c r="J3" s="104" t="s">
        <v>2436</v>
      </c>
      <c r="K3" s="95"/>
      <c r="L3" s="156"/>
      <c r="M3" s="54"/>
    </row>
    <row r="4" spans="1:13" ht="15.75" customHeight="1">
      <c r="A4" s="54"/>
      <c r="B4" s="54"/>
      <c r="C4" s="54"/>
      <c r="D4" s="54"/>
      <c r="E4" s="54"/>
      <c r="F4" s="54"/>
      <c r="G4" s="54"/>
      <c r="H4" s="54"/>
      <c r="I4" s="58"/>
      <c r="J4" s="104" t="s">
        <v>2436</v>
      </c>
      <c r="K4" s="95"/>
      <c r="L4" s="156"/>
      <c r="M4" s="54"/>
    </row>
    <row r="5" spans="1:13" ht="15.75" customHeight="1">
      <c r="A5" s="57"/>
      <c r="B5" s="157"/>
      <c r="C5" s="57"/>
      <c r="D5" s="54"/>
      <c r="E5" s="54"/>
      <c r="F5" s="54"/>
      <c r="G5" s="54"/>
      <c r="H5" s="54"/>
      <c r="I5" s="58"/>
      <c r="J5" s="104" t="s">
        <v>2436</v>
      </c>
      <c r="K5" s="105"/>
      <c r="L5" s="158"/>
      <c r="M5" s="54"/>
    </row>
    <row r="6" spans="1:13" ht="15.75" customHeight="1">
      <c r="A6" s="159" t="s">
        <v>2437</v>
      </c>
      <c r="B6" s="220" t="str">
        <f>'PLANILLAS(R)'!C4</f>
        <v>L010894328</v>
      </c>
      <c r="C6" s="218"/>
      <c r="D6" s="160"/>
      <c r="E6" s="160"/>
      <c r="F6" s="54"/>
      <c r="G6" s="54"/>
      <c r="H6" s="57"/>
      <c r="I6" s="58"/>
      <c r="J6" s="161" t="s">
        <v>2438</v>
      </c>
      <c r="K6" s="162"/>
      <c r="L6" s="60"/>
      <c r="M6" s="54"/>
    </row>
    <row r="7" spans="1:13" ht="15.75" customHeight="1">
      <c r="A7" s="159" t="s">
        <v>2418</v>
      </c>
      <c r="B7" s="221">
        <f>FACTURAS!F1</f>
        <v>45941</v>
      </c>
      <c r="C7" s="218"/>
      <c r="D7" s="160"/>
      <c r="E7" s="160"/>
      <c r="F7" s="54"/>
      <c r="G7" s="163" t="s">
        <v>2439</v>
      </c>
      <c r="H7" s="164"/>
      <c r="I7" s="58"/>
      <c r="J7" s="161" t="s">
        <v>2440</v>
      </c>
      <c r="K7" s="162"/>
      <c r="L7" s="60"/>
      <c r="M7" s="54"/>
    </row>
    <row r="8" spans="1:13" ht="15.75" customHeight="1">
      <c r="A8" s="159" t="s">
        <v>22</v>
      </c>
      <c r="B8" s="222" t="s">
        <v>2310</v>
      </c>
      <c r="C8" s="218"/>
      <c r="D8" s="165"/>
      <c r="E8" s="165"/>
      <c r="F8" s="54"/>
      <c r="G8" s="163" t="s">
        <v>2441</v>
      </c>
      <c r="H8" s="164"/>
      <c r="I8" s="58"/>
      <c r="J8" s="166" t="s">
        <v>2442</v>
      </c>
      <c r="K8" s="167">
        <f>K10-SUM(K2:K7)</f>
        <v>0</v>
      </c>
      <c r="L8" s="60"/>
      <c r="M8" s="54"/>
    </row>
    <row r="9" spans="1:13" ht="15.75" customHeight="1">
      <c r="A9" s="159" t="s">
        <v>27</v>
      </c>
      <c r="B9" s="223" t="str">
        <f>VLOOKUP(B8,PLACAS!$A:$D,2,0)</f>
        <v>JUAN ESTEBAN MONCADA</v>
      </c>
      <c r="C9" s="218"/>
      <c r="D9" s="223">
        <f>VLOOKUP(B8,PLACAS!$A:$D,3,0)</f>
        <v>1000206476</v>
      </c>
      <c r="E9" s="218"/>
      <c r="F9" s="57"/>
      <c r="G9" s="57"/>
      <c r="H9" s="57"/>
      <c r="I9" s="60"/>
      <c r="M9" s="54"/>
    </row>
    <row r="10" spans="1:13" ht="15.75" customHeight="1">
      <c r="A10" s="159" t="s">
        <v>2421</v>
      </c>
      <c r="B10" s="224" t="s">
        <v>2443</v>
      </c>
      <c r="C10" s="216"/>
      <c r="D10" s="216"/>
      <c r="E10" s="218"/>
      <c r="F10" s="225"/>
      <c r="G10" s="216"/>
      <c r="H10" s="216"/>
      <c r="I10" s="218"/>
      <c r="J10" s="168" t="s">
        <v>2444</v>
      </c>
      <c r="K10" s="169">
        <f>SUM(D13:D969)</f>
        <v>0</v>
      </c>
      <c r="L10" s="170"/>
      <c r="M10" s="54"/>
    </row>
    <row r="11" spans="1:13" ht="15.75" customHeight="1">
      <c r="A11" s="57"/>
      <c r="B11" s="57"/>
      <c r="C11" s="60"/>
      <c r="D11" s="226" t="s">
        <v>2445</v>
      </c>
      <c r="E11" s="216"/>
      <c r="F11" s="216"/>
      <c r="G11" s="218"/>
      <c r="H11" s="57"/>
      <c r="I11" s="57"/>
      <c r="J11" s="57"/>
      <c r="K11" s="57"/>
      <c r="L11" s="57"/>
      <c r="M11" s="54"/>
    </row>
    <row r="12" spans="1:13" ht="15.75" customHeight="1">
      <c r="A12" s="171" t="s">
        <v>2428</v>
      </c>
      <c r="B12" s="63" t="s">
        <v>2403</v>
      </c>
      <c r="C12" s="63" t="s">
        <v>2404</v>
      </c>
      <c r="D12" s="63" t="s">
        <v>2405</v>
      </c>
      <c r="E12" s="63" t="s">
        <v>2406</v>
      </c>
      <c r="F12" s="63" t="s">
        <v>2405</v>
      </c>
      <c r="G12" s="64" t="s">
        <v>2407</v>
      </c>
      <c r="H12" s="63" t="s">
        <v>2408</v>
      </c>
      <c r="I12" s="63" t="s">
        <v>2409</v>
      </c>
      <c r="J12" s="63" t="s">
        <v>2410</v>
      </c>
      <c r="K12" s="63" t="s">
        <v>2411</v>
      </c>
      <c r="L12" s="63" t="s">
        <v>2412</v>
      </c>
      <c r="M12" s="54"/>
    </row>
    <row r="13" spans="1:13" ht="15.75" customHeight="1">
      <c r="A13" s="184"/>
      <c r="B13" s="179"/>
      <c r="C13" s="185"/>
      <c r="D13" s="186"/>
      <c r="E13" s="187"/>
      <c r="F13" s="187"/>
      <c r="G13" s="186"/>
      <c r="H13" s="188"/>
      <c r="I13" s="188"/>
      <c r="J13" s="189"/>
      <c r="K13" s="189"/>
      <c r="L13" s="189"/>
      <c r="M13" s="54"/>
    </row>
    <row r="14" spans="1:13" ht="15.75" customHeight="1">
      <c r="A14" s="184"/>
      <c r="B14" s="179"/>
      <c r="C14" s="185"/>
      <c r="D14" s="186"/>
      <c r="E14" s="187"/>
      <c r="F14" s="187"/>
      <c r="G14" s="186"/>
      <c r="H14" s="188"/>
      <c r="I14" s="188"/>
      <c r="J14" s="189"/>
      <c r="K14" s="189"/>
      <c r="L14" s="189"/>
      <c r="M14" s="54"/>
    </row>
    <row r="15" spans="1:13" ht="15.75" customHeight="1">
      <c r="A15" s="184"/>
      <c r="B15" s="179"/>
      <c r="C15" s="185"/>
      <c r="D15" s="186"/>
      <c r="E15" s="187"/>
      <c r="F15" s="187"/>
      <c r="G15" s="186"/>
      <c r="H15" s="188"/>
      <c r="I15" s="188"/>
      <c r="J15" s="189"/>
      <c r="K15" s="189"/>
      <c r="L15" s="189"/>
      <c r="M15" s="54"/>
    </row>
    <row r="16" spans="1:13" ht="15.75" customHeight="1">
      <c r="A16" s="184"/>
      <c r="B16" s="179"/>
      <c r="C16" s="185"/>
      <c r="D16" s="186"/>
      <c r="E16" s="187"/>
      <c r="F16" s="187"/>
      <c r="G16" s="186"/>
      <c r="H16" s="188"/>
      <c r="I16" s="188"/>
      <c r="J16" s="189"/>
      <c r="K16" s="189"/>
      <c r="L16" s="189"/>
      <c r="M16" s="54"/>
    </row>
    <row r="17" spans="1:13" ht="15.75" customHeight="1">
      <c r="A17" s="184"/>
      <c r="B17" s="190"/>
      <c r="C17" s="190"/>
      <c r="D17" s="73"/>
      <c r="E17" s="76"/>
      <c r="F17" s="76"/>
      <c r="G17" s="73"/>
      <c r="H17" s="189"/>
      <c r="I17" s="189"/>
      <c r="J17" s="189"/>
      <c r="K17" s="189"/>
      <c r="L17" s="189"/>
      <c r="M17" s="54"/>
    </row>
  </sheetData>
  <mergeCells count="8">
    <mergeCell ref="B10:E10"/>
    <mergeCell ref="F10:I10"/>
    <mergeCell ref="D11:G11"/>
    <mergeCell ref="B6:C6"/>
    <mergeCell ref="B7:C7"/>
    <mergeCell ref="B8:C8"/>
    <mergeCell ref="B9:C9"/>
    <mergeCell ref="D9:E9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200-000000000000}">
          <x14:formula1>
            <xm:f>PLACAS!$A:$A</xm:f>
          </x14:formula1>
          <xm:sqref>B8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FF00"/>
    <outlinePr summaryBelow="0" summaryRight="0"/>
    <pageSetUpPr fitToPage="1"/>
  </sheetPr>
  <dimension ref="A1:M17"/>
  <sheetViews>
    <sheetView workbookViewId="0"/>
  </sheetViews>
  <sheetFormatPr baseColWidth="10" defaultColWidth="12.5703125" defaultRowHeight="15.75" customHeight="1"/>
  <cols>
    <col min="1" max="1" width="12.7109375" customWidth="1"/>
    <col min="10" max="10" width="13.28515625" customWidth="1"/>
  </cols>
  <sheetData>
    <row r="1" spans="1:13" ht="15.75" customHeight="1">
      <c r="A1" s="54"/>
      <c r="B1" s="54"/>
      <c r="C1" s="54"/>
      <c r="D1" s="54"/>
      <c r="E1" s="54"/>
      <c r="F1" s="54"/>
      <c r="G1" s="54"/>
      <c r="H1" s="54"/>
      <c r="I1" s="58"/>
      <c r="J1" s="153" t="s">
        <v>2433</v>
      </c>
      <c r="K1" s="154" t="s">
        <v>2405</v>
      </c>
      <c r="L1" s="155" t="s">
        <v>2434</v>
      </c>
      <c r="M1" s="155" t="s">
        <v>2435</v>
      </c>
    </row>
    <row r="2" spans="1:13" ht="15.75" customHeight="1">
      <c r="A2" s="54"/>
      <c r="B2" s="54"/>
      <c r="C2" s="54"/>
      <c r="D2" s="54"/>
      <c r="E2" s="54"/>
      <c r="F2" s="54"/>
      <c r="G2" s="54"/>
      <c r="H2" s="54"/>
      <c r="I2" s="58"/>
      <c r="J2" s="94" t="s">
        <v>2436</v>
      </c>
      <c r="K2" s="95"/>
      <c r="L2" s="156"/>
      <c r="M2" s="54"/>
    </row>
    <row r="3" spans="1:13" ht="15.75" customHeight="1">
      <c r="A3" s="54"/>
      <c r="B3" s="54"/>
      <c r="C3" s="54"/>
      <c r="D3" s="54"/>
      <c r="E3" s="54"/>
      <c r="F3" s="54"/>
      <c r="G3" s="54"/>
      <c r="H3" s="54"/>
      <c r="I3" s="58"/>
      <c r="J3" s="104" t="s">
        <v>2436</v>
      </c>
      <c r="K3" s="95"/>
      <c r="L3" s="156"/>
      <c r="M3" s="54"/>
    </row>
    <row r="4" spans="1:13" ht="15.75" customHeight="1">
      <c r="A4" s="54"/>
      <c r="B4" s="54"/>
      <c r="C4" s="54"/>
      <c r="D4" s="54"/>
      <c r="E4" s="54"/>
      <c r="F4" s="54"/>
      <c r="G4" s="54"/>
      <c r="H4" s="54"/>
      <c r="I4" s="58"/>
      <c r="J4" s="104" t="s">
        <v>2436</v>
      </c>
      <c r="K4" s="95"/>
      <c r="L4" s="156"/>
      <c r="M4" s="54"/>
    </row>
    <row r="5" spans="1:13" ht="15.75" customHeight="1">
      <c r="A5" s="57"/>
      <c r="B5" s="157"/>
      <c r="C5" s="57"/>
      <c r="D5" s="54"/>
      <c r="E5" s="54"/>
      <c r="F5" s="54"/>
      <c r="G5" s="54"/>
      <c r="H5" s="54"/>
      <c r="I5" s="58"/>
      <c r="J5" s="104" t="s">
        <v>2436</v>
      </c>
      <c r="K5" s="105"/>
      <c r="L5" s="158"/>
      <c r="M5" s="54"/>
    </row>
    <row r="6" spans="1:13" ht="15.75" customHeight="1">
      <c r="A6" s="159" t="s">
        <v>2437</v>
      </c>
      <c r="B6" s="220" t="str">
        <f>'PLANILLAS(R)'!C4</f>
        <v>L010894328</v>
      </c>
      <c r="C6" s="218"/>
      <c r="D6" s="160"/>
      <c r="E6" s="160"/>
      <c r="F6" s="54"/>
      <c r="G6" s="54"/>
      <c r="H6" s="57"/>
      <c r="I6" s="58"/>
      <c r="J6" s="161" t="s">
        <v>2438</v>
      </c>
      <c r="K6" s="162"/>
      <c r="L6" s="60"/>
      <c r="M6" s="54"/>
    </row>
    <row r="7" spans="1:13" ht="15.75" customHeight="1">
      <c r="A7" s="159" t="s">
        <v>2418</v>
      </c>
      <c r="B7" s="221">
        <f>FACTURAS!F1</f>
        <v>45941</v>
      </c>
      <c r="C7" s="218"/>
      <c r="D7" s="160"/>
      <c r="E7" s="160"/>
      <c r="F7" s="54"/>
      <c r="G7" s="163" t="s">
        <v>2439</v>
      </c>
      <c r="H7" s="164"/>
      <c r="I7" s="58"/>
      <c r="J7" s="161" t="s">
        <v>2440</v>
      </c>
      <c r="K7" s="162"/>
      <c r="L7" s="60"/>
      <c r="M7" s="54"/>
    </row>
    <row r="8" spans="1:13" ht="15.75" customHeight="1">
      <c r="A8" s="159" t="s">
        <v>22</v>
      </c>
      <c r="B8" s="222" t="s">
        <v>1780</v>
      </c>
      <c r="C8" s="218"/>
      <c r="D8" s="165"/>
      <c r="E8" s="165"/>
      <c r="F8" s="54"/>
      <c r="G8" s="163" t="s">
        <v>2441</v>
      </c>
      <c r="H8" s="164"/>
      <c r="I8" s="58"/>
      <c r="J8" s="166" t="s">
        <v>2442</v>
      </c>
      <c r="K8" s="167">
        <f>K10-SUM(K2:K7)</f>
        <v>0</v>
      </c>
      <c r="L8" s="60"/>
      <c r="M8" s="54"/>
    </row>
    <row r="9" spans="1:13" ht="15.75" customHeight="1">
      <c r="A9" s="159" t="s">
        <v>27</v>
      </c>
      <c r="B9" s="223" t="str">
        <f>VLOOKUP(B8,PLACAS!$A:$D,2,0)</f>
        <v>JAMES</v>
      </c>
      <c r="C9" s="218"/>
      <c r="D9" s="223">
        <f>VLOOKUP(B8,PLACAS!$A:$D,3,0)</f>
        <v>94252356</v>
      </c>
      <c r="E9" s="218"/>
      <c r="F9" s="57"/>
      <c r="G9" s="57"/>
      <c r="H9" s="57"/>
      <c r="I9" s="60"/>
      <c r="M9" s="54"/>
    </row>
    <row r="10" spans="1:13" ht="15.75" customHeight="1">
      <c r="A10" s="159" t="s">
        <v>2421</v>
      </c>
      <c r="B10" s="224" t="s">
        <v>2443</v>
      </c>
      <c r="C10" s="216"/>
      <c r="D10" s="216"/>
      <c r="E10" s="218"/>
      <c r="F10" s="225"/>
      <c r="G10" s="216"/>
      <c r="H10" s="216"/>
      <c r="I10" s="218"/>
      <c r="J10" s="168" t="s">
        <v>2444</v>
      </c>
      <c r="K10" s="169">
        <f>SUM(D13:D969)</f>
        <v>0</v>
      </c>
      <c r="L10" s="170"/>
      <c r="M10" s="54"/>
    </row>
    <row r="11" spans="1:13" ht="15.75" customHeight="1">
      <c r="A11" s="57"/>
      <c r="B11" s="191"/>
      <c r="C11" s="60"/>
      <c r="D11" s="226" t="s">
        <v>2445</v>
      </c>
      <c r="E11" s="216"/>
      <c r="F11" s="216"/>
      <c r="G11" s="218"/>
      <c r="H11" s="57"/>
      <c r="I11" s="57"/>
      <c r="J11" s="57"/>
      <c r="K11" s="57"/>
      <c r="L11" s="57"/>
      <c r="M11" s="54"/>
    </row>
    <row r="12" spans="1:13" ht="15.75" customHeight="1">
      <c r="A12" s="171" t="s">
        <v>2428</v>
      </c>
      <c r="B12" s="63" t="s">
        <v>2403</v>
      </c>
      <c r="C12" s="63" t="s">
        <v>2404</v>
      </c>
      <c r="D12" s="63" t="s">
        <v>2405</v>
      </c>
      <c r="E12" s="63" t="s">
        <v>2406</v>
      </c>
      <c r="F12" s="63" t="s">
        <v>2405</v>
      </c>
      <c r="G12" s="64" t="s">
        <v>2407</v>
      </c>
      <c r="H12" s="63" t="s">
        <v>2408</v>
      </c>
      <c r="I12" s="63" t="s">
        <v>2409</v>
      </c>
      <c r="J12" s="63" t="s">
        <v>2410</v>
      </c>
      <c r="K12" s="63" t="s">
        <v>2411</v>
      </c>
      <c r="L12" s="63" t="s">
        <v>2412</v>
      </c>
      <c r="M12" s="54"/>
    </row>
    <row r="13" spans="1:13" ht="15.75" customHeight="1">
      <c r="A13" s="192"/>
      <c r="B13" s="179"/>
      <c r="C13" s="193"/>
      <c r="D13" s="194"/>
      <c r="E13" s="195"/>
      <c r="F13" s="195"/>
      <c r="G13" s="194"/>
      <c r="H13" s="196"/>
      <c r="I13" s="196"/>
      <c r="J13" s="197"/>
      <c r="K13" s="197"/>
      <c r="L13" s="197"/>
      <c r="M13" s="54"/>
    </row>
    <row r="14" spans="1:13" ht="15.75" customHeight="1">
      <c r="A14" s="192"/>
      <c r="B14" s="179"/>
      <c r="C14" s="193"/>
      <c r="D14" s="194"/>
      <c r="E14" s="195"/>
      <c r="F14" s="195"/>
      <c r="G14" s="194"/>
      <c r="H14" s="196"/>
      <c r="I14" s="196"/>
      <c r="J14" s="197"/>
      <c r="K14" s="197"/>
      <c r="L14" s="197"/>
      <c r="M14" s="54"/>
    </row>
    <row r="15" spans="1:13" ht="15.75" customHeight="1">
      <c r="A15" s="192"/>
      <c r="B15" s="179"/>
      <c r="C15" s="193"/>
      <c r="D15" s="194"/>
      <c r="E15" s="195"/>
      <c r="F15" s="195"/>
      <c r="G15" s="194"/>
      <c r="H15" s="196"/>
      <c r="I15" s="196"/>
      <c r="J15" s="197"/>
      <c r="K15" s="197"/>
      <c r="L15" s="197"/>
      <c r="M15" s="54"/>
    </row>
    <row r="16" spans="1:13" ht="15.75" customHeight="1">
      <c r="A16" s="192"/>
      <c r="B16" s="198"/>
      <c r="C16" s="198"/>
      <c r="D16" s="199"/>
      <c r="E16" s="200"/>
      <c r="F16" s="200"/>
      <c r="G16" s="199"/>
      <c r="H16" s="197"/>
      <c r="I16" s="197"/>
      <c r="J16" s="197"/>
      <c r="K16" s="197"/>
      <c r="L16" s="197"/>
      <c r="M16" s="54"/>
    </row>
    <row r="17" spans="1:13" ht="15.75" customHeight="1">
      <c r="A17" s="192"/>
      <c r="B17" s="198"/>
      <c r="C17" s="198"/>
      <c r="D17" s="199"/>
      <c r="E17" s="200"/>
      <c r="F17" s="200"/>
      <c r="G17" s="199"/>
      <c r="H17" s="197"/>
      <c r="I17" s="197"/>
      <c r="J17" s="197"/>
      <c r="K17" s="197"/>
      <c r="L17" s="197"/>
      <c r="M17" s="54"/>
    </row>
  </sheetData>
  <mergeCells count="8">
    <mergeCell ref="B10:E10"/>
    <mergeCell ref="F10:I10"/>
    <mergeCell ref="D11:G11"/>
    <mergeCell ref="B6:C6"/>
    <mergeCell ref="B7:C7"/>
    <mergeCell ref="B8:C8"/>
    <mergeCell ref="B9:C9"/>
    <mergeCell ref="D9:E9"/>
  </mergeCell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1300-000000000000}">
          <x14:formula1>
            <xm:f>PLACAS!$A:$A</xm:f>
          </x14:formula1>
          <xm:sqref>B8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FFFF"/>
    <outlinePr summaryBelow="0" summaryRight="0"/>
  </sheetPr>
  <dimension ref="A1:H3032"/>
  <sheetViews>
    <sheetView workbookViewId="0"/>
  </sheetViews>
  <sheetFormatPr baseColWidth="10" defaultColWidth="12.5703125" defaultRowHeight="15.75" customHeight="1"/>
  <cols>
    <col min="1" max="1" width="15.42578125" customWidth="1"/>
    <col min="2" max="2" width="20.42578125" customWidth="1"/>
    <col min="4" max="4" width="3.140625" customWidth="1"/>
    <col min="7" max="7" width="5.42578125" customWidth="1"/>
    <col min="8" max="8" width="68.42578125" customWidth="1"/>
  </cols>
  <sheetData>
    <row r="1" spans="1:8">
      <c r="A1" s="201" t="str">
        <f t="array" ref="A1:A3032">IFERROR(RIGHT($B$1:$B3032,LEN($B$1:$B3032)-FIND("AFE",$B$1:$B3032)+1),"")</f>
        <v>AFE7166747</v>
      </c>
      <c r="B1" s="201" t="str">
        <f t="array" ref="B1:C2941">PISTOLEO!$A:$B</f>
        <v>NumFac: AFE7166747</v>
      </c>
      <c r="C1" s="32" t="str">
        <v>TLK297</v>
      </c>
      <c r="E1" s="201" t="str">
        <f t="array" ref="E1:E3032">IFERROR(RIGHT($F$1:$F3032,LEN($F$1:$F3032)-FIND("AFE",$F$1:$F3032)+1),"")</f>
        <v>AFE5224264</v>
      </c>
      <c r="F1" s="201" t="str">
        <f t="array" ref="F1:F1000">P_DEVOLUCIONES!A:A</f>
        <v>NumFac: AFE5224264</v>
      </c>
      <c r="H1" s="201" t="str">
        <f ca="1">IFERROR(__xludf.DUMMYFUNCTION("JOIN(""' or Col1= '"",Filter(E:E,lenb(E:E)&gt;0))"),"AFE5224264' or Col1= 'AFE5217011' or Col1= 'AFE5224412' or Col1= 'AFE5224497' or Col1= 'AFE5224506' or Col1= 'AFE5225616' or Col1= 'AFE5224400' or Col1= 'AFE5224364' or Col1= 'AFE5224277' or Col1= 'AFE5224388' or Col1= 'AFE5224321' or Col1= 'AFE5224445' o"&amp;"r Col1= 'AFE5224456' or Col1= 'AFE5224257' or Col1= 'AFE5224479' or Col1= 'AFE5224271' or Col1= 'AFE5224440' or Col1= 'AFE5224434' or Col1= 'AFE5224372' or Col1= 'AFE5224430' or Col1= 'AFE5224262' or Col1= 'AFE5224509' or Col1= 'AFE5224312' or Col1= 'AFE5"&amp;"224490' or Col1= 'AFE5224437' or Col1= 'AFE5211320' or Col1= 'AFE5207923")</f>
        <v>AFE5224264' or Col1= 'AFE5217011' or Col1= 'AFE5224412' or Col1= 'AFE5224497' or Col1= 'AFE5224506' or Col1= 'AFE5225616' or Col1= 'AFE5224400' or Col1= 'AFE5224364' or Col1= 'AFE5224277' or Col1= 'AFE5224388' or Col1= 'AFE5224321' or Col1= 'AFE5224445' or Col1= 'AFE5224456' or Col1= 'AFE5224257' or Col1= 'AFE5224479' or Col1= 'AFE5224271' or Col1= 'AFE5224440' or Col1= 'AFE5224434' or Col1= 'AFE5224372' or Col1= 'AFE5224430' or Col1= 'AFE5224262' or Col1= 'AFE5224509' or Col1= 'AFE5224312' or Col1= 'AFE5224490' or Col1= 'AFE5224437' or Col1= 'AFE5211320' or Col1= 'AFE5207923</v>
      </c>
    </row>
    <row r="2" spans="1:8">
      <c r="A2" s="32" t="str">
        <v/>
      </c>
      <c r="B2" s="32" t="str">
        <v>FecFac: 20251104000000</v>
      </c>
      <c r="C2" s="32" t="str">
        <v>TLK297</v>
      </c>
      <c r="E2" s="32" t="str">
        <v/>
      </c>
      <c r="F2" s="32" t="str">
        <v>FecFac: 20231223000000</v>
      </c>
    </row>
    <row r="3" spans="1:8">
      <c r="A3" s="32" t="str">
        <v/>
      </c>
      <c r="B3" s="32" t="str">
        <v>NitFac: 860013771</v>
      </c>
      <c r="C3" s="32" t="str">
        <v>TLK297</v>
      </c>
      <c r="E3" s="32" t="str">
        <v/>
      </c>
      <c r="F3" s="32" t="str">
        <v>NitFac: 860013771</v>
      </c>
    </row>
    <row r="4" spans="1:8">
      <c r="A4" s="32" t="str">
        <v/>
      </c>
      <c r="B4" s="32" t="str">
        <v>DocAdq: 901627943</v>
      </c>
      <c r="C4" s="32" t="str">
        <v>TLK297</v>
      </c>
      <c r="E4" s="32" t="str">
        <v/>
      </c>
      <c r="F4" s="32" t="str">
        <v>DocAdq: 1053806846</v>
      </c>
    </row>
    <row r="5" spans="1:8">
      <c r="A5" s="32" t="str">
        <v/>
      </c>
      <c r="B5" s="32" t="str">
        <v>ValFac: 145000.00</v>
      </c>
      <c r="C5" s="32" t="str">
        <v>TLK297</v>
      </c>
      <c r="E5" s="32" t="str">
        <v/>
      </c>
      <c r="F5" s="32" t="str">
        <v>ValFac: 36500.00</v>
      </c>
    </row>
    <row r="6" spans="1:8">
      <c r="A6" s="32" t="str">
        <v/>
      </c>
      <c r="B6" s="32" t="str">
        <v>ValIva: 27550.00</v>
      </c>
      <c r="C6" s="32" t="str">
        <v>TLK297</v>
      </c>
      <c r="E6" s="32" t="str">
        <v/>
      </c>
      <c r="F6" s="32" t="str">
        <v>ValIva: 6935.00</v>
      </c>
    </row>
    <row r="7" spans="1:8">
      <c r="A7" s="32" t="str">
        <v/>
      </c>
      <c r="B7" s="32" t="str">
        <v>ValOtroIm: 0.00</v>
      </c>
      <c r="C7" s="32" t="str">
        <v>TLK297</v>
      </c>
      <c r="E7" s="32" t="str">
        <v/>
      </c>
      <c r="F7" s="32" t="str">
        <v>ValOtroIm: 0.00</v>
      </c>
    </row>
    <row r="8" spans="1:8">
      <c r="A8" s="32" t="str">
        <v/>
      </c>
      <c r="B8" s="32" t="str">
        <v>ValFacIm: 172550.00</v>
      </c>
      <c r="C8" s="32" t="str">
        <v>TLK297</v>
      </c>
      <c r="E8" s="32" t="str">
        <v/>
      </c>
      <c r="F8" s="32" t="str">
        <v>ValFacIm: 43435.00</v>
      </c>
    </row>
    <row r="9" spans="1:8">
      <c r="A9" s="32" t="str">
        <v/>
      </c>
      <c r="B9" s="32" t="str">
        <v>CUFE-SHA384: 5aacb4a2567dc77be50b4d79109671d8fe9dfd064c90ea314bcc12ffb90e8d53cccbceb60bfcbd27df9475769f6c</v>
      </c>
      <c r="C9" s="32" t="str">
        <v>TLK297</v>
      </c>
      <c r="E9" s="32" t="str">
        <v/>
      </c>
      <c r="F9" s="32" t="str">
        <v>CUFE-SHA384: ee35b420b97ab0d157c8c94ad3d8b234fd993c1e294ace717a0d37373e234a151a17ef58b4a7a32a8ce636a18b1348</v>
      </c>
    </row>
    <row r="10" spans="1:8">
      <c r="A10" s="32" t="str">
        <v>AFE7166726</v>
      </c>
      <c r="B10" s="32" t="str">
        <v>NumFac: AFE7166726</v>
      </c>
      <c r="C10" s="32" t="str">
        <v>SXI118</v>
      </c>
      <c r="E10" s="32" t="str">
        <v>AFE5217011</v>
      </c>
      <c r="F10" s="32" t="str">
        <v>NumFac: AFE5217011</v>
      </c>
    </row>
    <row r="11" spans="1:8">
      <c r="A11" s="32" t="str">
        <v/>
      </c>
      <c r="B11" s="32" t="str">
        <v>FecFac: 20251104000000</v>
      </c>
      <c r="C11" s="32" t="str">
        <v>SXI118</v>
      </c>
      <c r="E11" s="32" t="str">
        <v/>
      </c>
      <c r="F11" s="32" t="str">
        <v>FecFac: 20231221000000</v>
      </c>
    </row>
    <row r="12" spans="1:8">
      <c r="A12" s="32" t="str">
        <v/>
      </c>
      <c r="B12" s="32" t="str">
        <v>NitFac: 860013771</v>
      </c>
      <c r="C12" s="32" t="str">
        <v>SXI118</v>
      </c>
      <c r="E12" s="32" t="str">
        <v/>
      </c>
      <c r="F12" s="32" t="str">
        <v>NitFac: 860013771</v>
      </c>
    </row>
    <row r="13" spans="1:8">
      <c r="A13" s="32" t="str">
        <v/>
      </c>
      <c r="B13" s="32" t="str">
        <v>DocAdq: 901579186</v>
      </c>
      <c r="C13" s="32" t="str">
        <v>SXI118</v>
      </c>
      <c r="E13" s="32" t="str">
        <v/>
      </c>
      <c r="F13" s="32" t="str">
        <v>DocAdq: 1037600920</v>
      </c>
    </row>
    <row r="14" spans="1:8">
      <c r="A14" s="32" t="str">
        <v/>
      </c>
      <c r="B14" s="32" t="str">
        <v>ValFac: 69300.00</v>
      </c>
      <c r="C14" s="32" t="str">
        <v>SXI118</v>
      </c>
      <c r="E14" s="32" t="str">
        <v/>
      </c>
      <c r="F14" s="32" t="str">
        <v>ValFac: 114400.00</v>
      </c>
    </row>
    <row r="15" spans="1:8">
      <c r="A15" s="32" t="str">
        <v/>
      </c>
      <c r="B15" s="32" t="str">
        <v>ValIva: 13167.00</v>
      </c>
      <c r="C15" s="32" t="str">
        <v>SXI118</v>
      </c>
      <c r="E15" s="32" t="str">
        <v/>
      </c>
      <c r="F15" s="32" t="str">
        <v>ValIva: 21736.00</v>
      </c>
    </row>
    <row r="16" spans="1:8">
      <c r="A16" s="32" t="str">
        <v/>
      </c>
      <c r="B16" s="32" t="str">
        <v>ValOtroIm: 0.00</v>
      </c>
      <c r="C16" s="32" t="str">
        <v>SXI118</v>
      </c>
      <c r="E16" s="32" t="str">
        <v/>
      </c>
      <c r="F16" s="32" t="str">
        <v>ValOtroIm: 0.00</v>
      </c>
    </row>
    <row r="17" spans="1:6">
      <c r="A17" s="32" t="str">
        <v/>
      </c>
      <c r="B17" s="32" t="str">
        <v>ValFacIm: 82467.00</v>
      </c>
      <c r="C17" s="32" t="str">
        <v>SXI118</v>
      </c>
      <c r="E17" s="32" t="str">
        <v/>
      </c>
      <c r="F17" s="32" t="str">
        <v>ValFacIm: 136136.00</v>
      </c>
    </row>
    <row r="18" spans="1:6">
      <c r="A18" s="32" t="str">
        <v/>
      </c>
      <c r="B18" s="32" t="str">
        <v>CUFE-SHA384: 246737cdf9a9eb5198f6b4257c0d40ca243fd13b4808fad9e3603f7a161c89db35697b5b1b05711535421844c37268</v>
      </c>
      <c r="C18" s="32" t="str">
        <v>SXI118</v>
      </c>
      <c r="E18" s="32" t="str">
        <v/>
      </c>
      <c r="F18" s="32" t="str">
        <v>CUFE-SHA384: 7b6d61610203b6e8a9f9f6ba468ace02874e2990fe00d22171b9533815b32e6c9dfe016f2667bf92818784e1b4b</v>
      </c>
    </row>
    <row r="19" spans="1:6">
      <c r="A19" s="32" t="str">
        <v>AFE7166763</v>
      </c>
      <c r="B19" s="32" t="str">
        <v>NumFac: AFE7166763</v>
      </c>
      <c r="C19" s="32" t="str">
        <v>SXI118</v>
      </c>
      <c r="E19" s="32" t="str">
        <v>AFE5224412</v>
      </c>
      <c r="F19" s="32" t="str">
        <v>NumFac: AFE5224412</v>
      </c>
    </row>
    <row r="20" spans="1:6">
      <c r="A20" s="32" t="str">
        <v/>
      </c>
      <c r="B20" s="32" t="str">
        <v>FecFac: 20251104000000</v>
      </c>
      <c r="C20" s="32" t="str">
        <v>SXI118</v>
      </c>
      <c r="E20" s="32" t="str">
        <v/>
      </c>
      <c r="F20" s="32" t="str">
        <v>FecFac: 20231223000000</v>
      </c>
    </row>
    <row r="21" spans="1:6">
      <c r="A21" s="32" t="str">
        <v/>
      </c>
      <c r="B21" s="32" t="str">
        <v>NitFac: 860013771</v>
      </c>
      <c r="C21" s="32" t="str">
        <v>SXI118</v>
      </c>
      <c r="E21" s="32" t="str">
        <v/>
      </c>
      <c r="F21" s="32" t="str">
        <v>NitFac: 860013771</v>
      </c>
    </row>
    <row r="22" spans="1:6">
      <c r="A22" s="32" t="str">
        <v/>
      </c>
      <c r="B22" s="32" t="str">
        <v>DocAdq: 800223589</v>
      </c>
      <c r="C22" s="32" t="str">
        <v>SXI118</v>
      </c>
      <c r="E22" s="32" t="str">
        <v/>
      </c>
      <c r="F22" s="32" t="str">
        <v>DocAdq: 21482766</v>
      </c>
    </row>
    <row r="23" spans="1:6">
      <c r="A23" s="32" t="str">
        <v/>
      </c>
      <c r="B23" s="32" t="str">
        <v>ValFac: 143900.00</v>
      </c>
      <c r="C23" s="32" t="str">
        <v>SXI118</v>
      </c>
      <c r="E23" s="32" t="str">
        <v/>
      </c>
      <c r="F23" s="32" t="str">
        <v>ValFac: 131300.00</v>
      </c>
    </row>
    <row r="24" spans="1:6">
      <c r="A24" s="32" t="str">
        <v/>
      </c>
      <c r="B24" s="32" t="str">
        <v>ValIva: 27341.00</v>
      </c>
      <c r="C24" s="32" t="str">
        <v>SXI118</v>
      </c>
      <c r="E24" s="32" t="str">
        <v/>
      </c>
      <c r="F24" s="32" t="str">
        <v>ValIva: 24947.00</v>
      </c>
    </row>
    <row r="25" spans="1:6">
      <c r="A25" s="32" t="str">
        <v/>
      </c>
      <c r="B25" s="32" t="str">
        <v>ValOtroIm: 0.00</v>
      </c>
      <c r="C25" s="32" t="str">
        <v>SXI118</v>
      </c>
      <c r="E25" s="32" t="str">
        <v/>
      </c>
      <c r="F25" s="32" t="str">
        <v>ValOtroIm: 0.00</v>
      </c>
    </row>
    <row r="26" spans="1:6">
      <c r="A26" s="32" t="str">
        <v/>
      </c>
      <c r="B26" s="32" t="str">
        <v>ValFacIm: 171241.00</v>
      </c>
      <c r="C26" s="32" t="str">
        <v>SXI118</v>
      </c>
      <c r="E26" s="32" t="str">
        <v/>
      </c>
      <c r="F26" s="32" t="str">
        <v>ValFacIm: 156247.00</v>
      </c>
    </row>
    <row r="27" spans="1:6">
      <c r="A27" s="32" t="str">
        <v/>
      </c>
      <c r="B27" s="32" t="str">
        <v>CUFE-SHA384: 0886930e7f50076341f0569376732d6ba0d5cc06b5fcf061724659945d9dd6dd64b6b156f3866295c72f4b2dfd30</v>
      </c>
      <c r="C27" s="32" t="str">
        <v>SXI118</v>
      </c>
      <c r="E27" s="32" t="str">
        <v/>
      </c>
      <c r="F27" s="32" t="str">
        <v>CUFE-SHA384: f7a3587e86944df0bfdecb5a1c9b9e9da8e0f3da82fe61b6c25771cb25a569a270a8d1193cba76848f8f425410e22</v>
      </c>
    </row>
    <row r="28" spans="1:6">
      <c r="A28" s="32" t="str">
        <v>AFE7166761</v>
      </c>
      <c r="B28" s="32" t="str">
        <v>NumFac: AFE7166761</v>
      </c>
      <c r="C28" s="32" t="str">
        <v>SXI118</v>
      </c>
      <c r="E28" s="32" t="str">
        <v>AFE5224497</v>
      </c>
      <c r="F28" s="32" t="str">
        <v>NumFac: AFE5224497</v>
      </c>
    </row>
    <row r="29" spans="1:6">
      <c r="A29" s="32" t="str">
        <v/>
      </c>
      <c r="B29" s="32" t="str">
        <v>FecFac: 20251104000000</v>
      </c>
      <c r="C29" s="32" t="str">
        <v>SXI118</v>
      </c>
      <c r="E29" s="32" t="str">
        <v/>
      </c>
      <c r="F29" s="32" t="str">
        <v>FecFac: 20231223000000</v>
      </c>
    </row>
    <row r="30" spans="1:6">
      <c r="A30" s="32" t="str">
        <v/>
      </c>
      <c r="B30" s="32" t="str">
        <v>NitFac: 860013771</v>
      </c>
      <c r="C30" s="32" t="str">
        <v>SXI118</v>
      </c>
      <c r="E30" s="32" t="str">
        <v/>
      </c>
      <c r="F30" s="32" t="str">
        <v>NitFac: 860013771</v>
      </c>
    </row>
    <row r="31" spans="1:6">
      <c r="A31" s="32" t="str">
        <v/>
      </c>
      <c r="B31" s="32" t="str">
        <v>DocAdq: 15501931</v>
      </c>
      <c r="C31" s="32" t="str">
        <v>SXI118</v>
      </c>
      <c r="E31" s="32" t="str">
        <v/>
      </c>
      <c r="F31" s="32" t="str">
        <v>DocAdq: 901356600</v>
      </c>
    </row>
    <row r="32" spans="1:6">
      <c r="A32" s="32" t="str">
        <v/>
      </c>
      <c r="B32" s="32" t="str">
        <v>ValFac: 717600.00</v>
      </c>
      <c r="C32" s="32" t="str">
        <v>SXI118</v>
      </c>
      <c r="E32" s="32" t="str">
        <v/>
      </c>
      <c r="F32" s="32" t="str">
        <v>ValFac: 192100.00</v>
      </c>
    </row>
    <row r="33" spans="1:6">
      <c r="A33" s="32" t="str">
        <v/>
      </c>
      <c r="B33" s="32" t="str">
        <v>ValIva: 136344.00</v>
      </c>
      <c r="C33" s="32" t="str">
        <v>SXI118</v>
      </c>
      <c r="E33" s="32" t="str">
        <v/>
      </c>
      <c r="F33" s="32" t="str">
        <v>ValIva: 36499.00</v>
      </c>
    </row>
    <row r="34" spans="1:6">
      <c r="A34" s="32" t="str">
        <v/>
      </c>
      <c r="B34" s="32" t="str">
        <v>ValOtroIm: 0.00</v>
      </c>
      <c r="C34" s="32" t="str">
        <v>SXI118</v>
      </c>
      <c r="E34" s="32" t="str">
        <v/>
      </c>
      <c r="F34" s="32" t="str">
        <v>ValOtroIm: 0.00</v>
      </c>
    </row>
    <row r="35" spans="1:6">
      <c r="A35" s="32" t="str">
        <v/>
      </c>
      <c r="B35" s="32" t="str">
        <v>ValFacIm: 853944.00</v>
      </c>
      <c r="C35" s="32" t="str">
        <v>SXI118</v>
      </c>
      <c r="E35" s="32" t="str">
        <v/>
      </c>
      <c r="F35" s="32" t="str">
        <v>ValFacIm: 228599.00</v>
      </c>
    </row>
    <row r="36" spans="1:6">
      <c r="A36" s="32" t="str">
        <v>AFE7166687</v>
      </c>
      <c r="B36" s="32" t="str">
        <v>NumFac: AFE7166687</v>
      </c>
      <c r="C36" s="32" t="str">
        <v>SXI118</v>
      </c>
      <c r="E36" s="32" t="str">
        <v/>
      </c>
      <c r="F36" s="32" t="str">
        <v>CUFE-SHA384: 900c251cb7378e464b2f637515e4cdfac354cddb138ac5b91e32d5328ccdd98a429108bc1082301892fb71eaebf3</v>
      </c>
    </row>
    <row r="37" spans="1:6">
      <c r="A37" s="32" t="str">
        <v/>
      </c>
      <c r="B37" s="32" t="str">
        <v>FecFac: 20251104000000</v>
      </c>
      <c r="C37" s="32" t="str">
        <v>STY099</v>
      </c>
      <c r="E37" s="32" t="str">
        <v>AFE5224506</v>
      </c>
      <c r="F37" s="32" t="str">
        <v>NumFac: AFE5224506</v>
      </c>
    </row>
    <row r="38" spans="1:6">
      <c r="A38" s="32" t="str">
        <v/>
      </c>
      <c r="B38" s="32" t="str">
        <v>NitFac: 860013771</v>
      </c>
      <c r="C38" s="32" t="str">
        <v>STY099</v>
      </c>
      <c r="E38" s="32" t="str">
        <v/>
      </c>
      <c r="F38" s="32" t="str">
        <v>FecFac: 20231223000000</v>
      </c>
    </row>
    <row r="39" spans="1:6">
      <c r="A39" s="32" t="str">
        <v/>
      </c>
      <c r="B39" s="32" t="str">
        <v>DocAdq: 8401658</v>
      </c>
      <c r="C39" s="32" t="str">
        <v>STY099</v>
      </c>
      <c r="E39" s="32" t="str">
        <v/>
      </c>
      <c r="F39" s="32" t="str">
        <v>NitFac: 860013771</v>
      </c>
    </row>
    <row r="40" spans="1:6">
      <c r="A40" s="32" t="str">
        <v/>
      </c>
      <c r="B40" s="32" t="str">
        <v>ValFac: 689500.00</v>
      </c>
      <c r="C40" s="32" t="str">
        <v>STY099</v>
      </c>
      <c r="E40" s="32" t="str">
        <v/>
      </c>
      <c r="F40" s="32" t="str">
        <v>DocAdq: 43710545</v>
      </c>
    </row>
    <row r="41" spans="1:6">
      <c r="A41" s="32" t="str">
        <v/>
      </c>
      <c r="B41" s="32" t="str">
        <v>ValIva: 131005.00</v>
      </c>
      <c r="C41" s="32" t="str">
        <v>STY099</v>
      </c>
      <c r="E41" s="32" t="str">
        <v/>
      </c>
      <c r="F41" s="32" t="str">
        <v>ValFac: 176000.00</v>
      </c>
    </row>
    <row r="42" spans="1:6">
      <c r="A42" s="32" t="str">
        <v/>
      </c>
      <c r="B42" s="32" t="str">
        <v>ValOtroIm: 0.00</v>
      </c>
      <c r="C42" s="32" t="str">
        <v>STY099</v>
      </c>
      <c r="E42" s="32" t="str">
        <v/>
      </c>
      <c r="F42" s="32" t="str">
        <v>ValIva: 33440.00</v>
      </c>
    </row>
    <row r="43" spans="1:6">
      <c r="A43" s="32" t="str">
        <v/>
      </c>
      <c r="B43" s="32" t="str">
        <v>ValFacIm: 820505.00</v>
      </c>
      <c r="C43" s="32" t="str">
        <v>STY099</v>
      </c>
      <c r="E43" s="32" t="str">
        <v/>
      </c>
      <c r="F43" s="32" t="str">
        <v>ValOtroIm: 0.00</v>
      </c>
    </row>
    <row r="44" spans="1:6">
      <c r="A44" s="32" t="str">
        <v/>
      </c>
      <c r="B44" s="32" t="str">
        <v>CUFE-SHA384: 0e47b36c48f7d074f5f1cbfd5e5ee6cc2904aadbcf84d722acc4a5e5fc22bf062fbf0a2b4d1e21d83a7439b9833d8</v>
      </c>
      <c r="C44" s="32" t="str">
        <v>STY099</v>
      </c>
      <c r="E44" s="32" t="str">
        <v/>
      </c>
      <c r="F44" s="32" t="str">
        <v>ValFacIm: 209440.00</v>
      </c>
    </row>
    <row r="45" spans="1:6">
      <c r="A45" s="32" t="str">
        <v>AFE7166685</v>
      </c>
      <c r="B45" s="32" t="str">
        <v>NumFac: AFE7166685</v>
      </c>
      <c r="C45" s="32" t="str">
        <v>STY099</v>
      </c>
      <c r="E45" s="32" t="str">
        <v/>
      </c>
      <c r="F45" s="32" t="str">
        <v>CUFE-SHA384: 8add27651b0b4e33ff5b7ffdcd4dc3651852948138d61e9f18d0453cc3b2e68a25bb455d172caaaf843fe7cf2f48c</v>
      </c>
    </row>
    <row r="46" spans="1:6">
      <c r="A46" s="32" t="str">
        <v/>
      </c>
      <c r="B46" s="32" t="str">
        <v>FecFac: 20251104000000</v>
      </c>
      <c r="C46" s="32" t="str">
        <v>STY099</v>
      </c>
      <c r="E46" s="32" t="str">
        <v>AFE5225616</v>
      </c>
      <c r="F46" s="32" t="str">
        <v>NumFac: AFE5225616</v>
      </c>
    </row>
    <row r="47" spans="1:6">
      <c r="A47" s="32" t="str">
        <v/>
      </c>
      <c r="B47" s="32" t="str">
        <v>NitFac: 860013771</v>
      </c>
      <c r="C47" s="32" t="str">
        <v>STY099</v>
      </c>
      <c r="E47" s="32" t="str">
        <v/>
      </c>
      <c r="F47" s="32" t="str">
        <v>FecFac: 20231223000000</v>
      </c>
    </row>
    <row r="48" spans="1:6">
      <c r="A48" s="32" t="str">
        <v/>
      </c>
      <c r="B48" s="32" t="str">
        <v>DocAdq: 900411441</v>
      </c>
      <c r="C48" s="32" t="str">
        <v>STY099</v>
      </c>
      <c r="E48" s="32" t="str">
        <v/>
      </c>
      <c r="F48" s="32" t="str">
        <v>NitFac: 860013771</v>
      </c>
    </row>
    <row r="49" spans="1:6">
      <c r="A49" s="32" t="str">
        <v/>
      </c>
      <c r="B49" s="32" t="str">
        <v>ValFac: 541600.00</v>
      </c>
      <c r="C49" s="32" t="str">
        <v>STY099</v>
      </c>
      <c r="E49" s="32" t="str">
        <v/>
      </c>
      <c r="F49" s="32" t="str">
        <v>DocAdq: 1041230038</v>
      </c>
    </row>
    <row r="50" spans="1:6">
      <c r="A50" s="32" t="str">
        <v/>
      </c>
      <c r="B50" s="32" t="str">
        <v>ValIva: 102904.00</v>
      </c>
      <c r="C50" s="32" t="str">
        <v>STY099</v>
      </c>
      <c r="E50" s="32" t="str">
        <v/>
      </c>
      <c r="F50" s="32" t="str">
        <v>ValFac: 1106800.00</v>
      </c>
    </row>
    <row r="51" spans="1:6">
      <c r="A51" s="32" t="str">
        <v/>
      </c>
      <c r="B51" s="32" t="str">
        <v>ValOtroIm: 0.00</v>
      </c>
      <c r="C51" s="32" t="str">
        <v>STY099</v>
      </c>
      <c r="E51" s="32" t="str">
        <v/>
      </c>
      <c r="F51" s="32" t="str">
        <v>ValIva: 210292.00</v>
      </c>
    </row>
    <row r="52" spans="1:6">
      <c r="A52" s="32" t="str">
        <v/>
      </c>
      <c r="B52" s="32" t="str">
        <v>ValFacIm: 644504.00</v>
      </c>
      <c r="C52" s="32" t="str">
        <v>STY099</v>
      </c>
      <c r="E52" s="32" t="str">
        <v/>
      </c>
      <c r="F52" s="32" t="str">
        <v>ValOtroIm: 0.00</v>
      </c>
    </row>
    <row r="53" spans="1:6">
      <c r="A53" s="32" t="str">
        <v/>
      </c>
      <c r="B53" s="32" t="str">
        <v>CUFE-SHA384: 8549c63cffd281229d0e625bd85d7592b249a4e9a7dd02d2e45ee146730174f245fbe3c31e213f3e177ccfab922</v>
      </c>
      <c r="C53" s="32" t="str">
        <v>STY099</v>
      </c>
      <c r="E53" s="32" t="str">
        <v/>
      </c>
      <c r="F53" s="32" t="str">
        <v>ValFacIm: 1317092.00</v>
      </c>
    </row>
    <row r="54" spans="1:6">
      <c r="A54" s="32" t="str">
        <v>AFE7166728</v>
      </c>
      <c r="B54" s="32" t="str">
        <v>NumFac: AFE7166728</v>
      </c>
      <c r="C54" s="32" t="str">
        <v>STY099</v>
      </c>
      <c r="E54" s="32" t="str">
        <v/>
      </c>
      <c r="F54" s="32" t="str">
        <v>CUFE-SHA384: 9b19458fc781d2df9a8496244b886b06661d424ad1842e46cb6a83072c33a88f69a79e5995a49c41d51070ff</v>
      </c>
    </row>
    <row r="55" spans="1:6">
      <c r="A55" s="32" t="str">
        <v/>
      </c>
      <c r="B55" s="32" t="str">
        <v>FecFac: 20251104000000</v>
      </c>
      <c r="C55" s="32" t="str">
        <v>STY099</v>
      </c>
      <c r="E55" s="32" t="str">
        <v>AFE5224400</v>
      </c>
      <c r="F55" s="32" t="str">
        <v>NumFac: AFE5224400</v>
      </c>
    </row>
    <row r="56" spans="1:6">
      <c r="A56" s="32" t="str">
        <v/>
      </c>
      <c r="B56" s="32" t="str">
        <v>NitFac: 860013771</v>
      </c>
      <c r="C56" s="32" t="str">
        <v>STY099</v>
      </c>
      <c r="E56" s="32" t="str">
        <v/>
      </c>
      <c r="F56" s="32" t="str">
        <v>FecFac: 20231223000000</v>
      </c>
    </row>
    <row r="57" spans="1:6">
      <c r="A57" s="32" t="str">
        <v/>
      </c>
      <c r="B57" s="32" t="str">
        <v>DocAdq: 71213439</v>
      </c>
      <c r="C57" s="32" t="str">
        <v>STY099</v>
      </c>
      <c r="E57" s="32" t="str">
        <v/>
      </c>
      <c r="F57" s="32" t="str">
        <v>NitFac: 860013771</v>
      </c>
    </row>
    <row r="58" spans="1:6">
      <c r="A58" s="32" t="str">
        <v/>
      </c>
      <c r="B58" s="32" t="str">
        <v>ValFac: 47300.00</v>
      </c>
      <c r="C58" s="32" t="str">
        <v>STY099</v>
      </c>
      <c r="E58" s="32" t="str">
        <v/>
      </c>
      <c r="F58" s="32" t="str">
        <v>DocAdq: 43275692</v>
      </c>
    </row>
    <row r="59" spans="1:6">
      <c r="A59" s="32" t="str">
        <v/>
      </c>
      <c r="B59" s="32" t="str">
        <v>ValIva: 8987.00</v>
      </c>
      <c r="C59" s="32" t="str">
        <v>STY099</v>
      </c>
      <c r="E59" s="32" t="str">
        <v/>
      </c>
      <c r="F59" s="32" t="str">
        <v>ValFac: 271800.00</v>
      </c>
    </row>
    <row r="60" spans="1:6">
      <c r="A60" s="32" t="str">
        <v/>
      </c>
      <c r="B60" s="32" t="str">
        <v>ValOtroIm: 0.00</v>
      </c>
      <c r="C60" s="32" t="str">
        <v>STY099</v>
      </c>
      <c r="E60" s="32" t="str">
        <v/>
      </c>
      <c r="F60" s="32" t="str">
        <v>ValIva: 51642.00</v>
      </c>
    </row>
    <row r="61" spans="1:6">
      <c r="A61" s="32" t="str">
        <v/>
      </c>
      <c r="B61" s="32" t="str">
        <v>ValFacIm: 56287.00</v>
      </c>
      <c r="C61" s="32" t="str">
        <v>STY099</v>
      </c>
      <c r="E61" s="32" t="str">
        <v/>
      </c>
      <c r="F61" s="32" t="str">
        <v>ValOtroIm: 0.00</v>
      </c>
    </row>
    <row r="62" spans="1:6">
      <c r="A62" s="32" t="str">
        <v/>
      </c>
      <c r="B62" s="32" t="str">
        <v>CUFE-SHA384: 2cfbaf19f177db5163cea62c4f0e2efe8681e376746a81750fd39a4a51a7a543c20a9e3fe3967f1a2939e9f1292ef695</v>
      </c>
      <c r="C62" s="32" t="str">
        <v>STY099</v>
      </c>
      <c r="E62" s="32" t="str">
        <v/>
      </c>
      <c r="F62" s="32" t="str">
        <v>ValFacIm: 323442.00</v>
      </c>
    </row>
    <row r="63" spans="1:6">
      <c r="A63" s="32" t="str">
        <v>AFE7166783</v>
      </c>
      <c r="B63" s="32" t="str">
        <v>NumFac: AFE7166783</v>
      </c>
      <c r="C63" s="32" t="str">
        <v>STY099</v>
      </c>
      <c r="E63" s="32" t="str">
        <v/>
      </c>
      <c r="F63" s="32" t="str">
        <v>CUFE-SHA384: ded4e8c244d88b37977dcbd3e8403d32e7bc39b3ae0957f92ac8f11655e240d5ec472bf7b789d0bbcf002fab75a4b</v>
      </c>
    </row>
    <row r="64" spans="1:6">
      <c r="A64" s="32" t="str">
        <v/>
      </c>
      <c r="B64" s="32" t="str">
        <v>FecFac: 20251104000000</v>
      </c>
      <c r="C64" s="32" t="str">
        <v>STY099</v>
      </c>
      <c r="E64" s="32" t="str">
        <v>AFE5224364</v>
      </c>
      <c r="F64" s="32" t="str">
        <v>NumFac: AFE5224364</v>
      </c>
    </row>
    <row r="65" spans="1:6">
      <c r="A65" s="32" t="str">
        <v/>
      </c>
      <c r="B65" s="32" t="str">
        <v>NitFac: 860013771</v>
      </c>
      <c r="C65" s="32" t="str">
        <v>STY099</v>
      </c>
      <c r="E65" s="32" t="str">
        <v/>
      </c>
      <c r="F65" s="32" t="str">
        <v>FecFac: 20231223000000</v>
      </c>
    </row>
    <row r="66" spans="1:6">
      <c r="A66" s="32" t="str">
        <v/>
      </c>
      <c r="B66" s="32" t="str">
        <v>DocAdq: 98669864</v>
      </c>
      <c r="C66" s="32" t="str">
        <v>STY099</v>
      </c>
      <c r="E66" s="32" t="str">
        <v/>
      </c>
      <c r="F66" s="32" t="str">
        <v>NitFac: 860013771</v>
      </c>
    </row>
    <row r="67" spans="1:6">
      <c r="A67" s="32" t="str">
        <v/>
      </c>
      <c r="B67" s="32" t="str">
        <v>ValFac: 221600.00</v>
      </c>
      <c r="C67" s="32" t="str">
        <v>STY099</v>
      </c>
      <c r="E67" s="32" t="str">
        <v/>
      </c>
      <c r="F67" s="32" t="str">
        <v>DocAdq: 71294869</v>
      </c>
    </row>
    <row r="68" spans="1:6">
      <c r="A68" s="32" t="str">
        <v/>
      </c>
      <c r="B68" s="32" t="str">
        <v>ValIva: 42104.00</v>
      </c>
      <c r="C68" s="32" t="str">
        <v>STY099</v>
      </c>
      <c r="E68" s="32" t="str">
        <v/>
      </c>
      <c r="F68" s="32" t="str">
        <v>ValFac: 59400.00</v>
      </c>
    </row>
    <row r="69" spans="1:6">
      <c r="A69" s="32" t="str">
        <v/>
      </c>
      <c r="B69" s="32" t="str">
        <v>ValOtroIm: 0.00</v>
      </c>
      <c r="C69" s="32" t="str">
        <v>STY099</v>
      </c>
      <c r="E69" s="32" t="str">
        <v/>
      </c>
      <c r="F69" s="32" t="str">
        <v>ValIva: 11286.00</v>
      </c>
    </row>
    <row r="70" spans="1:6">
      <c r="A70" s="32" t="str">
        <v/>
      </c>
      <c r="B70" s="32" t="str">
        <v>ValFacIm: 263704.00</v>
      </c>
      <c r="C70" s="32" t="str">
        <v>STY099</v>
      </c>
      <c r="E70" s="32" t="str">
        <v/>
      </c>
      <c r="F70" s="32" t="str">
        <v>ValOtroIm: 0.00</v>
      </c>
    </row>
    <row r="71" spans="1:6">
      <c r="A71" s="32" t="str">
        <v/>
      </c>
      <c r="B71" s="32" t="str">
        <v>CUFE-SHA384: 16acd2146a9c3b3e1451ea9a40c9d67203858ab16feae00b9e01530a473e2f1952ba23a892194b08bea9f5864b7c3</v>
      </c>
      <c r="C71" s="32" t="str">
        <v>STY099</v>
      </c>
      <c r="E71" s="32" t="str">
        <v/>
      </c>
      <c r="F71" s="32" t="str">
        <v>ValFacIm: 70686.00</v>
      </c>
    </row>
    <row r="72" spans="1:6">
      <c r="A72" s="32" t="str">
        <v>AFE7166691</v>
      </c>
      <c r="B72" s="32" t="str">
        <v>NumFac: AFE7166691</v>
      </c>
      <c r="C72" s="32" t="str">
        <v>TKD564</v>
      </c>
      <c r="E72" s="32" t="str">
        <v/>
      </c>
      <c r="F72" s="32" t="str">
        <v>CUFE-SHA384: 3ebd2682b650f6b2a3ec8a685443e0df3228a02e8aa0f99269bba8c39b1e26e8fbe800790126afe8b8269f9439c5872</v>
      </c>
    </row>
    <row r="73" spans="1:6">
      <c r="A73" s="32" t="str">
        <v/>
      </c>
      <c r="B73" s="32" t="str">
        <v>FecFac: 20251104000000</v>
      </c>
      <c r="C73" s="32" t="str">
        <v>TKD564</v>
      </c>
      <c r="E73" s="32" t="str">
        <v>AFE5224277</v>
      </c>
      <c r="F73" s="32" t="str">
        <v>NumFac: AFE5224277</v>
      </c>
    </row>
    <row r="74" spans="1:6">
      <c r="A74" s="32" t="str">
        <v/>
      </c>
      <c r="B74" s="32" t="str">
        <v>NitFac: 860013771</v>
      </c>
      <c r="C74" s="32" t="str">
        <v>TKD564</v>
      </c>
      <c r="E74" s="32" t="str">
        <v/>
      </c>
      <c r="F74" s="32" t="str">
        <v>FecFac: 20231223000000</v>
      </c>
    </row>
    <row r="75" spans="1:6">
      <c r="A75" s="32" t="str">
        <v/>
      </c>
      <c r="B75" s="32" t="str">
        <v>DocAdq: 901370889</v>
      </c>
      <c r="C75" s="32" t="str">
        <v>TKD564</v>
      </c>
      <c r="E75" s="32" t="str">
        <v/>
      </c>
      <c r="F75" s="32" t="str">
        <v>NitFac: 860013771</v>
      </c>
    </row>
    <row r="76" spans="1:6">
      <c r="A76" s="32" t="str">
        <v/>
      </c>
      <c r="B76" s="32" t="str">
        <v>ValFac: 154300.00</v>
      </c>
      <c r="C76" s="32" t="str">
        <v>TKD564</v>
      </c>
      <c r="E76" s="32" t="str">
        <v/>
      </c>
      <c r="F76" s="32" t="str">
        <v>DocAdq: 43253184</v>
      </c>
    </row>
    <row r="77" spans="1:6">
      <c r="A77" s="32" t="str">
        <v/>
      </c>
      <c r="B77" s="32" t="str">
        <v>ValIva: 29317.00</v>
      </c>
      <c r="C77" s="32" t="str">
        <v>TKD564</v>
      </c>
      <c r="E77" s="32" t="str">
        <v/>
      </c>
      <c r="F77" s="32" t="str">
        <v>ValFac: 42900.00</v>
      </c>
    </row>
    <row r="78" spans="1:6">
      <c r="A78" s="32" t="str">
        <v/>
      </c>
      <c r="B78" s="32" t="str">
        <v>ValOtroIm: 0.00</v>
      </c>
      <c r="C78" s="32" t="str">
        <v>TKD564</v>
      </c>
      <c r="E78" s="32" t="str">
        <v/>
      </c>
      <c r="F78" s="32" t="str">
        <v>ValIva: 8151.00</v>
      </c>
    </row>
    <row r="79" spans="1:6">
      <c r="A79" s="32" t="str">
        <v/>
      </c>
      <c r="B79" s="32" t="str">
        <v>ValFacIm: 183617.00</v>
      </c>
      <c r="C79" s="32" t="str">
        <v>TKD564</v>
      </c>
      <c r="E79" s="32" t="str">
        <v/>
      </c>
      <c r="F79" s="32" t="str">
        <v>ValOtroIm: 0.00</v>
      </c>
    </row>
    <row r="80" spans="1:6">
      <c r="A80" s="32" t="str">
        <v/>
      </c>
      <c r="B80" s="32" t="str">
        <v>CUFE-SHA384: 356a38683c982c489df241237001bc62660b901b1e41dd72ba8984866ffd3fc480c6bffa7f9ccf6bbd43a223832d</v>
      </c>
      <c r="C80" s="32" t="str">
        <v>TKD564</v>
      </c>
      <c r="E80" s="32" t="str">
        <v/>
      </c>
      <c r="F80" s="32" t="str">
        <v>ValFacIm: 51051.00</v>
      </c>
    </row>
    <row r="81" spans="1:6">
      <c r="A81" s="32" t="str">
        <v>AFE7166680</v>
      </c>
      <c r="B81" s="32" t="str">
        <v>NumFac: AFE7166680</v>
      </c>
      <c r="C81" s="32" t="str">
        <v>VEJ509</v>
      </c>
      <c r="E81" s="32" t="str">
        <v/>
      </c>
      <c r="F81" s="32" t="str">
        <v>CUFE-SHA384: 6bf9984ec6548d89f94ceb7543e474de82ef395f787928f2c6c4b145905bd341b068b2ffe04a6528a302e374ecc078c1</v>
      </c>
    </row>
    <row r="82" spans="1:6">
      <c r="A82" s="32" t="str">
        <v/>
      </c>
      <c r="B82" s="32" t="str">
        <v>FecFac: 20251104000000</v>
      </c>
      <c r="C82" s="32" t="str">
        <v>VEJ509</v>
      </c>
      <c r="E82" s="32" t="str">
        <v>AFE5224388</v>
      </c>
      <c r="F82" s="32" t="str">
        <v>NumFac: AFE5224388</v>
      </c>
    </row>
    <row r="83" spans="1:6">
      <c r="A83" s="32" t="str">
        <v/>
      </c>
      <c r="B83" s="32" t="str">
        <v>NitFac: 860013771</v>
      </c>
      <c r="C83" s="32" t="str">
        <v>VEJ509</v>
      </c>
      <c r="E83" s="32" t="str">
        <v/>
      </c>
      <c r="F83" s="32" t="str">
        <v>FecFac: 20231223000000</v>
      </c>
    </row>
    <row r="84" spans="1:6">
      <c r="A84" s="32" t="str">
        <v/>
      </c>
      <c r="B84" s="32" t="str">
        <v>DocAdq: 8401658</v>
      </c>
      <c r="C84" s="32" t="str">
        <v>VEJ509</v>
      </c>
      <c r="E84" s="32" t="str">
        <v/>
      </c>
      <c r="F84" s="32" t="str">
        <v>NitFac: 860013771</v>
      </c>
    </row>
    <row r="85" spans="1:6">
      <c r="A85" s="32" t="str">
        <v/>
      </c>
      <c r="B85" s="32" t="str">
        <v>ValFac: 138600.00</v>
      </c>
      <c r="C85" s="32" t="str">
        <v>VEJ509</v>
      </c>
      <c r="E85" s="32" t="str">
        <v/>
      </c>
      <c r="F85" s="32" t="str">
        <v>DocAdq: 42873282</v>
      </c>
    </row>
    <row r="86" spans="1:6">
      <c r="A86" s="32" t="str">
        <v/>
      </c>
      <c r="B86" s="32" t="str">
        <v>ValIva: 26334.00</v>
      </c>
      <c r="C86" s="32" t="str">
        <v>VEJ509</v>
      </c>
      <c r="E86" s="32" t="str">
        <v/>
      </c>
      <c r="F86" s="32" t="str">
        <v>ValFac: 154500.00</v>
      </c>
    </row>
    <row r="87" spans="1:6">
      <c r="A87" s="32" t="str">
        <v/>
      </c>
      <c r="B87" s="32" t="str">
        <v>ValOtroIm: 0.00</v>
      </c>
      <c r="C87" s="32" t="str">
        <v>VEJ509</v>
      </c>
      <c r="E87" s="32" t="str">
        <v/>
      </c>
      <c r="F87" s="32" t="str">
        <v>ValIva: 29355.00</v>
      </c>
    </row>
    <row r="88" spans="1:6">
      <c r="A88" s="32" t="str">
        <v/>
      </c>
      <c r="B88" s="32" t="str">
        <v>ValFacIm: 164934.00</v>
      </c>
      <c r="C88" s="32" t="str">
        <v>VEJ509</v>
      </c>
      <c r="E88" s="32" t="str">
        <v/>
      </c>
      <c r="F88" s="32" t="str">
        <v>ValOtroIm: 0.00</v>
      </c>
    </row>
    <row r="89" spans="1:6">
      <c r="A89" s="32" t="str">
        <v/>
      </c>
      <c r="B89" s="32" t="str">
        <v>CUFE-SHA384: ab195ed01f163d8f0374a1ccfe9fd4df31964cbf46069de2dbc2a425f8ab8c603ad05264791f8522e7b604d4ccbb1f</v>
      </c>
      <c r="C89" s="32" t="str">
        <v>VEJ509</v>
      </c>
      <c r="E89" s="32" t="str">
        <v/>
      </c>
      <c r="F89" s="32" t="str">
        <v>ValFacIm: 183855.00</v>
      </c>
    </row>
    <row r="90" spans="1:6">
      <c r="A90" s="32" t="str">
        <v>AFE7166738</v>
      </c>
      <c r="B90" s="32" t="str">
        <v>NumFac: AFE7166738</v>
      </c>
      <c r="C90" s="32" t="str">
        <v>VEJ509</v>
      </c>
      <c r="E90" s="32" t="str">
        <v/>
      </c>
      <c r="F90" s="32" t="str">
        <v>CUFE-SHA384: b1554c2375e506035c8939acd234c2335a6837d5317544a0745236ce4a11bc6bc4b33307945342d7b0b6edd711109</v>
      </c>
    </row>
    <row r="91" spans="1:6">
      <c r="A91" s="32" t="str">
        <v/>
      </c>
      <c r="B91" s="32" t="str">
        <v>FecFac: 20251104000000</v>
      </c>
      <c r="C91" s="32" t="str">
        <v>VEJ509</v>
      </c>
      <c r="E91" s="32" t="str">
        <v>AFE5224321</v>
      </c>
      <c r="F91" s="32" t="str">
        <v>NumFac: AFE5224321</v>
      </c>
    </row>
    <row r="92" spans="1:6">
      <c r="A92" s="32" t="str">
        <v/>
      </c>
      <c r="B92" s="32" t="str">
        <v>NitFac: 860013771</v>
      </c>
      <c r="C92" s="32" t="str">
        <v>VEJ509</v>
      </c>
      <c r="E92" s="32" t="str">
        <v/>
      </c>
      <c r="F92" s="32" t="str">
        <v>FecFac: 20231223000000</v>
      </c>
    </row>
    <row r="93" spans="1:6">
      <c r="A93" s="32" t="str">
        <v/>
      </c>
      <c r="B93" s="32" t="str">
        <v>DocAdq: 8153548</v>
      </c>
      <c r="C93" s="32" t="str">
        <v>VEJ509</v>
      </c>
      <c r="E93" s="32" t="str">
        <v/>
      </c>
      <c r="F93" s="32" t="str">
        <v>NitFac: 860013771</v>
      </c>
    </row>
    <row r="94" spans="1:6">
      <c r="A94" s="32" t="str">
        <v/>
      </c>
      <c r="B94" s="32" t="str">
        <v>ValFac: 146000.00</v>
      </c>
      <c r="C94" s="32" t="str">
        <v>VEJ509</v>
      </c>
      <c r="E94" s="32" t="str">
        <v/>
      </c>
      <c r="F94" s="32" t="str">
        <v>DocAdq: 901135770</v>
      </c>
    </row>
    <row r="95" spans="1:6">
      <c r="A95" s="32" t="str">
        <v/>
      </c>
      <c r="B95" s="32" t="str">
        <v>ValIva: 27740.00</v>
      </c>
      <c r="C95" s="32" t="str">
        <v>VEJ509</v>
      </c>
      <c r="E95" s="32" t="str">
        <v/>
      </c>
      <c r="F95" s="32" t="str">
        <v>ValFac: 457500.00</v>
      </c>
    </row>
    <row r="96" spans="1:6">
      <c r="A96" s="32" t="str">
        <v/>
      </c>
      <c r="B96" s="32" t="str">
        <v>ValOtroIm: 0.00</v>
      </c>
      <c r="C96" s="32" t="str">
        <v>VEJ509</v>
      </c>
      <c r="E96" s="32" t="str">
        <v/>
      </c>
      <c r="F96" s="32" t="str">
        <v>ValIva: 86925.00</v>
      </c>
    </row>
    <row r="97" spans="1:6">
      <c r="A97" s="32" t="str">
        <v/>
      </c>
      <c r="B97" s="32" t="str">
        <v>ValFacIm: 173740.00</v>
      </c>
      <c r="C97" s="32" t="str">
        <v>VEJ509</v>
      </c>
      <c r="E97" s="32" t="str">
        <v/>
      </c>
      <c r="F97" s="32" t="str">
        <v>ValOtroIm: 0.00</v>
      </c>
    </row>
    <row r="98" spans="1:6">
      <c r="A98" s="32" t="str">
        <v/>
      </c>
      <c r="B98" s="32" t="str">
        <v>CUFE-SHA384: be9e651c857e161ff3dc74814a7eb30678187fcb7ed914d8a1f070cd332d1c42b15f394940d9e206833ecc4496e104</v>
      </c>
      <c r="C98" s="32" t="str">
        <v>VEJ509</v>
      </c>
      <c r="E98" s="32" t="str">
        <v/>
      </c>
      <c r="F98" s="32" t="str">
        <v>ValFacIm: 544425.00</v>
      </c>
    </row>
    <row r="99" spans="1:6">
      <c r="A99" s="32" t="str">
        <v>AFE7166766</v>
      </c>
      <c r="B99" s="32" t="str">
        <v>NumFac: AFE7166766</v>
      </c>
      <c r="C99" s="32" t="str">
        <v>VEJ509</v>
      </c>
      <c r="E99" s="32" t="str">
        <v/>
      </c>
      <c r="F99" s="32" t="str">
        <v>CUFE-SHA384: dfcad088f45f162f4869f8ea9dcbd0025447cf76d46780999dbd86299c45beb2fdb5b952ed5cecf30819538c1cad</v>
      </c>
    </row>
    <row r="100" spans="1:6">
      <c r="A100" s="32" t="str">
        <v/>
      </c>
      <c r="B100" s="32" t="str">
        <v>FecFac: 20251104000000</v>
      </c>
      <c r="C100" s="32" t="str">
        <v>VEJ509</v>
      </c>
      <c r="E100" s="32" t="str">
        <v>AFE5224445</v>
      </c>
      <c r="F100" s="32" t="str">
        <v>NumFac: AFE5224445</v>
      </c>
    </row>
    <row r="101" spans="1:6">
      <c r="A101" s="32" t="str">
        <v/>
      </c>
      <c r="B101" s="32" t="str">
        <v>NitFac: 860013771</v>
      </c>
      <c r="C101" s="32" t="str">
        <v>VEJ509</v>
      </c>
      <c r="E101" s="32" t="str">
        <v/>
      </c>
      <c r="F101" s="32" t="str">
        <v>FecFac: 20231223000000</v>
      </c>
    </row>
    <row r="102" spans="1:6">
      <c r="A102" s="32" t="str">
        <v/>
      </c>
      <c r="B102" s="32" t="str">
        <v>DocAdq: 1128395417</v>
      </c>
      <c r="C102" s="32" t="str">
        <v>VEJ509</v>
      </c>
      <c r="E102" s="32" t="str">
        <v/>
      </c>
      <c r="F102" s="32" t="str">
        <v>NitFac: 860013771</v>
      </c>
    </row>
    <row r="103" spans="1:6">
      <c r="A103" s="32" t="str">
        <v/>
      </c>
      <c r="B103" s="32" t="str">
        <v>ValFac: 895700.00</v>
      </c>
      <c r="C103" s="32" t="str">
        <v>VEJ509</v>
      </c>
      <c r="E103" s="32" t="str">
        <v/>
      </c>
      <c r="F103" s="32" t="str">
        <v>DocAdq: 700394708</v>
      </c>
    </row>
    <row r="104" spans="1:6">
      <c r="A104" s="32" t="str">
        <v/>
      </c>
      <c r="B104" s="32" t="str">
        <v>ValIva: 170183.00</v>
      </c>
      <c r="C104" s="32" t="str">
        <v>VEJ509</v>
      </c>
      <c r="E104" s="32" t="str">
        <v/>
      </c>
      <c r="F104" s="32" t="str">
        <v>ValFac: 788600.00</v>
      </c>
    </row>
    <row r="105" spans="1:6">
      <c r="A105" s="32" t="str">
        <v/>
      </c>
      <c r="B105" s="32" t="str">
        <v>ValOtroIm: 0.00</v>
      </c>
      <c r="C105" s="32" t="str">
        <v>VEJ509</v>
      </c>
      <c r="E105" s="32" t="str">
        <v/>
      </c>
      <c r="F105" s="32" t="str">
        <v>ValIva: 149834.00</v>
      </c>
    </row>
    <row r="106" spans="1:6">
      <c r="A106" s="32" t="str">
        <v/>
      </c>
      <c r="B106" s="32" t="str">
        <v>ValFacIm: 1065883.00</v>
      </c>
      <c r="C106" s="32" t="str">
        <v>VEJ509</v>
      </c>
      <c r="E106" s="32" t="str">
        <v/>
      </c>
      <c r="F106" s="32" t="str">
        <v>ValOtroIm: 0.00</v>
      </c>
    </row>
    <row r="107" spans="1:6">
      <c r="A107" s="32" t="str">
        <v/>
      </c>
      <c r="B107" s="32" t="str">
        <v>CUFE-SHA384: df5659d4b8b37ed1611c22726561d162e03440a704dabc93a0589a7d5ba2f67463c5bbbeea185d05e74e27ba0</v>
      </c>
      <c r="C107" s="32" t="str">
        <v>VEJ509</v>
      </c>
      <c r="E107" s="32" t="str">
        <v/>
      </c>
      <c r="F107" s="32" t="str">
        <v>ValFacIm: 938434.00</v>
      </c>
    </row>
    <row r="108" spans="1:6">
      <c r="A108" s="32" t="str">
        <v>AFE7166683</v>
      </c>
      <c r="B108" s="32" t="str">
        <v>NumFac: AFE7166683</v>
      </c>
      <c r="C108" s="32" t="str">
        <v>PXK108</v>
      </c>
      <c r="E108" s="32" t="str">
        <v/>
      </c>
      <c r="F108" s="32" t="str">
        <v>CUFE-SHA384: c237bb778353719b1705ba1a5c323088e9762ab366f3dd2e74a4dbfeb8520529533551cb798661fa78d1e014fa3</v>
      </c>
    </row>
    <row r="109" spans="1:6">
      <c r="A109" s="32" t="str">
        <v/>
      </c>
      <c r="B109" s="32" t="str">
        <v>FecFac: 20251104000000</v>
      </c>
      <c r="C109" s="32" t="str">
        <v>PXK108</v>
      </c>
      <c r="E109" s="32" t="str">
        <v>AFE5224456</v>
      </c>
      <c r="F109" s="32" t="str">
        <v>NumFac: AFE5224456</v>
      </c>
    </row>
    <row r="110" spans="1:6">
      <c r="A110" s="32" t="str">
        <v/>
      </c>
      <c r="B110" s="32" t="str">
        <v>NitFac: 860013771</v>
      </c>
      <c r="C110" s="32" t="str">
        <v>PXK108</v>
      </c>
      <c r="E110" s="32" t="str">
        <v/>
      </c>
      <c r="F110" s="32" t="str">
        <v>FecFac: 20231223000000</v>
      </c>
    </row>
    <row r="111" spans="1:6">
      <c r="A111" s="32" t="str">
        <v/>
      </c>
      <c r="B111" s="32" t="str">
        <v>DocAdq: 901374913</v>
      </c>
      <c r="C111" s="32" t="str">
        <v>PXK108</v>
      </c>
      <c r="E111" s="32" t="str">
        <v/>
      </c>
      <c r="F111" s="32" t="str">
        <v>NitFac: 860013771</v>
      </c>
    </row>
    <row r="112" spans="1:6">
      <c r="A112" s="32" t="str">
        <v/>
      </c>
      <c r="B112" s="32" t="str">
        <v>ValFac: 67700.00</v>
      </c>
      <c r="C112" s="32" t="str">
        <v>PXK108</v>
      </c>
      <c r="E112" s="32" t="str">
        <v/>
      </c>
      <c r="F112" s="32" t="str">
        <v>DocAdq: 901523923</v>
      </c>
    </row>
    <row r="113" spans="1:6">
      <c r="A113" s="32" t="str">
        <v/>
      </c>
      <c r="B113" s="32" t="str">
        <v>ValIva: 12863.00</v>
      </c>
      <c r="C113" s="32" t="str">
        <v>PXK108</v>
      </c>
      <c r="E113" s="32" t="str">
        <v/>
      </c>
      <c r="F113" s="32" t="str">
        <v>ValFac: 128000.00</v>
      </c>
    </row>
    <row r="114" spans="1:6">
      <c r="A114" s="32" t="str">
        <v/>
      </c>
      <c r="B114" s="32" t="str">
        <v>ValOtroIm: 0.00</v>
      </c>
      <c r="C114" s="32" t="str">
        <v>PXK108</v>
      </c>
      <c r="E114" s="32" t="str">
        <v/>
      </c>
      <c r="F114" s="32" t="str">
        <v>ValIva: 24320.00</v>
      </c>
    </row>
    <row r="115" spans="1:6">
      <c r="A115" s="32" t="str">
        <v/>
      </c>
      <c r="B115" s="32" t="str">
        <v>ValFacIm: 80563.00</v>
      </c>
      <c r="C115" s="32" t="str">
        <v>PXK108</v>
      </c>
      <c r="E115" s="32" t="str">
        <v/>
      </c>
      <c r="F115" s="32" t="str">
        <v>ValOtroIm: 0.00</v>
      </c>
    </row>
    <row r="116" spans="1:6">
      <c r="A116" s="32" t="str">
        <v/>
      </c>
      <c r="B116" s="32" t="str">
        <v>CUFE-SHA384: 81e46295bb8e6bb4f9d7b58d6b141d65463df4cac0c3a78b5194d47f4893762e3380d66cf72ea04078db74a1d450e9</v>
      </c>
      <c r="C116" s="32" t="str">
        <v>PXK108</v>
      </c>
      <c r="E116" s="32" t="str">
        <v/>
      </c>
      <c r="F116" s="32" t="str">
        <v>ValFacIm: 152320.00</v>
      </c>
    </row>
    <row r="117" spans="1:6">
      <c r="A117" s="32" t="str">
        <v>AFE7166722</v>
      </c>
      <c r="B117" s="32" t="str">
        <v>NumFac: AFE7166722</v>
      </c>
      <c r="C117" s="32" t="str">
        <v>PXK108</v>
      </c>
      <c r="E117" s="32" t="str">
        <v/>
      </c>
      <c r="F117" s="32" t="str">
        <v>CUFE-SHA384: 8c33ffc79af0dab5912ff3cf2c4b53d62020ef5d67b701370b986ff377cb4dd599e474912b05754466f094524ee9</v>
      </c>
    </row>
    <row r="118" spans="1:6">
      <c r="A118" s="32" t="str">
        <v/>
      </c>
      <c r="B118" s="32" t="str">
        <v>FecFac: 20251104000000</v>
      </c>
      <c r="C118" s="32" t="str">
        <v>PXK108</v>
      </c>
      <c r="E118" s="32" t="str">
        <v>AFE5224257</v>
      </c>
      <c r="F118" s="32" t="str">
        <v>NumFac: AFE5224257</v>
      </c>
    </row>
    <row r="119" spans="1:6">
      <c r="A119" s="32" t="str">
        <v/>
      </c>
      <c r="B119" s="32" t="str">
        <v>NitFac: 860013771</v>
      </c>
      <c r="C119" s="32" t="str">
        <v>PXK108</v>
      </c>
      <c r="E119" s="32" t="str">
        <v/>
      </c>
      <c r="F119" s="32" t="str">
        <v>FecFac: 20231223000000</v>
      </c>
    </row>
    <row r="120" spans="1:6">
      <c r="A120" s="32" t="str">
        <v/>
      </c>
      <c r="B120" s="32" t="str">
        <v>DocAdq: 1035388458</v>
      </c>
      <c r="C120" s="32" t="str">
        <v>PXK108</v>
      </c>
      <c r="E120" s="32" t="str">
        <v/>
      </c>
      <c r="F120" s="32" t="str">
        <v>NitFac: 860013771</v>
      </c>
    </row>
    <row r="121" spans="1:6">
      <c r="A121" s="32" t="str">
        <v/>
      </c>
      <c r="B121" s="32" t="str">
        <v>ValFac: 69300.00</v>
      </c>
      <c r="C121" s="32" t="str">
        <v>PXK108</v>
      </c>
      <c r="E121" s="32" t="str">
        <v/>
      </c>
      <c r="F121" s="32" t="str">
        <v>DocAdq: 42996232</v>
      </c>
    </row>
    <row r="122" spans="1:6">
      <c r="A122" s="32" t="str">
        <v/>
      </c>
      <c r="B122" s="32" t="str">
        <v>ValIva: 13167.00</v>
      </c>
      <c r="C122" s="32" t="str">
        <v>PXK108</v>
      </c>
      <c r="E122" s="32" t="str">
        <v/>
      </c>
      <c r="F122" s="32" t="str">
        <v>ValFac: 36500.00</v>
      </c>
    </row>
    <row r="123" spans="1:6">
      <c r="A123" s="32" t="str">
        <v/>
      </c>
      <c r="B123" s="32" t="str">
        <v>ValOtroIm: 0.00</v>
      </c>
      <c r="C123" s="32" t="str">
        <v>PXK108</v>
      </c>
      <c r="E123" s="32" t="str">
        <v/>
      </c>
      <c r="F123" s="32" t="str">
        <v>ValIva: 6935.00</v>
      </c>
    </row>
    <row r="124" spans="1:6">
      <c r="A124" s="32" t="str">
        <v/>
      </c>
      <c r="B124" s="32" t="str">
        <v>ValFacIm: 82467.00</v>
      </c>
      <c r="C124" s="32" t="str">
        <v>PXK108</v>
      </c>
      <c r="E124" s="32" t="str">
        <v/>
      </c>
      <c r="F124" s="32" t="str">
        <v>ValOtroIm: 0.00</v>
      </c>
    </row>
    <row r="125" spans="1:6">
      <c r="A125" s="32" t="str">
        <v/>
      </c>
      <c r="B125" s="32" t="str">
        <v>CUFE-SHA384: 3aee1ed64d7b5ff93ba05197c854a6083a1402fb7fc3f9ea783866a9046208ccde35180561a80832160a0fb282a8d</v>
      </c>
      <c r="C125" s="32" t="str">
        <v>PXK108</v>
      </c>
      <c r="E125" s="32" t="str">
        <v/>
      </c>
      <c r="F125" s="32" t="str">
        <v>ValFacIm: 43435.00</v>
      </c>
    </row>
    <row r="126" spans="1:6">
      <c r="A126" s="32" t="str">
        <v>AFE7166764</v>
      </c>
      <c r="B126" s="32" t="str">
        <v>NumFac: AFE7166764</v>
      </c>
      <c r="C126" s="32" t="str">
        <v>PXK108</v>
      </c>
      <c r="E126" s="32" t="str">
        <v/>
      </c>
      <c r="F126" s="32" t="str">
        <v>CUFE-SHA384: 46de9a60641718d89d33bda6e27a9daeb10566025824f9017b703bd4ce8c02747ee366a57be4201d8efb72a57b88bdb7</v>
      </c>
    </row>
    <row r="127" spans="1:6">
      <c r="A127" s="32" t="str">
        <v/>
      </c>
      <c r="B127" s="32" t="str">
        <v>FecFac: 20251104000000</v>
      </c>
      <c r="C127" s="32" t="str">
        <v>PXK108</v>
      </c>
      <c r="E127" s="32" t="str">
        <v>AFE5224479</v>
      </c>
      <c r="F127" s="32" t="str">
        <v>NumFac: AFE5224479</v>
      </c>
    </row>
    <row r="128" spans="1:6">
      <c r="A128" s="32" t="str">
        <v/>
      </c>
      <c r="B128" s="32" t="str">
        <v>NitFac: 860013771</v>
      </c>
      <c r="C128" s="32" t="str">
        <v>PXK108</v>
      </c>
      <c r="E128" s="32" t="str">
        <v/>
      </c>
      <c r="F128" s="32" t="str">
        <v>FecFac: 20231223000000</v>
      </c>
    </row>
    <row r="129" spans="1:6">
      <c r="A129" s="32" t="str">
        <v/>
      </c>
      <c r="B129" s="32" t="str">
        <v>DocAdq: 71525975</v>
      </c>
      <c r="C129" s="32" t="str">
        <v>PXK108</v>
      </c>
      <c r="E129" s="32" t="str">
        <v/>
      </c>
      <c r="F129" s="32" t="str">
        <v>NitFac: 860013771</v>
      </c>
    </row>
    <row r="130" spans="1:6">
      <c r="A130" s="32" t="str">
        <v/>
      </c>
      <c r="B130" s="32" t="str">
        <v>ValFac: 65400.00</v>
      </c>
      <c r="C130" s="32" t="str">
        <v>PXK108</v>
      </c>
      <c r="E130" s="32" t="str">
        <v/>
      </c>
      <c r="F130" s="32" t="str">
        <v>DocAdq: 1036598677</v>
      </c>
    </row>
    <row r="131" spans="1:6">
      <c r="A131" s="32" t="str">
        <v/>
      </c>
      <c r="B131" s="32" t="str">
        <v>ValIva: 12426.00</v>
      </c>
      <c r="C131" s="32" t="str">
        <v>PXK108</v>
      </c>
      <c r="E131" s="32" t="str">
        <v/>
      </c>
      <c r="F131" s="32" t="str">
        <v>ValFac: 100700.00</v>
      </c>
    </row>
    <row r="132" spans="1:6">
      <c r="A132" s="32" t="str">
        <v/>
      </c>
      <c r="B132" s="32" t="str">
        <v>ValOtroIm: 0.00</v>
      </c>
      <c r="C132" s="32" t="str">
        <v>PXK108</v>
      </c>
      <c r="E132" s="32" t="str">
        <v/>
      </c>
      <c r="F132" s="32" t="str">
        <v>ValIva: 19133.00</v>
      </c>
    </row>
    <row r="133" spans="1:6">
      <c r="A133" s="32" t="str">
        <v/>
      </c>
      <c r="B133" s="32" t="str">
        <v>ValFacIm: 77826.00</v>
      </c>
      <c r="C133" s="32" t="str">
        <v>PXK108</v>
      </c>
      <c r="E133" s="32" t="str">
        <v/>
      </c>
      <c r="F133" s="32" t="str">
        <v>ValOtroIm: 0.00</v>
      </c>
    </row>
    <row r="134" spans="1:6">
      <c r="A134" s="32" t="str">
        <v/>
      </c>
      <c r="B134" s="32" t="str">
        <v>CUFE-SHA384: e1d9b79fe6bbc7cbf22e9bedcbc5c503185fcc5e383d40353796e7f9d7e4ed52e1cc2795912a798a5c206ff99279a19</v>
      </c>
      <c r="C134" s="32" t="str">
        <v>PXK108</v>
      </c>
      <c r="E134" s="32" t="str">
        <v/>
      </c>
      <c r="F134" s="32" t="str">
        <v>ValFacIm: 119833.00</v>
      </c>
    </row>
    <row r="135" spans="1:6">
      <c r="A135" s="32" t="str">
        <v>AFE7166706</v>
      </c>
      <c r="B135" s="32" t="str">
        <v>NumFac: AFE7166706</v>
      </c>
      <c r="C135" s="32" t="str">
        <v>TOQ606</v>
      </c>
      <c r="E135" s="32" t="str">
        <v/>
      </c>
      <c r="F135" s="32" t="str">
        <v>CUFE-SHA384: eeb192a93d9ab60c998ea943cd18e949f2707883a9309b6e4c704b15d068286e1466f987410ef0c4ddddf74736b</v>
      </c>
    </row>
    <row r="136" spans="1:6">
      <c r="A136" s="32" t="str">
        <v/>
      </c>
      <c r="B136" s="32" t="str">
        <v>FecFac: 20251104000000</v>
      </c>
      <c r="C136" s="32" t="str">
        <v>TOQ606</v>
      </c>
      <c r="E136" s="32" t="str">
        <v>AFE5224271</v>
      </c>
      <c r="F136" s="32" t="str">
        <v>NumFac: AFE5224271</v>
      </c>
    </row>
    <row r="137" spans="1:6">
      <c r="A137" s="32" t="str">
        <v/>
      </c>
      <c r="B137" s="32" t="str">
        <v>NitFac: 860013771</v>
      </c>
      <c r="C137" s="32" t="str">
        <v>TOQ606</v>
      </c>
      <c r="E137" s="32" t="str">
        <v/>
      </c>
      <c r="F137" s="32" t="str">
        <v>FecFac: 20231223000000</v>
      </c>
    </row>
    <row r="138" spans="1:6">
      <c r="A138" s="32" t="str">
        <v/>
      </c>
      <c r="B138" s="32" t="str">
        <v>DocAdq: 900029130</v>
      </c>
      <c r="C138" s="32" t="str">
        <v>TOQ606</v>
      </c>
      <c r="E138" s="32" t="str">
        <v/>
      </c>
      <c r="F138" s="32" t="str">
        <v>NitFac: 860013771</v>
      </c>
    </row>
    <row r="139" spans="1:6">
      <c r="A139" s="32" t="str">
        <v/>
      </c>
      <c r="B139" s="32" t="str">
        <v>ValFac: 1386000.00</v>
      </c>
      <c r="C139" s="32" t="str">
        <v>TOQ606</v>
      </c>
      <c r="E139" s="32" t="str">
        <v/>
      </c>
      <c r="F139" s="32" t="str">
        <v>DocAdq: 21463306</v>
      </c>
    </row>
    <row r="140" spans="1:6">
      <c r="A140" s="32" t="str">
        <v/>
      </c>
      <c r="B140" s="32" t="str">
        <v>ValIva: 263340.00</v>
      </c>
      <c r="C140" s="32" t="str">
        <v>TOQ606</v>
      </c>
      <c r="E140" s="32" t="str">
        <v/>
      </c>
      <c r="F140" s="32" t="str">
        <v>ValFac: 154900.00</v>
      </c>
    </row>
    <row r="141" spans="1:6">
      <c r="A141" s="32" t="str">
        <v/>
      </c>
      <c r="B141" s="32" t="str">
        <v>ValOtroIm: 0.00</v>
      </c>
      <c r="C141" s="32" t="str">
        <v>TOQ606</v>
      </c>
      <c r="E141" s="32" t="str">
        <v/>
      </c>
      <c r="F141" s="32" t="str">
        <v>ValIva: 29431.00</v>
      </c>
    </row>
    <row r="142" spans="1:6">
      <c r="A142" s="32" t="str">
        <v/>
      </c>
      <c r="B142" s="32" t="str">
        <v>ValFacIm: 1649340.00</v>
      </c>
      <c r="C142" s="32" t="str">
        <v>TOQ606</v>
      </c>
      <c r="E142" s="32" t="str">
        <v/>
      </c>
      <c r="F142" s="32" t="str">
        <v>ValOtroIm: 0.00</v>
      </c>
    </row>
    <row r="143" spans="1:6">
      <c r="A143" s="32" t="str">
        <v/>
      </c>
      <c r="B143" s="32" t="str">
        <v>CUFE-SHA384: bb2acc5a4344c0ee79353b1b7f23342f952a9e76eac746254a3dbdbc51336749317e403f3c34ec2c4d09c264e</v>
      </c>
      <c r="C143" s="32" t="str">
        <v>TOQ606</v>
      </c>
      <c r="E143" s="32" t="str">
        <v/>
      </c>
      <c r="F143" s="32" t="str">
        <v>ValFacIm: 184331.00</v>
      </c>
    </row>
    <row r="144" spans="1:6">
      <c r="A144" s="32" t="str">
        <v>AFE7166708</v>
      </c>
      <c r="B144" s="32" t="str">
        <v>NumFac: AFE7166708</v>
      </c>
      <c r="C144" s="32" t="str">
        <v>TOQ606</v>
      </c>
      <c r="E144" s="32" t="str">
        <v/>
      </c>
      <c r="F144" s="32" t="str">
        <v>CUFE-SHA384: 12783929b6a0603de047c14c768fad97186267603a324e0dccee10fbadc97db168ab933f4a73479762acdfade351e</v>
      </c>
    </row>
    <row r="145" spans="1:6">
      <c r="A145" s="32" t="str">
        <v/>
      </c>
      <c r="B145" s="32" t="str">
        <v>FecFac: 20251104000000</v>
      </c>
      <c r="C145" s="32" t="str">
        <v>TOQ606</v>
      </c>
      <c r="E145" s="32" t="str">
        <v>AFE5224440</v>
      </c>
      <c r="F145" s="32" t="str">
        <v>NumFac: AFE5224440</v>
      </c>
    </row>
    <row r="146" spans="1:6">
      <c r="A146" s="32" t="str">
        <v/>
      </c>
      <c r="B146" s="32" t="str">
        <v>NitFac: 860013771</v>
      </c>
      <c r="C146" s="32" t="str">
        <v>TOQ606</v>
      </c>
      <c r="E146" s="32" t="str">
        <v/>
      </c>
      <c r="F146" s="32" t="str">
        <v>FecFac: 20231223000000</v>
      </c>
    </row>
    <row r="147" spans="1:6">
      <c r="A147" s="32" t="str">
        <v/>
      </c>
      <c r="B147" s="32" t="str">
        <v>DocAdq: 43914894</v>
      </c>
      <c r="C147" s="32" t="str">
        <v>TOQ606</v>
      </c>
      <c r="E147" s="32" t="str">
        <v/>
      </c>
      <c r="F147" s="32" t="str">
        <v>NitFac: 860013771</v>
      </c>
    </row>
    <row r="148" spans="1:6">
      <c r="A148" s="32" t="str">
        <v/>
      </c>
      <c r="B148" s="32" t="str">
        <v>ValFac: 138600.00</v>
      </c>
      <c r="C148" s="32" t="str">
        <v>TOQ606</v>
      </c>
      <c r="E148" s="32" t="str">
        <v/>
      </c>
      <c r="F148" s="32" t="str">
        <v>DocAdq: 1000546979</v>
      </c>
    </row>
    <row r="149" spans="1:6">
      <c r="A149" s="32" t="str">
        <v/>
      </c>
      <c r="B149" s="32" t="str">
        <v>ValIva: 26334.00</v>
      </c>
      <c r="C149" s="32" t="str">
        <v>TOQ606</v>
      </c>
      <c r="E149" s="32" t="str">
        <v/>
      </c>
      <c r="F149" s="32" t="str">
        <v>ValFac: 50800.00</v>
      </c>
    </row>
    <row r="150" spans="1:6">
      <c r="A150" s="32" t="str">
        <v/>
      </c>
      <c r="B150" s="32" t="str">
        <v>ValOtroIm: 0.00</v>
      </c>
      <c r="C150" s="32" t="str">
        <v>TOQ606</v>
      </c>
      <c r="E150" s="32" t="str">
        <v/>
      </c>
      <c r="F150" s="32" t="str">
        <v>ValIva: 9652.00</v>
      </c>
    </row>
    <row r="151" spans="1:6">
      <c r="A151" s="32" t="str">
        <v/>
      </c>
      <c r="B151" s="32" t="str">
        <v>ValFacIm: 164934.00</v>
      </c>
      <c r="C151" s="32" t="str">
        <v>TOQ606</v>
      </c>
      <c r="E151" s="32" t="str">
        <v/>
      </c>
      <c r="F151" s="32" t="str">
        <v>ValOtroIm: 0.00</v>
      </c>
    </row>
    <row r="152" spans="1:6">
      <c r="A152" s="32" t="str">
        <v/>
      </c>
      <c r="B152" s="32" t="str">
        <v>CUFE-SHA384: 2482ad4e5335a6b39a2785f587b91a778940f6761532af5a32312c55d340f05e6a321b86676aeea3ab4ae99907e58</v>
      </c>
      <c r="C152" s="32" t="str">
        <v>TOQ606</v>
      </c>
      <c r="E152" s="32" t="str">
        <v/>
      </c>
      <c r="F152" s="32" t="str">
        <v>ValFacIm: 60452.00</v>
      </c>
    </row>
    <row r="153" spans="1:6">
      <c r="A153" s="32" t="str">
        <v>AFE7166716</v>
      </c>
      <c r="B153" s="32" t="str">
        <v>NumFac: AFE7166716</v>
      </c>
      <c r="C153" s="32" t="str">
        <v>TOQ606</v>
      </c>
      <c r="E153" s="32" t="str">
        <v/>
      </c>
      <c r="F153" s="32" t="str">
        <v>CUFE-SHA384: e38b23c1f6ab4fef76e1b8dec0397261e560f2acd3807079d83c70e0747f57ee73fe6dc10773f5a301e871ebb6f83f</v>
      </c>
    </row>
    <row r="154" spans="1:6">
      <c r="A154" s="32" t="str">
        <v/>
      </c>
      <c r="B154" s="32" t="str">
        <v>FecFac: 20251104000000</v>
      </c>
      <c r="C154" s="32" t="str">
        <v>TOQ606</v>
      </c>
      <c r="E154" s="32" t="str">
        <v>AFE5224434</v>
      </c>
      <c r="F154" s="32" t="str">
        <v>NumFac: AFE5224434</v>
      </c>
    </row>
    <row r="155" spans="1:6">
      <c r="A155" s="32" t="str">
        <v/>
      </c>
      <c r="B155" s="32" t="str">
        <v>NitFac: 860013771</v>
      </c>
      <c r="C155" s="32" t="str">
        <v>TOQ606</v>
      </c>
      <c r="E155" s="32" t="str">
        <v/>
      </c>
      <c r="F155" s="32" t="str">
        <v>FecFac: 20231223000000</v>
      </c>
    </row>
    <row r="156" spans="1:6">
      <c r="A156" s="32" t="str">
        <v/>
      </c>
      <c r="B156" s="32" t="str">
        <v>DocAdq: 21830354</v>
      </c>
      <c r="C156" s="32" t="str">
        <v>TOQ606</v>
      </c>
      <c r="E156" s="32" t="str">
        <v/>
      </c>
      <c r="F156" s="32" t="str">
        <v>NitFac: 860013771</v>
      </c>
    </row>
    <row r="157" spans="1:6">
      <c r="A157" s="32" t="str">
        <v/>
      </c>
      <c r="B157" s="32" t="str">
        <v>ValFac: 148300.00</v>
      </c>
      <c r="C157" s="32" t="str">
        <v>TOQ606</v>
      </c>
      <c r="E157" s="32" t="str">
        <v/>
      </c>
      <c r="F157" s="32" t="str">
        <v>DocAdq: 1038414022</v>
      </c>
    </row>
    <row r="158" spans="1:6">
      <c r="A158" s="32" t="str">
        <v/>
      </c>
      <c r="B158" s="32" t="str">
        <v>ValIva: 28177.00</v>
      </c>
      <c r="C158" s="32" t="str">
        <v>TOQ606</v>
      </c>
      <c r="E158" s="32" t="str">
        <v/>
      </c>
      <c r="F158" s="32" t="str">
        <v>ValFac: 121500.00</v>
      </c>
    </row>
    <row r="159" spans="1:6">
      <c r="A159" s="32" t="str">
        <v/>
      </c>
      <c r="B159" s="32" t="str">
        <v>ValOtroIm: 0.00</v>
      </c>
      <c r="C159" s="32" t="str">
        <v>TOQ606</v>
      </c>
      <c r="E159" s="32" t="str">
        <v/>
      </c>
      <c r="F159" s="32" t="str">
        <v>ValIva: 23085.00</v>
      </c>
    </row>
    <row r="160" spans="1:6">
      <c r="A160" s="32" t="str">
        <v/>
      </c>
      <c r="B160" s="32" t="str">
        <v>ValFacIm: 176477.00</v>
      </c>
      <c r="C160" s="32" t="str">
        <v>TOQ606</v>
      </c>
      <c r="E160" s="32" t="str">
        <v/>
      </c>
      <c r="F160" s="32" t="str">
        <v>ValOtroIm: 0.00</v>
      </c>
    </row>
    <row r="161" spans="1:6">
      <c r="A161" s="32" t="str">
        <v/>
      </c>
      <c r="B161" s="32" t="str">
        <v>CUFE-SHA384: 316051b9b96e1a1676121a8345c927e76ee8d53a4e3e05cbdf0d1d3a8c737adc1ce3fecbd4f5a00fbe2acd64c6bd8</v>
      </c>
      <c r="C161" s="32" t="str">
        <v>TOQ606</v>
      </c>
      <c r="E161" s="32" t="str">
        <v/>
      </c>
      <c r="F161" s="32" t="str">
        <v>ValFacIm: 144585.00</v>
      </c>
    </row>
    <row r="162" spans="1:6">
      <c r="A162" s="32" t="str">
        <v>AFE7166734</v>
      </c>
      <c r="B162" s="32" t="str">
        <v>NumFac: AFE7166734</v>
      </c>
      <c r="C162" s="32" t="str">
        <v>TOQ606</v>
      </c>
      <c r="E162" s="32" t="str">
        <v/>
      </c>
      <c r="F162" s="32" t="str">
        <v>CUFE-SHA384: dc3848492647e196dead623092c15937f42f7ed02190bcc85eeeb3ba9bee29e7fa6c4c95dbc539e69f17fcb9d0e</v>
      </c>
    </row>
    <row r="163" spans="1:6">
      <c r="A163" s="32" t="str">
        <v/>
      </c>
      <c r="B163" s="32" t="str">
        <v>FecFac: 20251104000000</v>
      </c>
      <c r="C163" s="32" t="str">
        <v>TOQ606</v>
      </c>
      <c r="E163" s="32" t="str">
        <v>AFE5224372</v>
      </c>
      <c r="F163" s="32" t="str">
        <v>NumFac: AFE5224372</v>
      </c>
    </row>
    <row r="164" spans="1:6">
      <c r="A164" s="32" t="str">
        <v/>
      </c>
      <c r="B164" s="32" t="str">
        <v>NitFac: 860013771</v>
      </c>
      <c r="C164" s="32" t="str">
        <v>TOQ606</v>
      </c>
      <c r="E164" s="32" t="str">
        <v/>
      </c>
      <c r="F164" s="32" t="str">
        <v>FecFac: 20231223000000</v>
      </c>
    </row>
    <row r="165" spans="1:6">
      <c r="A165" s="32" t="str">
        <v/>
      </c>
      <c r="B165" s="32" t="str">
        <v>DocAdq: 1037947426</v>
      </c>
      <c r="C165" s="32" t="str">
        <v>TOQ606</v>
      </c>
      <c r="E165" s="32" t="str">
        <v/>
      </c>
      <c r="F165" s="32" t="str">
        <v>NitFac: 860013771</v>
      </c>
    </row>
    <row r="166" spans="1:6">
      <c r="A166" s="32" t="str">
        <v/>
      </c>
      <c r="B166" s="32" t="str">
        <v>ValFac: 112700.00</v>
      </c>
      <c r="C166" s="32" t="str">
        <v>TOQ606</v>
      </c>
      <c r="E166" s="32" t="str">
        <v/>
      </c>
      <c r="F166" s="32" t="str">
        <v>DocAdq: 75089990</v>
      </c>
    </row>
    <row r="167" spans="1:6">
      <c r="A167" s="32" t="str">
        <v/>
      </c>
      <c r="B167" s="32" t="str">
        <v>ValIva: 21413.00</v>
      </c>
      <c r="C167" s="32" t="str">
        <v>TOQ606</v>
      </c>
      <c r="E167" s="32" t="str">
        <v/>
      </c>
      <c r="F167" s="32" t="str">
        <v>ValFac: 81900.00</v>
      </c>
    </row>
    <row r="168" spans="1:6">
      <c r="A168" s="32" t="str">
        <v/>
      </c>
      <c r="B168" s="32" t="str">
        <v>ValOtroIm: 0.00</v>
      </c>
      <c r="C168" s="32" t="str">
        <v>TOQ606</v>
      </c>
      <c r="E168" s="32" t="str">
        <v/>
      </c>
      <c r="F168" s="32" t="str">
        <v>ValIva: 15561.00</v>
      </c>
    </row>
    <row r="169" spans="1:6">
      <c r="A169" s="32" t="str">
        <v/>
      </c>
      <c r="B169" s="32" t="str">
        <v>ValFacIm: 134113.00</v>
      </c>
      <c r="C169" s="32" t="str">
        <v>TOQ606</v>
      </c>
      <c r="E169" s="32" t="str">
        <v/>
      </c>
      <c r="F169" s="32" t="str">
        <v>ValOtroIm: 0.00</v>
      </c>
    </row>
    <row r="170" spans="1:6">
      <c r="A170" s="32" t="str">
        <v/>
      </c>
      <c r="B170" s="32" t="str">
        <v>CUFE-SHA384: 1e2a6a0bbad9db4245d8b426ea3999302cb59747b528fd03e5ed7c29185f95754f3c73c948b2243d40ed1267009</v>
      </c>
      <c r="C170" s="32" t="str">
        <v>TOQ606</v>
      </c>
      <c r="E170" s="32" t="str">
        <v/>
      </c>
      <c r="F170" s="32" t="str">
        <v>ValFacIm: 97461.00</v>
      </c>
    </row>
    <row r="171" spans="1:6">
      <c r="A171" s="32" t="str">
        <v>AFE7166756</v>
      </c>
      <c r="B171" s="32" t="str">
        <v>NumFac: AFE7166756</v>
      </c>
      <c r="C171" s="32" t="str">
        <v>TOQ606</v>
      </c>
      <c r="E171" s="32" t="str">
        <v/>
      </c>
      <c r="F171" s="32" t="str">
        <v>CUFE-SHA384: 38a8c4d4357175cb0c27e6450df623e8b9a60e8b8911b84cef3c2fcc9d204e44c05de2f5a8afd3c6366ba87db287bad</v>
      </c>
    </row>
    <row r="172" spans="1:6">
      <c r="A172" s="32" t="str">
        <v/>
      </c>
      <c r="B172" s="32" t="str">
        <v>FecFac: 20251104000000</v>
      </c>
      <c r="C172" s="32" t="str">
        <v>TOQ606</v>
      </c>
      <c r="E172" s="32" t="str">
        <v>AFE5224430</v>
      </c>
      <c r="F172" s="32" t="str">
        <v>NumFac: AFE5224430</v>
      </c>
    </row>
    <row r="173" spans="1:6">
      <c r="A173" s="32" t="str">
        <v/>
      </c>
      <c r="B173" s="32" t="str">
        <v>NitFac: 860013771</v>
      </c>
      <c r="C173" s="32" t="str">
        <v>TOQ606</v>
      </c>
      <c r="E173" s="32" t="str">
        <v/>
      </c>
      <c r="F173" s="32" t="str">
        <v>FecFac: 20231223000000</v>
      </c>
    </row>
    <row r="174" spans="1:6">
      <c r="A174" s="32" t="str">
        <v/>
      </c>
      <c r="B174" s="32" t="str">
        <v>DocAdq: 43820319</v>
      </c>
      <c r="C174" s="32" t="str">
        <v>TOQ606</v>
      </c>
      <c r="E174" s="32" t="str">
        <v/>
      </c>
      <c r="F174" s="32" t="str">
        <v>NitFac: 860013771</v>
      </c>
    </row>
    <row r="175" spans="1:6">
      <c r="A175" s="32" t="str">
        <v/>
      </c>
      <c r="B175" s="32" t="str">
        <v>ValFac: 58000.00</v>
      </c>
      <c r="C175" s="32" t="str">
        <v>TOQ606</v>
      </c>
      <c r="E175" s="32" t="str">
        <v/>
      </c>
      <c r="F175" s="32" t="str">
        <v>DocAdq: 80022064</v>
      </c>
    </row>
    <row r="176" spans="1:6">
      <c r="A176" s="32" t="str">
        <v/>
      </c>
      <c r="B176" s="32" t="str">
        <v>ValIva: 11020.00</v>
      </c>
      <c r="C176" s="32" t="str">
        <v>TOQ606</v>
      </c>
      <c r="E176" s="32" t="str">
        <v/>
      </c>
      <c r="F176" s="32" t="str">
        <v>ValFac: 184600.00</v>
      </c>
    </row>
    <row r="177" spans="1:6">
      <c r="A177" s="32" t="str">
        <v/>
      </c>
      <c r="B177" s="32" t="str">
        <v>ValOtroIm: 0.00</v>
      </c>
      <c r="C177" s="32" t="str">
        <v>TOQ606</v>
      </c>
      <c r="E177" s="32" t="str">
        <v/>
      </c>
      <c r="F177" s="32" t="str">
        <v>ValIva: 35074.00</v>
      </c>
    </row>
    <row r="178" spans="1:6">
      <c r="A178" s="32" t="str">
        <v/>
      </c>
      <c r="B178" s="32" t="str">
        <v>ValFacIm: 69020.00</v>
      </c>
      <c r="C178" s="32" t="str">
        <v>TOQ606</v>
      </c>
      <c r="E178" s="32" t="str">
        <v/>
      </c>
      <c r="F178" s="32" t="str">
        <v>ValOtroIm: 0.00</v>
      </c>
    </row>
    <row r="179" spans="1:6">
      <c r="A179" s="32" t="str">
        <v/>
      </c>
      <c r="B179" s="32" t="str">
        <v>CUFE-SHA384: 642781ddb2a14bd730c06a44351954cc1491f44c48b97e03faaa9061625e794b5a2e5775f31849b6223bb34601fc20e</v>
      </c>
      <c r="C179" s="32" t="str">
        <v>TOQ606</v>
      </c>
      <c r="E179" s="32" t="str">
        <v/>
      </c>
      <c r="F179" s="32" t="str">
        <v>ValFacIm: 219674.00</v>
      </c>
    </row>
    <row r="180" spans="1:6">
      <c r="A180" s="32" t="str">
        <v>AFE7166781</v>
      </c>
      <c r="B180" s="32" t="str">
        <v>NumFac: AFE7166781</v>
      </c>
      <c r="C180" s="32" t="str">
        <v>TOQ606</v>
      </c>
      <c r="E180" s="32" t="str">
        <v/>
      </c>
      <c r="F180" s="32" t="str">
        <v>CUFE-SHA384: c38c875300ba1b745330286ba722c7c88b656ac5e3026f60a06e2d081d3ce6130f85844b413904e3ed2d3b3e02fce</v>
      </c>
    </row>
    <row r="181" spans="1:6">
      <c r="A181" s="32" t="str">
        <v/>
      </c>
      <c r="B181" s="32" t="str">
        <v>FecFac: 20251104000000</v>
      </c>
      <c r="C181" s="32" t="str">
        <v>TOQ606</v>
      </c>
      <c r="E181" s="32" t="str">
        <v>AFE5224262</v>
      </c>
      <c r="F181" s="32" t="str">
        <v>NumFac: AFE5224262</v>
      </c>
    </row>
    <row r="182" spans="1:6">
      <c r="A182" s="32" t="str">
        <v/>
      </c>
      <c r="B182" s="32" t="str">
        <v>NitFac: 860013771</v>
      </c>
      <c r="C182" s="32" t="str">
        <v>TOQ606</v>
      </c>
      <c r="E182" s="32" t="str">
        <v/>
      </c>
      <c r="F182" s="32" t="str">
        <v>FecFac: 20231223000000</v>
      </c>
    </row>
    <row r="183" spans="1:6">
      <c r="A183" s="32" t="str">
        <v/>
      </c>
      <c r="B183" s="32" t="str">
        <v>DocAdq: 43119738</v>
      </c>
      <c r="C183" s="32" t="str">
        <v>TOQ606</v>
      </c>
      <c r="E183" s="32" t="str">
        <v/>
      </c>
      <c r="F183" s="32" t="str">
        <v>NitFac: 860013771</v>
      </c>
    </row>
    <row r="184" spans="1:6">
      <c r="A184" s="32" t="str">
        <v/>
      </c>
      <c r="B184" s="32" t="str">
        <v>ValFac: 29000.00</v>
      </c>
      <c r="C184" s="32" t="str">
        <v>TOQ606</v>
      </c>
      <c r="E184" s="32" t="str">
        <v/>
      </c>
      <c r="F184" s="32" t="str">
        <v>DocAdq: 71625172</v>
      </c>
    </row>
    <row r="185" spans="1:6">
      <c r="A185" s="32" t="str">
        <v/>
      </c>
      <c r="B185" s="32" t="str">
        <v>ValIva: 5510.00</v>
      </c>
      <c r="C185" s="32" t="str">
        <v>TOQ606</v>
      </c>
      <c r="E185" s="32" t="str">
        <v/>
      </c>
      <c r="F185" s="32" t="str">
        <v>ValFac: 85800.00</v>
      </c>
    </row>
    <row r="186" spans="1:6">
      <c r="A186" s="32" t="str">
        <v/>
      </c>
      <c r="B186" s="32" t="str">
        <v>ValOtroIm: 0.00</v>
      </c>
      <c r="C186" s="32" t="str">
        <v>TOQ606</v>
      </c>
      <c r="E186" s="32" t="str">
        <v/>
      </c>
      <c r="F186" s="32" t="str">
        <v>ValIva: 16302.00</v>
      </c>
    </row>
    <row r="187" spans="1:6">
      <c r="A187" s="32" t="str">
        <v/>
      </c>
      <c r="B187" s="32" t="str">
        <v>ValFacIm: 34510.00</v>
      </c>
      <c r="C187" s="32" t="str">
        <v>TOQ606</v>
      </c>
      <c r="E187" s="32" t="str">
        <v/>
      </c>
      <c r="F187" s="32" t="str">
        <v>ValOtroIm: 0.00</v>
      </c>
    </row>
    <row r="188" spans="1:6">
      <c r="A188" s="32" t="str">
        <v/>
      </c>
      <c r="B188" s="32" t="str">
        <v>CUFE-SHA384: 58f65862c92887079196999bcac1c6c190fa0a69bf6c6019b1080750acb45fc1035dd7fddc2d8b52db0b4283f361ea60</v>
      </c>
      <c r="C188" s="32" t="str">
        <v>TOQ606</v>
      </c>
      <c r="E188" s="32" t="str">
        <v/>
      </c>
      <c r="F188" s="32" t="str">
        <v>ValFacIm: 102102.00</v>
      </c>
    </row>
    <row r="189" spans="1:6">
      <c r="A189" s="32" t="str">
        <v>AFE7166714</v>
      </c>
      <c r="B189" s="32" t="str">
        <v>NumFac: AFE7166714</v>
      </c>
      <c r="C189" s="32" t="str">
        <v>GDX508</v>
      </c>
      <c r="E189" s="32" t="str">
        <v/>
      </c>
      <c r="F189" s="32" t="str">
        <v>CUFE-SHA384: 7f04bc445eda8a0cfbc9dc5d258b592a97c88f62d0417f35fc63aeb608ea5faea574a24eac8b8dffea32c572121a6e</v>
      </c>
    </row>
    <row r="190" spans="1:6">
      <c r="A190" s="32" t="str">
        <v/>
      </c>
      <c r="B190" s="32" t="str">
        <v>FecFac: 20251104000000</v>
      </c>
      <c r="C190" s="32" t="str">
        <v>GDX508</v>
      </c>
      <c r="E190" s="32" t="str">
        <v>AFE5224509</v>
      </c>
      <c r="F190" s="32" t="str">
        <v>NumFac: AFE5224509</v>
      </c>
    </row>
    <row r="191" spans="1:6">
      <c r="A191" s="32" t="str">
        <v/>
      </c>
      <c r="B191" s="32" t="str">
        <v>NitFac: 860013771</v>
      </c>
      <c r="C191" s="32" t="str">
        <v>GDX508</v>
      </c>
      <c r="E191" s="32" t="str">
        <v/>
      </c>
      <c r="F191" s="32" t="str">
        <v>FecFac: 20231223000000</v>
      </c>
    </row>
    <row r="192" spans="1:6">
      <c r="A192" s="32" t="str">
        <v/>
      </c>
      <c r="B192" s="32" t="str">
        <v>DocAdq: 901549201</v>
      </c>
      <c r="C192" s="32" t="str">
        <v>GDX508</v>
      </c>
      <c r="E192" s="32" t="str">
        <v/>
      </c>
      <c r="F192" s="32" t="str">
        <v>NitFac: 860013771</v>
      </c>
    </row>
    <row r="193" spans="1:6">
      <c r="A193" s="32" t="str">
        <v/>
      </c>
      <c r="B193" s="32" t="str">
        <v>ValFac: 69300.00</v>
      </c>
      <c r="C193" s="32" t="str">
        <v>GDX508</v>
      </c>
      <c r="E193" s="32" t="str">
        <v/>
      </c>
      <c r="F193" s="32" t="str">
        <v>DocAdq: 98511960</v>
      </c>
    </row>
    <row r="194" spans="1:6">
      <c r="A194" s="32" t="str">
        <v/>
      </c>
      <c r="B194" s="32" t="str">
        <v>ValIva: 13167.00</v>
      </c>
      <c r="C194" s="32" t="str">
        <v>GDX508</v>
      </c>
      <c r="E194" s="32" t="str">
        <v/>
      </c>
      <c r="F194" s="32" t="str">
        <v>ValFac: 31200.00</v>
      </c>
    </row>
    <row r="195" spans="1:6">
      <c r="A195" s="32" t="str">
        <v/>
      </c>
      <c r="B195" s="32" t="str">
        <v>ValOtroIm: 0.00</v>
      </c>
      <c r="C195" s="32" t="str">
        <v>GDX508</v>
      </c>
      <c r="E195" s="32" t="str">
        <v/>
      </c>
      <c r="F195" s="32" t="str">
        <v>ValIva: 5928.00</v>
      </c>
    </row>
    <row r="196" spans="1:6">
      <c r="A196" s="32" t="str">
        <v/>
      </c>
      <c r="B196" s="32" t="str">
        <v>ValFacIm: 82467.00</v>
      </c>
      <c r="C196" s="32" t="str">
        <v>GDX508</v>
      </c>
      <c r="E196" s="32" t="str">
        <v/>
      </c>
      <c r="F196" s="32" t="str">
        <v>ValOtroIm: 0.00</v>
      </c>
    </row>
    <row r="197" spans="1:6">
      <c r="A197" s="32" t="str">
        <v/>
      </c>
      <c r="B197" s="32" t="str">
        <v>CUFE-SHA384: 5c030dbf07bf72b0ba856f4c6de7a0ce5732f8628e3ad224be723b1db212cb2fdfb9071d923ed025496e4ad2810a47</v>
      </c>
      <c r="C197" s="32" t="str">
        <v>GDX508</v>
      </c>
      <c r="E197" s="32" t="str">
        <v/>
      </c>
      <c r="F197" s="32" t="str">
        <v>ValFacIm: 37128.00</v>
      </c>
    </row>
    <row r="198" spans="1:6">
      <c r="A198" s="32" t="str">
        <v>AFE7166784</v>
      </c>
      <c r="B198" s="32" t="str">
        <v>NumFac: AFE7166784</v>
      </c>
      <c r="C198" s="32" t="str">
        <v>GDX508</v>
      </c>
      <c r="E198" s="32" t="str">
        <v/>
      </c>
      <c r="F198" s="32" t="str">
        <v>CUFE-SHA384: 407a4c6c9183fcd8e094bde197a0c142cc7899c374e3e9dd32f1d3f93dc8bdd8424732cdf078183bdde4bc42e1bd77be</v>
      </c>
    </row>
    <row r="199" spans="1:6">
      <c r="A199" s="32" t="str">
        <v/>
      </c>
      <c r="B199" s="32" t="str">
        <v>FecFac: 20251104000000</v>
      </c>
      <c r="C199" s="32" t="str">
        <v>GDX508</v>
      </c>
      <c r="E199" s="32" t="str">
        <v>AFE5224312</v>
      </c>
      <c r="F199" s="32" t="str">
        <v>NumFac: AFE5224312</v>
      </c>
    </row>
    <row r="200" spans="1:6">
      <c r="A200" s="32" t="str">
        <v/>
      </c>
      <c r="B200" s="32" t="str">
        <v>NitFac: 860013771</v>
      </c>
      <c r="C200" s="32" t="str">
        <v>GDX508</v>
      </c>
      <c r="E200" s="32" t="str">
        <v/>
      </c>
      <c r="F200" s="32" t="str">
        <v>FecFac: 20231223000000</v>
      </c>
    </row>
    <row r="201" spans="1:6">
      <c r="A201" s="32" t="str">
        <v/>
      </c>
      <c r="B201" s="32" t="str">
        <v>DocAdq: 700519262</v>
      </c>
      <c r="C201" s="32" t="str">
        <v>GDX508</v>
      </c>
      <c r="E201" s="32" t="str">
        <v/>
      </c>
      <c r="F201" s="32" t="str">
        <v>NitFac: 860013771</v>
      </c>
    </row>
    <row r="202" spans="1:6">
      <c r="A202" s="32" t="str">
        <v/>
      </c>
      <c r="B202" s="32" t="str">
        <v>ValFac: 190500.00</v>
      </c>
      <c r="C202" s="32" t="str">
        <v>GDX508</v>
      </c>
      <c r="E202" s="32" t="str">
        <v/>
      </c>
      <c r="F202" s="32" t="str">
        <v>DocAdq: 5471320</v>
      </c>
    </row>
    <row r="203" spans="1:6">
      <c r="A203" s="32" t="str">
        <v/>
      </c>
      <c r="B203" s="32" t="str">
        <v>ValIva: 36195.00</v>
      </c>
      <c r="C203" s="32" t="str">
        <v>GDX508</v>
      </c>
      <c r="E203" s="32" t="str">
        <v/>
      </c>
      <c r="F203" s="32" t="str">
        <v>ValFac: 84300.00</v>
      </c>
    </row>
    <row r="204" spans="1:6">
      <c r="A204" s="32" t="str">
        <v/>
      </c>
      <c r="B204" s="32" t="str">
        <v>ValOtroIm: 0.00</v>
      </c>
      <c r="C204" s="32" t="str">
        <v>GDX508</v>
      </c>
      <c r="E204" s="32" t="str">
        <v/>
      </c>
      <c r="F204" s="32" t="str">
        <v>ValIva: 16017.00</v>
      </c>
    </row>
    <row r="205" spans="1:6">
      <c r="A205" s="32" t="str">
        <v/>
      </c>
      <c r="B205" s="32" t="str">
        <v>ValFacIm: 226695.00</v>
      </c>
      <c r="C205" s="32" t="str">
        <v>GDX508</v>
      </c>
      <c r="E205" s="32" t="str">
        <v/>
      </c>
      <c r="F205" s="32" t="str">
        <v>ValOtroIm: 0.00</v>
      </c>
    </row>
    <row r="206" spans="1:6">
      <c r="A206" s="32" t="str">
        <v/>
      </c>
      <c r="B206" s="32" t="str">
        <v>CUFE-SHA384: 8119ad92e6ecdfbe1403a0acdc58f6db524e82e48dcdb8adf50193d27dc08dd2382865d8ce42a61cb2efd638cb5b</v>
      </c>
      <c r="C206" s="32" t="str">
        <v>GDX508</v>
      </c>
      <c r="E206" s="32" t="str">
        <v/>
      </c>
      <c r="F206" s="32" t="str">
        <v>ValFacIm: 100317.00</v>
      </c>
    </row>
    <row r="207" spans="1:6">
      <c r="A207" s="32" t="str">
        <v>AFE7166684</v>
      </c>
      <c r="B207" s="32" t="str">
        <v>NumFac: AFE7166684</v>
      </c>
      <c r="C207" s="32" t="str">
        <v>SVO488</v>
      </c>
      <c r="E207" s="32" t="str">
        <v/>
      </c>
      <c r="F207" s="32" t="str">
        <v>CUFE-SHA384: e07d0b869bed3f3800a135aef65324ec59b8ca21a41344b5257e719b86f3e3a36426bc599e5befe2120e035b005274a</v>
      </c>
    </row>
    <row r="208" spans="1:6">
      <c r="A208" s="32" t="str">
        <v/>
      </c>
      <c r="B208" s="32" t="str">
        <v>FecFac: 20251104000000</v>
      </c>
      <c r="C208" s="32" t="str">
        <v>SVO488</v>
      </c>
      <c r="E208" s="32" t="str">
        <v>AFE5224490</v>
      </c>
      <c r="F208" s="32" t="str">
        <v>NumFac: AFE5224490</v>
      </c>
    </row>
    <row r="209" spans="1:6">
      <c r="A209" s="32" t="str">
        <v/>
      </c>
      <c r="B209" s="32" t="str">
        <v>NitFac: 860013771</v>
      </c>
      <c r="C209" s="32" t="str">
        <v>SVO488</v>
      </c>
      <c r="E209" s="32" t="str">
        <v/>
      </c>
      <c r="F209" s="32" t="str">
        <v>FecFac: 20231223000000</v>
      </c>
    </row>
    <row r="210" spans="1:6">
      <c r="A210" s="32" t="str">
        <v/>
      </c>
      <c r="B210" s="32" t="str">
        <v>DocAdq: 900411441</v>
      </c>
      <c r="C210" s="32" t="str">
        <v>SVO488</v>
      </c>
      <c r="E210" s="32" t="str">
        <v/>
      </c>
      <c r="F210" s="32" t="str">
        <v>NitFac: 860013771</v>
      </c>
    </row>
    <row r="211" spans="1:6">
      <c r="A211" s="32" t="str">
        <v/>
      </c>
      <c r="B211" s="32" t="str">
        <v>ValFac: 812400.00</v>
      </c>
      <c r="C211" s="32" t="str">
        <v>SVO488</v>
      </c>
      <c r="E211" s="32" t="str">
        <v/>
      </c>
      <c r="F211" s="32" t="str">
        <v>DocAdq: 1017179900</v>
      </c>
    </row>
    <row r="212" spans="1:6">
      <c r="A212" s="32" t="str">
        <v/>
      </c>
      <c r="B212" s="32" t="str">
        <v>ValIva: 154356.00</v>
      </c>
      <c r="C212" s="32" t="str">
        <v>SVO488</v>
      </c>
      <c r="E212" s="32" t="str">
        <v/>
      </c>
      <c r="F212" s="32" t="str">
        <v>ValFac: 136500.00</v>
      </c>
    </row>
    <row r="213" spans="1:6">
      <c r="A213" s="32" t="str">
        <v/>
      </c>
      <c r="B213" s="32" t="str">
        <v>ValOtroIm: 0.00</v>
      </c>
      <c r="C213" s="32" t="str">
        <v>SVO488</v>
      </c>
      <c r="E213" s="32" t="str">
        <v/>
      </c>
      <c r="F213" s="32" t="str">
        <v>ValIva: 25935.00</v>
      </c>
    </row>
    <row r="214" spans="1:6">
      <c r="A214" s="32" t="str">
        <v/>
      </c>
      <c r="B214" s="32" t="str">
        <v>ValFacIm: 966756.00</v>
      </c>
      <c r="C214" s="32" t="str">
        <v>SVO488</v>
      </c>
      <c r="E214" s="32" t="str">
        <v/>
      </c>
      <c r="F214" s="32" t="str">
        <v>ValOtroIm: 0.00</v>
      </c>
    </row>
    <row r="215" spans="1:6">
      <c r="A215" s="32" t="str">
        <v/>
      </c>
      <c r="B215" s="32" t="str">
        <v>CUFE-SHA384: e7153263a9a654d33118558a4b8aa6cf929bf7cd183a124a0bd5d2075453cd7c95613c1c4815dfebd4617628ab9</v>
      </c>
      <c r="C215" s="32" t="str">
        <v>SVO488</v>
      </c>
      <c r="E215" s="32" t="str">
        <v/>
      </c>
      <c r="F215" s="32" t="str">
        <v>ValFacIm: 162435.00</v>
      </c>
    </row>
    <row r="216" spans="1:6">
      <c r="A216" s="32" t="str">
        <v>AFE7166705</v>
      </c>
      <c r="B216" s="32" t="str">
        <v>NumFac: AFE7166705</v>
      </c>
      <c r="C216" s="32" t="str">
        <v>SVO488</v>
      </c>
      <c r="E216" s="32" t="str">
        <v/>
      </c>
      <c r="F216" s="32" t="str">
        <v>CUFE-SHA384: af913d473c6c84a216000ca344bcd11f33d1496e1b69f2a84e2c36012d58e9a8a4b5ccd4218f6ae4fe267ac97dd</v>
      </c>
    </row>
    <row r="217" spans="1:6">
      <c r="A217" s="32" t="str">
        <v/>
      </c>
      <c r="B217" s="32" t="str">
        <v>FecFac: 20251104000000</v>
      </c>
      <c r="C217" s="32" t="str">
        <v>SVO488</v>
      </c>
      <c r="E217" s="32" t="str">
        <v>AFE5224437</v>
      </c>
      <c r="F217" s="32" t="str">
        <v>NumFac: AFE5224437</v>
      </c>
    </row>
    <row r="218" spans="1:6">
      <c r="A218" s="32" t="str">
        <v/>
      </c>
      <c r="B218" s="32" t="str">
        <v>NitFac: 860013771</v>
      </c>
      <c r="C218" s="32" t="str">
        <v>SVO488</v>
      </c>
      <c r="E218" s="32" t="str">
        <v/>
      </c>
      <c r="F218" s="32" t="str">
        <v>FecFac: 20231223000000</v>
      </c>
    </row>
    <row r="219" spans="1:6">
      <c r="A219" s="32" t="str">
        <v/>
      </c>
      <c r="B219" s="32" t="str">
        <v>DocAdq: 71740352</v>
      </c>
      <c r="C219" s="32" t="str">
        <v>SVO488</v>
      </c>
      <c r="E219" s="32" t="str">
        <v/>
      </c>
      <c r="F219" s="32" t="str">
        <v>NitFac: 860013771</v>
      </c>
    </row>
    <row r="220" spans="1:6">
      <c r="A220" s="32" t="str">
        <v/>
      </c>
      <c r="B220" s="32" t="str">
        <v>ValFac: 138600.00</v>
      </c>
      <c r="C220" s="32" t="str">
        <v>SVO488</v>
      </c>
      <c r="E220" s="32" t="str">
        <v/>
      </c>
      <c r="F220" s="32" t="str">
        <v>DocAdq: 347662</v>
      </c>
    </row>
    <row r="221" spans="1:6">
      <c r="A221" s="32" t="str">
        <v/>
      </c>
      <c r="B221" s="32" t="str">
        <v>ValIva: 26334.00</v>
      </c>
      <c r="C221" s="32" t="str">
        <v>SVO488</v>
      </c>
      <c r="E221" s="32" t="str">
        <v/>
      </c>
      <c r="F221" s="32" t="str">
        <v>ValFac: 84900.00</v>
      </c>
    </row>
    <row r="222" spans="1:6">
      <c r="A222" s="32" t="str">
        <v/>
      </c>
      <c r="B222" s="32" t="str">
        <v>ValOtroIm: 0.00</v>
      </c>
      <c r="C222" s="32" t="str">
        <v>SVO488</v>
      </c>
      <c r="E222" s="32" t="str">
        <v/>
      </c>
      <c r="F222" s="32" t="str">
        <v>ValIva: 16131.00</v>
      </c>
    </row>
    <row r="223" spans="1:6">
      <c r="A223" s="32" t="str">
        <v/>
      </c>
      <c r="B223" s="32" t="str">
        <v>ValFacIm: 164934.00</v>
      </c>
      <c r="C223" s="32" t="str">
        <v>SVO488</v>
      </c>
      <c r="E223" s="32" t="str">
        <v/>
      </c>
      <c r="F223" s="32" t="str">
        <v>ValOtroIm: 0.00</v>
      </c>
    </row>
    <row r="224" spans="1:6">
      <c r="A224" s="32" t="str">
        <v/>
      </c>
      <c r="B224" s="32" t="str">
        <v>CUFE-SHA384: b5f7a6deb7976361f34592fbe2365aad49eab10e45246ed31b2454980b3547962cc3ae62fb181fabedcd4a6c98e90</v>
      </c>
      <c r="C224" s="32" t="str">
        <v>SVO488</v>
      </c>
      <c r="E224" s="32" t="str">
        <v/>
      </c>
      <c r="F224" s="32" t="str">
        <v>ValFacIm: 101031.00</v>
      </c>
    </row>
    <row r="225" spans="1:6">
      <c r="A225" s="32" t="str">
        <v>AFE7166737</v>
      </c>
      <c r="B225" s="32" t="str">
        <v>NumFac: AFE7166737</v>
      </c>
      <c r="C225" s="32" t="str">
        <v>SVO488</v>
      </c>
      <c r="E225" s="32" t="str">
        <v/>
      </c>
      <c r="F225" s="32" t="str">
        <v>CUFE-SHA384: c05ed61ac8d7c32381049a34d9de6c4a7c6cd49e36aadf90a88edc9f3aa34d425fbad416c085fb545d86a49d8d58f9b3</v>
      </c>
    </row>
    <row r="226" spans="1:6">
      <c r="A226" s="32" t="str">
        <v/>
      </c>
      <c r="B226" s="32" t="str">
        <v>FecFac: 20251104000000</v>
      </c>
      <c r="C226" s="32" t="str">
        <v>SVO488</v>
      </c>
      <c r="E226" s="32" t="str">
        <v>AFE5211320</v>
      </c>
      <c r="F226" s="32" t="str">
        <v>NumFac: AFE5211320</v>
      </c>
    </row>
    <row r="227" spans="1:6">
      <c r="A227" s="32" t="str">
        <v/>
      </c>
      <c r="B227" s="32" t="str">
        <v>NitFac: 860013771</v>
      </c>
      <c r="C227" s="32" t="str">
        <v>SVO488</v>
      </c>
      <c r="E227" s="32" t="str">
        <v/>
      </c>
      <c r="F227" s="32" t="str">
        <v>FecFac: 20231220000000</v>
      </c>
    </row>
    <row r="228" spans="1:6">
      <c r="A228" s="32" t="str">
        <v/>
      </c>
      <c r="B228" s="32" t="str">
        <v>DocAdq: 71740352</v>
      </c>
      <c r="C228" s="32" t="str">
        <v>SVO488</v>
      </c>
      <c r="E228" s="32" t="str">
        <v/>
      </c>
      <c r="F228" s="32" t="str">
        <v>NitFac: 860013771</v>
      </c>
    </row>
    <row r="229" spans="1:6">
      <c r="A229" s="32" t="str">
        <v/>
      </c>
      <c r="B229" s="32" t="str">
        <v>ValFac: 130800.00</v>
      </c>
      <c r="C229" s="32" t="str">
        <v>SVO488</v>
      </c>
      <c r="E229" s="32" t="str">
        <v/>
      </c>
      <c r="F229" s="32" t="str">
        <v>DocAdq: 900059238</v>
      </c>
    </row>
    <row r="230" spans="1:6">
      <c r="A230" s="32" t="str">
        <v/>
      </c>
      <c r="B230" s="32" t="str">
        <v>ValIva: 24852.00</v>
      </c>
      <c r="C230" s="32" t="str">
        <v>SVO488</v>
      </c>
      <c r="E230" s="32" t="str">
        <v/>
      </c>
      <c r="F230" s="32" t="str">
        <v>ValFac: 8422200.00</v>
      </c>
    </row>
    <row r="231" spans="1:6">
      <c r="A231" s="32" t="str">
        <v/>
      </c>
      <c r="B231" s="32" t="str">
        <v>ValOtroIm: 0.00</v>
      </c>
      <c r="C231" s="32" t="str">
        <v>SVO488</v>
      </c>
      <c r="E231" s="32" t="str">
        <v/>
      </c>
      <c r="F231" s="32" t="str">
        <v>ValIva: 1600218.00</v>
      </c>
    </row>
    <row r="232" spans="1:6">
      <c r="A232" s="32" t="str">
        <v/>
      </c>
      <c r="B232" s="32" t="str">
        <v>ValFacIm: 155652.00</v>
      </c>
      <c r="C232" s="32" t="str">
        <v>SVO488</v>
      </c>
      <c r="E232" s="32" t="str">
        <v/>
      </c>
      <c r="F232" s="32" t="str">
        <v>ValOtroIm: 0.00</v>
      </c>
    </row>
    <row r="233" spans="1:6">
      <c r="A233" s="32" t="str">
        <v/>
      </c>
      <c r="B233" s="32" t="str">
        <v>CUFE-SHA384: 220a1eb5e08cc622af4ccb663dbeb879c7ce050a46f30e69a0253f272fa10bd4599e71976817715765d5fd07a93d7</v>
      </c>
      <c r="C233" s="32" t="str">
        <v>SVO488</v>
      </c>
      <c r="E233" s="32" t="str">
        <v/>
      </c>
      <c r="F233" s="32" t="str">
        <v>ValFacIm: 10022418.00</v>
      </c>
    </row>
    <row r="234" spans="1:6">
      <c r="A234" s="32" t="str">
        <v>AFE7166746</v>
      </c>
      <c r="B234" s="32" t="str">
        <v>NumFac: AFE7166746</v>
      </c>
      <c r="C234" s="32" t="str">
        <v>SVO488</v>
      </c>
      <c r="E234" s="32" t="str">
        <v/>
      </c>
      <c r="F234" s="32" t="str">
        <v>CUFE-SHA384: b87bf17deaba1ee67084fa504c9be7e09c032db9feada787631058780d2ccc1b71c96c6b35932a398374128</v>
      </c>
    </row>
    <row r="235" spans="1:6">
      <c r="A235" s="32" t="str">
        <v/>
      </c>
      <c r="B235" s="32" t="str">
        <v>FecFac: 20251104000000</v>
      </c>
      <c r="C235" s="32" t="str">
        <v>SVO488</v>
      </c>
      <c r="E235" s="32" t="str">
        <v>AFE5207923</v>
      </c>
      <c r="F235" s="32" t="str">
        <v>AFE5207923</v>
      </c>
    </row>
    <row r="236" spans="1:6">
      <c r="A236" s="32" t="str">
        <v/>
      </c>
      <c r="B236" s="32" t="str">
        <v>NitFac: 860013771</v>
      </c>
      <c r="C236" s="32" t="str">
        <v>SVO488</v>
      </c>
      <c r="E236" s="32" t="str">
        <v/>
      </c>
      <c r="F236" s="32">
        <v>0</v>
      </c>
    </row>
    <row r="237" spans="1:6">
      <c r="A237" s="32" t="str">
        <v/>
      </c>
      <c r="B237" s="32" t="str">
        <v>DocAdq: 901733361</v>
      </c>
      <c r="C237" s="32" t="str">
        <v>SVO488</v>
      </c>
      <c r="E237" s="32" t="str">
        <v/>
      </c>
      <c r="F237" s="32">
        <v>0</v>
      </c>
    </row>
    <row r="238" spans="1:6">
      <c r="A238" s="32" t="str">
        <v/>
      </c>
      <c r="B238" s="32" t="str">
        <v>ValFac: 281900.00</v>
      </c>
      <c r="C238" s="32" t="str">
        <v>SVO488</v>
      </c>
      <c r="E238" s="32" t="str">
        <v/>
      </c>
      <c r="F238" s="32">
        <v>0</v>
      </c>
    </row>
    <row r="239" spans="1:6">
      <c r="A239" s="32" t="str">
        <v/>
      </c>
      <c r="B239" s="32" t="str">
        <v>ValIva: 53561.00</v>
      </c>
      <c r="C239" s="32" t="str">
        <v>SVO488</v>
      </c>
      <c r="E239" s="32" t="str">
        <v/>
      </c>
      <c r="F239" s="32">
        <v>0</v>
      </c>
    </row>
    <row r="240" spans="1:6">
      <c r="A240" s="32" t="str">
        <v/>
      </c>
      <c r="B240" s="32" t="str">
        <v>ValOtroIm: 0.00</v>
      </c>
      <c r="C240" s="32" t="str">
        <v>SVO488</v>
      </c>
      <c r="E240" s="32" t="str">
        <v/>
      </c>
      <c r="F240" s="32">
        <v>0</v>
      </c>
    </row>
    <row r="241" spans="1:6">
      <c r="A241" s="32" t="str">
        <v/>
      </c>
      <c r="B241" s="32" t="str">
        <v>ValFacIm: 335461.00</v>
      </c>
      <c r="C241" s="32" t="str">
        <v>SVO488</v>
      </c>
      <c r="E241" s="32" t="str">
        <v/>
      </c>
      <c r="F241" s="32">
        <v>0</v>
      </c>
    </row>
    <row r="242" spans="1:6">
      <c r="A242" s="32" t="str">
        <v/>
      </c>
      <c r="B242" s="32" t="str">
        <v>CUFE-SHA384: faf6ff7058563861fd407b04b88485cba8557b346bce6108b1cb196f7021df96a905d8dc7717376f9018378bb60a</v>
      </c>
      <c r="C242" s="32" t="str">
        <v>SVO488</v>
      </c>
      <c r="E242" s="32" t="str">
        <v/>
      </c>
      <c r="F242" s="32">
        <v>0</v>
      </c>
    </row>
    <row r="243" spans="1:6">
      <c r="A243" s="32" t="str">
        <v>AFE7166677</v>
      </c>
      <c r="B243" s="32" t="str">
        <v>NumFac: AFE7166677</v>
      </c>
      <c r="C243" s="32" t="str">
        <v>WCQ379</v>
      </c>
      <c r="E243" s="32" t="str">
        <v/>
      </c>
      <c r="F243" s="32">
        <v>0</v>
      </c>
    </row>
    <row r="244" spans="1:6">
      <c r="A244" s="32" t="str">
        <v/>
      </c>
      <c r="B244" s="32" t="str">
        <v>FecFac: 20251104000000</v>
      </c>
      <c r="C244" s="32" t="str">
        <v>WCQ379</v>
      </c>
      <c r="E244" s="32" t="str">
        <v/>
      </c>
      <c r="F244" s="32">
        <v>0</v>
      </c>
    </row>
    <row r="245" spans="1:6">
      <c r="A245" s="32" t="str">
        <v/>
      </c>
      <c r="B245" s="32" t="str">
        <v>NitFac: 860013771</v>
      </c>
      <c r="C245" s="32" t="str">
        <v>WCQ379</v>
      </c>
      <c r="E245" s="32" t="str">
        <v/>
      </c>
      <c r="F245" s="32">
        <v>0</v>
      </c>
    </row>
    <row r="246" spans="1:6">
      <c r="A246" s="32" t="str">
        <v/>
      </c>
      <c r="B246" s="32" t="str">
        <v>DocAdq: 43463481</v>
      </c>
      <c r="C246" s="32" t="str">
        <v>WCQ379</v>
      </c>
      <c r="E246" s="32" t="str">
        <v/>
      </c>
      <c r="F246" s="32">
        <v>0</v>
      </c>
    </row>
    <row r="247" spans="1:6">
      <c r="A247" s="32" t="str">
        <v/>
      </c>
      <c r="B247" s="32" t="str">
        <v>ValFac: 269400.00</v>
      </c>
      <c r="C247" s="32" t="str">
        <v>WCQ379</v>
      </c>
      <c r="E247" s="32" t="str">
        <v/>
      </c>
      <c r="F247" s="32">
        <v>0</v>
      </c>
    </row>
    <row r="248" spans="1:6">
      <c r="A248" s="32" t="str">
        <v/>
      </c>
      <c r="B248" s="32" t="str">
        <v>ValIva: 51186.00</v>
      </c>
      <c r="C248" s="32" t="str">
        <v>WCQ379</v>
      </c>
      <c r="E248" s="32" t="str">
        <v/>
      </c>
      <c r="F248" s="32">
        <v>0</v>
      </c>
    </row>
    <row r="249" spans="1:6">
      <c r="A249" s="32" t="str">
        <v/>
      </c>
      <c r="B249" s="32" t="str">
        <v>ValOtroIm: 0.00</v>
      </c>
      <c r="C249" s="32" t="str">
        <v>WCQ379</v>
      </c>
      <c r="E249" s="32" t="str">
        <v/>
      </c>
      <c r="F249" s="32">
        <v>0</v>
      </c>
    </row>
    <row r="250" spans="1:6">
      <c r="A250" s="32" t="str">
        <v/>
      </c>
      <c r="B250" s="32" t="str">
        <v>ValFacIm: 320586.00</v>
      </c>
      <c r="C250" s="32" t="str">
        <v>WCQ379</v>
      </c>
      <c r="E250" s="32" t="str">
        <v/>
      </c>
      <c r="F250" s="32">
        <v>0</v>
      </c>
    </row>
    <row r="251" spans="1:6">
      <c r="A251" s="32" t="str">
        <v/>
      </c>
      <c r="B251" s="32" t="str">
        <v>CUFE-SHA384: 9f95d1bb1791b241493a117638ec15234105f16495248df31ac2a07682fa4f7a8d4b448f92470b391791554590dd1</v>
      </c>
      <c r="C251" s="32" t="str">
        <v>WCQ379</v>
      </c>
      <c r="E251" s="32" t="str">
        <v/>
      </c>
      <c r="F251" s="32">
        <v>0</v>
      </c>
    </row>
    <row r="252" spans="1:6">
      <c r="A252" s="32" t="str">
        <v>AFE7166686</v>
      </c>
      <c r="B252" s="32" t="str">
        <v>NumFac: AFE7166686</v>
      </c>
      <c r="C252" s="32" t="str">
        <v>WCQ379</v>
      </c>
      <c r="E252" s="32" t="str">
        <v/>
      </c>
      <c r="F252" s="32">
        <v>0</v>
      </c>
    </row>
    <row r="253" spans="1:6">
      <c r="A253" s="32" t="str">
        <v/>
      </c>
      <c r="B253" s="32" t="str">
        <v>FecFac: 20251104000000</v>
      </c>
      <c r="C253" s="32" t="str">
        <v>WCQ379</v>
      </c>
      <c r="E253" s="32" t="str">
        <v/>
      </c>
      <c r="F253" s="32">
        <v>0</v>
      </c>
    </row>
    <row r="254" spans="1:6">
      <c r="A254" s="32" t="str">
        <v/>
      </c>
      <c r="B254" s="32" t="str">
        <v>NitFac: 860013771</v>
      </c>
      <c r="C254" s="32" t="str">
        <v>WCQ379</v>
      </c>
      <c r="E254" s="32" t="str">
        <v/>
      </c>
      <c r="F254" s="32">
        <v>0</v>
      </c>
    </row>
    <row r="255" spans="1:6">
      <c r="A255" s="32" t="str">
        <v/>
      </c>
      <c r="B255" s="32" t="str">
        <v>DocAdq: 901361959</v>
      </c>
      <c r="C255" s="32" t="str">
        <v>WCQ379</v>
      </c>
      <c r="E255" s="32" t="str">
        <v/>
      </c>
      <c r="F255" s="32">
        <v>0</v>
      </c>
    </row>
    <row r="256" spans="1:6">
      <c r="A256" s="32" t="str">
        <v/>
      </c>
      <c r="B256" s="32" t="str">
        <v>ValFac: 145000.00</v>
      </c>
      <c r="C256" s="32" t="str">
        <v>WCQ379</v>
      </c>
      <c r="E256" s="32" t="str">
        <v/>
      </c>
      <c r="F256" s="32">
        <v>0</v>
      </c>
    </row>
    <row r="257" spans="1:6">
      <c r="A257" s="32" t="str">
        <v/>
      </c>
      <c r="B257" s="32" t="str">
        <v>ValIva: 27550.00</v>
      </c>
      <c r="C257" s="32" t="str">
        <v>WCQ379</v>
      </c>
      <c r="E257" s="32" t="str">
        <v/>
      </c>
      <c r="F257" s="32">
        <v>0</v>
      </c>
    </row>
    <row r="258" spans="1:6">
      <c r="A258" s="32" t="str">
        <v/>
      </c>
      <c r="B258" s="32" t="str">
        <v>ValOtroIm: 0.00</v>
      </c>
      <c r="C258" s="32" t="str">
        <v>WCQ379</v>
      </c>
      <c r="E258" s="32" t="str">
        <v/>
      </c>
      <c r="F258" s="32">
        <v>0</v>
      </c>
    </row>
    <row r="259" spans="1:6">
      <c r="A259" s="32" t="str">
        <v/>
      </c>
      <c r="B259" s="32" t="str">
        <v>ValFacIm: 172550.00</v>
      </c>
      <c r="C259" s="32" t="str">
        <v>WCQ379</v>
      </c>
      <c r="E259" s="32" t="str">
        <v/>
      </c>
      <c r="F259" s="32">
        <v>0</v>
      </c>
    </row>
    <row r="260" spans="1:6">
      <c r="A260" s="32" t="str">
        <v/>
      </c>
      <c r="B260" s="32" t="str">
        <v>CUFE-SHA384: e33e80747b5f4cc285027e34d4daccd33361d242a9834580a5586384d24f2f76ac1fe8736efb92c0f0254a08af56</v>
      </c>
      <c r="C260" s="32" t="str">
        <v>WCQ379</v>
      </c>
      <c r="E260" s="32" t="str">
        <v/>
      </c>
      <c r="F260" s="32">
        <v>0</v>
      </c>
    </row>
    <row r="261" spans="1:6">
      <c r="A261" s="32" t="str">
        <v>AFE7166720</v>
      </c>
      <c r="B261" s="32" t="str">
        <v>NumFac: AFE7166720</v>
      </c>
      <c r="C261" s="32" t="str">
        <v>WCQ379</v>
      </c>
      <c r="E261" s="32" t="str">
        <v/>
      </c>
      <c r="F261" s="32">
        <v>0</v>
      </c>
    </row>
    <row r="262" spans="1:6">
      <c r="A262" s="32" t="str">
        <v/>
      </c>
      <c r="B262" s="32" t="str">
        <v>FecFac: 20251104000000</v>
      </c>
      <c r="C262" s="32" t="str">
        <v>WCQ379</v>
      </c>
      <c r="E262" s="32" t="str">
        <v/>
      </c>
      <c r="F262" s="32">
        <v>0</v>
      </c>
    </row>
    <row r="263" spans="1:6">
      <c r="A263" s="32" t="str">
        <v/>
      </c>
      <c r="B263" s="32" t="str">
        <v>NitFac: 860013771</v>
      </c>
      <c r="C263" s="32" t="str">
        <v>WCQ379</v>
      </c>
      <c r="E263" s="32" t="str">
        <v/>
      </c>
      <c r="F263" s="32">
        <v>0</v>
      </c>
    </row>
    <row r="264" spans="1:6">
      <c r="A264" s="32" t="str">
        <v/>
      </c>
      <c r="B264" s="32" t="str">
        <v>DocAdq: 71374375</v>
      </c>
      <c r="C264" s="32" t="str">
        <v>WCQ379</v>
      </c>
      <c r="E264" s="32" t="str">
        <v/>
      </c>
      <c r="F264" s="32">
        <v>0</v>
      </c>
    </row>
    <row r="265" spans="1:6">
      <c r="A265" s="32" t="str">
        <v/>
      </c>
      <c r="B265" s="32" t="str">
        <v>ValFac: 277200.00</v>
      </c>
      <c r="C265" s="32" t="str">
        <v>WCQ379</v>
      </c>
      <c r="E265" s="32" t="str">
        <v/>
      </c>
      <c r="F265" s="32">
        <v>0</v>
      </c>
    </row>
    <row r="266" spans="1:6">
      <c r="A266" s="32" t="str">
        <v/>
      </c>
      <c r="B266" s="32" t="str">
        <v>ValIva: 52668.00</v>
      </c>
      <c r="C266" s="32" t="str">
        <v>WCQ379</v>
      </c>
      <c r="E266" s="32" t="str">
        <v/>
      </c>
      <c r="F266" s="32">
        <v>0</v>
      </c>
    </row>
    <row r="267" spans="1:6">
      <c r="A267" s="32" t="str">
        <v/>
      </c>
      <c r="B267" s="32" t="str">
        <v>ValOtroIm: 0.00</v>
      </c>
      <c r="C267" s="32" t="str">
        <v>WCQ379</v>
      </c>
      <c r="E267" s="32" t="str">
        <v/>
      </c>
      <c r="F267" s="32">
        <v>0</v>
      </c>
    </row>
    <row r="268" spans="1:6">
      <c r="A268" s="32" t="str">
        <v/>
      </c>
      <c r="B268" s="32" t="str">
        <v>ValFacIm: 329868.00</v>
      </c>
      <c r="C268" s="32" t="str">
        <v>WCQ379</v>
      </c>
      <c r="E268" s="32" t="str">
        <v/>
      </c>
      <c r="F268" s="32">
        <v>0</v>
      </c>
    </row>
    <row r="269" spans="1:6">
      <c r="A269" s="32" t="str">
        <v/>
      </c>
      <c r="B269" s="32" t="str">
        <v>CUFE-SHA384: de5f573f18894e3db4995f89e1e40526cd5fe5d5e2c88e38fccbb43c739991026dfe4f60755e5fc12059623d4164d</v>
      </c>
      <c r="C269" s="32" t="str">
        <v>WCQ379</v>
      </c>
      <c r="E269" s="32" t="str">
        <v/>
      </c>
      <c r="F269" s="32">
        <v>0</v>
      </c>
    </row>
    <row r="270" spans="1:6">
      <c r="A270" s="32" t="str">
        <v>AFE7166759</v>
      </c>
      <c r="B270" s="32" t="str">
        <v>NumFac: AFE7166759</v>
      </c>
      <c r="C270" s="32" t="str">
        <v>WCQ379</v>
      </c>
      <c r="E270" s="32" t="str">
        <v/>
      </c>
      <c r="F270" s="32">
        <v>0</v>
      </c>
    </row>
    <row r="271" spans="1:6">
      <c r="A271" s="32" t="str">
        <v/>
      </c>
      <c r="B271" s="32" t="str">
        <v>FecFac: 20251104000000</v>
      </c>
      <c r="C271" s="32" t="str">
        <v>WCQ379</v>
      </c>
      <c r="E271" s="32" t="str">
        <v/>
      </c>
      <c r="F271" s="32">
        <v>0</v>
      </c>
    </row>
    <row r="272" spans="1:6">
      <c r="A272" s="32" t="str">
        <v/>
      </c>
      <c r="B272" s="32" t="str">
        <v>NitFac: 860013771</v>
      </c>
      <c r="C272" s="32" t="str">
        <v>WCQ379</v>
      </c>
      <c r="E272" s="32" t="str">
        <v/>
      </c>
      <c r="F272" s="32">
        <v>0</v>
      </c>
    </row>
    <row r="273" spans="1:6">
      <c r="A273" s="32" t="str">
        <v/>
      </c>
      <c r="B273" s="32" t="str">
        <v>DocAdq: 70579926</v>
      </c>
      <c r="C273" s="32" t="str">
        <v>WCQ379</v>
      </c>
      <c r="E273" s="32" t="str">
        <v/>
      </c>
      <c r="F273" s="32">
        <v>0</v>
      </c>
    </row>
    <row r="274" spans="1:6">
      <c r="A274" s="32" t="str">
        <v/>
      </c>
      <c r="B274" s="32" t="str">
        <v>ValFac: 265900.00</v>
      </c>
      <c r="C274" s="32" t="str">
        <v>WCQ379</v>
      </c>
      <c r="E274" s="32" t="str">
        <v/>
      </c>
      <c r="F274" s="32">
        <v>0</v>
      </c>
    </row>
    <row r="275" spans="1:6">
      <c r="A275" s="32" t="str">
        <v/>
      </c>
      <c r="B275" s="32" t="str">
        <v>ValIva: 50521.00</v>
      </c>
      <c r="C275" s="32" t="str">
        <v>WCQ379</v>
      </c>
      <c r="E275" s="32" t="str">
        <v/>
      </c>
      <c r="F275" s="32">
        <v>0</v>
      </c>
    </row>
    <row r="276" spans="1:6">
      <c r="A276" s="32" t="str">
        <v/>
      </c>
      <c r="B276" s="32" t="str">
        <v>ValOtroIm: 0.00</v>
      </c>
      <c r="C276" s="32" t="str">
        <v>WCQ379</v>
      </c>
      <c r="E276" s="32" t="str">
        <v/>
      </c>
      <c r="F276" s="32">
        <v>0</v>
      </c>
    </row>
    <row r="277" spans="1:6">
      <c r="A277" s="32" t="str">
        <v/>
      </c>
      <c r="B277" s="32" t="str">
        <v>ValFacIm: 316421.00</v>
      </c>
      <c r="C277" s="32" t="str">
        <v>WCQ379</v>
      </c>
      <c r="E277" s="32" t="str">
        <v/>
      </c>
      <c r="F277" s="32">
        <v>0</v>
      </c>
    </row>
    <row r="278" spans="1:6">
      <c r="A278" s="32" t="str">
        <v/>
      </c>
      <c r="B278" s="32" t="str">
        <v>CUFE-SHA384: 0c0e9f680d40ec7e85913f9e0654ae20998f10ce5fa1cd470315594e8385ed6ef0effda6b5215eff081d6b3d60727</v>
      </c>
      <c r="C278" s="32" t="str">
        <v>WCQ379</v>
      </c>
      <c r="E278" s="32" t="str">
        <v/>
      </c>
      <c r="F278" s="32">
        <v>0</v>
      </c>
    </row>
    <row r="279" spans="1:6">
      <c r="A279" s="32" t="str">
        <v>AFE7166765</v>
      </c>
      <c r="B279" s="32" t="str">
        <v>NumFac: AFE7166765</v>
      </c>
      <c r="C279" s="32" t="str">
        <v>WCQ379</v>
      </c>
      <c r="E279" s="32" t="str">
        <v/>
      </c>
      <c r="F279" s="32">
        <v>0</v>
      </c>
    </row>
    <row r="280" spans="1:6">
      <c r="A280" s="32" t="str">
        <v/>
      </c>
      <c r="B280" s="32" t="str">
        <v>FecFac: 20251104000000</v>
      </c>
      <c r="C280" s="32" t="str">
        <v>WCQ379</v>
      </c>
      <c r="E280" s="32" t="str">
        <v/>
      </c>
      <c r="F280" s="32">
        <v>0</v>
      </c>
    </row>
    <row r="281" spans="1:6">
      <c r="A281" s="32" t="str">
        <v/>
      </c>
      <c r="B281" s="32" t="str">
        <v>NitFac: 860013771</v>
      </c>
      <c r="C281" s="32" t="str">
        <v>WCQ379</v>
      </c>
      <c r="E281" s="32" t="str">
        <v/>
      </c>
      <c r="F281" s="32">
        <v>0</v>
      </c>
    </row>
    <row r="282" spans="1:6">
      <c r="A282" s="32" t="str">
        <v/>
      </c>
      <c r="B282" s="32" t="str">
        <v>DocAdq: 1020429831</v>
      </c>
      <c r="C282" s="32" t="str">
        <v>WCQ379</v>
      </c>
      <c r="E282" s="32" t="str">
        <v/>
      </c>
      <c r="F282" s="32">
        <v>0</v>
      </c>
    </row>
    <row r="283" spans="1:6">
      <c r="A283" s="32" t="str">
        <v/>
      </c>
      <c r="B283" s="32" t="str">
        <v>ValFac: 673500.00</v>
      </c>
      <c r="C283" s="32" t="str">
        <v>WCQ379</v>
      </c>
      <c r="E283" s="32" t="str">
        <v/>
      </c>
      <c r="F283" s="32">
        <v>0</v>
      </c>
    </row>
    <row r="284" spans="1:6">
      <c r="A284" s="32" t="str">
        <v/>
      </c>
      <c r="B284" s="32" t="str">
        <v>ValIva: 127965.00</v>
      </c>
      <c r="C284" s="32" t="str">
        <v>WCQ379</v>
      </c>
      <c r="E284" s="32" t="str">
        <v/>
      </c>
      <c r="F284" s="32">
        <v>0</v>
      </c>
    </row>
    <row r="285" spans="1:6">
      <c r="A285" s="32" t="str">
        <v/>
      </c>
      <c r="B285" s="32" t="str">
        <v>ValOtroIm: 0.00</v>
      </c>
      <c r="C285" s="32" t="str">
        <v>WCQ379</v>
      </c>
      <c r="E285" s="32" t="str">
        <v/>
      </c>
      <c r="F285" s="32">
        <v>0</v>
      </c>
    </row>
    <row r="286" spans="1:6">
      <c r="A286" s="32" t="str">
        <v/>
      </c>
      <c r="B286" s="32" t="str">
        <v>ValFacIm: 801465.00</v>
      </c>
      <c r="C286" s="32" t="str">
        <v>WCQ379</v>
      </c>
      <c r="E286" s="32" t="str">
        <v/>
      </c>
      <c r="F286" s="32">
        <v>0</v>
      </c>
    </row>
    <row r="287" spans="1:6">
      <c r="A287" s="32" t="str">
        <v/>
      </c>
      <c r="B287" s="32" t="str">
        <v>CUFE-SHA384: b4001e3988e0cbdc3c221031ffde933f7eeaadf4ce14b3bf03245218cbff5b3f2340496c41fc0728ac4d91aff7</v>
      </c>
      <c r="C287" s="32" t="str">
        <v>WCQ379</v>
      </c>
      <c r="E287" s="32" t="str">
        <v/>
      </c>
      <c r="F287" s="32">
        <v>0</v>
      </c>
    </row>
    <row r="288" spans="1:6">
      <c r="A288" s="32" t="str">
        <v>AFE7166760</v>
      </c>
      <c r="B288" s="32" t="str">
        <v>NumFac: AFE7166760</v>
      </c>
      <c r="C288" s="32" t="str">
        <v>WCQ379</v>
      </c>
      <c r="E288" s="32" t="str">
        <v/>
      </c>
      <c r="F288" s="32">
        <v>0</v>
      </c>
    </row>
    <row r="289" spans="1:6">
      <c r="A289" s="32" t="str">
        <v/>
      </c>
      <c r="B289" s="32" t="str">
        <v>FecFac: 20251104000000</v>
      </c>
      <c r="C289" s="32" t="str">
        <v>WCQ379</v>
      </c>
      <c r="E289" s="32" t="str">
        <v/>
      </c>
      <c r="F289" s="32">
        <v>0</v>
      </c>
    </row>
    <row r="290" spans="1:6">
      <c r="A290" s="32" t="str">
        <v/>
      </c>
      <c r="B290" s="32" t="str">
        <v>NitFac: 860013771</v>
      </c>
      <c r="C290" s="32" t="str">
        <v>WCQ379</v>
      </c>
      <c r="E290" s="32" t="str">
        <v/>
      </c>
      <c r="F290" s="32">
        <v>0</v>
      </c>
    </row>
    <row r="291" spans="1:6">
      <c r="A291" s="32" t="str">
        <v/>
      </c>
      <c r="B291" s="32" t="str">
        <v>DocAdq: 901486371</v>
      </c>
      <c r="C291" s="32" t="str">
        <v>WCQ379</v>
      </c>
      <c r="E291" s="32" t="str">
        <v/>
      </c>
      <c r="F291" s="32">
        <v>0</v>
      </c>
    </row>
    <row r="292" spans="1:6">
      <c r="A292" s="32" t="str">
        <v/>
      </c>
      <c r="B292" s="32" t="str">
        <v>ValFac: 58000.00</v>
      </c>
      <c r="C292" s="32" t="str">
        <v>WCQ379</v>
      </c>
      <c r="E292" s="32" t="str">
        <v/>
      </c>
      <c r="F292" s="32">
        <v>0</v>
      </c>
    </row>
    <row r="293" spans="1:6">
      <c r="A293" s="32" t="str">
        <v/>
      </c>
      <c r="B293" s="32" t="str">
        <v>ValIva: 11020.00</v>
      </c>
      <c r="C293" s="32" t="str">
        <v>WCQ379</v>
      </c>
      <c r="E293" s="32" t="str">
        <v/>
      </c>
      <c r="F293" s="32">
        <v>0</v>
      </c>
    </row>
    <row r="294" spans="1:6">
      <c r="A294" s="32" t="str">
        <v/>
      </c>
      <c r="B294" s="32" t="str">
        <v>ValOtroIm: 0.00</v>
      </c>
      <c r="C294" s="32" t="str">
        <v>WCQ379</v>
      </c>
      <c r="E294" s="32" t="str">
        <v/>
      </c>
      <c r="F294" s="32">
        <v>0</v>
      </c>
    </row>
    <row r="295" spans="1:6">
      <c r="A295" s="32" t="str">
        <v/>
      </c>
      <c r="B295" s="32" t="str">
        <v>ValFacIm: 69020.00</v>
      </c>
      <c r="C295" s="32" t="str">
        <v>WCQ379</v>
      </c>
      <c r="E295" s="32" t="str">
        <v/>
      </c>
      <c r="F295" s="32">
        <v>0</v>
      </c>
    </row>
    <row r="296" spans="1:6">
      <c r="A296" s="32" t="str">
        <v/>
      </c>
      <c r="B296" s="32" t="str">
        <v>CUFE-SHA384: ef1a1f0f0fb9026222a62ff4fe0cc6e06d55acb1ab25cf6806bc3f908e36b31db8c16dc7d25c61856d6d4325c00a9b</v>
      </c>
      <c r="C296" s="32" t="str">
        <v>WCQ379</v>
      </c>
      <c r="E296" s="32" t="str">
        <v/>
      </c>
      <c r="F296" s="32">
        <v>0</v>
      </c>
    </row>
    <row r="297" spans="1:6">
      <c r="A297" s="32" t="str">
        <v>AFE7166762</v>
      </c>
      <c r="B297" s="32" t="str">
        <v>NumFac: AFE7166762</v>
      </c>
      <c r="C297" s="32" t="str">
        <v>NNM419</v>
      </c>
      <c r="E297" s="32" t="str">
        <v/>
      </c>
      <c r="F297" s="32">
        <v>0</v>
      </c>
    </row>
    <row r="298" spans="1:6">
      <c r="A298" s="32" t="str">
        <v/>
      </c>
      <c r="B298" s="32" t="str">
        <v>FecFac: 20251104000000</v>
      </c>
      <c r="C298" s="32" t="str">
        <v>NNM419</v>
      </c>
      <c r="E298" s="32" t="str">
        <v/>
      </c>
      <c r="F298" s="32">
        <v>0</v>
      </c>
    </row>
    <row r="299" spans="1:6">
      <c r="A299" s="32" t="str">
        <v/>
      </c>
      <c r="B299" s="32" t="str">
        <v>NitFac: 860013771</v>
      </c>
      <c r="C299" s="32" t="str">
        <v>NNM419</v>
      </c>
      <c r="E299" s="32" t="str">
        <v/>
      </c>
      <c r="F299" s="32">
        <v>0</v>
      </c>
    </row>
    <row r="300" spans="1:6">
      <c r="A300" s="32" t="str">
        <v/>
      </c>
      <c r="B300" s="32" t="str">
        <v>DocAdq: 1036640587</v>
      </c>
      <c r="C300" s="32" t="str">
        <v>NNM419</v>
      </c>
      <c r="E300" s="32" t="str">
        <v/>
      </c>
      <c r="F300" s="32">
        <v>0</v>
      </c>
    </row>
    <row r="301" spans="1:6">
      <c r="A301" s="32" t="str">
        <v/>
      </c>
      <c r="B301" s="32" t="str">
        <v>ValFac: 1661600.00</v>
      </c>
      <c r="C301" s="32" t="str">
        <v>NNM419</v>
      </c>
      <c r="E301" s="32" t="str">
        <v/>
      </c>
      <c r="F301" s="32">
        <v>0</v>
      </c>
    </row>
    <row r="302" spans="1:6">
      <c r="A302" s="32" t="str">
        <v/>
      </c>
      <c r="B302" s="32" t="str">
        <v>ValIva: 315704.00</v>
      </c>
      <c r="C302" s="32" t="str">
        <v>NNM419</v>
      </c>
      <c r="E302" s="32" t="str">
        <v/>
      </c>
      <c r="F302" s="32">
        <v>0</v>
      </c>
    </row>
    <row r="303" spans="1:6">
      <c r="A303" s="32" t="str">
        <v/>
      </c>
      <c r="B303" s="32" t="str">
        <v>ValOtroIm: 0.00</v>
      </c>
      <c r="C303" s="32" t="str">
        <v>NNM419</v>
      </c>
      <c r="E303" s="32" t="str">
        <v/>
      </c>
      <c r="F303" s="32">
        <v>0</v>
      </c>
    </row>
    <row r="304" spans="1:6">
      <c r="A304" s="32" t="str">
        <v/>
      </c>
      <c r="B304" s="32" t="str">
        <v>ValFacIm: 1977304.00</v>
      </c>
      <c r="C304" s="32" t="str">
        <v>NNM419</v>
      </c>
      <c r="E304" s="32" t="str">
        <v/>
      </c>
      <c r="F304" s="32">
        <v>0</v>
      </c>
    </row>
    <row r="305" spans="1:6">
      <c r="A305" s="32" t="str">
        <v/>
      </c>
      <c r="B305" s="32" t="str">
        <v>CUFE-SHA384: f4eba7893a42e67cf2faf8c932a8fb21c90fe5ee9bb5a2759607789244a8aca6c6ea346548fb4af945ad8a9b</v>
      </c>
      <c r="C305" s="32" t="str">
        <v>NNM419</v>
      </c>
      <c r="E305" s="32" t="str">
        <v/>
      </c>
      <c r="F305" s="32">
        <v>0</v>
      </c>
    </row>
    <row r="306" spans="1:6">
      <c r="A306" s="32" t="str">
        <v>AFE7166682</v>
      </c>
      <c r="B306" s="32" t="str">
        <v>NumFac: AFE7166682</v>
      </c>
      <c r="C306" s="32" t="str">
        <v>NNM419</v>
      </c>
      <c r="E306" s="32" t="str">
        <v/>
      </c>
      <c r="F306" s="32">
        <v>0</v>
      </c>
    </row>
    <row r="307" spans="1:6">
      <c r="A307" s="32" t="str">
        <v/>
      </c>
      <c r="B307" s="32" t="str">
        <v>FecFac: 20251104000000</v>
      </c>
      <c r="C307" s="32" t="str">
        <v>NNM419</v>
      </c>
      <c r="E307" s="32" t="str">
        <v/>
      </c>
      <c r="F307" s="32">
        <v>0</v>
      </c>
    </row>
    <row r="308" spans="1:6">
      <c r="A308" s="32" t="str">
        <v/>
      </c>
      <c r="B308" s="32" t="str">
        <v>NitFac: 860013771</v>
      </c>
      <c r="C308" s="32" t="str">
        <v>NNM419</v>
      </c>
      <c r="E308" s="32" t="str">
        <v/>
      </c>
      <c r="F308" s="32">
        <v>0</v>
      </c>
    </row>
    <row r="309" spans="1:6">
      <c r="A309" s="32" t="str">
        <v/>
      </c>
      <c r="B309" s="32" t="str">
        <v>DocAdq: 901361959</v>
      </c>
      <c r="C309" s="32" t="str">
        <v>NNM419</v>
      </c>
      <c r="E309" s="32" t="str">
        <v/>
      </c>
      <c r="F309" s="32">
        <v>0</v>
      </c>
    </row>
    <row r="310" spans="1:6">
      <c r="A310" s="32" t="str">
        <v/>
      </c>
      <c r="B310" s="32" t="str">
        <v>ValFac: 3594000.00</v>
      </c>
      <c r="C310" s="32" t="str">
        <v>NNM419</v>
      </c>
      <c r="E310" s="32" t="str">
        <v/>
      </c>
      <c r="F310" s="32">
        <v>0</v>
      </c>
    </row>
    <row r="311" spans="1:6">
      <c r="A311" s="32" t="str">
        <v/>
      </c>
      <c r="B311" s="32" t="str">
        <v>ValIva: 682860.00</v>
      </c>
      <c r="C311" s="32" t="str">
        <v>NNM419</v>
      </c>
      <c r="E311" s="32" t="str">
        <v/>
      </c>
      <c r="F311" s="32">
        <v>0</v>
      </c>
    </row>
    <row r="312" spans="1:6">
      <c r="A312" s="32" t="str">
        <v/>
      </c>
      <c r="B312" s="32" t="str">
        <v>ValOtroIm: 0.00</v>
      </c>
      <c r="C312" s="32" t="str">
        <v>NNM419</v>
      </c>
      <c r="E312" s="32" t="str">
        <v/>
      </c>
      <c r="F312" s="32">
        <v>0</v>
      </c>
    </row>
    <row r="313" spans="1:6">
      <c r="A313" s="32" t="str">
        <v/>
      </c>
      <c r="B313" s="32" t="str">
        <v>ValFacIm: 4276860.00</v>
      </c>
      <c r="C313" s="32" t="str">
        <v>NNM419</v>
      </c>
      <c r="E313" s="32" t="str">
        <v/>
      </c>
      <c r="F313" s="32">
        <v>0</v>
      </c>
    </row>
    <row r="314" spans="1:6">
      <c r="A314" s="32" t="str">
        <v/>
      </c>
      <c r="B314" s="32" t="str">
        <v>CUFE-SHA384: 9a71682ba4d0246a4e4a9cc586af37b8e80be03d31501158207bf38eaa007fa75cd03e6aea113bd07039b26fd</v>
      </c>
      <c r="C314" s="32" t="str">
        <v>NNM419</v>
      </c>
      <c r="E314" s="32" t="str">
        <v/>
      </c>
      <c r="F314" s="32">
        <v>0</v>
      </c>
    </row>
    <row r="315" spans="1:6">
      <c r="A315" s="32" t="str">
        <v>AFE7166733</v>
      </c>
      <c r="B315" s="32" t="str">
        <v>NumFac: AFE7166733</v>
      </c>
      <c r="C315" s="32" t="str">
        <v>LKO865</v>
      </c>
      <c r="E315" s="32" t="str">
        <v/>
      </c>
      <c r="F315" s="32">
        <v>0</v>
      </c>
    </row>
    <row r="316" spans="1:6">
      <c r="A316" s="32" t="str">
        <v/>
      </c>
      <c r="B316" s="32" t="str">
        <v>FecFac: 20251104000000</v>
      </c>
      <c r="C316" s="32" t="str">
        <v>LKO865</v>
      </c>
      <c r="E316" s="32" t="str">
        <v/>
      </c>
      <c r="F316" s="32">
        <v>0</v>
      </c>
    </row>
    <row r="317" spans="1:6">
      <c r="A317" s="32" t="str">
        <v/>
      </c>
      <c r="B317" s="32" t="str">
        <v>NitFac: 860013771</v>
      </c>
      <c r="C317" s="32" t="str">
        <v>LKO865</v>
      </c>
      <c r="E317" s="32" t="str">
        <v/>
      </c>
      <c r="F317" s="32">
        <v>0</v>
      </c>
    </row>
    <row r="318" spans="1:6">
      <c r="A318" s="32" t="str">
        <v/>
      </c>
      <c r="B318" s="32" t="str">
        <v>DocAdq: 1035914608</v>
      </c>
      <c r="C318" s="32" t="str">
        <v>LKO865</v>
      </c>
      <c r="E318" s="32" t="str">
        <v/>
      </c>
      <c r="F318" s="32">
        <v>0</v>
      </c>
    </row>
    <row r="319" spans="1:6">
      <c r="A319" s="32" t="str">
        <v/>
      </c>
      <c r="B319" s="32" t="str">
        <v>ValFac: 56100.00</v>
      </c>
      <c r="C319" s="32" t="str">
        <v>LKO865</v>
      </c>
      <c r="E319" s="32" t="str">
        <v/>
      </c>
      <c r="F319" s="32">
        <v>0</v>
      </c>
    </row>
    <row r="320" spans="1:6">
      <c r="A320" s="32" t="str">
        <v/>
      </c>
      <c r="B320" s="32" t="str">
        <v>ValIva: 10659.00</v>
      </c>
      <c r="C320" s="32" t="str">
        <v>LKO865</v>
      </c>
      <c r="E320" s="32" t="str">
        <v/>
      </c>
      <c r="F320" s="32">
        <v>0</v>
      </c>
    </row>
    <row r="321" spans="1:6">
      <c r="A321" s="32" t="str">
        <v/>
      </c>
      <c r="B321" s="32" t="str">
        <v>ValOtroIm: 0.00</v>
      </c>
      <c r="C321" s="32" t="str">
        <v>LKO865</v>
      </c>
      <c r="E321" s="32" t="str">
        <v/>
      </c>
      <c r="F321" s="32">
        <v>0</v>
      </c>
    </row>
    <row r="322" spans="1:6">
      <c r="A322" s="32" t="str">
        <v/>
      </c>
      <c r="B322" s="32" t="str">
        <v>ValFacIm: 66759.00</v>
      </c>
      <c r="C322" s="32" t="str">
        <v>LKO865</v>
      </c>
      <c r="E322" s="32" t="str">
        <v/>
      </c>
      <c r="F322" s="32">
        <v>0</v>
      </c>
    </row>
    <row r="323" spans="1:6">
      <c r="A323" s="32" t="str">
        <v/>
      </c>
      <c r="B323" s="32" t="str">
        <v>CUFE-SHA384: 55ff4a0ea33dacc439f9207498bdd057e66a2ce210d62ca1fb9839b4a5d471030b538ffd7e49838d51e8b46484435</v>
      </c>
      <c r="C323" s="32" t="str">
        <v>LKO865</v>
      </c>
      <c r="E323" s="32" t="str">
        <v/>
      </c>
      <c r="F323" s="32">
        <v>0</v>
      </c>
    </row>
    <row r="324" spans="1:6">
      <c r="A324" s="32" t="str">
        <v>AFE7166727</v>
      </c>
      <c r="B324" s="32" t="str">
        <v>NumFac: AFE7166727</v>
      </c>
      <c r="C324" s="32" t="str">
        <v>LKO865</v>
      </c>
      <c r="E324" s="32" t="str">
        <v/>
      </c>
      <c r="F324" s="32">
        <v>0</v>
      </c>
    </row>
    <row r="325" spans="1:6">
      <c r="A325" s="32" t="str">
        <v/>
      </c>
      <c r="B325" s="32" t="str">
        <v>FecFac: 20251104000000</v>
      </c>
      <c r="C325" s="32" t="str">
        <v>LKO865</v>
      </c>
      <c r="E325" s="32" t="str">
        <v/>
      </c>
      <c r="F325" s="32">
        <v>0</v>
      </c>
    </row>
    <row r="326" spans="1:6">
      <c r="A326" s="32" t="str">
        <v/>
      </c>
      <c r="B326" s="32" t="str">
        <v>NitFac: 860013771</v>
      </c>
      <c r="C326" s="32" t="str">
        <v>LKO865</v>
      </c>
      <c r="E326" s="32" t="str">
        <v/>
      </c>
      <c r="F326" s="32">
        <v>0</v>
      </c>
    </row>
    <row r="327" spans="1:6">
      <c r="A327" s="32" t="str">
        <v/>
      </c>
      <c r="B327" s="32" t="str">
        <v>DocAdq: 15434771</v>
      </c>
      <c r="C327" s="32" t="str">
        <v>LKO865</v>
      </c>
      <c r="E327" s="32" t="str">
        <v/>
      </c>
      <c r="F327" s="32">
        <v>0</v>
      </c>
    </row>
    <row r="328" spans="1:6">
      <c r="A328" s="32" t="str">
        <v/>
      </c>
      <c r="B328" s="32" t="str">
        <v>ValFac: 56100.00</v>
      </c>
      <c r="C328" s="32" t="str">
        <v>LKO865</v>
      </c>
      <c r="E328" s="32" t="str">
        <v/>
      </c>
      <c r="F328" s="32">
        <v>0</v>
      </c>
    </row>
    <row r="329" spans="1:6">
      <c r="A329" s="32" t="str">
        <v/>
      </c>
      <c r="B329" s="32" t="str">
        <v>ValIva: 10659.00</v>
      </c>
      <c r="C329" s="32" t="str">
        <v>LKO865</v>
      </c>
      <c r="E329" s="32" t="str">
        <v/>
      </c>
      <c r="F329" s="32">
        <v>0</v>
      </c>
    </row>
    <row r="330" spans="1:6">
      <c r="A330" s="32" t="str">
        <v/>
      </c>
      <c r="B330" s="32" t="str">
        <v>ValOtroIm: 0.00</v>
      </c>
      <c r="C330" s="32" t="str">
        <v>LKO865</v>
      </c>
      <c r="E330" s="32" t="str">
        <v/>
      </c>
      <c r="F330" s="32">
        <v>0</v>
      </c>
    </row>
    <row r="331" spans="1:6">
      <c r="A331" s="32" t="str">
        <v/>
      </c>
      <c r="B331" s="32" t="str">
        <v>ValFacIm: 66759.00</v>
      </c>
      <c r="C331" s="32" t="str">
        <v>LKO865</v>
      </c>
      <c r="E331" s="32" t="str">
        <v/>
      </c>
      <c r="F331" s="32">
        <v>0</v>
      </c>
    </row>
    <row r="332" spans="1:6">
      <c r="A332" s="32" t="str">
        <v/>
      </c>
      <c r="B332" s="32" t="str">
        <v>CUFE-SHA384: e24da69a48cb604cda5bc2d75c8ce0879bd390212da284e61721c3b199d3474d8e0f0624c30343c1d58f19c2c79e4b0</v>
      </c>
      <c r="C332" s="32" t="str">
        <v>LKO865</v>
      </c>
      <c r="E332" s="32" t="str">
        <v/>
      </c>
      <c r="F332" s="32">
        <v>0</v>
      </c>
    </row>
    <row r="333" spans="1:6">
      <c r="A333" s="32" t="str">
        <v>AFE7166676</v>
      </c>
      <c r="B333" s="32" t="str">
        <v>NumFac: AFE7166676</v>
      </c>
      <c r="C333" s="32" t="str">
        <v>LKO865</v>
      </c>
      <c r="E333" s="32" t="str">
        <v/>
      </c>
      <c r="F333" s="32">
        <v>0</v>
      </c>
    </row>
    <row r="334" spans="1:6">
      <c r="A334" s="32" t="str">
        <v/>
      </c>
      <c r="B334" s="32" t="str">
        <v>FecFac: 20251104000000</v>
      </c>
      <c r="C334" s="32" t="str">
        <v>LKO865</v>
      </c>
      <c r="E334" s="32" t="str">
        <v/>
      </c>
      <c r="F334" s="32">
        <v>0</v>
      </c>
    </row>
    <row r="335" spans="1:6">
      <c r="A335" s="32" t="str">
        <v/>
      </c>
      <c r="B335" s="32" t="str">
        <v>NitFac: 860013771</v>
      </c>
      <c r="C335" s="32" t="str">
        <v>LKO865</v>
      </c>
      <c r="E335" s="32" t="str">
        <v/>
      </c>
      <c r="F335" s="32">
        <v>0</v>
      </c>
    </row>
    <row r="336" spans="1:6">
      <c r="A336" s="32" t="str">
        <v/>
      </c>
      <c r="B336" s="32" t="str">
        <v>DocAdq: 1045025550</v>
      </c>
      <c r="C336" s="32" t="str">
        <v>LKO865</v>
      </c>
      <c r="E336" s="32" t="str">
        <v/>
      </c>
      <c r="F336" s="32">
        <v>0</v>
      </c>
    </row>
    <row r="337" spans="1:6">
      <c r="A337" s="32" t="str">
        <v/>
      </c>
      <c r="B337" s="32" t="str">
        <v>ValFac: 1078800.00</v>
      </c>
      <c r="C337" s="32" t="str">
        <v>LKO865</v>
      </c>
      <c r="E337" s="32" t="str">
        <v/>
      </c>
      <c r="F337" s="32">
        <v>0</v>
      </c>
    </row>
    <row r="338" spans="1:6">
      <c r="A338" s="32" t="str">
        <v/>
      </c>
      <c r="B338" s="32" t="str">
        <v>ValIva: 204972.00</v>
      </c>
      <c r="C338" s="32" t="str">
        <v>LKO865</v>
      </c>
      <c r="E338" s="32" t="str">
        <v/>
      </c>
      <c r="F338" s="32">
        <v>0</v>
      </c>
    </row>
    <row r="339" spans="1:6">
      <c r="A339" s="32" t="str">
        <v/>
      </c>
      <c r="B339" s="32" t="str">
        <v>ValOtroIm: 0.00</v>
      </c>
      <c r="C339" s="32" t="str">
        <v>LKO865</v>
      </c>
      <c r="E339" s="32" t="str">
        <v/>
      </c>
      <c r="F339" s="32">
        <v>0</v>
      </c>
    </row>
    <row r="340" spans="1:6">
      <c r="A340" s="32" t="str">
        <v/>
      </c>
      <c r="B340" s="32" t="str">
        <v>ValFacIm: 1283772.00</v>
      </c>
      <c r="C340" s="32" t="str">
        <v>LKO865</v>
      </c>
      <c r="E340" s="32" t="str">
        <v/>
      </c>
      <c r="F340" s="32">
        <v>0</v>
      </c>
    </row>
    <row r="341" spans="1:6">
      <c r="A341" s="32" t="str">
        <v/>
      </c>
      <c r="B341" s="32" t="str">
        <v>CUFE-SHA384: 30e6f423dc63fb694e48d9b55d86ca75028461d55da46f293a6b50804549ac507ff59d6d3fdf71ff7a8ec151</v>
      </c>
      <c r="C341" s="32" t="str">
        <v>LKO865</v>
      </c>
      <c r="E341" s="32" t="str">
        <v/>
      </c>
      <c r="F341" s="32">
        <v>0</v>
      </c>
    </row>
    <row r="342" spans="1:6">
      <c r="A342" s="32" t="str">
        <v>AFE7166679</v>
      </c>
      <c r="B342" s="32" t="str">
        <v>NumFac: AFE7166679</v>
      </c>
      <c r="C342" s="32" t="str">
        <v>LKO865</v>
      </c>
      <c r="E342" s="32" t="str">
        <v/>
      </c>
      <c r="F342" s="32">
        <v>0</v>
      </c>
    </row>
    <row r="343" spans="1:6">
      <c r="A343" s="32" t="str">
        <v/>
      </c>
      <c r="B343" s="32" t="str">
        <v>FecFac: 20251104000000</v>
      </c>
      <c r="C343" s="32" t="str">
        <v>LKO865</v>
      </c>
      <c r="E343" s="32" t="str">
        <v/>
      </c>
      <c r="F343" s="32">
        <v>0</v>
      </c>
    </row>
    <row r="344" spans="1:6">
      <c r="A344" s="32" t="str">
        <v/>
      </c>
      <c r="B344" s="32" t="str">
        <v>NitFac: 860013771</v>
      </c>
      <c r="C344" s="32" t="str">
        <v>LKO865</v>
      </c>
      <c r="E344" s="32" t="str">
        <v/>
      </c>
      <c r="F344" s="32">
        <v>0</v>
      </c>
    </row>
    <row r="345" spans="1:6">
      <c r="A345" s="32" t="str">
        <v/>
      </c>
      <c r="B345" s="32" t="str">
        <v>DocAdq: 43643745</v>
      </c>
      <c r="C345" s="32" t="str">
        <v>LKO865</v>
      </c>
      <c r="E345" s="32" t="str">
        <v/>
      </c>
      <c r="F345" s="32">
        <v>0</v>
      </c>
    </row>
    <row r="346" spans="1:6">
      <c r="A346" s="32" t="str">
        <v/>
      </c>
      <c r="B346" s="32" t="str">
        <v>ValFac: 109700.00</v>
      </c>
      <c r="C346" s="32" t="str">
        <v>LKO865</v>
      </c>
      <c r="E346" s="32" t="str">
        <v/>
      </c>
      <c r="F346" s="32">
        <v>0</v>
      </c>
    </row>
    <row r="347" spans="1:6">
      <c r="A347" s="32" t="str">
        <v/>
      </c>
      <c r="B347" s="32" t="str">
        <v>ValIva: 20843.00</v>
      </c>
      <c r="C347" s="32" t="str">
        <v>LKO865</v>
      </c>
      <c r="E347" s="32" t="str">
        <v/>
      </c>
      <c r="F347" s="32">
        <v>0</v>
      </c>
    </row>
    <row r="348" spans="1:6">
      <c r="A348" s="32" t="str">
        <v/>
      </c>
      <c r="B348" s="32" t="str">
        <v>ValOtroIm: 0.00</v>
      </c>
      <c r="C348" s="32" t="str">
        <v>LKO865</v>
      </c>
      <c r="E348" s="32" t="str">
        <v/>
      </c>
      <c r="F348" s="32">
        <v>0</v>
      </c>
    </row>
    <row r="349" spans="1:6">
      <c r="A349" s="32" t="str">
        <v/>
      </c>
      <c r="B349" s="32" t="str">
        <v>ValFacIm: 130543.00</v>
      </c>
      <c r="C349" s="32" t="str">
        <v>LKO865</v>
      </c>
      <c r="E349" s="32" t="str">
        <v/>
      </c>
      <c r="F349" s="32">
        <v>0</v>
      </c>
    </row>
    <row r="350" spans="1:6">
      <c r="A350" s="32" t="str">
        <v/>
      </c>
      <c r="B350" s="32" t="str">
        <v>CUFE-SHA384: ce24af0d9bdbd110a7839cb0ae5fe12375739b0471c3c3ebc62d533380a1292dd436cb599937b5deea470a897a4df</v>
      </c>
      <c r="C350" s="32" t="str">
        <v>LKO865</v>
      </c>
      <c r="E350" s="32" t="str">
        <v/>
      </c>
      <c r="F350" s="32">
        <v>0</v>
      </c>
    </row>
    <row r="351" spans="1:6">
      <c r="A351" s="32" t="str">
        <v>AFE7166750</v>
      </c>
      <c r="B351" s="32" t="str">
        <v>NumFac: AFE7166750</v>
      </c>
      <c r="C351" s="32" t="str">
        <v>LKO865</v>
      </c>
      <c r="E351" s="32" t="str">
        <v/>
      </c>
      <c r="F351" s="32">
        <v>0</v>
      </c>
    </row>
    <row r="352" spans="1:6">
      <c r="A352" s="32" t="str">
        <v/>
      </c>
      <c r="B352" s="32" t="str">
        <v>FecFac: 20251104000000</v>
      </c>
      <c r="C352" s="32" t="str">
        <v>LKO865</v>
      </c>
      <c r="E352" s="32" t="str">
        <v/>
      </c>
      <c r="F352" s="32">
        <v>0</v>
      </c>
    </row>
    <row r="353" spans="1:6">
      <c r="A353" s="32" t="str">
        <v/>
      </c>
      <c r="B353" s="32" t="str">
        <v>NitFac: 860013771</v>
      </c>
      <c r="C353" s="32" t="str">
        <v>LKO865</v>
      </c>
      <c r="E353" s="32" t="str">
        <v/>
      </c>
      <c r="F353" s="32">
        <v>0</v>
      </c>
    </row>
    <row r="354" spans="1:6">
      <c r="A354" s="32" t="str">
        <v/>
      </c>
      <c r="B354" s="32" t="str">
        <v>DocAdq: 70301883</v>
      </c>
      <c r="C354" s="32" t="str">
        <v>LKO865</v>
      </c>
      <c r="E354" s="32" t="str">
        <v/>
      </c>
      <c r="F354" s="32">
        <v>0</v>
      </c>
    </row>
    <row r="355" spans="1:6">
      <c r="A355" s="32" t="str">
        <v/>
      </c>
      <c r="B355" s="32" t="str">
        <v>ValFac: 282000.00</v>
      </c>
      <c r="C355" s="32" t="str">
        <v>LKO865</v>
      </c>
      <c r="E355" s="32" t="str">
        <v/>
      </c>
      <c r="F355" s="32">
        <v>0</v>
      </c>
    </row>
    <row r="356" spans="1:6">
      <c r="A356" s="32" t="str">
        <v/>
      </c>
      <c r="B356" s="32" t="str">
        <v>ValIva: 53580.00</v>
      </c>
      <c r="C356" s="32" t="str">
        <v>LKO865</v>
      </c>
      <c r="E356" s="32" t="str">
        <v/>
      </c>
      <c r="F356" s="32">
        <v>0</v>
      </c>
    </row>
    <row r="357" spans="1:6">
      <c r="A357" s="32" t="str">
        <v/>
      </c>
      <c r="B357" s="32" t="str">
        <v>ValOtroIm: 0.00</v>
      </c>
      <c r="C357" s="32" t="str">
        <v>LKO865</v>
      </c>
      <c r="E357" s="32" t="str">
        <v/>
      </c>
      <c r="F357" s="32">
        <v>0</v>
      </c>
    </row>
    <row r="358" spans="1:6">
      <c r="A358" s="32" t="str">
        <v/>
      </c>
      <c r="B358" s="32" t="str">
        <v>ValFacIm: 335580.00</v>
      </c>
      <c r="C358" s="32" t="str">
        <v>LKO865</v>
      </c>
      <c r="E358" s="32" t="str">
        <v/>
      </c>
      <c r="F358" s="32">
        <v>0</v>
      </c>
    </row>
    <row r="359" spans="1:6">
      <c r="A359" s="32" t="str">
        <v/>
      </c>
      <c r="B359" s="32" t="str">
        <v>CUFE-SHA384: 05778d6c1c9252299e6e81d1467e5f15a8b4f72150b2c071cec41d4b2078f00589d820555e63c371e68d1285ff761</v>
      </c>
      <c r="C359" s="32" t="str">
        <v>LKO865</v>
      </c>
      <c r="E359" s="32" t="str">
        <v/>
      </c>
      <c r="F359" s="32">
        <v>0</v>
      </c>
    </row>
    <row r="360" spans="1:6">
      <c r="A360" s="32" t="str">
        <v>AFE7166700</v>
      </c>
      <c r="B360" s="32" t="str">
        <v>NumFac: AFE7166700</v>
      </c>
      <c r="C360" s="32" t="str">
        <v>LKO865</v>
      </c>
      <c r="E360" s="32" t="str">
        <v/>
      </c>
      <c r="F360" s="32">
        <v>0</v>
      </c>
    </row>
    <row r="361" spans="1:6">
      <c r="A361" s="32" t="str">
        <v/>
      </c>
      <c r="B361" s="32" t="str">
        <v>FecFac: 20251104000000</v>
      </c>
      <c r="C361" s="32" t="str">
        <v>LKO865</v>
      </c>
      <c r="E361" s="32" t="str">
        <v/>
      </c>
      <c r="F361" s="32">
        <v>0</v>
      </c>
    </row>
    <row r="362" spans="1:6">
      <c r="A362" s="32" t="str">
        <v/>
      </c>
      <c r="B362" s="32" t="str">
        <v>NitFac: 860013771</v>
      </c>
      <c r="C362" s="32" t="str">
        <v>LKO865</v>
      </c>
      <c r="E362" s="32" t="str">
        <v/>
      </c>
      <c r="F362" s="32">
        <v>0</v>
      </c>
    </row>
    <row r="363" spans="1:6">
      <c r="A363" s="32" t="str">
        <v/>
      </c>
      <c r="B363" s="32" t="str">
        <v>DocAdq: 79653955</v>
      </c>
      <c r="C363" s="32" t="str">
        <v>LKO865</v>
      </c>
      <c r="E363" s="32" t="str">
        <v/>
      </c>
      <c r="F363" s="32">
        <v>0</v>
      </c>
    </row>
    <row r="364" spans="1:6">
      <c r="A364" s="32" t="str">
        <v/>
      </c>
      <c r="B364" s="32" t="str">
        <v>ValFac: 316800.00</v>
      </c>
      <c r="C364" s="32" t="str">
        <v>LKO865</v>
      </c>
      <c r="E364" s="32" t="str">
        <v/>
      </c>
      <c r="F364" s="32">
        <v>0</v>
      </c>
    </row>
    <row r="365" spans="1:6">
      <c r="A365" s="32" t="str">
        <v/>
      </c>
      <c r="B365" s="32" t="str">
        <v>ValIva: 60192.00</v>
      </c>
      <c r="C365" s="32" t="str">
        <v>LKO865</v>
      </c>
      <c r="E365" s="32" t="str">
        <v/>
      </c>
      <c r="F365" s="32">
        <v>0</v>
      </c>
    </row>
    <row r="366" spans="1:6">
      <c r="A366" s="32" t="str">
        <v/>
      </c>
      <c r="B366" s="32" t="str">
        <v>ValOtroIm: 0.00</v>
      </c>
      <c r="C366" s="32" t="str">
        <v>LKO865</v>
      </c>
      <c r="E366" s="32" t="str">
        <v/>
      </c>
      <c r="F366" s="32">
        <v>0</v>
      </c>
    </row>
    <row r="367" spans="1:6">
      <c r="A367" s="32" t="str">
        <v/>
      </c>
      <c r="B367" s="32" t="str">
        <v>ValFacIm: 376992.00</v>
      </c>
      <c r="C367" s="32" t="str">
        <v>LKO865</v>
      </c>
      <c r="E367" s="32" t="str">
        <v/>
      </c>
      <c r="F367" s="32">
        <v>0</v>
      </c>
    </row>
    <row r="368" spans="1:6">
      <c r="A368" s="32" t="str">
        <v/>
      </c>
      <c r="B368" s="32" t="str">
        <v>CUFE-SHA384: d7105b5277be183089c3842368e36bd0b1f99ae4c57146a9480263726d3c5090ed94475598089a69a8762cce8a81d</v>
      </c>
      <c r="C368" s="32" t="str">
        <v>LKO865</v>
      </c>
      <c r="E368" s="32" t="str">
        <v/>
      </c>
      <c r="F368" s="32">
        <v>0</v>
      </c>
    </row>
    <row r="369" spans="1:6">
      <c r="A369" s="32" t="str">
        <v>AFE7166697</v>
      </c>
      <c r="B369" s="32" t="str">
        <v>NumFac: AFE7166697</v>
      </c>
      <c r="C369" s="32" t="str">
        <v>LKO865</v>
      </c>
      <c r="E369" s="32" t="str">
        <v/>
      </c>
      <c r="F369" s="32">
        <v>0</v>
      </c>
    </row>
    <row r="370" spans="1:6">
      <c r="A370" s="32" t="str">
        <v/>
      </c>
      <c r="B370" s="32" t="str">
        <v>FecFac: 20251104000000</v>
      </c>
      <c r="C370" s="32" t="str">
        <v>LKO865</v>
      </c>
      <c r="E370" s="32" t="str">
        <v/>
      </c>
      <c r="F370" s="32">
        <v>0</v>
      </c>
    </row>
    <row r="371" spans="1:6">
      <c r="A371" s="32" t="str">
        <v/>
      </c>
      <c r="B371" s="32" t="str">
        <v>NitFac: 860013771</v>
      </c>
      <c r="C371" s="32" t="str">
        <v>LKO865</v>
      </c>
      <c r="E371" s="32" t="str">
        <v/>
      </c>
      <c r="F371" s="32">
        <v>0</v>
      </c>
    </row>
    <row r="372" spans="1:6">
      <c r="A372" s="32" t="str">
        <v/>
      </c>
      <c r="B372" s="32" t="str">
        <v>DocAdq: 70698633</v>
      </c>
      <c r="C372" s="32" t="str">
        <v>LKO865</v>
      </c>
      <c r="E372" s="32" t="str">
        <v/>
      </c>
      <c r="F372" s="32">
        <v>0</v>
      </c>
    </row>
    <row r="373" spans="1:6">
      <c r="A373" s="32" t="str">
        <v/>
      </c>
      <c r="B373" s="32" t="str">
        <v>ValFac: 158400.00</v>
      </c>
      <c r="C373" s="32" t="str">
        <v>LKO865</v>
      </c>
      <c r="E373" s="32" t="str">
        <v/>
      </c>
      <c r="F373" s="32">
        <v>0</v>
      </c>
    </row>
    <row r="374" spans="1:6">
      <c r="A374" s="32" t="str">
        <v/>
      </c>
      <c r="B374" s="32" t="str">
        <v>ValIva: 30096.00</v>
      </c>
      <c r="C374" s="32" t="str">
        <v>LKO865</v>
      </c>
      <c r="E374" s="32" t="str">
        <v/>
      </c>
      <c r="F374" s="32">
        <v>0</v>
      </c>
    </row>
    <row r="375" spans="1:6">
      <c r="A375" s="32" t="str">
        <v/>
      </c>
      <c r="B375" s="32" t="str">
        <v>ValOtroIm: 0.00</v>
      </c>
      <c r="C375" s="32" t="str">
        <v>LKO865</v>
      </c>
      <c r="E375" s="32" t="str">
        <v/>
      </c>
      <c r="F375" s="32">
        <v>0</v>
      </c>
    </row>
    <row r="376" spans="1:6">
      <c r="A376" s="32" t="str">
        <v/>
      </c>
      <c r="B376" s="32" t="str">
        <v>ValFacIm: 188496.00</v>
      </c>
      <c r="C376" s="32" t="str">
        <v>LKO865</v>
      </c>
      <c r="E376" s="32" t="str">
        <v/>
      </c>
      <c r="F376" s="32">
        <v>0</v>
      </c>
    </row>
    <row r="377" spans="1:6">
      <c r="A377" s="32" t="str">
        <v/>
      </c>
      <c r="B377" s="32" t="str">
        <v>CUFE-SHA384: 1b92755b81d8919a40bea752495fcb4dfc869ce056f4070f630a9d344e7ca371bcdbbab1cdfe31923c98a52dcfb1e</v>
      </c>
      <c r="C377" s="32" t="str">
        <v>LKO865</v>
      </c>
      <c r="E377" s="32" t="str">
        <v/>
      </c>
      <c r="F377" s="32">
        <v>0</v>
      </c>
    </row>
    <row r="378" spans="1:6">
      <c r="A378" s="32" t="str">
        <v>AFE7166744</v>
      </c>
      <c r="B378" s="32" t="str">
        <v>NumFac: AFE7166744</v>
      </c>
      <c r="C378" s="32" t="str">
        <v>LKO865</v>
      </c>
      <c r="E378" s="32" t="str">
        <v/>
      </c>
      <c r="F378" s="32">
        <v>0</v>
      </c>
    </row>
    <row r="379" spans="1:6">
      <c r="A379" s="32" t="str">
        <v/>
      </c>
      <c r="B379" s="32" t="str">
        <v>FecFac: 20251104000000</v>
      </c>
      <c r="C379" s="32" t="str">
        <v>LKO865</v>
      </c>
      <c r="E379" s="32" t="str">
        <v/>
      </c>
      <c r="F379" s="32">
        <v>0</v>
      </c>
    </row>
    <row r="380" spans="1:6">
      <c r="A380" s="32" t="str">
        <v/>
      </c>
      <c r="B380" s="32" t="str">
        <v>NitFac: 860013771</v>
      </c>
      <c r="C380" s="32" t="str">
        <v>LKO865</v>
      </c>
      <c r="E380" s="32" t="str">
        <v/>
      </c>
      <c r="F380" s="32">
        <v>0</v>
      </c>
    </row>
    <row r="381" spans="1:6">
      <c r="A381" s="32" t="str">
        <v/>
      </c>
      <c r="B381" s="32" t="str">
        <v>DocAdq: 1045018377</v>
      </c>
      <c r="C381" s="32" t="str">
        <v>LKO865</v>
      </c>
      <c r="E381" s="32" t="str">
        <v/>
      </c>
      <c r="F381" s="32">
        <v>0</v>
      </c>
    </row>
    <row r="382" spans="1:6">
      <c r="A382" s="32" t="str">
        <v/>
      </c>
      <c r="B382" s="32" t="str">
        <v>ValFac: 883000.00</v>
      </c>
      <c r="C382" s="32" t="str">
        <v>LKO865</v>
      </c>
      <c r="E382" s="32" t="str">
        <v/>
      </c>
      <c r="F382" s="32">
        <v>0</v>
      </c>
    </row>
    <row r="383" spans="1:6">
      <c r="A383" s="32" t="str">
        <v/>
      </c>
      <c r="B383" s="32" t="str">
        <v>ValIva: 167770.00</v>
      </c>
      <c r="C383" s="32" t="str">
        <v>LKO865</v>
      </c>
      <c r="E383" s="32" t="str">
        <v/>
      </c>
      <c r="F383" s="32">
        <v>0</v>
      </c>
    </row>
    <row r="384" spans="1:6">
      <c r="A384" s="32" t="str">
        <v/>
      </c>
      <c r="B384" s="32" t="str">
        <v>ValOtroIm: 0.00</v>
      </c>
      <c r="C384" s="32" t="str">
        <v>LKO865</v>
      </c>
      <c r="E384" s="32" t="str">
        <v/>
      </c>
      <c r="F384" s="32">
        <v>0</v>
      </c>
    </row>
    <row r="385" spans="1:6">
      <c r="A385" s="32" t="str">
        <v/>
      </c>
      <c r="B385" s="32" t="str">
        <v>ValFacIm: 1050770.00</v>
      </c>
      <c r="C385" s="32" t="str">
        <v>LKO865</v>
      </c>
      <c r="E385" s="32" t="str">
        <v/>
      </c>
      <c r="F385" s="32">
        <v>0</v>
      </c>
    </row>
    <row r="386" spans="1:6">
      <c r="A386" s="32" t="str">
        <v/>
      </c>
      <c r="B386" s="32" t="str">
        <v>CUFE-SHA384: 38b79f9413314207df2467f6df56cbe8f5708a39873f3fa198f6790e84ba51644915c40334c4245122f4e51b4</v>
      </c>
      <c r="C386" s="32" t="str">
        <v>LKO865</v>
      </c>
      <c r="E386" s="32" t="str">
        <v/>
      </c>
      <c r="F386" s="32">
        <v>0</v>
      </c>
    </row>
    <row r="387" spans="1:6">
      <c r="A387" s="32" t="str">
        <v>AFE7166713</v>
      </c>
      <c r="B387" s="32" t="str">
        <v>NumFac: AFE7166713</v>
      </c>
      <c r="C387" s="32" t="str">
        <v>LKO865</v>
      </c>
      <c r="E387" s="32" t="str">
        <v/>
      </c>
      <c r="F387" s="32">
        <v>0</v>
      </c>
    </row>
    <row r="388" spans="1:6">
      <c r="A388" s="32" t="str">
        <v/>
      </c>
      <c r="B388" s="32" t="str">
        <v>FecFac: 20251104000000</v>
      </c>
      <c r="C388" s="32" t="str">
        <v>LKO865</v>
      </c>
      <c r="E388" s="32" t="str">
        <v/>
      </c>
      <c r="F388" s="32">
        <v>0</v>
      </c>
    </row>
    <row r="389" spans="1:6">
      <c r="A389" s="32" t="str">
        <v/>
      </c>
      <c r="B389" s="32" t="str">
        <v>NitFac: 860013771</v>
      </c>
      <c r="C389" s="32" t="str">
        <v>LKO865</v>
      </c>
      <c r="E389" s="32" t="str">
        <v/>
      </c>
      <c r="F389" s="32">
        <v>0</v>
      </c>
    </row>
    <row r="390" spans="1:6">
      <c r="A390" s="32" t="str">
        <v/>
      </c>
      <c r="B390" s="32" t="str">
        <v>DocAdq: 1026134807</v>
      </c>
      <c r="C390" s="32" t="str">
        <v>LKO865</v>
      </c>
      <c r="E390" s="32" t="str">
        <v/>
      </c>
      <c r="F390" s="32">
        <v>0</v>
      </c>
    </row>
    <row r="391" spans="1:6">
      <c r="A391" s="32" t="str">
        <v/>
      </c>
      <c r="B391" s="32" t="str">
        <v>ValFac: 594000.00</v>
      </c>
      <c r="C391" s="32" t="str">
        <v>LKO865</v>
      </c>
      <c r="E391" s="32" t="str">
        <v/>
      </c>
      <c r="F391" s="32">
        <v>0</v>
      </c>
    </row>
    <row r="392" spans="1:6">
      <c r="A392" s="32" t="str">
        <v/>
      </c>
      <c r="B392" s="32" t="str">
        <v>ValIva: 112860.00</v>
      </c>
      <c r="C392" s="32" t="str">
        <v>LKO865</v>
      </c>
      <c r="E392" s="32" t="str">
        <v/>
      </c>
      <c r="F392" s="32">
        <v>0</v>
      </c>
    </row>
    <row r="393" spans="1:6">
      <c r="A393" s="32" t="str">
        <v/>
      </c>
      <c r="B393" s="32" t="str">
        <v>ValOtroIm: 0.00</v>
      </c>
      <c r="C393" s="32" t="str">
        <v>LKO865</v>
      </c>
      <c r="E393" s="32" t="str">
        <v/>
      </c>
      <c r="F393" s="32">
        <v>0</v>
      </c>
    </row>
    <row r="394" spans="1:6">
      <c r="A394" s="32" t="str">
        <v/>
      </c>
      <c r="B394" s="32" t="str">
        <v>ValFacIm: 706860.00</v>
      </c>
      <c r="C394" s="32" t="str">
        <v>LKO865</v>
      </c>
      <c r="E394" s="32" t="str">
        <v/>
      </c>
      <c r="F394" s="32">
        <v>0</v>
      </c>
    </row>
    <row r="395" spans="1:6">
      <c r="A395" s="32" t="str">
        <v/>
      </c>
      <c r="B395" s="32" t="str">
        <v>CUFE-SHA384: 35f2fe31728bc49e01d8e30a1677d88367e65e09c3ac235fd1ee60a3473d96c228dd8a1abccaf0691dfb825b47</v>
      </c>
      <c r="C395" s="32" t="str">
        <v>LKO865</v>
      </c>
      <c r="E395" s="32" t="str">
        <v/>
      </c>
      <c r="F395" s="32">
        <v>0</v>
      </c>
    </row>
    <row r="396" spans="1:6">
      <c r="A396" s="32" t="str">
        <v>AFE7166785</v>
      </c>
      <c r="B396" s="32" t="str">
        <v>NumFac: AFE7166785</v>
      </c>
      <c r="C396" s="32" t="str">
        <v>LKO865</v>
      </c>
      <c r="E396" s="32" t="str">
        <v/>
      </c>
      <c r="F396" s="32">
        <v>0</v>
      </c>
    </row>
    <row r="397" spans="1:6">
      <c r="A397" s="32" t="str">
        <v/>
      </c>
      <c r="B397" s="32" t="str">
        <v>FecFac: 20251104000000</v>
      </c>
      <c r="C397" s="32" t="str">
        <v>LKO865</v>
      </c>
      <c r="E397" s="32" t="str">
        <v/>
      </c>
      <c r="F397" s="32">
        <v>0</v>
      </c>
    </row>
    <row r="398" spans="1:6">
      <c r="A398" s="32" t="str">
        <v/>
      </c>
      <c r="B398" s="32" t="str">
        <v>NitFac: 860013771</v>
      </c>
      <c r="C398" s="32" t="str">
        <v>LKO865</v>
      </c>
      <c r="E398" s="32" t="str">
        <v/>
      </c>
      <c r="F398" s="32">
        <v>0</v>
      </c>
    </row>
    <row r="399" spans="1:6">
      <c r="A399" s="32" t="str">
        <v/>
      </c>
      <c r="B399" s="32" t="str">
        <v>DocAdq: 21788555</v>
      </c>
      <c r="C399" s="32" t="str">
        <v>LKO865</v>
      </c>
      <c r="E399" s="32" t="str">
        <v/>
      </c>
      <c r="F399" s="32">
        <v>0</v>
      </c>
    </row>
    <row r="400" spans="1:6">
      <c r="A400" s="32" t="str">
        <v/>
      </c>
      <c r="B400" s="32" t="str">
        <v>ValFac: 880400.00</v>
      </c>
      <c r="C400" s="32" t="str">
        <v>LKO865</v>
      </c>
      <c r="E400" s="32" t="str">
        <v/>
      </c>
      <c r="F400" s="32">
        <v>0</v>
      </c>
    </row>
    <row r="401" spans="1:6">
      <c r="A401" s="32" t="str">
        <v/>
      </c>
      <c r="B401" s="32" t="str">
        <v>ValIva: 167276.00</v>
      </c>
      <c r="C401" s="32" t="str">
        <v>LKO865</v>
      </c>
      <c r="E401" s="32" t="str">
        <v/>
      </c>
      <c r="F401" s="32">
        <v>0</v>
      </c>
    </row>
    <row r="402" spans="1:6">
      <c r="A402" s="32" t="str">
        <v/>
      </c>
      <c r="B402" s="32" t="str">
        <v>ValOtroIm: 0.00</v>
      </c>
      <c r="C402" s="32" t="str">
        <v>LKO865</v>
      </c>
      <c r="E402" s="32" t="str">
        <v/>
      </c>
      <c r="F402" s="32">
        <v>0</v>
      </c>
    </row>
    <row r="403" spans="1:6">
      <c r="A403" s="32" t="str">
        <v/>
      </c>
      <c r="B403" s="32" t="str">
        <v>ValFacIm: 1047676.00</v>
      </c>
      <c r="C403" s="32" t="str">
        <v>LKO865</v>
      </c>
      <c r="E403" s="32" t="str">
        <v/>
      </c>
      <c r="F403" s="32">
        <v>0</v>
      </c>
    </row>
    <row r="404" spans="1:6">
      <c r="A404" s="32" t="str">
        <v/>
      </c>
      <c r="B404" s="32" t="str">
        <v>CUFE-SHA384: f09480a4da68cb525f9fdf8b56b6d4589aad1127aa31cece6d2ad5f440cca35221f7fff7ad14eddd3aa3da58f4d</v>
      </c>
      <c r="C404" s="32" t="str">
        <v>LKO865</v>
      </c>
      <c r="E404" s="32" t="str">
        <v/>
      </c>
      <c r="F404" s="32">
        <v>0</v>
      </c>
    </row>
    <row r="405" spans="1:6">
      <c r="A405" s="32" t="str">
        <v>AFE7166689</v>
      </c>
      <c r="B405" s="32" t="str">
        <v>NumFac: AFE7166689</v>
      </c>
      <c r="C405" s="32" t="str">
        <v>LKO865</v>
      </c>
      <c r="E405" s="32" t="str">
        <v/>
      </c>
      <c r="F405" s="32">
        <v>0</v>
      </c>
    </row>
    <row r="406" spans="1:6">
      <c r="A406" s="32" t="str">
        <v/>
      </c>
      <c r="B406" s="32" t="str">
        <v>FecFac: 20251104000000</v>
      </c>
      <c r="C406" s="32" t="str">
        <v>LKO865</v>
      </c>
      <c r="E406" s="32" t="str">
        <v/>
      </c>
      <c r="F406" s="32">
        <v>0</v>
      </c>
    </row>
    <row r="407" spans="1:6">
      <c r="A407" s="32" t="str">
        <v/>
      </c>
      <c r="B407" s="32" t="str">
        <v>NitFac: 860013771</v>
      </c>
      <c r="C407" s="32" t="str">
        <v>LKO865</v>
      </c>
      <c r="E407" s="32" t="str">
        <v/>
      </c>
      <c r="F407" s="32">
        <v>0</v>
      </c>
    </row>
    <row r="408" spans="1:6">
      <c r="A408" s="32" t="str">
        <v/>
      </c>
      <c r="B408" s="32" t="str">
        <v>DocAdq: 901550823</v>
      </c>
      <c r="C408" s="32" t="str">
        <v>LKO865</v>
      </c>
      <c r="E408" s="32" t="str">
        <v/>
      </c>
      <c r="F408" s="32">
        <v>0</v>
      </c>
    </row>
    <row r="409" spans="1:6">
      <c r="A409" s="32" t="str">
        <v/>
      </c>
      <c r="B409" s="32" t="str">
        <v>ValFac: 613700.00</v>
      </c>
      <c r="C409" s="32" t="str">
        <v>LKO865</v>
      </c>
      <c r="E409" s="32" t="str">
        <v/>
      </c>
      <c r="F409" s="32">
        <v>0</v>
      </c>
    </row>
    <row r="410" spans="1:6">
      <c r="A410" s="32" t="str">
        <v/>
      </c>
      <c r="B410" s="32" t="str">
        <v>ValIva: 116603.00</v>
      </c>
      <c r="C410" s="32" t="str">
        <v>LKO865</v>
      </c>
      <c r="E410" s="32" t="str">
        <v/>
      </c>
      <c r="F410" s="32">
        <v>0</v>
      </c>
    </row>
    <row r="411" spans="1:6">
      <c r="A411" s="32" t="str">
        <v/>
      </c>
      <c r="B411" s="32" t="str">
        <v>ValOtroIm: 0.00</v>
      </c>
      <c r="C411" s="32" t="str">
        <v>LKO865</v>
      </c>
      <c r="E411" s="32" t="str">
        <v/>
      </c>
      <c r="F411" s="32">
        <v>0</v>
      </c>
    </row>
    <row r="412" spans="1:6">
      <c r="A412" s="32" t="str">
        <v/>
      </c>
      <c r="B412" s="32" t="str">
        <v>ValFacIm: 730303.00</v>
      </c>
      <c r="C412" s="32" t="str">
        <v>LKO865</v>
      </c>
      <c r="E412" s="32" t="str">
        <v/>
      </c>
      <c r="F412" s="32">
        <v>0</v>
      </c>
    </row>
    <row r="413" spans="1:6">
      <c r="A413" s="32" t="str">
        <v/>
      </c>
      <c r="B413" s="32" t="str">
        <v>CUFE-SHA384: d825403a7fba5909a1fa38445c4fd2bdd62f704bc99b70dbaf58a272a63b47c8a4740931a0de5e56caee5294ac1</v>
      </c>
      <c r="C413" s="32" t="str">
        <v>LKO865</v>
      </c>
      <c r="E413" s="32" t="str">
        <v/>
      </c>
      <c r="F413" s="32">
        <v>0</v>
      </c>
    </row>
    <row r="414" spans="1:6">
      <c r="A414" s="32" t="str">
        <v>AFE7166729</v>
      </c>
      <c r="B414" s="32" t="str">
        <v>NumFac: AFE7166729</v>
      </c>
      <c r="C414" s="32" t="str">
        <v>LKO865</v>
      </c>
      <c r="E414" s="32" t="str">
        <v/>
      </c>
      <c r="F414" s="32">
        <v>0</v>
      </c>
    </row>
    <row r="415" spans="1:6">
      <c r="A415" s="32" t="str">
        <v/>
      </c>
      <c r="B415" s="32" t="str">
        <v>FecFac: 20251104000000</v>
      </c>
      <c r="C415" s="32" t="str">
        <v>LKO865</v>
      </c>
      <c r="E415" s="32" t="str">
        <v/>
      </c>
      <c r="F415" s="32">
        <v>0</v>
      </c>
    </row>
    <row r="416" spans="1:6">
      <c r="A416" s="32" t="str">
        <v/>
      </c>
      <c r="B416" s="32" t="str">
        <v>NitFac: 860013771</v>
      </c>
      <c r="C416" s="32" t="str">
        <v>LKO865</v>
      </c>
      <c r="E416" s="32" t="str">
        <v/>
      </c>
      <c r="F416" s="32">
        <v>0</v>
      </c>
    </row>
    <row r="417" spans="1:6">
      <c r="A417" s="32" t="str">
        <v/>
      </c>
      <c r="B417" s="32" t="str">
        <v>DocAdq: 21847441</v>
      </c>
      <c r="C417" s="32" t="str">
        <v>LKO865</v>
      </c>
      <c r="E417" s="32" t="str">
        <v/>
      </c>
      <c r="F417" s="32">
        <v>0</v>
      </c>
    </row>
    <row r="418" spans="1:6">
      <c r="A418" s="32" t="str">
        <v/>
      </c>
      <c r="B418" s="32" t="str">
        <v>ValFac: 73000.00</v>
      </c>
      <c r="C418" s="32" t="str">
        <v>LKO865</v>
      </c>
      <c r="E418" s="32" t="str">
        <v/>
      </c>
      <c r="F418" s="32">
        <v>0</v>
      </c>
    </row>
    <row r="419" spans="1:6">
      <c r="A419" s="32" t="str">
        <v/>
      </c>
      <c r="B419" s="32" t="str">
        <v>ValIva: 13870.00</v>
      </c>
      <c r="C419" s="32" t="str">
        <v>LKO865</v>
      </c>
      <c r="E419" s="32" t="str">
        <v/>
      </c>
      <c r="F419" s="32">
        <v>0</v>
      </c>
    </row>
    <row r="420" spans="1:6">
      <c r="A420" s="32" t="str">
        <v/>
      </c>
      <c r="B420" s="32" t="str">
        <v>ValOtroIm: 0.00</v>
      </c>
      <c r="C420" s="32" t="str">
        <v>LKO865</v>
      </c>
      <c r="E420" s="32" t="str">
        <v/>
      </c>
      <c r="F420" s="32">
        <v>0</v>
      </c>
    </row>
    <row r="421" spans="1:6">
      <c r="A421" s="32" t="str">
        <v/>
      </c>
      <c r="B421" s="32" t="str">
        <v>ValFacIm: 86870.00</v>
      </c>
      <c r="C421" s="32" t="str">
        <v>LKO865</v>
      </c>
      <c r="E421" s="32" t="str">
        <v/>
      </c>
      <c r="F421" s="32">
        <v>0</v>
      </c>
    </row>
    <row r="422" spans="1:6">
      <c r="A422" s="32" t="str">
        <v/>
      </c>
      <c r="B422" s="32" t="str">
        <v>CUFE-SHA384: c9673835f4c4e1a90b3985e3a8b15401400d0ed2ee325970af3a7ebb4856b9038b58f09fbbf31e5dccec0f8996fd7de</v>
      </c>
      <c r="C422" s="32" t="str">
        <v>LKO865</v>
      </c>
      <c r="E422" s="32" t="str">
        <v/>
      </c>
      <c r="F422" s="32">
        <v>0</v>
      </c>
    </row>
    <row r="423" spans="1:6">
      <c r="A423" s="32" t="str">
        <v>AFE7166715</v>
      </c>
      <c r="B423" s="32" t="str">
        <v>NumFac: AFE7166715</v>
      </c>
      <c r="C423" s="32" t="str">
        <v>LKO865</v>
      </c>
      <c r="E423" s="32" t="str">
        <v/>
      </c>
      <c r="F423" s="32">
        <v>0</v>
      </c>
    </row>
    <row r="424" spans="1:6">
      <c r="A424" s="32" t="str">
        <v/>
      </c>
      <c r="B424" s="32" t="str">
        <v>FecFac: 20251104000000</v>
      </c>
      <c r="C424" s="32" t="str">
        <v>LKO865</v>
      </c>
      <c r="E424" s="32" t="str">
        <v/>
      </c>
      <c r="F424" s="32">
        <v>0</v>
      </c>
    </row>
    <row r="425" spans="1:6">
      <c r="A425" s="32" t="str">
        <v/>
      </c>
      <c r="B425" s="32" t="str">
        <v>NitFac: 860013771</v>
      </c>
      <c r="C425" s="32" t="str">
        <v>LKO865</v>
      </c>
      <c r="E425" s="32" t="str">
        <v/>
      </c>
      <c r="F425" s="32">
        <v>0</v>
      </c>
    </row>
    <row r="426" spans="1:6">
      <c r="A426" s="32" t="str">
        <v/>
      </c>
      <c r="B426" s="32" t="str">
        <v>DocAdq: 1232592917</v>
      </c>
      <c r="C426" s="32" t="str">
        <v>LKO865</v>
      </c>
      <c r="E426" s="32" t="str">
        <v/>
      </c>
      <c r="F426" s="32">
        <v>0</v>
      </c>
    </row>
    <row r="427" spans="1:6">
      <c r="A427" s="32" t="str">
        <v/>
      </c>
      <c r="B427" s="32" t="str">
        <v>ValFac: 138600.00</v>
      </c>
      <c r="C427" s="32" t="str">
        <v>LKO865</v>
      </c>
      <c r="E427" s="32" t="str">
        <v/>
      </c>
      <c r="F427" s="32">
        <v>0</v>
      </c>
    </row>
    <row r="428" spans="1:6">
      <c r="A428" s="32" t="str">
        <v/>
      </c>
      <c r="B428" s="32" t="str">
        <v>ValIva: 26334.00</v>
      </c>
      <c r="C428" s="32" t="str">
        <v>LKO865</v>
      </c>
      <c r="E428" s="32" t="str">
        <v/>
      </c>
      <c r="F428" s="32">
        <v>0</v>
      </c>
    </row>
    <row r="429" spans="1:6">
      <c r="A429" s="32" t="str">
        <v/>
      </c>
      <c r="B429" s="32" t="str">
        <v>ValOtroIm: 0.00</v>
      </c>
      <c r="C429" s="32" t="str">
        <v>LKO865</v>
      </c>
      <c r="E429" s="32" t="str">
        <v/>
      </c>
      <c r="F429" s="32">
        <v>0</v>
      </c>
    </row>
    <row r="430" spans="1:6">
      <c r="A430" s="32" t="str">
        <v/>
      </c>
      <c r="B430" s="32" t="str">
        <v>ValFacIm: 164934.00</v>
      </c>
      <c r="C430" s="32" t="str">
        <v>LKO865</v>
      </c>
      <c r="E430" s="32" t="str">
        <v/>
      </c>
      <c r="F430" s="32">
        <v>0</v>
      </c>
    </row>
    <row r="431" spans="1:6">
      <c r="A431" s="32" t="str">
        <v/>
      </c>
      <c r="B431" s="32" t="str">
        <v>CUFE-SHA384: 6a8bd61c277a2f7ce793f6df1dce44dd23bab0b92469d281ee5e5b2c4515a1cc3e73f1cf852e2d8d8fb6f43e28e</v>
      </c>
      <c r="C431" s="32" t="str">
        <v>LKO865</v>
      </c>
      <c r="E431" s="32" t="str">
        <v/>
      </c>
      <c r="F431" s="32">
        <v>0</v>
      </c>
    </row>
    <row r="432" spans="1:6">
      <c r="A432" s="32" t="str">
        <v>AFE7166717</v>
      </c>
      <c r="B432" s="32" t="str">
        <v>NumFac: AFE7166717</v>
      </c>
      <c r="C432" s="32" t="str">
        <v>LKO865</v>
      </c>
      <c r="E432" s="32" t="str">
        <v/>
      </c>
      <c r="F432" s="32">
        <v>0</v>
      </c>
    </row>
    <row r="433" spans="1:6">
      <c r="A433" s="32" t="str">
        <v/>
      </c>
      <c r="B433" s="32" t="str">
        <v>FecFac: 20251104000000</v>
      </c>
      <c r="C433" s="32" t="str">
        <v>LKO865</v>
      </c>
      <c r="E433" s="32" t="str">
        <v/>
      </c>
      <c r="F433" s="32">
        <v>0</v>
      </c>
    </row>
    <row r="434" spans="1:6">
      <c r="A434" s="32" t="str">
        <v/>
      </c>
      <c r="B434" s="32" t="str">
        <v>NitFac: 860013771</v>
      </c>
      <c r="C434" s="32" t="str">
        <v>LKO865</v>
      </c>
      <c r="E434" s="32" t="str">
        <v/>
      </c>
      <c r="F434" s="32">
        <v>0</v>
      </c>
    </row>
    <row r="435" spans="1:6">
      <c r="A435" s="32" t="str">
        <v/>
      </c>
      <c r="B435" s="32" t="str">
        <v>DocAdq: 1045021480</v>
      </c>
      <c r="C435" s="32" t="str">
        <v>LKO865</v>
      </c>
      <c r="E435" s="32" t="str">
        <v/>
      </c>
      <c r="F435" s="32">
        <v>0</v>
      </c>
    </row>
    <row r="436" spans="1:6">
      <c r="A436" s="32" t="str">
        <v/>
      </c>
      <c r="B436" s="32" t="str">
        <v>ValFac: 73000.00</v>
      </c>
      <c r="C436" s="32" t="str">
        <v>LKO865</v>
      </c>
      <c r="E436" s="32" t="str">
        <v/>
      </c>
      <c r="F436" s="32">
        <v>0</v>
      </c>
    </row>
    <row r="437" spans="1:6">
      <c r="A437" s="32" t="str">
        <v/>
      </c>
      <c r="B437" s="32" t="str">
        <v>ValIva: 13870.00</v>
      </c>
      <c r="C437" s="32" t="str">
        <v>LKO865</v>
      </c>
      <c r="E437" s="32" t="str">
        <v/>
      </c>
      <c r="F437" s="32">
        <v>0</v>
      </c>
    </row>
    <row r="438" spans="1:6">
      <c r="A438" s="32" t="str">
        <v/>
      </c>
      <c r="B438" s="32" t="str">
        <v>ValOtroIm: 0.00</v>
      </c>
      <c r="C438" s="32" t="str">
        <v>LKO865</v>
      </c>
      <c r="E438" s="32" t="str">
        <v/>
      </c>
      <c r="F438" s="32">
        <v>0</v>
      </c>
    </row>
    <row r="439" spans="1:6">
      <c r="A439" s="32" t="str">
        <v/>
      </c>
      <c r="B439" s="32" t="str">
        <v>ValFacIm: 86870.00</v>
      </c>
      <c r="C439" s="32" t="str">
        <v>LKO865</v>
      </c>
      <c r="E439" s="32" t="str">
        <v/>
      </c>
      <c r="F439" s="32">
        <v>0</v>
      </c>
    </row>
    <row r="440" spans="1:6">
      <c r="A440" s="32" t="str">
        <v/>
      </c>
      <c r="B440" s="32" t="str">
        <v>CUFE-SHA384: d2bb98856a0a7185e96952c783c87337744bf23eb23613b1f9a74da7b5323971b18db625750c2f0a50835501c2c24</v>
      </c>
      <c r="C440" s="32" t="str">
        <v>LKO865</v>
      </c>
      <c r="E440" s="32" t="str">
        <v/>
      </c>
      <c r="F440" s="32">
        <v>0</v>
      </c>
    </row>
    <row r="441" spans="1:6">
      <c r="A441" s="32" t="str">
        <v>AFE7166779</v>
      </c>
      <c r="B441" s="32" t="str">
        <v>NumFac: AFE7166779</v>
      </c>
      <c r="C441" s="32" t="str">
        <v>JYO422</v>
      </c>
      <c r="E441" s="32" t="str">
        <v/>
      </c>
      <c r="F441" s="32">
        <v>0</v>
      </c>
    </row>
    <row r="442" spans="1:6">
      <c r="A442" s="32" t="str">
        <v/>
      </c>
      <c r="B442" s="32" t="str">
        <v>FecFac: 20251104000000</v>
      </c>
      <c r="C442" s="32" t="str">
        <v>JYO422</v>
      </c>
      <c r="E442" s="32" t="str">
        <v/>
      </c>
      <c r="F442" s="32">
        <v>0</v>
      </c>
    </row>
    <row r="443" spans="1:6">
      <c r="A443" s="32" t="str">
        <v/>
      </c>
      <c r="B443" s="32" t="str">
        <v>NitFac: 860013771</v>
      </c>
      <c r="C443" s="32" t="str">
        <v>JYO422</v>
      </c>
      <c r="E443" s="32" t="str">
        <v/>
      </c>
      <c r="F443" s="32">
        <v>0</v>
      </c>
    </row>
    <row r="444" spans="1:6">
      <c r="A444" s="32" t="str">
        <v/>
      </c>
      <c r="B444" s="32" t="str">
        <v>DocAdq: 98497768</v>
      </c>
      <c r="C444" s="32" t="str">
        <v>JYO422</v>
      </c>
      <c r="E444" s="32" t="str">
        <v/>
      </c>
      <c r="F444" s="32">
        <v>0</v>
      </c>
    </row>
    <row r="445" spans="1:6">
      <c r="A445" s="32" t="str">
        <v/>
      </c>
      <c r="B445" s="32" t="str">
        <v>ValFac: 274600.00</v>
      </c>
      <c r="C445" s="32" t="str">
        <v>JYO422</v>
      </c>
      <c r="E445" s="32" t="str">
        <v/>
      </c>
      <c r="F445" s="32">
        <v>0</v>
      </c>
    </row>
    <row r="446" spans="1:6">
      <c r="A446" s="32" t="str">
        <v/>
      </c>
      <c r="B446" s="32" t="str">
        <v>ValIva: 52174.00</v>
      </c>
      <c r="C446" s="32" t="str">
        <v>JYO422</v>
      </c>
      <c r="E446" s="32" t="str">
        <v/>
      </c>
      <c r="F446" s="32">
        <v>0</v>
      </c>
    </row>
    <row r="447" spans="1:6">
      <c r="A447" s="32" t="str">
        <v/>
      </c>
      <c r="B447" s="32" t="str">
        <v>ValOtroIm: 0.00</v>
      </c>
      <c r="C447" s="32" t="str">
        <v>JYO422</v>
      </c>
      <c r="E447" s="32" t="str">
        <v/>
      </c>
      <c r="F447" s="32">
        <v>0</v>
      </c>
    </row>
    <row r="448" spans="1:6">
      <c r="A448" s="32" t="str">
        <v/>
      </c>
      <c r="B448" s="32" t="str">
        <v>ValFacIm: 326774.00</v>
      </c>
      <c r="C448" s="32" t="str">
        <v>JYO422</v>
      </c>
      <c r="E448" s="32" t="str">
        <v/>
      </c>
      <c r="F448" s="32">
        <v>0</v>
      </c>
    </row>
    <row r="449" spans="1:6">
      <c r="A449" s="32" t="str">
        <v/>
      </c>
      <c r="B449" s="32" t="str">
        <v>CUFE-SHA384: e2354f97c680b04047318b800159b47e3450135295c419c5123a781411656ad179e1408ac80954c54b1bf4cf5e0da</v>
      </c>
      <c r="C449" s="32" t="str">
        <v>JYO422</v>
      </c>
      <c r="E449" s="32" t="str">
        <v/>
      </c>
      <c r="F449" s="32">
        <v>0</v>
      </c>
    </row>
    <row r="450" spans="1:6">
      <c r="A450" s="32" t="str">
        <v>AFE7166769</v>
      </c>
      <c r="B450" s="32" t="str">
        <v>NumFac: AFE7166769</v>
      </c>
      <c r="C450" s="32" t="str">
        <v>JYO422</v>
      </c>
      <c r="E450" s="32" t="str">
        <v/>
      </c>
      <c r="F450" s="32">
        <v>0</v>
      </c>
    </row>
    <row r="451" spans="1:6">
      <c r="A451" s="32" t="str">
        <v/>
      </c>
      <c r="B451" s="32" t="str">
        <v>FecFac: 20251104000000</v>
      </c>
      <c r="C451" s="32" t="str">
        <v>JYO422</v>
      </c>
      <c r="E451" s="32" t="str">
        <v/>
      </c>
      <c r="F451" s="32">
        <v>0</v>
      </c>
    </row>
    <row r="452" spans="1:6">
      <c r="A452" s="32" t="str">
        <v/>
      </c>
      <c r="B452" s="32" t="str">
        <v>NitFac: 860013771</v>
      </c>
      <c r="C452" s="32" t="str">
        <v>JYO422</v>
      </c>
      <c r="E452" s="32" t="str">
        <v/>
      </c>
      <c r="F452" s="32">
        <v>0</v>
      </c>
    </row>
    <row r="453" spans="1:6">
      <c r="A453" s="32" t="str">
        <v/>
      </c>
      <c r="B453" s="32" t="str">
        <v>DocAdq: 42941087</v>
      </c>
      <c r="C453" s="32" t="str">
        <v>JYO422</v>
      </c>
      <c r="E453" s="32" t="str">
        <v/>
      </c>
      <c r="F453" s="32">
        <v>0</v>
      </c>
    </row>
    <row r="454" spans="1:6">
      <c r="A454" s="32" t="str">
        <v/>
      </c>
      <c r="B454" s="32" t="str">
        <v>ValFac: 1100500.00</v>
      </c>
      <c r="C454" s="32" t="str">
        <v>JYO422</v>
      </c>
      <c r="E454" s="32" t="str">
        <v/>
      </c>
      <c r="F454" s="32">
        <v>0</v>
      </c>
    </row>
    <row r="455" spans="1:6">
      <c r="A455" s="32" t="str">
        <v/>
      </c>
      <c r="B455" s="32" t="str">
        <v>ValIva: 209095.00</v>
      </c>
      <c r="C455" s="32" t="str">
        <v>JYO422</v>
      </c>
      <c r="E455" s="32" t="str">
        <v/>
      </c>
      <c r="F455" s="32">
        <v>0</v>
      </c>
    </row>
    <row r="456" spans="1:6">
      <c r="A456" s="32" t="str">
        <v/>
      </c>
      <c r="B456" s="32" t="str">
        <v>ValOtroIm: 0.00</v>
      </c>
      <c r="C456" s="32" t="str">
        <v>JYO422</v>
      </c>
      <c r="E456" s="32" t="str">
        <v/>
      </c>
      <c r="F456" s="32">
        <v>0</v>
      </c>
    </row>
    <row r="457" spans="1:6">
      <c r="A457" s="32" t="str">
        <v/>
      </c>
      <c r="B457" s="32" t="str">
        <v>ValFacIm: 1309595.00</v>
      </c>
      <c r="C457" s="32" t="str">
        <v>JYO422</v>
      </c>
      <c r="E457" s="32" t="str">
        <v/>
      </c>
      <c r="F457" s="32">
        <v>0</v>
      </c>
    </row>
    <row r="458" spans="1:6">
      <c r="A458" s="32" t="str">
        <v/>
      </c>
      <c r="B458" s="32" t="str">
        <v>CUFE-SHA384: 7f716d66df85ca4cfc1d1d99541532e23e040aa37f8baced114f22370a758ba568c6cbd984c7521601458a80d7</v>
      </c>
      <c r="C458" s="32" t="str">
        <v>JYO422</v>
      </c>
      <c r="E458" s="32" t="str">
        <v/>
      </c>
      <c r="F458" s="32">
        <v>0</v>
      </c>
    </row>
    <row r="459" spans="1:6">
      <c r="A459" s="32" t="str">
        <v>AFE7166730</v>
      </c>
      <c r="B459" s="32" t="str">
        <v>NumFac: AFE7166730</v>
      </c>
      <c r="C459" s="32" t="str">
        <v>JYO422</v>
      </c>
      <c r="E459" s="32" t="str">
        <v/>
      </c>
      <c r="F459" s="32">
        <v>0</v>
      </c>
    </row>
    <row r="460" spans="1:6">
      <c r="A460" s="32" t="str">
        <v/>
      </c>
      <c r="B460" s="32" t="str">
        <v>FecFac: 20251104000000</v>
      </c>
      <c r="C460" s="32" t="str">
        <v>JYO422</v>
      </c>
      <c r="E460" s="32" t="str">
        <v/>
      </c>
      <c r="F460" s="32">
        <v>0</v>
      </c>
    </row>
    <row r="461" spans="1:6">
      <c r="A461" s="32" t="str">
        <v/>
      </c>
      <c r="B461" s="32" t="str">
        <v>NitFac: 860013771</v>
      </c>
      <c r="C461" s="32" t="str">
        <v>JYO422</v>
      </c>
      <c r="E461" s="32" t="str">
        <v/>
      </c>
      <c r="F461" s="32">
        <v>0</v>
      </c>
    </row>
    <row r="462" spans="1:6">
      <c r="A462" s="32" t="str">
        <v/>
      </c>
      <c r="B462" s="32" t="str">
        <v>DocAdq: 1046912093</v>
      </c>
      <c r="C462" s="32" t="str">
        <v>JYO422</v>
      </c>
      <c r="E462" s="32" t="str">
        <v/>
      </c>
      <c r="F462" s="32">
        <v>0</v>
      </c>
    </row>
    <row r="463" spans="1:6">
      <c r="A463" s="32" t="str">
        <v/>
      </c>
      <c r="B463" s="32" t="str">
        <v>ValFac: 1122000.00</v>
      </c>
      <c r="C463" s="32" t="str">
        <v>JYO422</v>
      </c>
      <c r="E463" s="32" t="str">
        <v/>
      </c>
      <c r="F463" s="32">
        <v>0</v>
      </c>
    </row>
    <row r="464" spans="1:6">
      <c r="A464" s="32" t="str">
        <v/>
      </c>
      <c r="B464" s="32" t="str">
        <v>ValIva: 213180.00</v>
      </c>
      <c r="C464" s="32" t="str">
        <v>JYO422</v>
      </c>
      <c r="E464" s="32" t="str">
        <v/>
      </c>
      <c r="F464" s="32">
        <v>0</v>
      </c>
    </row>
    <row r="465" spans="1:6">
      <c r="A465" s="32" t="str">
        <v/>
      </c>
      <c r="B465" s="32" t="str">
        <v>ValOtroIm: 0.00</v>
      </c>
      <c r="C465" s="32" t="str">
        <v>JYO422</v>
      </c>
      <c r="E465" s="32" t="str">
        <v/>
      </c>
      <c r="F465" s="32">
        <v>0</v>
      </c>
    </row>
    <row r="466" spans="1:6">
      <c r="A466" s="32" t="str">
        <v/>
      </c>
      <c r="B466" s="32" t="str">
        <v>ValFacIm: 1335180.00</v>
      </c>
      <c r="C466" s="32" t="str">
        <v>JYO422</v>
      </c>
      <c r="E466" s="32" t="str">
        <v/>
      </c>
      <c r="F466" s="32">
        <v>0</v>
      </c>
    </row>
    <row r="467" spans="1:6">
      <c r="A467" s="32" t="str">
        <v/>
      </c>
      <c r="B467" s="32" t="str">
        <v>CUFE-SHA384: 8003249efe9412b88af1b4af1a76d89326656367de97c4142321d8bd96dbbac152b31a1cbe26d2e0f8ee903d</v>
      </c>
      <c r="C467" s="32" t="str">
        <v>JYO422</v>
      </c>
      <c r="E467" s="32" t="str">
        <v/>
      </c>
      <c r="F467" s="32">
        <v>0</v>
      </c>
    </row>
    <row r="468" spans="1:6">
      <c r="A468" s="32" t="str">
        <v>AFE7166778</v>
      </c>
      <c r="B468" s="32" t="str">
        <v>NumFac: AFE7166778</v>
      </c>
      <c r="C468" s="32" t="str">
        <v>JYO422</v>
      </c>
      <c r="E468" s="32" t="str">
        <v/>
      </c>
      <c r="F468" s="32">
        <v>0</v>
      </c>
    </row>
    <row r="469" spans="1:6">
      <c r="A469" s="32" t="str">
        <v/>
      </c>
      <c r="B469" s="32" t="str">
        <v>FecFac: 20251104000000</v>
      </c>
      <c r="C469" s="32" t="str">
        <v>JYO422</v>
      </c>
      <c r="E469" s="32" t="str">
        <v/>
      </c>
      <c r="F469" s="32">
        <v>0</v>
      </c>
    </row>
    <row r="470" spans="1:6">
      <c r="A470" s="32" t="str">
        <v/>
      </c>
      <c r="B470" s="32" t="str">
        <v>NitFac: 860013771</v>
      </c>
      <c r="C470" s="32" t="str">
        <v>JYO422</v>
      </c>
      <c r="E470" s="32" t="str">
        <v/>
      </c>
      <c r="F470" s="32">
        <v>0</v>
      </c>
    </row>
    <row r="471" spans="1:6">
      <c r="A471" s="32" t="str">
        <v/>
      </c>
      <c r="B471" s="32" t="str">
        <v>DocAdq: 6888231</v>
      </c>
      <c r="C471" s="32" t="str">
        <v>JYO422</v>
      </c>
      <c r="E471" s="32" t="str">
        <v/>
      </c>
      <c r="F471" s="32">
        <v>0</v>
      </c>
    </row>
    <row r="472" spans="1:6">
      <c r="A472" s="32" t="str">
        <v/>
      </c>
      <c r="B472" s="32" t="str">
        <v>ValFac: 1458600.00</v>
      </c>
      <c r="C472" s="32" t="str">
        <v>JYO422</v>
      </c>
      <c r="E472" s="32" t="str">
        <v/>
      </c>
      <c r="F472" s="32">
        <v>0</v>
      </c>
    </row>
    <row r="473" spans="1:6">
      <c r="A473" s="32" t="str">
        <v/>
      </c>
      <c r="B473" s="32" t="str">
        <v>ValIva: 277134.00</v>
      </c>
      <c r="C473" s="32" t="str">
        <v>JYO422</v>
      </c>
      <c r="E473" s="32" t="str">
        <v/>
      </c>
      <c r="F473" s="32">
        <v>0</v>
      </c>
    </row>
    <row r="474" spans="1:6">
      <c r="A474" s="32" t="str">
        <v/>
      </c>
      <c r="B474" s="32" t="str">
        <v>ValOtroIm: 0.00</v>
      </c>
      <c r="C474" s="32" t="str">
        <v>JYO422</v>
      </c>
      <c r="E474" s="32" t="str">
        <v/>
      </c>
      <c r="F474" s="32">
        <v>0</v>
      </c>
    </row>
    <row r="475" spans="1:6">
      <c r="A475" s="32" t="str">
        <v/>
      </c>
      <c r="B475" s="32" t="str">
        <v>ValFacIm: 1735734.00</v>
      </c>
      <c r="C475" s="32" t="str">
        <v>JYO422</v>
      </c>
      <c r="E475" s="32" t="str">
        <v/>
      </c>
      <c r="F475" s="32">
        <v>0</v>
      </c>
    </row>
    <row r="476" spans="1:6">
      <c r="A476" s="32" t="str">
        <v/>
      </c>
      <c r="B476" s="32" t="str">
        <v>CUFE-SHA384: afd1f7bf11036e3e4c16041a2dd0256952b58452e5d39197e25123b3b77e7986c2454d7d310a64ee66fa749a676</v>
      </c>
      <c r="C476" s="32" t="str">
        <v>JYO422</v>
      </c>
      <c r="E476" s="32" t="str">
        <v/>
      </c>
      <c r="F476" s="32">
        <v>0</v>
      </c>
    </row>
    <row r="477" spans="1:6">
      <c r="A477" s="32" t="str">
        <v>AFE7166721</v>
      </c>
      <c r="B477" s="32" t="str">
        <v>NumFac: AFE7166721</v>
      </c>
      <c r="C477" s="32" t="str">
        <v>JYO422</v>
      </c>
      <c r="E477" s="32" t="str">
        <v/>
      </c>
      <c r="F477" s="32">
        <v>0</v>
      </c>
    </row>
    <row r="478" spans="1:6">
      <c r="A478" s="32" t="str">
        <v/>
      </c>
      <c r="B478" s="32" t="str">
        <v>FecFac: 20251104000000</v>
      </c>
      <c r="C478" s="32" t="str">
        <v>JYO422</v>
      </c>
      <c r="E478" s="32" t="str">
        <v/>
      </c>
      <c r="F478" s="32">
        <v>0</v>
      </c>
    </row>
    <row r="479" spans="1:6">
      <c r="A479" s="32" t="str">
        <v/>
      </c>
      <c r="B479" s="32" t="str">
        <v>NitFac: 860013771</v>
      </c>
      <c r="C479" s="32" t="str">
        <v>JYO422</v>
      </c>
      <c r="E479" s="32" t="str">
        <v/>
      </c>
      <c r="F479" s="32">
        <v>0</v>
      </c>
    </row>
    <row r="480" spans="1:6">
      <c r="A480" s="32" t="str">
        <v/>
      </c>
      <c r="B480" s="32" t="str">
        <v>DocAdq: 98458487</v>
      </c>
      <c r="C480" s="32" t="str">
        <v>JYO422</v>
      </c>
      <c r="E480" s="32" t="str">
        <v/>
      </c>
      <c r="F480" s="32">
        <v>0</v>
      </c>
    </row>
    <row r="481" spans="1:6">
      <c r="A481" s="32" t="str">
        <v/>
      </c>
      <c r="B481" s="32" t="str">
        <v>ValFac: 798600.00</v>
      </c>
      <c r="C481" s="32" t="str">
        <v>JYO422</v>
      </c>
      <c r="E481" s="32" t="str">
        <v/>
      </c>
      <c r="F481" s="32">
        <v>0</v>
      </c>
    </row>
    <row r="482" spans="1:6">
      <c r="A482" s="32" t="str">
        <v/>
      </c>
      <c r="B482" s="32" t="str">
        <v>ValIva: 151734.00</v>
      </c>
      <c r="C482" s="32" t="str">
        <v>JYO422</v>
      </c>
      <c r="E482" s="32" t="str">
        <v/>
      </c>
      <c r="F482" s="32">
        <v>0</v>
      </c>
    </row>
    <row r="483" spans="1:6">
      <c r="A483" s="32" t="str">
        <v/>
      </c>
      <c r="B483" s="32" t="str">
        <v>ValOtroIm: 0.00</v>
      </c>
      <c r="C483" s="32" t="str">
        <v>JYO422</v>
      </c>
      <c r="E483" s="32" t="str">
        <v/>
      </c>
      <c r="F483" s="32">
        <v>0</v>
      </c>
    </row>
    <row r="484" spans="1:6">
      <c r="A484" s="32" t="str">
        <v/>
      </c>
      <c r="B484" s="32" t="str">
        <v>ValFacIm: 950334.00</v>
      </c>
      <c r="C484" s="32" t="str">
        <v>JYO422</v>
      </c>
      <c r="E484" s="32" t="str">
        <v/>
      </c>
      <c r="F484" s="32">
        <v>0</v>
      </c>
    </row>
    <row r="485" spans="1:6">
      <c r="A485" s="32" t="str">
        <v/>
      </c>
      <c r="B485" s="32" t="str">
        <v>CUFE-SHA384: 9f9f11f9a3e5029ba097962aee71caac20f0441c6cd011ee4ffe32f3ccb23239414739d9a878481be3a5bc7661c3</v>
      </c>
      <c r="C485" s="32" t="str">
        <v>JYO422</v>
      </c>
      <c r="E485" s="32" t="str">
        <v/>
      </c>
      <c r="F485" s="32">
        <v>0</v>
      </c>
    </row>
    <row r="486" spans="1:6">
      <c r="A486" s="32" t="str">
        <v>AFE7166695</v>
      </c>
      <c r="B486" s="32" t="str">
        <v>NumFac: AFE7166695</v>
      </c>
      <c r="C486" s="32" t="str">
        <v>JYO422</v>
      </c>
      <c r="E486" s="32" t="str">
        <v/>
      </c>
      <c r="F486" s="32">
        <v>0</v>
      </c>
    </row>
    <row r="487" spans="1:6">
      <c r="A487" s="32" t="str">
        <v/>
      </c>
      <c r="B487" s="32" t="str">
        <v>FecFac: 20251104000000</v>
      </c>
      <c r="C487" s="32" t="str">
        <v>JYO422</v>
      </c>
      <c r="E487" s="32" t="str">
        <v/>
      </c>
      <c r="F487" s="32">
        <v>0</v>
      </c>
    </row>
    <row r="488" spans="1:6">
      <c r="A488" s="32" t="str">
        <v/>
      </c>
      <c r="B488" s="32" t="str">
        <v>NitFac: 860013771</v>
      </c>
      <c r="C488" s="32" t="str">
        <v>JYO422</v>
      </c>
      <c r="E488" s="32" t="str">
        <v/>
      </c>
      <c r="F488" s="32">
        <v>0</v>
      </c>
    </row>
    <row r="489" spans="1:6">
      <c r="A489" s="32" t="str">
        <v/>
      </c>
      <c r="B489" s="32" t="str">
        <v>DocAdq: 15538334</v>
      </c>
      <c r="C489" s="32" t="str">
        <v>JYO422</v>
      </c>
      <c r="E489" s="32" t="str">
        <v/>
      </c>
      <c r="F489" s="32">
        <v>0</v>
      </c>
    </row>
    <row r="490" spans="1:6">
      <c r="A490" s="32" t="str">
        <v/>
      </c>
      <c r="B490" s="32" t="str">
        <v>ValFac: 1681500.00</v>
      </c>
      <c r="C490" s="32" t="str">
        <v>JYO422</v>
      </c>
      <c r="E490" s="32" t="str">
        <v/>
      </c>
      <c r="F490" s="32">
        <v>0</v>
      </c>
    </row>
    <row r="491" spans="1:6">
      <c r="A491" s="32" t="str">
        <v/>
      </c>
      <c r="B491" s="32" t="str">
        <v>ValIva: 319485.00</v>
      </c>
      <c r="C491" s="32" t="str">
        <v>JYO422</v>
      </c>
      <c r="E491" s="32" t="str">
        <v/>
      </c>
      <c r="F491" s="32">
        <v>0</v>
      </c>
    </row>
    <row r="492" spans="1:6">
      <c r="A492" s="32" t="str">
        <v/>
      </c>
      <c r="B492" s="32" t="str">
        <v>ValOtroIm: 0.00</v>
      </c>
      <c r="C492" s="32" t="str">
        <v>JYO422</v>
      </c>
      <c r="E492" s="32" t="str">
        <v/>
      </c>
      <c r="F492" s="32">
        <v>0</v>
      </c>
    </row>
    <row r="493" spans="1:6">
      <c r="A493" s="32" t="str">
        <v/>
      </c>
      <c r="B493" s="32" t="str">
        <v>ValFacIm: 2000985.00</v>
      </c>
      <c r="C493" s="32" t="str">
        <v>JYO422</v>
      </c>
      <c r="E493" s="32" t="str">
        <v/>
      </c>
      <c r="F493" s="32">
        <v>0</v>
      </c>
    </row>
    <row r="494" spans="1:6">
      <c r="A494" s="32" t="str">
        <v/>
      </c>
      <c r="B494" s="32" t="str">
        <v>CUFE-SHA384: 7b7731fe938e6b155666a41b122a605562aa4c0231a819e5405f7a5bb2777494fa634f73f23ac13e67c3557110</v>
      </c>
      <c r="C494" s="32" t="str">
        <v>JYO422</v>
      </c>
      <c r="E494" s="32" t="str">
        <v/>
      </c>
      <c r="F494" s="32">
        <v>0</v>
      </c>
    </row>
    <row r="495" spans="1:6">
      <c r="A495" s="32" t="str">
        <v>AFE7166698</v>
      </c>
      <c r="B495" s="32" t="str">
        <v>NumFac: AFE7166698</v>
      </c>
      <c r="C495" s="32" t="str">
        <v>JYO422</v>
      </c>
      <c r="E495" s="32" t="str">
        <v/>
      </c>
      <c r="F495" s="32">
        <v>0</v>
      </c>
    </row>
    <row r="496" spans="1:6">
      <c r="A496" s="32" t="str">
        <v/>
      </c>
      <c r="B496" s="32" t="str">
        <v>FecFac: 20251104000000</v>
      </c>
      <c r="C496" s="32" t="str">
        <v>JYO422</v>
      </c>
      <c r="E496" s="32" t="str">
        <v/>
      </c>
      <c r="F496" s="32">
        <v>0</v>
      </c>
    </row>
    <row r="497" spans="1:6">
      <c r="A497" s="32" t="str">
        <v/>
      </c>
      <c r="B497" s="32" t="str">
        <v>NitFac: 860013771</v>
      </c>
      <c r="C497" s="32" t="str">
        <v>JYO422</v>
      </c>
      <c r="E497" s="32" t="str">
        <v/>
      </c>
      <c r="F497" s="32">
        <v>0</v>
      </c>
    </row>
    <row r="498" spans="1:6">
      <c r="A498" s="32" t="str">
        <v/>
      </c>
      <c r="B498" s="32" t="str">
        <v>DocAdq: 70252196</v>
      </c>
      <c r="C498" s="32" t="str">
        <v>JYO422</v>
      </c>
      <c r="E498" s="32" t="str">
        <v/>
      </c>
      <c r="F498" s="32">
        <v>0</v>
      </c>
    </row>
    <row r="499" spans="1:6">
      <c r="A499" s="32" t="str">
        <v/>
      </c>
      <c r="B499" s="32" t="str">
        <v>ValFac: 118800.00</v>
      </c>
      <c r="C499" s="32" t="str">
        <v>JYO422</v>
      </c>
      <c r="E499" s="32" t="str">
        <v/>
      </c>
      <c r="F499" s="32">
        <v>0</v>
      </c>
    </row>
    <row r="500" spans="1:6">
      <c r="A500" s="32" t="str">
        <v/>
      </c>
      <c r="B500" s="32" t="str">
        <v>ValIva: 22572.00</v>
      </c>
      <c r="C500" s="32" t="str">
        <v>JYO422</v>
      </c>
      <c r="E500" s="32" t="str">
        <v/>
      </c>
      <c r="F500" s="32">
        <v>0</v>
      </c>
    </row>
    <row r="501" spans="1:6">
      <c r="A501" s="32" t="str">
        <v/>
      </c>
      <c r="B501" s="32" t="str">
        <v>ValOtroIm: 0.00</v>
      </c>
      <c r="C501" s="32" t="str">
        <v>JYO422</v>
      </c>
      <c r="E501" s="32" t="str">
        <v/>
      </c>
      <c r="F501" s="32">
        <v>0</v>
      </c>
    </row>
    <row r="502" spans="1:6">
      <c r="A502" s="32" t="str">
        <v/>
      </c>
      <c r="B502" s="32" t="str">
        <v>ValFacIm: 141372.00</v>
      </c>
      <c r="C502" s="32" t="str">
        <v>JYO422</v>
      </c>
      <c r="E502" s="32" t="str">
        <v/>
      </c>
      <c r="F502" s="32">
        <v>0</v>
      </c>
    </row>
    <row r="503" spans="1:6">
      <c r="A503" s="32" t="str">
        <v/>
      </c>
      <c r="B503" s="32" t="str">
        <v>CUFE-SHA384: 97502fa1a63d2c55f82e6519ed86c60ac58627195367c3d82053aac4751fb3c91bbc4ca3ff4cc3e8850c0a9b8fa15</v>
      </c>
      <c r="C503" s="32" t="str">
        <v>JYO422</v>
      </c>
      <c r="E503" s="32" t="str">
        <v/>
      </c>
      <c r="F503" s="32">
        <v>0</v>
      </c>
    </row>
    <row r="504" spans="1:6">
      <c r="A504" s="32" t="str">
        <v>AFE7166743</v>
      </c>
      <c r="B504" s="32" t="str">
        <v>NumFac: AFE7166743</v>
      </c>
      <c r="C504" s="32" t="str">
        <v>JYO422</v>
      </c>
      <c r="E504" s="32" t="str">
        <v/>
      </c>
      <c r="F504" s="32">
        <v>0</v>
      </c>
    </row>
    <row r="505" spans="1:6">
      <c r="A505" s="32" t="str">
        <v/>
      </c>
      <c r="B505" s="32" t="str">
        <v>FecFac: 20251104000000</v>
      </c>
      <c r="C505" s="32" t="str">
        <v>JYO422</v>
      </c>
      <c r="E505" s="32" t="str">
        <v/>
      </c>
      <c r="F505" s="32">
        <v>0</v>
      </c>
    </row>
    <row r="506" spans="1:6">
      <c r="A506" s="32" t="str">
        <v/>
      </c>
      <c r="B506" s="32" t="str">
        <v>NitFac: 860013771</v>
      </c>
      <c r="C506" s="32" t="str">
        <v>JYO422</v>
      </c>
      <c r="E506" s="32" t="str">
        <v/>
      </c>
      <c r="F506" s="32">
        <v>0</v>
      </c>
    </row>
    <row r="507" spans="1:6">
      <c r="A507" s="32" t="str">
        <v/>
      </c>
      <c r="B507" s="32" t="str">
        <v>DocAdq: 1214740332</v>
      </c>
      <c r="C507" s="32" t="str">
        <v>JYO422</v>
      </c>
      <c r="E507" s="32" t="str">
        <v/>
      </c>
      <c r="F507" s="32">
        <v>0</v>
      </c>
    </row>
    <row r="508" spans="1:6">
      <c r="A508" s="32" t="str">
        <v/>
      </c>
      <c r="B508" s="32" t="str">
        <v>ValFac: 385400.00</v>
      </c>
      <c r="C508" s="32" t="str">
        <v>JYO422</v>
      </c>
      <c r="E508" s="32" t="str">
        <v/>
      </c>
      <c r="F508" s="32">
        <v>0</v>
      </c>
    </row>
    <row r="509" spans="1:6">
      <c r="A509" s="32" t="str">
        <v/>
      </c>
      <c r="B509" s="32" t="str">
        <v>ValIva: 73226.00</v>
      </c>
      <c r="C509" s="32" t="str">
        <v>JYO422</v>
      </c>
      <c r="E509" s="32" t="str">
        <v/>
      </c>
      <c r="F509" s="32">
        <v>0</v>
      </c>
    </row>
    <row r="510" spans="1:6">
      <c r="A510" s="32" t="str">
        <v/>
      </c>
      <c r="B510" s="32" t="str">
        <v>ValOtroIm: 0.00</v>
      </c>
      <c r="C510" s="32" t="str">
        <v>JYO422</v>
      </c>
      <c r="E510" s="32" t="str">
        <v/>
      </c>
      <c r="F510" s="32">
        <v>0</v>
      </c>
    </row>
    <row r="511" spans="1:6">
      <c r="A511" s="32" t="str">
        <v/>
      </c>
      <c r="B511" s="32" t="str">
        <v>ValFacIm: 458626.00</v>
      </c>
      <c r="C511" s="32" t="str">
        <v>JYO422</v>
      </c>
      <c r="E511" s="32" t="str">
        <v/>
      </c>
      <c r="F511" s="32">
        <v>0</v>
      </c>
    </row>
    <row r="512" spans="1:6">
      <c r="A512" s="32" t="str">
        <v/>
      </c>
      <c r="B512" s="32" t="str">
        <v>CUFE-SHA384: 3998c28abed91e47233c30468a20dd418cac743fccf1beecc8da10bdab82fd4040f9d31e6fe776d47e76c23966a</v>
      </c>
      <c r="C512" s="32" t="str">
        <v>JYO422</v>
      </c>
      <c r="E512" s="32" t="str">
        <v/>
      </c>
      <c r="F512" s="32">
        <v>0</v>
      </c>
    </row>
    <row r="513" spans="1:6">
      <c r="A513" s="32" t="str">
        <v>AFE7166771</v>
      </c>
      <c r="B513" s="32" t="str">
        <v>NumFacÑ AFE7166771</v>
      </c>
      <c r="C513" s="32" t="str">
        <v>JYO797</v>
      </c>
      <c r="E513" s="32" t="str">
        <v/>
      </c>
      <c r="F513" s="32">
        <v>0</v>
      </c>
    </row>
    <row r="514" spans="1:6">
      <c r="A514" s="32" t="str">
        <v/>
      </c>
      <c r="B514" s="32" t="str">
        <v>FecFacÑ 20251104000000</v>
      </c>
      <c r="C514" s="32" t="str">
        <v>JYO797</v>
      </c>
      <c r="E514" s="32" t="str">
        <v/>
      </c>
      <c r="F514" s="32">
        <v>0</v>
      </c>
    </row>
    <row r="515" spans="1:6">
      <c r="A515" s="32" t="str">
        <v/>
      </c>
      <c r="B515" s="32" t="str">
        <v>NitFacÑ 860013771</v>
      </c>
      <c r="C515" s="32" t="str">
        <v>JYO797</v>
      </c>
      <c r="E515" s="32" t="str">
        <v/>
      </c>
      <c r="F515" s="32">
        <v>0</v>
      </c>
    </row>
    <row r="516" spans="1:6">
      <c r="A516" s="32" t="str">
        <v/>
      </c>
      <c r="B516" s="32" t="str">
        <v>DocAdqÑ 890929329</v>
      </c>
      <c r="C516" s="32" t="str">
        <v>JYO797</v>
      </c>
      <c r="E516" s="32" t="str">
        <v/>
      </c>
      <c r="F516" s="32">
        <v>0</v>
      </c>
    </row>
    <row r="517" spans="1:6">
      <c r="A517" s="32" t="str">
        <v/>
      </c>
      <c r="B517" s="32" t="str">
        <v>ValFacÑ 64200.00</v>
      </c>
      <c r="C517" s="32" t="str">
        <v>JYO797</v>
      </c>
      <c r="E517" s="32" t="str">
        <v/>
      </c>
      <c r="F517" s="32">
        <v>0</v>
      </c>
    </row>
    <row r="518" spans="1:6">
      <c r="A518" s="32" t="str">
        <v/>
      </c>
      <c r="B518" s="32" t="str">
        <v>ValIvaÑ 12198.00</v>
      </c>
      <c r="C518" s="32" t="str">
        <v>JYO797</v>
      </c>
      <c r="E518" s="32" t="str">
        <v/>
      </c>
      <c r="F518" s="32">
        <v>0</v>
      </c>
    </row>
    <row r="519" spans="1:6">
      <c r="A519" s="32" t="str">
        <v/>
      </c>
      <c r="B519" s="32" t="str">
        <v>ValOtroImÑ 0.00</v>
      </c>
      <c r="C519" s="32" t="str">
        <v>JYO797</v>
      </c>
      <c r="E519" s="32" t="str">
        <v/>
      </c>
      <c r="F519" s="32">
        <v>0</v>
      </c>
    </row>
    <row r="520" spans="1:6">
      <c r="A520" s="32" t="str">
        <v/>
      </c>
      <c r="B520" s="32" t="str">
        <v>ValFacImÑ 76398.00</v>
      </c>
      <c r="C520" s="32" t="str">
        <v>JYO797</v>
      </c>
      <c r="E520" s="32" t="str">
        <v/>
      </c>
      <c r="F520" s="32">
        <v>0</v>
      </c>
    </row>
    <row r="521" spans="1:6">
      <c r="A521" s="32" t="str">
        <v/>
      </c>
      <c r="B521" s="32" t="str">
        <v>CUFE'SHA384Ñ c9244564c849a11bcac6dc473a164e17defac91b271b92727c5e8a14fe278c61c0a3bfbd0fb6273938caf589736472</v>
      </c>
      <c r="C521" s="32" t="str">
        <v>JYO797</v>
      </c>
      <c r="E521" s="32" t="str">
        <v/>
      </c>
      <c r="F521" s="32">
        <v>0</v>
      </c>
    </row>
    <row r="522" spans="1:6">
      <c r="A522" s="32" t="str">
        <v>AFE7166772</v>
      </c>
      <c r="B522" s="32" t="str">
        <v>NumFacÑ AFE7166772</v>
      </c>
      <c r="C522" s="32" t="str">
        <v>JYO797</v>
      </c>
      <c r="E522" s="32" t="str">
        <v/>
      </c>
      <c r="F522" s="32">
        <v>0</v>
      </c>
    </row>
    <row r="523" spans="1:6">
      <c r="A523" s="32" t="str">
        <v/>
      </c>
      <c r="B523" s="32" t="str">
        <v>FecFacÑ 20251104000000</v>
      </c>
      <c r="C523" s="32" t="str">
        <v>JYO797</v>
      </c>
      <c r="E523" s="32" t="str">
        <v/>
      </c>
      <c r="F523" s="32">
        <v>0</v>
      </c>
    </row>
    <row r="524" spans="1:6">
      <c r="A524" s="32" t="str">
        <v/>
      </c>
      <c r="B524" s="32" t="str">
        <v>NitFacÑ 860013771</v>
      </c>
      <c r="C524" s="32" t="str">
        <v>JYO797</v>
      </c>
      <c r="E524" s="32" t="str">
        <v/>
      </c>
      <c r="F524" s="32">
        <v>0</v>
      </c>
    </row>
    <row r="525" spans="1:6">
      <c r="A525" s="32" t="str">
        <v/>
      </c>
      <c r="B525" s="32" t="str">
        <v>DocAdqÑ 890929329</v>
      </c>
      <c r="C525" s="32" t="str">
        <v>JYO797</v>
      </c>
      <c r="E525" s="32" t="str">
        <v/>
      </c>
      <c r="F525" s="32">
        <v>0</v>
      </c>
    </row>
    <row r="526" spans="1:6">
      <c r="A526" s="32" t="str">
        <v/>
      </c>
      <c r="B526" s="32" t="str">
        <v>ValFacÑ 265700.00</v>
      </c>
      <c r="C526" s="32" t="str">
        <v>JYO797</v>
      </c>
      <c r="E526" s="32" t="str">
        <v/>
      </c>
      <c r="F526" s="32">
        <v>0</v>
      </c>
    </row>
    <row r="527" spans="1:6">
      <c r="A527" s="32" t="str">
        <v/>
      </c>
      <c r="B527" s="32" t="str">
        <v>ValIvaÑ 50483.00</v>
      </c>
      <c r="C527" s="32" t="str">
        <v>JYO797</v>
      </c>
      <c r="E527" s="32" t="str">
        <v/>
      </c>
      <c r="F527" s="32">
        <v>0</v>
      </c>
    </row>
    <row r="528" spans="1:6">
      <c r="A528" s="32" t="str">
        <v/>
      </c>
      <c r="B528" s="32" t="str">
        <v>ValOtroImÑ 0.00</v>
      </c>
      <c r="C528" s="32" t="str">
        <v>JYO797</v>
      </c>
      <c r="E528" s="32" t="str">
        <v/>
      </c>
      <c r="F528" s="32">
        <v>0</v>
      </c>
    </row>
    <row r="529" spans="1:6">
      <c r="A529" s="32" t="str">
        <v/>
      </c>
      <c r="B529" s="32" t="str">
        <v>ValFacImÑ 316183.00</v>
      </c>
      <c r="C529" s="32" t="str">
        <v>JYO797</v>
      </c>
      <c r="E529" s="32" t="str">
        <v/>
      </c>
      <c r="F529" s="32">
        <v>0</v>
      </c>
    </row>
    <row r="530" spans="1:6">
      <c r="A530" s="32" t="str">
        <v/>
      </c>
      <c r="B530" s="32" t="str">
        <v>CUFE'SHA384Ñ 2be19e9f7b8ec8143940a69c10a497fd0ba01718bf9b0ee69e0a00603c04eb34799a9a5fe0c458599f79a00f16f1</v>
      </c>
      <c r="C530" s="32" t="str">
        <v>JYO797</v>
      </c>
      <c r="E530" s="32" t="str">
        <v/>
      </c>
      <c r="F530" s="32">
        <v>0</v>
      </c>
    </row>
    <row r="531" spans="1:6">
      <c r="A531" s="32" t="str">
        <v>AFE7166754</v>
      </c>
      <c r="B531" s="32" t="str">
        <v>NumFacÑ AFE7166754</v>
      </c>
      <c r="C531" s="32" t="str">
        <v>JYO797</v>
      </c>
      <c r="E531" s="32" t="str">
        <v/>
      </c>
      <c r="F531" s="32">
        <v>0</v>
      </c>
    </row>
    <row r="532" spans="1:6">
      <c r="A532" s="32" t="str">
        <v/>
      </c>
      <c r="B532" s="32" t="str">
        <v>FecFacÑ 20251104000000</v>
      </c>
      <c r="C532" s="32" t="str">
        <v>JYO797</v>
      </c>
      <c r="E532" s="32" t="str">
        <v/>
      </c>
      <c r="F532" s="32">
        <v>0</v>
      </c>
    </row>
    <row r="533" spans="1:6">
      <c r="A533" s="32" t="str">
        <v/>
      </c>
      <c r="B533" s="32" t="str">
        <v>NitFacÑ 860013771</v>
      </c>
      <c r="C533" s="32" t="str">
        <v>JYO797</v>
      </c>
      <c r="E533" s="32" t="str">
        <v/>
      </c>
      <c r="F533" s="32">
        <v>0</v>
      </c>
    </row>
    <row r="534" spans="1:6">
      <c r="A534" s="32" t="str">
        <v/>
      </c>
      <c r="B534" s="32" t="str">
        <v>DocAdqÑ 1037592938</v>
      </c>
      <c r="C534" s="32" t="str">
        <v>JYO797</v>
      </c>
      <c r="E534" s="32" t="str">
        <v/>
      </c>
      <c r="F534" s="32">
        <v>0</v>
      </c>
    </row>
    <row r="535" spans="1:6">
      <c r="A535" s="32" t="str">
        <v/>
      </c>
      <c r="B535" s="32" t="str">
        <v>ValFacÑ 189000.00</v>
      </c>
      <c r="C535" s="32" t="str">
        <v>JYO797</v>
      </c>
      <c r="E535" s="32" t="str">
        <v/>
      </c>
      <c r="F535" s="32">
        <v>0</v>
      </c>
    </row>
    <row r="536" spans="1:6">
      <c r="A536" s="32" t="str">
        <v/>
      </c>
      <c r="B536" s="32" t="str">
        <v>ValIvaÑ 35910.00</v>
      </c>
      <c r="C536" s="32" t="str">
        <v>JYO797</v>
      </c>
      <c r="E536" s="32" t="str">
        <v/>
      </c>
      <c r="F536" s="32">
        <v>0</v>
      </c>
    </row>
    <row r="537" spans="1:6">
      <c r="A537" s="32" t="str">
        <v/>
      </c>
      <c r="B537" s="32" t="str">
        <v>ValOtroImÑ 0.00</v>
      </c>
      <c r="C537" s="32" t="str">
        <v>JYO797</v>
      </c>
      <c r="E537" s="32" t="str">
        <v/>
      </c>
      <c r="F537" s="32">
        <v>0</v>
      </c>
    </row>
    <row r="538" spans="1:6">
      <c r="A538" s="32" t="str">
        <v/>
      </c>
      <c r="B538" s="32" t="str">
        <v>ValFacImÑ 224910.00</v>
      </c>
      <c r="C538" s="32" t="str">
        <v>JYO797</v>
      </c>
      <c r="E538" s="32" t="str">
        <v/>
      </c>
      <c r="F538" s="32">
        <v>0</v>
      </c>
    </row>
    <row r="539" spans="1:6">
      <c r="A539" s="32" t="str">
        <v/>
      </c>
      <c r="B539" s="32" t="str">
        <v>CUFE'SHA384Ñ 1224f1efde0d01ff562e5edf5976b1cb492d03190d81e1e9810d97875adbf8b9d886c1593a5e6c39e010c4f7ff4</v>
      </c>
      <c r="C539" s="32" t="str">
        <v>JYO797</v>
      </c>
      <c r="E539" s="32" t="str">
        <v/>
      </c>
      <c r="F539" s="32">
        <v>0</v>
      </c>
    </row>
    <row r="540" spans="1:6">
      <c r="A540" s="32" t="str">
        <v>AFE7166753</v>
      </c>
      <c r="B540" s="32" t="str">
        <v>NumFacÑ AFE7166753</v>
      </c>
      <c r="C540" s="32" t="str">
        <v>JYO797</v>
      </c>
      <c r="E540" s="32" t="str">
        <v/>
      </c>
      <c r="F540" s="32">
        <v>0</v>
      </c>
    </row>
    <row r="541" spans="1:6">
      <c r="A541" s="32" t="str">
        <v/>
      </c>
      <c r="B541" s="32" t="str">
        <v>FecFacÑ 20251104000000</v>
      </c>
      <c r="C541" s="32" t="str">
        <v>JYO797</v>
      </c>
      <c r="E541" s="32" t="str">
        <v/>
      </c>
      <c r="F541" s="32">
        <v>0</v>
      </c>
    </row>
    <row r="542" spans="1:6">
      <c r="A542" s="32" t="str">
        <v/>
      </c>
      <c r="B542" s="32" t="str">
        <v>NitFacÑ 860013771</v>
      </c>
      <c r="C542" s="32" t="str">
        <v>JYO797</v>
      </c>
      <c r="E542" s="32" t="str">
        <v/>
      </c>
      <c r="F542" s="32">
        <v>0</v>
      </c>
    </row>
    <row r="543" spans="1:6">
      <c r="A543" s="32" t="str">
        <v/>
      </c>
      <c r="B543" s="32" t="str">
        <v>DocAdqÑ 901575294</v>
      </c>
      <c r="C543" s="32" t="str">
        <v>JYO797</v>
      </c>
      <c r="E543" s="32" t="str">
        <v/>
      </c>
      <c r="F543" s="32">
        <v>0</v>
      </c>
    </row>
    <row r="544" spans="1:6">
      <c r="A544" s="32" t="str">
        <v/>
      </c>
      <c r="B544" s="32" t="str">
        <v>ValFacÑ 2966300.00</v>
      </c>
      <c r="C544" s="32" t="str">
        <v>JYO797</v>
      </c>
      <c r="E544" s="32" t="str">
        <v/>
      </c>
      <c r="F544" s="32">
        <v>0</v>
      </c>
    </row>
    <row r="545" spans="1:6">
      <c r="A545" s="32" t="str">
        <v/>
      </c>
      <c r="B545" s="32" t="str">
        <v>ValIvaÑ 563597.00</v>
      </c>
      <c r="C545" s="32" t="str">
        <v>JYO797</v>
      </c>
      <c r="E545" s="32" t="str">
        <v/>
      </c>
      <c r="F545" s="32">
        <v>0</v>
      </c>
    </row>
    <row r="546" spans="1:6">
      <c r="A546" s="32" t="str">
        <v/>
      </c>
      <c r="B546" s="32" t="str">
        <v>ValOtroImÑ 0.00</v>
      </c>
      <c r="C546" s="32" t="str">
        <v>JYO797</v>
      </c>
      <c r="E546" s="32" t="str">
        <v/>
      </c>
      <c r="F546" s="32">
        <v>0</v>
      </c>
    </row>
    <row r="547" spans="1:6">
      <c r="A547" s="32" t="str">
        <v/>
      </c>
      <c r="B547" s="32" t="str">
        <v>ValFacImÑ 3529897.00</v>
      </c>
      <c r="C547" s="32" t="str">
        <v>JYO797</v>
      </c>
      <c r="E547" s="32" t="str">
        <v/>
      </c>
      <c r="F547" s="32">
        <v>0</v>
      </c>
    </row>
    <row r="548" spans="1:6">
      <c r="A548" s="32" t="str">
        <v/>
      </c>
      <c r="B548" s="32" t="str">
        <v>CUFE'SHA384Ñ 55d5a64f4c34e18664bd3c45df20d77541db7a6fbf819e6158d34fa0a5da5be7ff6fd49cb628d9e17b7adae4c</v>
      </c>
      <c r="C548" s="32" t="str">
        <v>JYO797</v>
      </c>
      <c r="E548" s="32" t="str">
        <v/>
      </c>
      <c r="F548" s="32">
        <v>0</v>
      </c>
    </row>
    <row r="549" spans="1:6">
      <c r="A549" s="32" t="str">
        <v>AFE7166745</v>
      </c>
      <c r="B549" s="32" t="str">
        <v>NumFacÑ AFE7166745</v>
      </c>
      <c r="C549" s="32" t="str">
        <v>JYO797</v>
      </c>
      <c r="E549" s="32" t="str">
        <v/>
      </c>
      <c r="F549" s="32">
        <v>0</v>
      </c>
    </row>
    <row r="550" spans="1:6">
      <c r="A550" s="32" t="str">
        <v/>
      </c>
      <c r="B550" s="32" t="str">
        <v>FecFacÑ 20251104000000</v>
      </c>
      <c r="C550" s="32" t="str">
        <v>JYO797</v>
      </c>
      <c r="E550" s="32" t="str">
        <v/>
      </c>
      <c r="F550" s="32">
        <v>0</v>
      </c>
    </row>
    <row r="551" spans="1:6">
      <c r="A551" s="32" t="str">
        <v/>
      </c>
      <c r="B551" s="32" t="str">
        <v>NitFacÑ 860013771</v>
      </c>
      <c r="C551" s="32" t="str">
        <v>JYO797</v>
      </c>
      <c r="E551" s="32" t="str">
        <v/>
      </c>
      <c r="F551" s="32">
        <v>0</v>
      </c>
    </row>
    <row r="552" spans="1:6">
      <c r="A552" s="32" t="str">
        <v/>
      </c>
      <c r="B552" s="32" t="str">
        <v>DocAdqÑ 1027950310</v>
      </c>
      <c r="C552" s="32" t="str">
        <v>JYO797</v>
      </c>
      <c r="E552" s="32" t="str">
        <v/>
      </c>
      <c r="F552" s="32">
        <v>0</v>
      </c>
    </row>
    <row r="553" spans="1:6">
      <c r="A553" s="32" t="str">
        <v/>
      </c>
      <c r="B553" s="32" t="str">
        <v>ValFacÑ 103400.00</v>
      </c>
      <c r="C553" s="32" t="str">
        <v>JYO797</v>
      </c>
      <c r="E553" s="32" t="str">
        <v/>
      </c>
      <c r="F553" s="32">
        <v>0</v>
      </c>
    </row>
    <row r="554" spans="1:6">
      <c r="A554" s="32" t="str">
        <v/>
      </c>
      <c r="B554" s="32" t="str">
        <v>ValIvaÑ 19646.00</v>
      </c>
      <c r="C554" s="32" t="str">
        <v>JYO797</v>
      </c>
      <c r="E554" s="32" t="str">
        <v/>
      </c>
      <c r="F554" s="32">
        <v>0</v>
      </c>
    </row>
    <row r="555" spans="1:6">
      <c r="A555" s="32" t="str">
        <v/>
      </c>
      <c r="B555" s="32" t="str">
        <v>ValOtroImÑ 0.00</v>
      </c>
      <c r="C555" s="32" t="str">
        <v>JYO797</v>
      </c>
      <c r="E555" s="32" t="str">
        <v/>
      </c>
      <c r="F555" s="32">
        <v>0</v>
      </c>
    </row>
    <row r="556" spans="1:6">
      <c r="A556" s="32" t="str">
        <v/>
      </c>
      <c r="B556" s="32" t="str">
        <v>ValFacImÑ 123046.00</v>
      </c>
      <c r="C556" s="32" t="str">
        <v>JYO797</v>
      </c>
      <c r="E556" s="32" t="str">
        <v/>
      </c>
      <c r="F556" s="32">
        <v>0</v>
      </c>
    </row>
    <row r="557" spans="1:6">
      <c r="A557" s="32" t="str">
        <v>AFE7166707</v>
      </c>
      <c r="B557" s="32" t="str">
        <v>CUFE'SHA384Ñ 0c8868517ed228153033a2f1a79a0965bd9483a31add782393d1bf35e83e5009460b7ab0fd85c822a75e8909568NumFacÑ AFE7166707</v>
      </c>
      <c r="C557" s="32" t="str">
        <v>JYO797</v>
      </c>
      <c r="E557" s="32" t="str">
        <v/>
      </c>
      <c r="F557" s="32">
        <v>0</v>
      </c>
    </row>
    <row r="558" spans="1:6">
      <c r="A558" s="32" t="str">
        <v/>
      </c>
      <c r="B558" s="32" t="str">
        <v>FecFacÑ 20251104000000</v>
      </c>
      <c r="C558" s="32" t="str">
        <v>JYO797</v>
      </c>
      <c r="E558" s="32" t="str">
        <v/>
      </c>
      <c r="F558" s="32">
        <v>0</v>
      </c>
    </row>
    <row r="559" spans="1:6">
      <c r="A559" s="32" t="str">
        <v/>
      </c>
      <c r="B559" s="32" t="str">
        <v>NitFacÑ 860013771</v>
      </c>
      <c r="C559" s="32" t="str">
        <v>JYO797</v>
      </c>
      <c r="E559" s="32" t="str">
        <v/>
      </c>
      <c r="F559" s="32">
        <v>0</v>
      </c>
    </row>
    <row r="560" spans="1:6">
      <c r="A560" s="32" t="str">
        <v/>
      </c>
      <c r="B560" s="32" t="str">
        <v>DocAdqÑ 39272214</v>
      </c>
      <c r="C560" s="32" t="str">
        <v>JYO797</v>
      </c>
      <c r="E560" s="32" t="str">
        <v/>
      </c>
      <c r="F560" s="32">
        <v>0</v>
      </c>
    </row>
    <row r="561" spans="1:6">
      <c r="A561" s="32" t="str">
        <v/>
      </c>
      <c r="B561" s="32" t="str">
        <v>ValFacÑ 353000.00</v>
      </c>
      <c r="C561" s="32" t="str">
        <v>JYO797</v>
      </c>
      <c r="E561" s="32" t="str">
        <v/>
      </c>
      <c r="F561" s="32">
        <v>0</v>
      </c>
    </row>
    <row r="562" spans="1:6">
      <c r="A562" s="32" t="str">
        <v/>
      </c>
      <c r="B562" s="32" t="str">
        <v>ValIvaÑ 67070.00</v>
      </c>
      <c r="C562" s="32" t="str">
        <v>JYO797</v>
      </c>
      <c r="E562" s="32" t="str">
        <v/>
      </c>
      <c r="F562" s="32">
        <v>0</v>
      </c>
    </row>
    <row r="563" spans="1:6">
      <c r="A563" s="32" t="str">
        <v/>
      </c>
      <c r="B563" s="32" t="str">
        <v>ValOtroImÑ 0.00</v>
      </c>
      <c r="C563" s="32" t="str">
        <v>JYO797</v>
      </c>
      <c r="E563" s="32" t="str">
        <v/>
      </c>
      <c r="F563" s="32">
        <v>0</v>
      </c>
    </row>
    <row r="564" spans="1:6">
      <c r="A564" s="32" t="str">
        <v/>
      </c>
      <c r="B564" s="32" t="str">
        <v>ValFacImÑ 420070.00</v>
      </c>
      <c r="C564" s="32" t="str">
        <v>JYO797</v>
      </c>
      <c r="E564" s="32" t="str">
        <v/>
      </c>
      <c r="F564" s="32">
        <v>0</v>
      </c>
    </row>
    <row r="565" spans="1:6">
      <c r="A565" s="32" t="str">
        <v/>
      </c>
      <c r="B565" s="32" t="str">
        <v>CUFE'SHA384Ñ f15a4ec14d5fec71d8cbb02708cf75c9173a74374d332f3f14e5d8b230cfbbf8743293b7a5f1ceca7093c2bf6be5f</v>
      </c>
      <c r="C565" s="32" t="str">
        <v>JYO797</v>
      </c>
      <c r="E565" s="32" t="str">
        <v/>
      </c>
      <c r="F565" s="32">
        <v>0</v>
      </c>
    </row>
    <row r="566" spans="1:6">
      <c r="A566" s="32" t="str">
        <v>AFE7166755</v>
      </c>
      <c r="B566" s="32" t="str">
        <v>NumFacÑ AFE7166755</v>
      </c>
      <c r="C566" s="32" t="str">
        <v>JYO797</v>
      </c>
      <c r="E566" s="32" t="str">
        <v/>
      </c>
      <c r="F566" s="32">
        <v>0</v>
      </c>
    </row>
    <row r="567" spans="1:6">
      <c r="A567" s="32" t="str">
        <v/>
      </c>
      <c r="B567" s="32" t="str">
        <v>FecFacÑ 20251104000000</v>
      </c>
      <c r="C567" s="32" t="str">
        <v>JYO797</v>
      </c>
      <c r="E567" s="32" t="str">
        <v/>
      </c>
      <c r="F567" s="32">
        <v>0</v>
      </c>
    </row>
    <row r="568" spans="1:6">
      <c r="A568" s="32" t="str">
        <v/>
      </c>
      <c r="B568" s="32" t="str">
        <v>NitFacÑ 860013771</v>
      </c>
      <c r="C568" s="32" t="str">
        <v>JYO797</v>
      </c>
      <c r="E568" s="32" t="str">
        <v/>
      </c>
      <c r="F568" s="32">
        <v>0</v>
      </c>
    </row>
    <row r="569" spans="1:6">
      <c r="A569" s="32" t="str">
        <v/>
      </c>
      <c r="B569" s="32" t="str">
        <v>DocAdqÑ 1045503399</v>
      </c>
      <c r="C569" s="32" t="str">
        <v>JYO797</v>
      </c>
      <c r="E569" s="32" t="str">
        <v/>
      </c>
      <c r="F569" s="32">
        <v>0</v>
      </c>
    </row>
    <row r="570" spans="1:6">
      <c r="A570" s="32" t="str">
        <v/>
      </c>
      <c r="B570" s="32" t="str">
        <v>ValFacÑ 354800.00</v>
      </c>
      <c r="C570" s="32" t="str">
        <v>JYO797</v>
      </c>
      <c r="E570" s="32" t="str">
        <v/>
      </c>
      <c r="F570" s="32">
        <v>0</v>
      </c>
    </row>
    <row r="571" spans="1:6">
      <c r="A571" s="32" t="str">
        <v/>
      </c>
      <c r="B571" s="32" t="str">
        <v>ValIvaÑ 67412.00</v>
      </c>
      <c r="C571" s="32" t="str">
        <v>JYO797</v>
      </c>
      <c r="E571" s="32" t="str">
        <v/>
      </c>
      <c r="F571" s="32">
        <v>0</v>
      </c>
    </row>
    <row r="572" spans="1:6">
      <c r="A572" s="32" t="str">
        <v/>
      </c>
      <c r="B572" s="32" t="str">
        <v>ValOtroImÑ 0.00</v>
      </c>
      <c r="C572" s="32" t="str">
        <v>JYO797</v>
      </c>
      <c r="E572" s="32" t="str">
        <v/>
      </c>
      <c r="F572" s="32">
        <v>0</v>
      </c>
    </row>
    <row r="573" spans="1:6">
      <c r="A573" s="32" t="str">
        <v/>
      </c>
      <c r="B573" s="32" t="str">
        <v>ValFacImÑ 422212.00</v>
      </c>
      <c r="C573" s="32" t="str">
        <v>JYO797</v>
      </c>
      <c r="E573" s="32" t="str">
        <v/>
      </c>
      <c r="F573" s="32">
        <v>0</v>
      </c>
    </row>
    <row r="574" spans="1:6">
      <c r="A574" s="32" t="str">
        <v/>
      </c>
      <c r="B574" s="32" t="str">
        <v>CUFE'SHA384Ñ 1624d3a979222093db86173e49c08c98f7d5791f022de999bbfe71c5897fc388f143d207f77533b4683d9c61cc3</v>
      </c>
      <c r="C574" s="32" t="str">
        <v>JYO797</v>
      </c>
      <c r="E574" s="32" t="str">
        <v/>
      </c>
      <c r="F574" s="32">
        <v>0</v>
      </c>
    </row>
    <row r="575" spans="1:6">
      <c r="A575" s="32" t="str">
        <v>AFE7166770</v>
      </c>
      <c r="B575" s="32" t="str">
        <v>NumFacÑ AFE7166770</v>
      </c>
      <c r="C575" s="32" t="str">
        <v>JYO797</v>
      </c>
      <c r="E575" s="32" t="str">
        <v/>
      </c>
      <c r="F575" s="32">
        <v>0</v>
      </c>
    </row>
    <row r="576" spans="1:6">
      <c r="A576" s="32" t="str">
        <v/>
      </c>
      <c r="B576" s="32" t="str">
        <v>FecFacÑ 20251104000000</v>
      </c>
      <c r="C576" s="32" t="str">
        <v>JYO797</v>
      </c>
      <c r="E576" s="32" t="str">
        <v/>
      </c>
      <c r="F576" s="32">
        <v>0</v>
      </c>
    </row>
    <row r="577" spans="1:6">
      <c r="A577" s="32" t="str">
        <v/>
      </c>
      <c r="B577" s="32" t="str">
        <v>NitFacÑ 860013771</v>
      </c>
      <c r="C577" s="32" t="str">
        <v>JYO797</v>
      </c>
      <c r="E577" s="32" t="str">
        <v/>
      </c>
      <c r="F577" s="32">
        <v>0</v>
      </c>
    </row>
    <row r="578" spans="1:6">
      <c r="A578" s="32" t="str">
        <v/>
      </c>
      <c r="B578" s="32" t="str">
        <v>DocAdqÑ 39313353</v>
      </c>
      <c r="C578" s="32" t="str">
        <v>JYO797</v>
      </c>
      <c r="E578" s="32" t="str">
        <v/>
      </c>
      <c r="F578" s="32">
        <v>0</v>
      </c>
    </row>
    <row r="579" spans="1:6">
      <c r="A579" s="32" t="str">
        <v/>
      </c>
      <c r="B579" s="32" t="str">
        <v>ValFacÑ 1330400.00</v>
      </c>
      <c r="C579" s="32" t="str">
        <v>JYO797</v>
      </c>
      <c r="E579" s="32" t="str">
        <v/>
      </c>
      <c r="F579" s="32">
        <v>0</v>
      </c>
    </row>
    <row r="580" spans="1:6">
      <c r="A580" s="32" t="str">
        <v/>
      </c>
      <c r="B580" s="32" t="str">
        <v>ValIvaÑ 252776.00</v>
      </c>
      <c r="C580" s="32" t="str">
        <v>JYO797</v>
      </c>
      <c r="E580" s="32" t="str">
        <v/>
      </c>
      <c r="F580" s="32">
        <v>0</v>
      </c>
    </row>
    <row r="581" spans="1:6">
      <c r="A581" s="32" t="str">
        <v/>
      </c>
      <c r="B581" s="32" t="str">
        <v>ValOtroImÑ 0.00</v>
      </c>
      <c r="C581" s="32" t="str">
        <v>JYO797</v>
      </c>
      <c r="E581" s="32" t="str">
        <v/>
      </c>
      <c r="F581" s="32">
        <v>0</v>
      </c>
    </row>
    <row r="582" spans="1:6">
      <c r="A582" s="32" t="str">
        <v/>
      </c>
      <c r="B582" s="32" t="str">
        <v>ValFacImÑ 1583176.00</v>
      </c>
      <c r="C582" s="32" t="str">
        <v>JYO797</v>
      </c>
      <c r="E582" s="32" t="str">
        <v/>
      </c>
      <c r="F582" s="32">
        <v>0</v>
      </c>
    </row>
    <row r="583" spans="1:6">
      <c r="A583" s="32" t="str">
        <v/>
      </c>
      <c r="B583" s="32" t="str">
        <v>CUFE'SHA384Ñ 8bfd7ddf88fca7c86c837d75c12b9681878a4ed34a77e4f5bad182eee7306bb6498ac4e95843c38d0ab6bafd03</v>
      </c>
      <c r="C583" s="32" t="str">
        <v>JYO797</v>
      </c>
      <c r="E583" s="32" t="str">
        <v/>
      </c>
      <c r="F583" s="32">
        <v>0</v>
      </c>
    </row>
    <row r="584" spans="1:6">
      <c r="A584" s="32" t="str">
        <v>AFE7166774</v>
      </c>
      <c r="B584" s="32" t="str">
        <v>NumFacÑ AFE7166774</v>
      </c>
      <c r="C584" s="32" t="str">
        <v>JYO797</v>
      </c>
      <c r="E584" s="32" t="str">
        <v/>
      </c>
      <c r="F584" s="32">
        <v>0</v>
      </c>
    </row>
    <row r="585" spans="1:6">
      <c r="A585" s="32" t="str">
        <v/>
      </c>
      <c r="B585" s="32" t="str">
        <v>FecFacÑ 20251104000000</v>
      </c>
      <c r="C585" s="32" t="str">
        <v>JYO797</v>
      </c>
      <c r="E585" s="32" t="str">
        <v/>
      </c>
      <c r="F585" s="32">
        <v>0</v>
      </c>
    </row>
    <row r="586" spans="1:6">
      <c r="A586" s="32" t="str">
        <v/>
      </c>
      <c r="B586" s="32" t="str">
        <v>NitFacÑ 860013771</v>
      </c>
      <c r="C586" s="32" t="str">
        <v>JYO797</v>
      </c>
      <c r="E586" s="32" t="str">
        <v/>
      </c>
      <c r="F586" s="32">
        <v>0</v>
      </c>
    </row>
    <row r="587" spans="1:6">
      <c r="A587" s="32" t="str">
        <v/>
      </c>
      <c r="B587" s="32" t="str">
        <v>DocAdqÑ 21664799</v>
      </c>
      <c r="C587" s="32" t="str">
        <v>JYO797</v>
      </c>
      <c r="E587" s="32" t="str">
        <v/>
      </c>
      <c r="F587" s="32">
        <v>0</v>
      </c>
    </row>
    <row r="588" spans="1:6">
      <c r="A588" s="32" t="str">
        <v/>
      </c>
      <c r="B588" s="32" t="str">
        <v>ValFacÑ 29600.00</v>
      </c>
      <c r="C588" s="32" t="str">
        <v>JYO797</v>
      </c>
      <c r="E588" s="32" t="str">
        <v/>
      </c>
      <c r="F588" s="32">
        <v>0</v>
      </c>
    </row>
    <row r="589" spans="1:6">
      <c r="A589" s="32" t="str">
        <v/>
      </c>
      <c r="B589" s="32" t="str">
        <v>ValIvaÑ 5624.00</v>
      </c>
      <c r="C589" s="32" t="str">
        <v>JYO797</v>
      </c>
      <c r="E589" s="32" t="str">
        <v/>
      </c>
      <c r="F589" s="32">
        <v>0</v>
      </c>
    </row>
    <row r="590" spans="1:6">
      <c r="A590" s="32" t="str">
        <v/>
      </c>
      <c r="B590" s="32" t="str">
        <v>ValOtroImÑ 0.00</v>
      </c>
      <c r="C590" s="32" t="str">
        <v>JYO797</v>
      </c>
      <c r="E590" s="32" t="str">
        <v/>
      </c>
      <c r="F590" s="32">
        <v>0</v>
      </c>
    </row>
    <row r="591" spans="1:6">
      <c r="A591" s="32" t="str">
        <v/>
      </c>
      <c r="B591" s="32" t="str">
        <v>ValFacImÑ 35224.00</v>
      </c>
      <c r="C591" s="32" t="str">
        <v>JYO797</v>
      </c>
      <c r="E591" s="32" t="str">
        <v/>
      </c>
      <c r="F591" s="32">
        <v>0</v>
      </c>
    </row>
    <row r="592" spans="1:6">
      <c r="A592" s="32" t="str">
        <v/>
      </c>
      <c r="B592" s="32" t="str">
        <v>CUFE'SHA384Ñ e6bafd38aa425e0a02679f07ca64004a4b298698969d8fb510ecb0e70c051e796a9ba541af1bab3d8ff2db6cee77f02a</v>
      </c>
      <c r="C592" s="32" t="str">
        <v>JYO797</v>
      </c>
      <c r="E592" s="32" t="str">
        <v/>
      </c>
      <c r="F592" s="32">
        <v>0</v>
      </c>
    </row>
    <row r="593" spans="1:6">
      <c r="A593" s="32" t="str">
        <v>AFE7166776</v>
      </c>
      <c r="B593" s="32" t="str">
        <v>AFE7166776</v>
      </c>
      <c r="C593" s="32" t="str">
        <v>JYO797</v>
      </c>
      <c r="E593" s="32" t="str">
        <v/>
      </c>
      <c r="F593" s="32">
        <v>0</v>
      </c>
    </row>
    <row r="594" spans="1:6">
      <c r="A594" s="32" t="str">
        <v>AFE7166780</v>
      </c>
      <c r="B594" s="32" t="str">
        <v>NumFacÑ AFE7166780</v>
      </c>
      <c r="C594" s="32" t="str">
        <v>JYO797</v>
      </c>
      <c r="E594" s="32" t="str">
        <v/>
      </c>
      <c r="F594" s="32">
        <v>0</v>
      </c>
    </row>
    <row r="595" spans="1:6">
      <c r="A595" s="32" t="str">
        <v/>
      </c>
      <c r="B595" s="32" t="str">
        <v>FecFacÑ 20251104000000</v>
      </c>
      <c r="C595" s="32" t="str">
        <v>JYO797</v>
      </c>
      <c r="E595" s="32" t="str">
        <v/>
      </c>
      <c r="F595" s="32">
        <v>0</v>
      </c>
    </row>
    <row r="596" spans="1:6">
      <c r="A596" s="32" t="str">
        <v/>
      </c>
      <c r="B596" s="32" t="str">
        <v>NitFacÑ 860013771</v>
      </c>
      <c r="C596" s="32" t="str">
        <v>JYO797</v>
      </c>
      <c r="E596" s="32" t="str">
        <v/>
      </c>
      <c r="F596" s="32">
        <v>0</v>
      </c>
    </row>
    <row r="597" spans="1:6">
      <c r="A597" s="32" t="str">
        <v/>
      </c>
      <c r="B597" s="32" t="str">
        <v>DocAdqÑ 39319829</v>
      </c>
      <c r="C597" s="32" t="str">
        <v>JYO797</v>
      </c>
      <c r="E597" s="32" t="str">
        <v/>
      </c>
      <c r="F597" s="32">
        <v>0</v>
      </c>
    </row>
    <row r="598" spans="1:6">
      <c r="A598" s="32" t="str">
        <v/>
      </c>
      <c r="B598" s="32" t="str">
        <v>ValFacÑ 758600.00</v>
      </c>
      <c r="C598" s="32" t="str">
        <v>JYO797</v>
      </c>
      <c r="E598" s="32" t="str">
        <v/>
      </c>
      <c r="F598" s="32">
        <v>0</v>
      </c>
    </row>
    <row r="599" spans="1:6">
      <c r="A599" s="32" t="str">
        <v/>
      </c>
      <c r="B599" s="32" t="str">
        <v>ValIvaÑ 144134.00</v>
      </c>
      <c r="C599" s="32" t="str">
        <v>JYO797</v>
      </c>
      <c r="E599" s="32" t="str">
        <v/>
      </c>
      <c r="F599" s="32">
        <v>0</v>
      </c>
    </row>
    <row r="600" spans="1:6">
      <c r="A600" s="32" t="str">
        <v/>
      </c>
      <c r="B600" s="32" t="str">
        <v>ValOtroImÑ 0.00</v>
      </c>
      <c r="C600" s="32" t="str">
        <v>JYO797</v>
      </c>
      <c r="E600" s="32" t="str">
        <v/>
      </c>
      <c r="F600" s="32">
        <v>0</v>
      </c>
    </row>
    <row r="601" spans="1:6">
      <c r="A601" s="32" t="str">
        <v/>
      </c>
      <c r="B601" s="32" t="str">
        <v>ValFacImÑ 902734.00</v>
      </c>
      <c r="C601" s="32" t="str">
        <v>JYO797</v>
      </c>
      <c r="E601" s="32" t="str">
        <v/>
      </c>
      <c r="F601" s="32">
        <v>0</v>
      </c>
    </row>
    <row r="602" spans="1:6">
      <c r="A602" s="32" t="str">
        <v/>
      </c>
      <c r="B602" s="32" t="str">
        <v>CUFE'SHA384Ñ e578ffc5e39bdb10ad8bf5649a0f62eaf6a9d1ac2fd36c9a7dcd7915d8f25a57fda41fc82183369e9b3426b3d4c1</v>
      </c>
      <c r="C602" s="32" t="str">
        <v>JYO797</v>
      </c>
      <c r="E602" s="32" t="str">
        <v/>
      </c>
      <c r="F602" s="32">
        <v>0</v>
      </c>
    </row>
    <row r="603" spans="1:6">
      <c r="A603" s="32" t="str">
        <v>AFE7166702</v>
      </c>
      <c r="B603" s="32" t="str">
        <v>NumFacÑ AFE7166702</v>
      </c>
      <c r="C603" s="32" t="str">
        <v>JYO797</v>
      </c>
      <c r="E603" s="32" t="str">
        <v/>
      </c>
      <c r="F603" s="32">
        <v>0</v>
      </c>
    </row>
    <row r="604" spans="1:6">
      <c r="A604" s="32" t="str">
        <v/>
      </c>
      <c r="B604" s="32" t="str">
        <v>FecFacÑ 20251104000000</v>
      </c>
      <c r="C604" s="32" t="str">
        <v>JYO797</v>
      </c>
      <c r="E604" s="32" t="str">
        <v/>
      </c>
      <c r="F604" s="32">
        <v>0</v>
      </c>
    </row>
    <row r="605" spans="1:6">
      <c r="A605" s="32" t="str">
        <v/>
      </c>
      <c r="B605" s="32" t="str">
        <v>NitFacÑ 860013771</v>
      </c>
      <c r="C605" s="32" t="str">
        <v>JYO797</v>
      </c>
      <c r="E605" s="32" t="str">
        <v/>
      </c>
      <c r="F605" s="32">
        <v>0</v>
      </c>
    </row>
    <row r="606" spans="1:6">
      <c r="A606" s="32" t="str">
        <v/>
      </c>
      <c r="B606" s="32" t="str">
        <v>DocAdqÑ 1001033085</v>
      </c>
      <c r="C606" s="32" t="str">
        <v>JYO797</v>
      </c>
      <c r="E606" s="32" t="str">
        <v/>
      </c>
      <c r="F606" s="32">
        <v>0</v>
      </c>
    </row>
    <row r="607" spans="1:6">
      <c r="A607" s="32" t="str">
        <v/>
      </c>
      <c r="B607" s="32" t="str">
        <v>ValFacÑ 68500.00</v>
      </c>
      <c r="C607" s="32" t="str">
        <v>JYO797</v>
      </c>
      <c r="E607" s="32" t="str">
        <v/>
      </c>
      <c r="F607" s="32">
        <v>0</v>
      </c>
    </row>
    <row r="608" spans="1:6">
      <c r="A608" s="32" t="str">
        <v/>
      </c>
      <c r="B608" s="32" t="str">
        <v>ValIvaÑ 13015.00</v>
      </c>
      <c r="C608" s="32" t="str">
        <v>JYO797</v>
      </c>
      <c r="E608" s="32" t="str">
        <v/>
      </c>
      <c r="F608" s="32">
        <v>0</v>
      </c>
    </row>
    <row r="609" spans="1:6">
      <c r="A609" s="32" t="str">
        <v/>
      </c>
      <c r="B609" s="32" t="str">
        <v>ValOtroImÑ 0.00</v>
      </c>
      <c r="C609" s="32" t="str">
        <v>JYO797</v>
      </c>
      <c r="E609" s="32" t="str">
        <v/>
      </c>
      <c r="F609" s="32">
        <v>0</v>
      </c>
    </row>
    <row r="610" spans="1:6">
      <c r="A610" s="32" t="str">
        <v/>
      </c>
      <c r="B610" s="32" t="str">
        <v>ValFacImÑ 81515.00</v>
      </c>
      <c r="C610" s="32" t="str">
        <v>JYO797</v>
      </c>
      <c r="E610" s="32" t="str">
        <v/>
      </c>
      <c r="F610" s="32">
        <v>0</v>
      </c>
    </row>
    <row r="611" spans="1:6">
      <c r="A611" s="32" t="str">
        <v/>
      </c>
      <c r="B611" s="32" t="str">
        <v>CUFE'SHA384Ñ b07fbc8af656cf3cac46e7ae815c68dbce887ea9be8e75a7ffa5cd6eb8ea776a960b50c034e2cf37e527323d415cd</v>
      </c>
      <c r="C611" s="32" t="str">
        <v>JYO797</v>
      </c>
      <c r="E611" s="32" t="str">
        <v/>
      </c>
      <c r="F611" s="32">
        <v>0</v>
      </c>
    </row>
    <row r="612" spans="1:6">
      <c r="A612" s="32" t="str">
        <v>AFE7166773</v>
      </c>
      <c r="B612" s="32" t="str">
        <v>NumFacÑ AFE7166773</v>
      </c>
      <c r="C612" s="32" t="str">
        <v>JYO797</v>
      </c>
      <c r="E612" s="32" t="str">
        <v/>
      </c>
      <c r="F612" s="32">
        <v>0</v>
      </c>
    </row>
    <row r="613" spans="1:6">
      <c r="A613" s="32" t="str">
        <v/>
      </c>
      <c r="B613" s="32" t="str">
        <v>FecFacÑ 20251104000000</v>
      </c>
      <c r="C613" s="32" t="str">
        <v>JYO797</v>
      </c>
      <c r="E613" s="32" t="str">
        <v/>
      </c>
      <c r="F613" s="32">
        <v>0</v>
      </c>
    </row>
    <row r="614" spans="1:6">
      <c r="A614" s="32" t="str">
        <v/>
      </c>
      <c r="B614" s="32" t="str">
        <v>NitFacÑ 860013771</v>
      </c>
      <c r="C614" s="32" t="str">
        <v>JYO797</v>
      </c>
      <c r="E614" s="32" t="str">
        <v/>
      </c>
      <c r="F614" s="32">
        <v>0</v>
      </c>
    </row>
    <row r="615" spans="1:6">
      <c r="A615" s="32" t="str">
        <v/>
      </c>
      <c r="B615" s="32" t="str">
        <v>DocAdqÑ 901115234</v>
      </c>
      <c r="C615" s="32" t="str">
        <v>JYO797</v>
      </c>
      <c r="E615" s="32" t="str">
        <v/>
      </c>
      <c r="F615" s="32">
        <v>0</v>
      </c>
    </row>
    <row r="616" spans="1:6">
      <c r="A616" s="32" t="str">
        <v/>
      </c>
      <c r="B616" s="32" t="str">
        <v>ValFacÑ 683100.00</v>
      </c>
      <c r="C616" s="32" t="str">
        <v>JYO797</v>
      </c>
      <c r="E616" s="32" t="str">
        <v/>
      </c>
      <c r="F616" s="32">
        <v>0</v>
      </c>
    </row>
    <row r="617" spans="1:6">
      <c r="A617" s="32" t="str">
        <v/>
      </c>
      <c r="B617" s="32" t="str">
        <v>ValIvaÑ 129789.00</v>
      </c>
      <c r="C617" s="32" t="str">
        <v>JYO797</v>
      </c>
      <c r="E617" s="32" t="str">
        <v/>
      </c>
      <c r="F617" s="32">
        <v>0</v>
      </c>
    </row>
    <row r="618" spans="1:6">
      <c r="A618" s="32" t="str">
        <v/>
      </c>
      <c r="B618" s="32" t="str">
        <v>ValOtroImÑ 0.00</v>
      </c>
      <c r="C618" s="32" t="str">
        <v>JYO797</v>
      </c>
      <c r="E618" s="32" t="str">
        <v/>
      </c>
      <c r="F618" s="32">
        <v>0</v>
      </c>
    </row>
    <row r="619" spans="1:6">
      <c r="A619" s="32" t="str">
        <v/>
      </c>
      <c r="B619" s="32" t="str">
        <v>ValFacImÑ 812889.00</v>
      </c>
      <c r="C619" s="32" t="str">
        <v>JYO797</v>
      </c>
      <c r="E619" s="32" t="str">
        <v/>
      </c>
      <c r="F619" s="32">
        <v>0</v>
      </c>
    </row>
    <row r="620" spans="1:6">
      <c r="A620" s="32" t="str">
        <v/>
      </c>
      <c r="B620" s="32" t="str">
        <v>CUFE'SHA384Ñ 2086bd9a81fed9e6093405b6aabcc30d8c1b78b59b153bb7dc838a11134aed962cfdd9af2c537e3ebfa516d1f1d</v>
      </c>
      <c r="C620" s="32" t="str">
        <v>JYO797</v>
      </c>
      <c r="E620" s="32" t="str">
        <v/>
      </c>
      <c r="F620" s="32">
        <v>0</v>
      </c>
    </row>
    <row r="621" spans="1:6">
      <c r="A621" s="32" t="str">
        <v>AFE7166740</v>
      </c>
      <c r="B621" s="32" t="str">
        <v>NumFac: AFE7166740</v>
      </c>
      <c r="C621" s="32" t="str">
        <v>LKO866</v>
      </c>
      <c r="E621" s="32" t="str">
        <v/>
      </c>
      <c r="F621" s="32">
        <v>0</v>
      </c>
    </row>
    <row r="622" spans="1:6">
      <c r="A622" s="32" t="str">
        <v/>
      </c>
      <c r="B622" s="32" t="str">
        <v>FecFac: 20251104000000</v>
      </c>
      <c r="C622" s="32" t="str">
        <v>LKO866</v>
      </c>
      <c r="E622" s="32" t="str">
        <v/>
      </c>
      <c r="F622" s="32">
        <v>0</v>
      </c>
    </row>
    <row r="623" spans="1:6">
      <c r="A623" s="32" t="str">
        <v/>
      </c>
      <c r="B623" s="32" t="str">
        <v>NitFac: 860013771</v>
      </c>
      <c r="C623" s="32" t="str">
        <v>LKO866</v>
      </c>
      <c r="E623" s="32" t="str">
        <v/>
      </c>
      <c r="F623" s="32">
        <v>0</v>
      </c>
    </row>
    <row r="624" spans="1:6">
      <c r="A624" s="32" t="str">
        <v/>
      </c>
      <c r="B624" s="32" t="str">
        <v>DocAdq: 70694106</v>
      </c>
      <c r="C624" s="32" t="str">
        <v>LKO866</v>
      </c>
      <c r="E624" s="32" t="str">
        <v/>
      </c>
      <c r="F624" s="32">
        <v>0</v>
      </c>
    </row>
    <row r="625" spans="1:6">
      <c r="A625" s="32" t="str">
        <v/>
      </c>
      <c r="B625" s="32" t="str">
        <v>ValFac: 470200.00</v>
      </c>
      <c r="C625" s="32" t="str">
        <v>LKO866</v>
      </c>
      <c r="E625" s="32" t="str">
        <v/>
      </c>
      <c r="F625" s="32">
        <v>0</v>
      </c>
    </row>
    <row r="626" spans="1:6">
      <c r="A626" s="32" t="str">
        <v/>
      </c>
      <c r="B626" s="32" t="str">
        <v>ValIva: 89338.00</v>
      </c>
      <c r="C626" s="32" t="str">
        <v>LKO866</v>
      </c>
      <c r="E626" s="32" t="str">
        <v/>
      </c>
      <c r="F626" s="32">
        <v>0</v>
      </c>
    </row>
    <row r="627" spans="1:6">
      <c r="A627" s="32" t="str">
        <v/>
      </c>
      <c r="B627" s="32" t="str">
        <v>ValOtroIm: 0.00</v>
      </c>
      <c r="C627" s="32" t="str">
        <v>LKO866</v>
      </c>
      <c r="E627" s="32" t="str">
        <v/>
      </c>
      <c r="F627" s="32">
        <v>0</v>
      </c>
    </row>
    <row r="628" spans="1:6">
      <c r="A628" s="32" t="str">
        <v/>
      </c>
      <c r="B628" s="32" t="str">
        <v>ValFacIm: 559538.00</v>
      </c>
      <c r="C628" s="32" t="str">
        <v>LKO866</v>
      </c>
      <c r="E628" s="32" t="str">
        <v/>
      </c>
      <c r="F628" s="32">
        <v>0</v>
      </c>
    </row>
    <row r="629" spans="1:6">
      <c r="A629" s="32" t="str">
        <v/>
      </c>
      <c r="B629" s="32" t="str">
        <v>CUFE-SHA384: a1afec80cb4fee48f4aaadbd4c6b0c5b9fe63b2d9f16f92e109aa537d9b90145ed23aaa646745f368089beece6ba5</v>
      </c>
      <c r="C629" s="32" t="str">
        <v>LKO866</v>
      </c>
      <c r="E629" s="32" t="str">
        <v/>
      </c>
      <c r="F629" s="32">
        <v>0</v>
      </c>
    </row>
    <row r="630" spans="1:6">
      <c r="A630" s="32" t="str">
        <v>AFE7166723</v>
      </c>
      <c r="B630" s="32" t="str">
        <v>NumFac: AFE7166723</v>
      </c>
      <c r="C630" s="32" t="str">
        <v>LKO866</v>
      </c>
      <c r="E630" s="32" t="str">
        <v/>
      </c>
      <c r="F630" s="32">
        <v>0</v>
      </c>
    </row>
    <row r="631" spans="1:6">
      <c r="A631" s="32" t="str">
        <v/>
      </c>
      <c r="B631" s="32" t="str">
        <v>FecFac: 20251104000000</v>
      </c>
      <c r="C631" s="32" t="str">
        <v>LKO866</v>
      </c>
      <c r="E631" s="32" t="str">
        <v/>
      </c>
      <c r="F631" s="32">
        <v>0</v>
      </c>
    </row>
    <row r="632" spans="1:6">
      <c r="A632" s="32" t="str">
        <v/>
      </c>
      <c r="B632" s="32" t="str">
        <v>NitFac: 860013771</v>
      </c>
      <c r="C632" s="32" t="str">
        <v>LKO866</v>
      </c>
      <c r="E632" s="32" t="str">
        <v/>
      </c>
      <c r="F632" s="32">
        <v>0</v>
      </c>
    </row>
    <row r="633" spans="1:6">
      <c r="A633" s="32" t="str">
        <v/>
      </c>
      <c r="B633" s="32" t="str">
        <v>DocAdq: 80370353</v>
      </c>
      <c r="C633" s="32" t="str">
        <v>LKO866</v>
      </c>
      <c r="E633" s="32" t="str">
        <v/>
      </c>
      <c r="F633" s="32">
        <v>0</v>
      </c>
    </row>
    <row r="634" spans="1:6">
      <c r="A634" s="32" t="str">
        <v/>
      </c>
      <c r="B634" s="32" t="str">
        <v>ValFac: 2927300.00</v>
      </c>
      <c r="C634" s="32" t="str">
        <v>LKO866</v>
      </c>
      <c r="E634" s="32" t="str">
        <v/>
      </c>
      <c r="F634" s="32">
        <v>0</v>
      </c>
    </row>
    <row r="635" spans="1:6">
      <c r="A635" s="32" t="str">
        <v/>
      </c>
      <c r="B635" s="32" t="str">
        <v>ValIva: 556187.00</v>
      </c>
      <c r="C635" s="32" t="str">
        <v>LKO866</v>
      </c>
      <c r="E635" s="32" t="str">
        <v/>
      </c>
      <c r="F635" s="32">
        <v>0</v>
      </c>
    </row>
    <row r="636" spans="1:6">
      <c r="A636" s="32" t="str">
        <v/>
      </c>
      <c r="B636" s="32" t="str">
        <v>ValOtroIm: 0.00</v>
      </c>
      <c r="C636" s="32" t="str">
        <v>LKO866</v>
      </c>
      <c r="E636" s="32" t="str">
        <v/>
      </c>
      <c r="F636" s="32">
        <v>0</v>
      </c>
    </row>
    <row r="637" spans="1:6">
      <c r="A637" s="32" t="str">
        <v/>
      </c>
      <c r="B637" s="32" t="str">
        <v>ValFacIm: 3483487.00</v>
      </c>
      <c r="C637" s="32" t="str">
        <v>LKO866</v>
      </c>
      <c r="E637" s="32" t="str">
        <v/>
      </c>
      <c r="F637" s="32">
        <v>0</v>
      </c>
    </row>
    <row r="638" spans="1:6">
      <c r="A638" s="32" t="str">
        <v/>
      </c>
      <c r="B638" s="32" t="str">
        <v>CUFE-SHA384: dfbf63ae2923407b6ae8696507d6246daf14a7e9a636dc5a48c85f30dfeb4934fb86f35b3882862e9d343b4ef8</v>
      </c>
      <c r="C638" s="32" t="str">
        <v>LKO866</v>
      </c>
      <c r="E638" s="32" t="str">
        <v/>
      </c>
      <c r="F638" s="32">
        <v>0</v>
      </c>
    </row>
    <row r="639" spans="1:6">
      <c r="A639" s="32" t="str">
        <v>AFE7166718</v>
      </c>
      <c r="B639" s="32" t="str">
        <v>NumFac: AFE7166718</v>
      </c>
      <c r="C639" s="32" t="str">
        <v>LKO866</v>
      </c>
      <c r="E639" s="32" t="str">
        <v/>
      </c>
      <c r="F639" s="32">
        <v>0</v>
      </c>
    </row>
    <row r="640" spans="1:6">
      <c r="A640" s="32" t="str">
        <v/>
      </c>
      <c r="B640" s="32" t="str">
        <v>FecFac: 20251104000000</v>
      </c>
      <c r="C640" s="32" t="str">
        <v>LKO866</v>
      </c>
      <c r="E640" s="32" t="str">
        <v/>
      </c>
      <c r="F640" s="32">
        <v>0</v>
      </c>
    </row>
    <row r="641" spans="1:6">
      <c r="A641" s="32" t="str">
        <v/>
      </c>
      <c r="B641" s="32" t="str">
        <v>NitFac: 860013771</v>
      </c>
      <c r="C641" s="32" t="str">
        <v>LKO866</v>
      </c>
      <c r="E641" s="32" t="str">
        <v/>
      </c>
      <c r="F641" s="32">
        <v>0</v>
      </c>
    </row>
    <row r="642" spans="1:6">
      <c r="A642" s="32" t="str">
        <v/>
      </c>
      <c r="B642" s="32" t="str">
        <v>DocAdq: 15402239</v>
      </c>
      <c r="C642" s="32" t="str">
        <v>LKO866</v>
      </c>
      <c r="E642" s="32" t="str">
        <v/>
      </c>
      <c r="F642" s="32">
        <v>0</v>
      </c>
    </row>
    <row r="643" spans="1:6">
      <c r="A643" s="32" t="str">
        <v/>
      </c>
      <c r="B643" s="32" t="str">
        <v>ValFac: 488400.00</v>
      </c>
      <c r="C643" s="32" t="str">
        <v>LKO866</v>
      </c>
      <c r="E643" s="32" t="str">
        <v/>
      </c>
      <c r="F643" s="32">
        <v>0</v>
      </c>
    </row>
    <row r="644" spans="1:6">
      <c r="A644" s="32" t="str">
        <v/>
      </c>
      <c r="B644" s="32" t="str">
        <v>ValIva: 92796.00</v>
      </c>
      <c r="C644" s="32" t="str">
        <v>LKO866</v>
      </c>
      <c r="E644" s="32" t="str">
        <v/>
      </c>
      <c r="F644" s="32">
        <v>0</v>
      </c>
    </row>
    <row r="645" spans="1:6">
      <c r="A645" s="32" t="str">
        <v/>
      </c>
      <c r="B645" s="32" t="str">
        <v>ValOtroIm: 0.00</v>
      </c>
      <c r="C645" s="32" t="str">
        <v>LKO866</v>
      </c>
      <c r="E645" s="32" t="str">
        <v/>
      </c>
      <c r="F645" s="32">
        <v>0</v>
      </c>
    </row>
    <row r="646" spans="1:6">
      <c r="A646" s="32" t="str">
        <v/>
      </c>
      <c r="B646" s="32" t="str">
        <v>ValFacIm: 581196.00</v>
      </c>
      <c r="C646" s="32" t="str">
        <v>LKO866</v>
      </c>
      <c r="E646" s="32" t="str">
        <v/>
      </c>
      <c r="F646" s="32">
        <v>0</v>
      </c>
    </row>
    <row r="647" spans="1:6">
      <c r="A647" s="32" t="str">
        <v/>
      </c>
      <c r="B647" s="32" t="str">
        <v>CUFE-SHA384: 644e7347a1c536f5d03c9667353f872102230be961453fbe4d829fb19699a9ba3588cb17b13115f6fe6b03c892d02</v>
      </c>
      <c r="C647" s="32" t="str">
        <v>LKO866</v>
      </c>
      <c r="E647" s="32" t="str">
        <v/>
      </c>
      <c r="F647" s="32">
        <v>0</v>
      </c>
    </row>
    <row r="648" spans="1:6">
      <c r="A648" s="32" t="str">
        <v>AFE7166719</v>
      </c>
      <c r="B648" s="32" t="str">
        <v>NumFac: AFE7166719</v>
      </c>
      <c r="C648" s="32" t="str">
        <v>LKO866</v>
      </c>
      <c r="E648" s="32" t="str">
        <v/>
      </c>
      <c r="F648" s="32">
        <v>0</v>
      </c>
    </row>
    <row r="649" spans="1:6">
      <c r="A649" s="32" t="str">
        <v/>
      </c>
      <c r="B649" s="32" t="str">
        <v>FecFac: 20251104000000</v>
      </c>
      <c r="C649" s="32" t="str">
        <v>LKO866</v>
      </c>
      <c r="E649" s="32" t="str">
        <v/>
      </c>
      <c r="F649" s="32">
        <v>0</v>
      </c>
    </row>
    <row r="650" spans="1:6">
      <c r="A650" s="32" t="str">
        <v/>
      </c>
      <c r="B650" s="32" t="str">
        <v>NitFac: 860013771</v>
      </c>
      <c r="C650" s="32" t="str">
        <v>LKO866</v>
      </c>
      <c r="E650" s="32" t="str">
        <v/>
      </c>
      <c r="F650" s="32">
        <v>0</v>
      </c>
    </row>
    <row r="651" spans="1:6">
      <c r="A651" s="32" t="str">
        <v/>
      </c>
      <c r="B651" s="32" t="str">
        <v>DocAdq: 1028020460</v>
      </c>
      <c r="C651" s="32" t="str">
        <v>LKO866</v>
      </c>
      <c r="E651" s="32" t="str">
        <v/>
      </c>
      <c r="F651" s="32">
        <v>0</v>
      </c>
    </row>
    <row r="652" spans="1:6">
      <c r="A652" s="32" t="str">
        <v/>
      </c>
      <c r="B652" s="32" t="str">
        <v>ValFac: 391500.00</v>
      </c>
      <c r="C652" s="32" t="str">
        <v>LKO866</v>
      </c>
      <c r="E652" s="32" t="str">
        <v/>
      </c>
      <c r="F652" s="32">
        <v>0</v>
      </c>
    </row>
    <row r="653" spans="1:6">
      <c r="A653" s="32" t="str">
        <v/>
      </c>
      <c r="B653" s="32" t="str">
        <v>ValIva: 74385.00</v>
      </c>
      <c r="C653" s="32" t="str">
        <v>LKO866</v>
      </c>
      <c r="E653" s="32" t="str">
        <v/>
      </c>
      <c r="F653" s="32">
        <v>0</v>
      </c>
    </row>
    <row r="654" spans="1:6">
      <c r="A654" s="32" t="str">
        <v/>
      </c>
      <c r="B654" s="32" t="str">
        <v>ValOtroIm: 0.00</v>
      </c>
      <c r="C654" s="32" t="str">
        <v>LKO866</v>
      </c>
      <c r="E654" s="32" t="str">
        <v/>
      </c>
      <c r="F654" s="32">
        <v>0</v>
      </c>
    </row>
    <row r="655" spans="1:6">
      <c r="A655" s="32" t="str">
        <v/>
      </c>
      <c r="B655" s="32" t="str">
        <v>ValFacIm: 465885.00</v>
      </c>
      <c r="C655" s="32" t="str">
        <v>LKO866</v>
      </c>
      <c r="E655" s="32" t="str">
        <v/>
      </c>
      <c r="F655" s="32">
        <v>0</v>
      </c>
    </row>
    <row r="656" spans="1:6">
      <c r="A656" s="32" t="str">
        <v/>
      </c>
      <c r="B656" s="32" t="str">
        <v>CUFE-SHA384: 5adb86261f6f33b906ff8ec0542719feb20fe7b06544c2c6c3b596695b46d3a9fc4897c3dde7a9ee1a3cbf6916a</v>
      </c>
      <c r="C656" s="32" t="str">
        <v>LKO866</v>
      </c>
      <c r="E656" s="32" t="str">
        <v/>
      </c>
      <c r="F656" s="32">
        <v>0</v>
      </c>
    </row>
    <row r="657" spans="1:6">
      <c r="A657" s="32" t="str">
        <v>AFE7166757</v>
      </c>
      <c r="B657" s="32" t="str">
        <v>NumFac: AFE7166757</v>
      </c>
      <c r="C657" s="32" t="str">
        <v>LKO866</v>
      </c>
      <c r="E657" s="32" t="str">
        <v/>
      </c>
      <c r="F657" s="32">
        <v>0</v>
      </c>
    </row>
    <row r="658" spans="1:6">
      <c r="A658" s="32" t="str">
        <v/>
      </c>
      <c r="B658" s="32" t="str">
        <v>FecFac: 20251104000000</v>
      </c>
      <c r="C658" s="32" t="str">
        <v>LKO866</v>
      </c>
      <c r="E658" s="32" t="str">
        <v/>
      </c>
      <c r="F658" s="32">
        <v>0</v>
      </c>
    </row>
    <row r="659" spans="1:6">
      <c r="A659" s="32" t="str">
        <v/>
      </c>
      <c r="B659" s="32" t="str">
        <v>NitFac: 860013771</v>
      </c>
      <c r="C659" s="32" t="str">
        <v>LKO866</v>
      </c>
      <c r="E659" s="32" t="str">
        <v/>
      </c>
      <c r="F659" s="32">
        <v>0</v>
      </c>
    </row>
    <row r="660" spans="1:6">
      <c r="A660" s="32" t="str">
        <v/>
      </c>
      <c r="B660" s="32" t="str">
        <v>DocAdq: 1027947878</v>
      </c>
      <c r="C660" s="32" t="str">
        <v>LKO866</v>
      </c>
      <c r="E660" s="32" t="str">
        <v/>
      </c>
      <c r="F660" s="32">
        <v>0</v>
      </c>
    </row>
    <row r="661" spans="1:6">
      <c r="A661" s="32" t="str">
        <v/>
      </c>
      <c r="B661" s="32" t="str">
        <v>ValFac: 415000.00</v>
      </c>
      <c r="C661" s="32" t="str">
        <v>LKO866</v>
      </c>
      <c r="E661" s="32" t="str">
        <v/>
      </c>
      <c r="F661" s="32">
        <v>0</v>
      </c>
    </row>
    <row r="662" spans="1:6">
      <c r="A662" s="32" t="str">
        <v/>
      </c>
      <c r="B662" s="32" t="str">
        <v>ValIva: 78850.00</v>
      </c>
      <c r="C662" s="32" t="str">
        <v>LKO866</v>
      </c>
      <c r="E662" s="32" t="str">
        <v/>
      </c>
      <c r="F662" s="32">
        <v>0</v>
      </c>
    </row>
    <row r="663" spans="1:6">
      <c r="A663" s="32" t="str">
        <v/>
      </c>
      <c r="B663" s="32" t="str">
        <v>ValOtroIm: 0.00</v>
      </c>
      <c r="C663" s="32" t="str">
        <v>LKO866</v>
      </c>
      <c r="E663" s="32" t="str">
        <v/>
      </c>
      <c r="F663" s="32">
        <v>0</v>
      </c>
    </row>
    <row r="664" spans="1:6">
      <c r="A664" s="32" t="str">
        <v/>
      </c>
      <c r="B664" s="32" t="str">
        <v>ValFacIm: 493850.00</v>
      </c>
      <c r="C664" s="32" t="str">
        <v>LKO866</v>
      </c>
      <c r="E664" s="32" t="str">
        <v/>
      </c>
      <c r="F664" s="32">
        <v>0</v>
      </c>
    </row>
    <row r="665" spans="1:6">
      <c r="A665" s="32" t="str">
        <v/>
      </c>
      <c r="B665" s="32" t="str">
        <v>CUFE-SHA384: ee1021ec988f88cf0af5f50d7f35703d699ed6ec2e1aeb340cbecebd86deb559eca7b1aeb77821dc33964b2bed4</v>
      </c>
      <c r="C665" s="32" t="str">
        <v>LKO866</v>
      </c>
      <c r="E665" s="32" t="str">
        <v/>
      </c>
      <c r="F665" s="32">
        <v>0</v>
      </c>
    </row>
    <row r="666" spans="1:6">
      <c r="A666" s="32" t="str">
        <v>AFE7166751</v>
      </c>
      <c r="B666" s="32" t="str">
        <v>NumFac: AFE7166751</v>
      </c>
      <c r="C666" s="32" t="str">
        <v>LKO866</v>
      </c>
      <c r="E666" s="32" t="str">
        <v/>
      </c>
      <c r="F666" s="32">
        <v>0</v>
      </c>
    </row>
    <row r="667" spans="1:6">
      <c r="A667" s="32" t="str">
        <v/>
      </c>
      <c r="B667" s="32" t="str">
        <v>FecFac: 20251104000000</v>
      </c>
      <c r="C667" s="32" t="str">
        <v>LKO866</v>
      </c>
      <c r="E667" s="32" t="str">
        <v/>
      </c>
      <c r="F667" s="32">
        <v>0</v>
      </c>
    </row>
    <row r="668" spans="1:6">
      <c r="A668" s="32" t="str">
        <v/>
      </c>
      <c r="B668" s="32" t="str">
        <v>NitFac: 860013771</v>
      </c>
      <c r="C668" s="32" t="str">
        <v>LKO866</v>
      </c>
      <c r="E668" s="32" t="str">
        <v/>
      </c>
      <c r="F668" s="32">
        <v>0</v>
      </c>
    </row>
    <row r="669" spans="1:6">
      <c r="A669" s="32" t="str">
        <v/>
      </c>
      <c r="B669" s="32" t="str">
        <v>DocAdq: 1040368709</v>
      </c>
      <c r="C669" s="32" t="str">
        <v>LKO866</v>
      </c>
      <c r="E669" s="32" t="str">
        <v/>
      </c>
      <c r="F669" s="32">
        <v>0</v>
      </c>
    </row>
    <row r="670" spans="1:6">
      <c r="A670" s="32" t="str">
        <v/>
      </c>
      <c r="B670" s="32" t="str">
        <v>ValFac: 1128100.00</v>
      </c>
      <c r="C670" s="32" t="str">
        <v>LKO866</v>
      </c>
      <c r="E670" s="32" t="str">
        <v/>
      </c>
      <c r="F670" s="32">
        <v>0</v>
      </c>
    </row>
    <row r="671" spans="1:6">
      <c r="A671" s="32" t="str">
        <v/>
      </c>
      <c r="B671" s="32" t="str">
        <v>ValIva: 214339.00</v>
      </c>
      <c r="C671" s="32" t="str">
        <v>LKO866</v>
      </c>
      <c r="E671" s="32" t="str">
        <v/>
      </c>
      <c r="F671" s="32">
        <v>0</v>
      </c>
    </row>
    <row r="672" spans="1:6">
      <c r="A672" s="32" t="str">
        <v/>
      </c>
      <c r="B672" s="32" t="str">
        <v>ValOtroIm: 0.00</v>
      </c>
      <c r="C672" s="32" t="str">
        <v>LKO866</v>
      </c>
      <c r="E672" s="32" t="str">
        <v/>
      </c>
      <c r="F672" s="32">
        <v>0</v>
      </c>
    </row>
    <row r="673" spans="1:6">
      <c r="A673" s="32" t="str">
        <v/>
      </c>
      <c r="B673" s="32" t="str">
        <v>ValFacIm: 1342439.00</v>
      </c>
      <c r="C673" s="32" t="str">
        <v>LKO866</v>
      </c>
      <c r="E673" s="32" t="str">
        <v/>
      </c>
      <c r="F673" s="32">
        <v>0</v>
      </c>
    </row>
    <row r="674" spans="1:6">
      <c r="A674" s="32" t="str">
        <v/>
      </c>
      <c r="B674" s="32" t="str">
        <v>CUFE-SHA384: 4d09bb6286684726444957fc33a6065bafcbe66572bf871d6e62387a7dd3b06d3321280a2166f20d707149b8</v>
      </c>
      <c r="C674" s="32" t="str">
        <v>LKO866</v>
      </c>
      <c r="E674" s="32" t="str">
        <v/>
      </c>
      <c r="F674" s="32">
        <v>0</v>
      </c>
    </row>
    <row r="675" spans="1:6">
      <c r="A675" s="32" t="str">
        <v>AFE7166704</v>
      </c>
      <c r="B675" s="32" t="str">
        <v>NumFac: AFE7166704</v>
      </c>
      <c r="C675" s="32" t="str">
        <v>LKO866</v>
      </c>
      <c r="E675" s="32" t="str">
        <v/>
      </c>
      <c r="F675" s="32">
        <v>0</v>
      </c>
    </row>
    <row r="676" spans="1:6">
      <c r="A676" s="32" t="str">
        <v/>
      </c>
      <c r="B676" s="32" t="str">
        <v>FecFac: 20251104000000</v>
      </c>
      <c r="C676" s="32" t="str">
        <v>LKO866</v>
      </c>
      <c r="E676" s="32" t="str">
        <v/>
      </c>
      <c r="F676" s="32">
        <v>0</v>
      </c>
    </row>
    <row r="677" spans="1:6">
      <c r="A677" s="32" t="str">
        <v/>
      </c>
      <c r="B677" s="32" t="str">
        <v>NitFac: 860013771</v>
      </c>
      <c r="C677" s="32" t="str">
        <v>LKO866</v>
      </c>
      <c r="E677" s="32" t="str">
        <v/>
      </c>
      <c r="F677" s="32">
        <v>0</v>
      </c>
    </row>
    <row r="678" spans="1:6">
      <c r="A678" s="32" t="str">
        <v/>
      </c>
      <c r="B678" s="32" t="str">
        <v>DocAdq: 43417003</v>
      </c>
      <c r="C678" s="32" t="str">
        <v>LKO866</v>
      </c>
      <c r="E678" s="32" t="str">
        <v/>
      </c>
      <c r="F678" s="32">
        <v>0</v>
      </c>
    </row>
    <row r="679" spans="1:6">
      <c r="A679" s="32" t="str">
        <v/>
      </c>
      <c r="B679" s="32" t="str">
        <v>ValFac: 69300.00</v>
      </c>
      <c r="C679" s="32" t="str">
        <v>LKO866</v>
      </c>
      <c r="E679" s="32" t="str">
        <v/>
      </c>
      <c r="F679" s="32">
        <v>0</v>
      </c>
    </row>
    <row r="680" spans="1:6">
      <c r="A680" s="32" t="str">
        <v/>
      </c>
      <c r="B680" s="32" t="str">
        <v>ValIva: 13167.00</v>
      </c>
      <c r="C680" s="32" t="str">
        <v>LKO866</v>
      </c>
      <c r="E680" s="32" t="str">
        <v/>
      </c>
      <c r="F680" s="32">
        <v>0</v>
      </c>
    </row>
    <row r="681" spans="1:6">
      <c r="A681" s="32" t="str">
        <v/>
      </c>
      <c r="B681" s="32" t="str">
        <v>ValOtroIm: 0.00</v>
      </c>
      <c r="C681" s="32" t="str">
        <v>LKO866</v>
      </c>
      <c r="E681" s="32" t="str">
        <v/>
      </c>
      <c r="F681" s="32">
        <v>0</v>
      </c>
    </row>
    <row r="682" spans="1:6">
      <c r="A682" s="32" t="str">
        <v/>
      </c>
      <c r="B682" s="32" t="str">
        <v>ValFacIm: 82467.00</v>
      </c>
      <c r="C682" s="32" t="str">
        <v>LKO866</v>
      </c>
      <c r="E682" s="32" t="str">
        <v/>
      </c>
      <c r="F682" s="32">
        <v>0</v>
      </c>
    </row>
    <row r="683" spans="1:6">
      <c r="A683" s="32" t="str">
        <v/>
      </c>
      <c r="B683" s="32" t="str">
        <v>CUFE-SHA384: 83779e71e2c783b5534ae3e135e9e018ff71bad93f4da0d0cdb50d2e28ca9084844d4ecbf083accd91009ecc53f0356</v>
      </c>
      <c r="C683" s="32" t="str">
        <v>LKO866</v>
      </c>
      <c r="E683" s="32" t="str">
        <v/>
      </c>
      <c r="F683" s="32">
        <v>0</v>
      </c>
    </row>
    <row r="684" spans="1:6">
      <c r="A684" s="32" t="str">
        <v>AFE7166711</v>
      </c>
      <c r="B684" s="32" t="str">
        <v>NumFac: AFE7166711</v>
      </c>
      <c r="C684" s="32" t="str">
        <v>LKO866</v>
      </c>
      <c r="E684" s="32" t="str">
        <v/>
      </c>
      <c r="F684" s="32">
        <v>0</v>
      </c>
    </row>
    <row r="685" spans="1:6">
      <c r="A685" s="32" t="str">
        <v/>
      </c>
      <c r="B685" s="32" t="str">
        <v>FecFac: 20251104000000</v>
      </c>
      <c r="C685" s="32" t="str">
        <v>LKO866</v>
      </c>
      <c r="E685" s="32" t="str">
        <v/>
      </c>
      <c r="F685" s="32">
        <v>0</v>
      </c>
    </row>
    <row r="686" spans="1:6">
      <c r="A686" s="32" t="str">
        <v/>
      </c>
      <c r="B686" s="32" t="str">
        <v>NitFac: 860013771</v>
      </c>
      <c r="C686" s="32" t="str">
        <v>LKO866</v>
      </c>
      <c r="E686" s="32" t="str">
        <v/>
      </c>
      <c r="F686" s="32">
        <v>0</v>
      </c>
    </row>
    <row r="687" spans="1:6">
      <c r="A687" s="32" t="str">
        <v/>
      </c>
      <c r="B687" s="32" t="str">
        <v>DocAdq: 901729567</v>
      </c>
      <c r="C687" s="32" t="str">
        <v>LKO866</v>
      </c>
      <c r="E687" s="32" t="str">
        <v/>
      </c>
      <c r="F687" s="32">
        <v>0</v>
      </c>
    </row>
    <row r="688" spans="1:6">
      <c r="A688" s="32" t="str">
        <v/>
      </c>
      <c r="B688" s="32" t="str">
        <v>ValFac: 60400.00</v>
      </c>
      <c r="C688" s="32" t="str">
        <v>LKO866</v>
      </c>
      <c r="E688" s="32" t="str">
        <v/>
      </c>
      <c r="F688" s="32">
        <v>0</v>
      </c>
    </row>
    <row r="689" spans="1:6">
      <c r="A689" s="32" t="str">
        <v/>
      </c>
      <c r="B689" s="32" t="str">
        <v>ValIva: 11476.00</v>
      </c>
      <c r="C689" s="32" t="str">
        <v>LKO866</v>
      </c>
      <c r="E689" s="32" t="str">
        <v/>
      </c>
      <c r="F689" s="32">
        <v>0</v>
      </c>
    </row>
    <row r="690" spans="1:6">
      <c r="A690" s="32" t="str">
        <v/>
      </c>
      <c r="B690" s="32" t="str">
        <v>ValOtroIm: 0.00</v>
      </c>
      <c r="C690" s="32" t="str">
        <v>LKO866</v>
      </c>
      <c r="E690" s="32" t="str">
        <v/>
      </c>
      <c r="F690" s="32">
        <v>0</v>
      </c>
    </row>
    <row r="691" spans="1:6">
      <c r="A691" s="32" t="str">
        <v/>
      </c>
      <c r="B691" s="32" t="str">
        <v>ValFacIm: 71876.00</v>
      </c>
      <c r="C691" s="32" t="str">
        <v>LKO866</v>
      </c>
      <c r="E691" s="32" t="str">
        <v/>
      </c>
      <c r="F691" s="32">
        <v>0</v>
      </c>
    </row>
    <row r="692" spans="1:6">
      <c r="A692" s="32" t="str">
        <v/>
      </c>
      <c r="B692" s="32" t="str">
        <v>CUFE-SHA384: c2e02fd61c5247fb7a4a0349b1b5b44f71b971fd8e1f4645bf6b16c935a74161804a35646daba260edbb6499489e8c</v>
      </c>
      <c r="C692" s="32" t="str">
        <v>LKO866</v>
      </c>
      <c r="E692" s="32" t="str">
        <v/>
      </c>
      <c r="F692" s="32">
        <v>0</v>
      </c>
    </row>
    <row r="693" spans="1:6">
      <c r="A693" s="32" t="str">
        <v>AFE7166703</v>
      </c>
      <c r="B693" s="32" t="str">
        <v>NumFac: AFE7166703</v>
      </c>
      <c r="C693" s="32" t="str">
        <v>LKO866</v>
      </c>
      <c r="E693" s="32" t="str">
        <v/>
      </c>
      <c r="F693" s="32">
        <v>0</v>
      </c>
    </row>
    <row r="694" spans="1:6">
      <c r="A694" s="32" t="str">
        <v/>
      </c>
      <c r="B694" s="32" t="str">
        <v>FecFac: 20251104000000</v>
      </c>
      <c r="C694" s="32" t="str">
        <v>LKO866</v>
      </c>
      <c r="E694" s="32" t="str">
        <v/>
      </c>
      <c r="F694" s="32">
        <v>0</v>
      </c>
    </row>
    <row r="695" spans="1:6">
      <c r="A695" s="32" t="str">
        <v/>
      </c>
      <c r="B695" s="32" t="str">
        <v>NitFac: 860013771</v>
      </c>
      <c r="C695" s="32" t="str">
        <v>LKO866</v>
      </c>
      <c r="E695" s="32" t="str">
        <v/>
      </c>
      <c r="F695" s="32">
        <v>0</v>
      </c>
    </row>
    <row r="696" spans="1:6">
      <c r="A696" s="32" t="str">
        <v/>
      </c>
      <c r="B696" s="32" t="str">
        <v>DocAdq: 1152445558</v>
      </c>
      <c r="C696" s="32" t="str">
        <v>LKO866</v>
      </c>
      <c r="E696" s="32" t="str">
        <v/>
      </c>
      <c r="F696" s="32">
        <v>0</v>
      </c>
    </row>
    <row r="697" spans="1:6">
      <c r="A697" s="32" t="str">
        <v/>
      </c>
      <c r="B697" s="32" t="str">
        <v>ValFac: 37300.00</v>
      </c>
      <c r="C697" s="32" t="str">
        <v>LKO866</v>
      </c>
      <c r="E697" s="32" t="str">
        <v/>
      </c>
      <c r="F697" s="32">
        <v>0</v>
      </c>
    </row>
    <row r="698" spans="1:6">
      <c r="A698" s="32" t="str">
        <v/>
      </c>
      <c r="B698" s="32" t="str">
        <v>ValIva: 7087.00</v>
      </c>
      <c r="C698" s="32" t="str">
        <v>LKO866</v>
      </c>
      <c r="E698" s="32" t="str">
        <v/>
      </c>
      <c r="F698" s="32">
        <v>0</v>
      </c>
    </row>
    <row r="699" spans="1:6">
      <c r="A699" s="32" t="str">
        <v/>
      </c>
      <c r="B699" s="32" t="str">
        <v>ValOtroIm: 0.00</v>
      </c>
      <c r="C699" s="32" t="str">
        <v>LKO866</v>
      </c>
      <c r="E699" s="32" t="str">
        <v/>
      </c>
      <c r="F699" s="32">
        <v>0</v>
      </c>
    </row>
    <row r="700" spans="1:6">
      <c r="A700" s="32" t="str">
        <v/>
      </c>
      <c r="B700" s="32" t="str">
        <v>ValFacIm: 44387.00</v>
      </c>
      <c r="C700" s="32" t="str">
        <v>LKO866</v>
      </c>
      <c r="E700" s="32" t="str">
        <v/>
      </c>
      <c r="F700" s="32">
        <v>0</v>
      </c>
    </row>
    <row r="701" spans="1:6">
      <c r="A701" s="32" t="str">
        <v/>
      </c>
      <c r="B701" s="32" t="str">
        <v>CUFE-SHA384: 36580230ec2769c13323dc3a7533fb8ac7e17e83cc849b711f1a661ae70982c61458154c9c04328f46200338ff256e</v>
      </c>
      <c r="C701" s="32" t="str">
        <v>LKO866</v>
      </c>
      <c r="E701" s="32" t="str">
        <v/>
      </c>
      <c r="F701" s="32">
        <v>0</v>
      </c>
    </row>
    <row r="702" spans="1:6">
      <c r="A702" s="32" t="str">
        <v>AFE7166710</v>
      </c>
      <c r="B702" s="32" t="str">
        <v>NumFac: AFE7166710</v>
      </c>
      <c r="C702" s="32" t="str">
        <v>LKO866</v>
      </c>
      <c r="E702" s="32" t="str">
        <v/>
      </c>
      <c r="F702" s="32">
        <v>0</v>
      </c>
    </row>
    <row r="703" spans="1:6">
      <c r="A703" s="32" t="str">
        <v/>
      </c>
      <c r="B703" s="32" t="str">
        <v>FecFac: 20251104000000</v>
      </c>
      <c r="C703" s="32" t="str">
        <v>LKO866</v>
      </c>
      <c r="E703" s="32" t="str">
        <v/>
      </c>
      <c r="F703" s="32">
        <v>0</v>
      </c>
    </row>
    <row r="704" spans="1:6">
      <c r="A704" s="32" t="str">
        <v/>
      </c>
      <c r="B704" s="32" t="str">
        <v>NitFac: 860013771</v>
      </c>
      <c r="C704" s="32" t="str">
        <v>LKO866</v>
      </c>
      <c r="E704" s="32" t="str">
        <v/>
      </c>
      <c r="F704" s="32">
        <v>0</v>
      </c>
    </row>
    <row r="705" spans="1:6">
      <c r="A705" s="32" t="str">
        <v/>
      </c>
      <c r="B705" s="32" t="str">
        <v>DocAdq: 21500155</v>
      </c>
      <c r="C705" s="32" t="str">
        <v>LKO866</v>
      </c>
      <c r="E705" s="32" t="str">
        <v/>
      </c>
      <c r="F705" s="32">
        <v>0</v>
      </c>
    </row>
    <row r="706" spans="1:6">
      <c r="A706" s="32" t="str">
        <v/>
      </c>
      <c r="B706" s="32" t="str">
        <v>ValFac: 197700.00</v>
      </c>
      <c r="C706" s="32" t="str">
        <v>LKO866</v>
      </c>
      <c r="E706" s="32" t="str">
        <v/>
      </c>
      <c r="F706" s="32">
        <v>0</v>
      </c>
    </row>
    <row r="707" spans="1:6">
      <c r="A707" s="32" t="str">
        <v/>
      </c>
      <c r="B707" s="32" t="str">
        <v>ValIva: 37563.00</v>
      </c>
      <c r="C707" s="32" t="str">
        <v>LKO866</v>
      </c>
      <c r="E707" s="32" t="str">
        <v/>
      </c>
      <c r="F707" s="32">
        <v>0</v>
      </c>
    </row>
    <row r="708" spans="1:6">
      <c r="A708" s="32" t="str">
        <v/>
      </c>
      <c r="B708" s="32" t="str">
        <v>ValOtroIm: 0.00</v>
      </c>
      <c r="C708" s="32" t="str">
        <v>LKO866</v>
      </c>
      <c r="E708" s="32" t="str">
        <v/>
      </c>
      <c r="F708" s="32">
        <v>0</v>
      </c>
    </row>
    <row r="709" spans="1:6">
      <c r="A709" s="32" t="str">
        <v/>
      </c>
      <c r="B709" s="32" t="str">
        <v>ValFacIm: 235263.00</v>
      </c>
      <c r="C709" s="32" t="str">
        <v>LKO866</v>
      </c>
      <c r="E709" s="32" t="str">
        <v/>
      </c>
      <c r="F709" s="32">
        <v>0</v>
      </c>
    </row>
    <row r="710" spans="1:6">
      <c r="A710" s="32" t="str">
        <v/>
      </c>
      <c r="B710" s="32" t="str">
        <v>CUFE-SHA384: fb45a62e321ab49e1c02e35f6f3682e7cbf2b040c8db4daf86fbd09634eec82f9005f027d636bb2d440cfb02e428d</v>
      </c>
      <c r="C710" s="32" t="str">
        <v>LKO866</v>
      </c>
      <c r="E710" s="32" t="str">
        <v/>
      </c>
      <c r="F710" s="32">
        <v>0</v>
      </c>
    </row>
    <row r="711" spans="1:6">
      <c r="A711" s="32" t="str">
        <v>AFE7166712</v>
      </c>
      <c r="B711" s="32" t="str">
        <v>NumFac: AFE7166712</v>
      </c>
      <c r="C711" s="32" t="str">
        <v>LKO866</v>
      </c>
      <c r="E711" s="32" t="str">
        <v/>
      </c>
      <c r="F711" s="32">
        <v>0</v>
      </c>
    </row>
    <row r="712" spans="1:6">
      <c r="A712" s="32" t="str">
        <v/>
      </c>
      <c r="B712" s="32" t="str">
        <v>FecFac: 20251104000000</v>
      </c>
      <c r="C712" s="32" t="str">
        <v>LKO866</v>
      </c>
      <c r="E712" s="32" t="str">
        <v/>
      </c>
      <c r="F712" s="32">
        <v>0</v>
      </c>
    </row>
    <row r="713" spans="1:6">
      <c r="A713" s="32" t="str">
        <v/>
      </c>
      <c r="B713" s="32" t="str">
        <v>NitFac: 860013771</v>
      </c>
      <c r="C713" s="32" t="str">
        <v>LKO866</v>
      </c>
      <c r="E713" s="32" t="str">
        <v/>
      </c>
      <c r="F713" s="32">
        <v>0</v>
      </c>
    </row>
    <row r="714" spans="1:6">
      <c r="A714" s="32" t="str">
        <v/>
      </c>
      <c r="B714" s="32" t="str">
        <v>DocAdq: 15401999</v>
      </c>
      <c r="C714" s="32" t="str">
        <v>LKO866</v>
      </c>
      <c r="E714" s="32" t="str">
        <v/>
      </c>
      <c r="F714" s="32">
        <v>0</v>
      </c>
    </row>
    <row r="715" spans="1:6">
      <c r="A715" s="32" t="str">
        <v/>
      </c>
      <c r="B715" s="32" t="str">
        <v>ValFac: 537000.00</v>
      </c>
      <c r="C715" s="32" t="str">
        <v>LKO866</v>
      </c>
      <c r="E715" s="32" t="str">
        <v/>
      </c>
      <c r="F715" s="32">
        <v>0</v>
      </c>
    </row>
    <row r="716" spans="1:6">
      <c r="A716" s="32" t="str">
        <v/>
      </c>
      <c r="B716" s="32" t="str">
        <v>ValIva: 102030.00</v>
      </c>
      <c r="C716" s="32" t="str">
        <v>LKO866</v>
      </c>
      <c r="E716" s="32" t="str">
        <v/>
      </c>
      <c r="F716" s="32">
        <v>0</v>
      </c>
    </row>
    <row r="717" spans="1:6">
      <c r="A717" s="32" t="str">
        <v/>
      </c>
      <c r="B717" s="32" t="str">
        <v>ValOtroIm: 0.00</v>
      </c>
      <c r="C717" s="32" t="str">
        <v>LKO866</v>
      </c>
      <c r="E717" s="32" t="str">
        <v/>
      </c>
      <c r="F717" s="32">
        <v>0</v>
      </c>
    </row>
    <row r="718" spans="1:6">
      <c r="A718" s="32" t="str">
        <v/>
      </c>
      <c r="B718" s="32" t="str">
        <v>ValFacIm: 639030.00</v>
      </c>
      <c r="C718" s="32" t="str">
        <v>LKO866</v>
      </c>
      <c r="E718" s="32" t="str">
        <v/>
      </c>
      <c r="F718" s="32">
        <v>0</v>
      </c>
    </row>
    <row r="719" spans="1:6">
      <c r="A719" s="32" t="str">
        <v/>
      </c>
      <c r="B719" s="32" t="str">
        <v>CUFE-SHA384: 906c8a84791fba64d5295bcadd5292906c7d26946932b62db98cc1f268464427e57d27e4946ec00233885c0b5973</v>
      </c>
      <c r="C719" s="32" t="str">
        <v>LKO866</v>
      </c>
      <c r="E719" s="32" t="str">
        <v/>
      </c>
      <c r="F719" s="32">
        <v>0</v>
      </c>
    </row>
    <row r="720" spans="1:6">
      <c r="A720" s="32" t="str">
        <v>AFE7166741</v>
      </c>
      <c r="B720" s="32" t="str">
        <v>NumFac: AFE7166741</v>
      </c>
      <c r="C720" s="32" t="str">
        <v>LKO866</v>
      </c>
      <c r="E720" s="32" t="str">
        <v/>
      </c>
      <c r="F720" s="32">
        <v>0</v>
      </c>
    </row>
    <row r="721" spans="1:6">
      <c r="A721" s="32" t="str">
        <v/>
      </c>
      <c r="B721" s="32" t="str">
        <v>FecFac: 20251104000000</v>
      </c>
      <c r="C721" s="32" t="str">
        <v>LKO866</v>
      </c>
      <c r="E721" s="32" t="str">
        <v/>
      </c>
      <c r="F721" s="32">
        <v>0</v>
      </c>
    </row>
    <row r="722" spans="1:6">
      <c r="A722" s="32" t="str">
        <v/>
      </c>
      <c r="B722" s="32" t="str">
        <v>NitFac: 860013771</v>
      </c>
      <c r="C722" s="32" t="str">
        <v>LKO866</v>
      </c>
      <c r="E722" s="32" t="str">
        <v/>
      </c>
      <c r="F722" s="32">
        <v>0</v>
      </c>
    </row>
    <row r="723" spans="1:6">
      <c r="A723" s="32" t="str">
        <v/>
      </c>
      <c r="B723" s="32" t="str">
        <v>DocAdq: 71649500</v>
      </c>
      <c r="C723" s="32" t="str">
        <v>LKO866</v>
      </c>
      <c r="E723" s="32" t="str">
        <v/>
      </c>
      <c r="F723" s="32">
        <v>0</v>
      </c>
    </row>
    <row r="724" spans="1:6">
      <c r="A724" s="32" t="str">
        <v/>
      </c>
      <c r="B724" s="32" t="str">
        <v>ValFac: 409200.00</v>
      </c>
      <c r="C724" s="32" t="str">
        <v>LKO866</v>
      </c>
      <c r="E724" s="32" t="str">
        <v/>
      </c>
      <c r="F724" s="32">
        <v>0</v>
      </c>
    </row>
    <row r="725" spans="1:6">
      <c r="A725" s="32" t="str">
        <v/>
      </c>
      <c r="B725" s="32" t="str">
        <v>ValIva: 77748.00</v>
      </c>
      <c r="C725" s="32" t="str">
        <v>LKO866</v>
      </c>
      <c r="E725" s="32" t="str">
        <v/>
      </c>
      <c r="F725" s="32">
        <v>0</v>
      </c>
    </row>
    <row r="726" spans="1:6">
      <c r="A726" s="32" t="str">
        <v/>
      </c>
      <c r="B726" s="32" t="str">
        <v>ValOtroIm: 0.00</v>
      </c>
      <c r="C726" s="32" t="str">
        <v>LKO866</v>
      </c>
      <c r="E726" s="32" t="str">
        <v/>
      </c>
      <c r="F726" s="32">
        <v>0</v>
      </c>
    </row>
    <row r="727" spans="1:6">
      <c r="A727" s="32" t="str">
        <v/>
      </c>
      <c r="B727" s="32" t="str">
        <v>ValFacIm: 486948.00</v>
      </c>
      <c r="C727" s="32" t="str">
        <v>LKO866</v>
      </c>
      <c r="E727" s="32" t="str">
        <v/>
      </c>
      <c r="F727" s="32">
        <v>0</v>
      </c>
    </row>
    <row r="728" spans="1:6">
      <c r="A728" s="32" t="str">
        <v/>
      </c>
      <c r="B728" s="32" t="str">
        <v>CUFE-SHA384: 90385ef721613f282be511a3a4e425797ee79061154714b796750d0d0f4f6c4004f4dae42abe596eb5046cbd90800</v>
      </c>
      <c r="C728" s="32" t="str">
        <v>LKO866</v>
      </c>
      <c r="E728" s="32" t="str">
        <v/>
      </c>
      <c r="F728" s="32">
        <v>0</v>
      </c>
    </row>
    <row r="729" spans="1:6">
      <c r="A729" s="32" t="str">
        <v>AFE7166693</v>
      </c>
      <c r="B729" s="32" t="str">
        <v>NumFac: AFE7166693</v>
      </c>
      <c r="C729" s="32" t="str">
        <v>LKO866</v>
      </c>
      <c r="E729" s="32" t="str">
        <v/>
      </c>
      <c r="F729" s="32">
        <v>0</v>
      </c>
    </row>
    <row r="730" spans="1:6">
      <c r="A730" s="32" t="str">
        <v/>
      </c>
      <c r="B730" s="32" t="str">
        <v>FecFac: 20251104000000</v>
      </c>
      <c r="C730" s="32" t="str">
        <v>LKO866</v>
      </c>
      <c r="E730" s="32" t="str">
        <v/>
      </c>
      <c r="F730" s="32">
        <v>0</v>
      </c>
    </row>
    <row r="731" spans="1:6">
      <c r="A731" s="32" t="str">
        <v/>
      </c>
      <c r="B731" s="32" t="str">
        <v>NitFac: 860013771</v>
      </c>
      <c r="C731" s="32" t="str">
        <v>LKO866</v>
      </c>
      <c r="E731" s="32" t="str">
        <v/>
      </c>
      <c r="F731" s="32">
        <v>0</v>
      </c>
    </row>
    <row r="732" spans="1:6">
      <c r="A732" s="32" t="str">
        <v/>
      </c>
      <c r="B732" s="32" t="str">
        <v>DocAdq: 1022099980</v>
      </c>
      <c r="C732" s="32" t="str">
        <v>LKO866</v>
      </c>
      <c r="E732" s="32" t="str">
        <v/>
      </c>
      <c r="F732" s="32">
        <v>0</v>
      </c>
    </row>
    <row r="733" spans="1:6">
      <c r="A733" s="32" t="str">
        <v/>
      </c>
      <c r="B733" s="32" t="str">
        <v>ValFac: 186500.00</v>
      </c>
      <c r="C733" s="32" t="str">
        <v>LKO866</v>
      </c>
      <c r="E733" s="32" t="str">
        <v/>
      </c>
      <c r="F733" s="32">
        <v>0</v>
      </c>
    </row>
    <row r="734" spans="1:6">
      <c r="A734" s="32" t="str">
        <v/>
      </c>
      <c r="B734" s="32" t="str">
        <v>ValIva: 35435.00</v>
      </c>
      <c r="C734" s="32" t="str">
        <v>LKO866</v>
      </c>
      <c r="E734" s="32" t="str">
        <v/>
      </c>
      <c r="F734" s="32">
        <v>0</v>
      </c>
    </row>
    <row r="735" spans="1:6">
      <c r="A735" s="32" t="str">
        <v/>
      </c>
      <c r="B735" s="32" t="str">
        <v>ValOtroIm: 0.00</v>
      </c>
      <c r="C735" s="32" t="str">
        <v>LKO866</v>
      </c>
      <c r="E735" s="32" t="str">
        <v/>
      </c>
      <c r="F735" s="32">
        <v>0</v>
      </c>
    </row>
    <row r="736" spans="1:6">
      <c r="A736" s="32" t="str">
        <v/>
      </c>
      <c r="B736" s="32" t="str">
        <v>ValFacIm: 221935.00</v>
      </c>
      <c r="C736" s="32" t="str">
        <v>LKO866</v>
      </c>
      <c r="E736" s="32" t="str">
        <v/>
      </c>
      <c r="F736" s="32">
        <v>0</v>
      </c>
    </row>
    <row r="737" spans="1:6">
      <c r="A737" s="32" t="str">
        <v/>
      </c>
      <c r="B737" s="32" t="str">
        <v>CUFE-SHA384: 73a2675592ef70bd0ac29fb1326d7d2631b3eca122d2275eada0de19c1a3bec933e7392aeeaffe3d4b62265fd1d</v>
      </c>
      <c r="C737" s="32" t="str">
        <v>LKO866</v>
      </c>
      <c r="E737" s="32" t="str">
        <v/>
      </c>
      <c r="F737" s="32">
        <v>0</v>
      </c>
    </row>
    <row r="738" spans="1:6">
      <c r="A738" s="32" t="str">
        <v>AFE7166690</v>
      </c>
      <c r="B738" s="32" t="str">
        <v>NumFac: AFE7166690</v>
      </c>
      <c r="C738" s="32" t="str">
        <v>LKO866</v>
      </c>
      <c r="E738" s="32" t="str">
        <v/>
      </c>
      <c r="F738" s="32">
        <v>0</v>
      </c>
    </row>
    <row r="739" spans="1:6">
      <c r="A739" s="32" t="str">
        <v/>
      </c>
      <c r="B739" s="32" t="str">
        <v>FecFac: 20251104000000</v>
      </c>
      <c r="C739" s="32" t="str">
        <v>LKO866</v>
      </c>
      <c r="E739" s="32" t="str">
        <v/>
      </c>
      <c r="F739" s="32">
        <v>0</v>
      </c>
    </row>
    <row r="740" spans="1:6">
      <c r="A740" s="32" t="str">
        <v/>
      </c>
      <c r="B740" s="32" t="str">
        <v>NitFac: 860013771</v>
      </c>
      <c r="C740" s="32" t="str">
        <v>LKO866</v>
      </c>
      <c r="E740" s="32" t="str">
        <v/>
      </c>
      <c r="F740" s="32">
        <v>0</v>
      </c>
    </row>
    <row r="741" spans="1:6">
      <c r="A741" s="32" t="str">
        <v/>
      </c>
      <c r="B741" s="32" t="str">
        <v>DocAdq: 901972515</v>
      </c>
      <c r="C741" s="32" t="str">
        <v>LKO866</v>
      </c>
      <c r="E741" s="32" t="str">
        <v/>
      </c>
      <c r="F741" s="32">
        <v>0</v>
      </c>
    </row>
    <row r="742" spans="1:6">
      <c r="A742" s="32" t="str">
        <v/>
      </c>
      <c r="B742" s="32" t="str">
        <v>ValFac: 207900.00</v>
      </c>
      <c r="C742" s="32" t="str">
        <v>LKO866</v>
      </c>
      <c r="E742" s="32" t="str">
        <v/>
      </c>
      <c r="F742" s="32">
        <v>0</v>
      </c>
    </row>
    <row r="743" spans="1:6">
      <c r="A743" s="32" t="str">
        <v/>
      </c>
      <c r="B743" s="32" t="str">
        <v>ValIva: 39501.00</v>
      </c>
      <c r="C743" s="32" t="str">
        <v>LKO866</v>
      </c>
      <c r="E743" s="32" t="str">
        <v/>
      </c>
      <c r="F743" s="32">
        <v>0</v>
      </c>
    </row>
    <row r="744" spans="1:6">
      <c r="A744" s="32" t="str">
        <v/>
      </c>
      <c r="B744" s="32" t="str">
        <v>ValOtroIm: 0.00</v>
      </c>
      <c r="C744" s="32" t="str">
        <v>LKO866</v>
      </c>
      <c r="E744" s="32" t="str">
        <v/>
      </c>
      <c r="F744" s="32">
        <v>0</v>
      </c>
    </row>
    <row r="745" spans="1:6">
      <c r="A745" s="32" t="str">
        <v/>
      </c>
      <c r="B745" s="32" t="str">
        <v>ValFacIm: 247401.00</v>
      </c>
      <c r="C745" s="32" t="str">
        <v>LKO866</v>
      </c>
      <c r="E745" s="32" t="str">
        <v/>
      </c>
      <c r="F745" s="32">
        <v>0</v>
      </c>
    </row>
    <row r="746" spans="1:6">
      <c r="A746" s="32" t="str">
        <v/>
      </c>
      <c r="B746" s="32" t="str">
        <v>CUFE-SHA384: 78b389f887f2c83638877cbe8f6fcacceaf342cafa6a125b945090558c6f59b859ea9bde1d905bf0fe736ac83819</v>
      </c>
      <c r="C746" s="32" t="str">
        <v>LKO866</v>
      </c>
      <c r="E746" s="32" t="str">
        <v/>
      </c>
      <c r="F746" s="32">
        <v>0</v>
      </c>
    </row>
    <row r="747" spans="1:6">
      <c r="A747" s="32" t="str">
        <v>AFE7166731</v>
      </c>
      <c r="B747" s="32" t="str">
        <v>NumFac: AFE7166731</v>
      </c>
      <c r="C747" s="32" t="str">
        <v>LKO866</v>
      </c>
      <c r="E747" s="32" t="str">
        <v/>
      </c>
      <c r="F747" s="32">
        <v>0</v>
      </c>
    </row>
    <row r="748" spans="1:6">
      <c r="A748" s="32" t="str">
        <v/>
      </c>
      <c r="B748" s="32" t="str">
        <v>FecFac: 20251104000000</v>
      </c>
      <c r="C748" s="32" t="str">
        <v>LKO866</v>
      </c>
      <c r="E748" s="32" t="str">
        <v/>
      </c>
      <c r="F748" s="32">
        <v>0</v>
      </c>
    </row>
    <row r="749" spans="1:6">
      <c r="A749" s="32" t="str">
        <v/>
      </c>
      <c r="B749" s="32" t="str">
        <v>NitFac: 860013771</v>
      </c>
      <c r="C749" s="32" t="str">
        <v>LKO866</v>
      </c>
      <c r="E749" s="32" t="str">
        <v/>
      </c>
      <c r="F749" s="32">
        <v>0</v>
      </c>
    </row>
    <row r="750" spans="1:6">
      <c r="A750" s="32" t="str">
        <v/>
      </c>
      <c r="B750" s="32" t="str">
        <v>DocAdq: 1022096428</v>
      </c>
      <c r="C750" s="32" t="str">
        <v>LKO866</v>
      </c>
      <c r="E750" s="32" t="str">
        <v/>
      </c>
      <c r="F750" s="32">
        <v>0</v>
      </c>
    </row>
    <row r="751" spans="1:6">
      <c r="A751" s="32" t="str">
        <v/>
      </c>
      <c r="B751" s="32" t="str">
        <v>ValFac: 112200.00</v>
      </c>
      <c r="C751" s="32" t="str">
        <v>LKO866</v>
      </c>
      <c r="E751" s="32" t="str">
        <v/>
      </c>
      <c r="F751" s="32">
        <v>0</v>
      </c>
    </row>
    <row r="752" spans="1:6">
      <c r="A752" s="32" t="str">
        <v/>
      </c>
      <c r="B752" s="32" t="str">
        <v>ValIva: 21318.00</v>
      </c>
      <c r="C752" s="32" t="str">
        <v>LKO866</v>
      </c>
      <c r="E752" s="32" t="str">
        <v/>
      </c>
      <c r="F752" s="32">
        <v>0</v>
      </c>
    </row>
    <row r="753" spans="1:6">
      <c r="A753" s="32" t="str">
        <v/>
      </c>
      <c r="B753" s="32" t="str">
        <v>ValOtroIm: 0.00</v>
      </c>
      <c r="C753" s="32" t="str">
        <v>LKO866</v>
      </c>
      <c r="E753" s="32" t="str">
        <v/>
      </c>
      <c r="F753" s="32">
        <v>0</v>
      </c>
    </row>
    <row r="754" spans="1:6">
      <c r="A754" s="32" t="str">
        <v/>
      </c>
      <c r="B754" s="32" t="str">
        <v>ValFacIm: 133518.00</v>
      </c>
      <c r="C754" s="32" t="str">
        <v>LKO866</v>
      </c>
      <c r="E754" s="32" t="str">
        <v/>
      </c>
      <c r="F754" s="32">
        <v>0</v>
      </c>
    </row>
    <row r="755" spans="1:6">
      <c r="A755" s="32" t="str">
        <v/>
      </c>
      <c r="B755" s="32" t="str">
        <v>CUFE-SHA384: 742b91357de9160ec2b82a33d78ebcf3147934d48a5ce752b5c5fc2a71c0b088e6d8551fe2f8ab1323d15c1b19d</v>
      </c>
      <c r="C755" s="32" t="str">
        <v>LKO866</v>
      </c>
      <c r="E755" s="32" t="str">
        <v/>
      </c>
      <c r="F755" s="32">
        <v>0</v>
      </c>
    </row>
    <row r="756" spans="1:6">
      <c r="A756" s="32" t="str">
        <v>AFE7166709</v>
      </c>
      <c r="B756" s="32" t="str">
        <v>NumFac: AFE7166709</v>
      </c>
      <c r="C756" s="32" t="str">
        <v>TRD882</v>
      </c>
      <c r="E756" s="32" t="str">
        <v/>
      </c>
      <c r="F756" s="32">
        <v>0</v>
      </c>
    </row>
    <row r="757" spans="1:6">
      <c r="A757" s="32" t="str">
        <v/>
      </c>
      <c r="B757" s="32" t="str">
        <v>FecFac: 20251104000000</v>
      </c>
      <c r="C757" s="32" t="str">
        <v>TRD882</v>
      </c>
      <c r="E757" s="32" t="str">
        <v/>
      </c>
      <c r="F757" s="32">
        <v>0</v>
      </c>
    </row>
    <row r="758" spans="1:6">
      <c r="A758" s="32" t="str">
        <v/>
      </c>
      <c r="B758" s="32" t="str">
        <v>NitFac: 860013771</v>
      </c>
      <c r="C758" s="32" t="str">
        <v>TRD882</v>
      </c>
      <c r="E758" s="32" t="str">
        <v/>
      </c>
      <c r="F758" s="32">
        <v>0</v>
      </c>
    </row>
    <row r="759" spans="1:6">
      <c r="A759" s="32" t="str">
        <v/>
      </c>
      <c r="B759" s="32" t="str">
        <v>DocAdq: 43718501</v>
      </c>
      <c r="C759" s="32" t="str">
        <v>TRD882</v>
      </c>
      <c r="E759" s="32" t="str">
        <v/>
      </c>
      <c r="F759" s="32">
        <v>0</v>
      </c>
    </row>
    <row r="760" spans="1:6">
      <c r="A760" s="32" t="str">
        <v/>
      </c>
      <c r="B760" s="32" t="str">
        <v>ValFac: 141200.00</v>
      </c>
      <c r="C760" s="32" t="str">
        <v>TRD882</v>
      </c>
      <c r="E760" s="32" t="str">
        <v/>
      </c>
      <c r="F760" s="32">
        <v>0</v>
      </c>
    </row>
    <row r="761" spans="1:6">
      <c r="A761" s="32" t="str">
        <v/>
      </c>
      <c r="B761" s="32" t="str">
        <v>ValIva: 26828.00</v>
      </c>
      <c r="C761" s="32" t="str">
        <v>TRD882</v>
      </c>
      <c r="E761" s="32" t="str">
        <v/>
      </c>
      <c r="F761" s="32">
        <v>0</v>
      </c>
    </row>
    <row r="762" spans="1:6">
      <c r="A762" s="32" t="str">
        <v/>
      </c>
      <c r="B762" s="32" t="str">
        <v>ValOtroIm: 0.00</v>
      </c>
      <c r="C762" s="32" t="str">
        <v>TRD882</v>
      </c>
      <c r="E762" s="32" t="str">
        <v/>
      </c>
      <c r="F762" s="32">
        <v>0</v>
      </c>
    </row>
    <row r="763" spans="1:6">
      <c r="A763" s="32" t="str">
        <v/>
      </c>
      <c r="B763" s="32" t="str">
        <v>ValFacIm: 168028.00</v>
      </c>
      <c r="C763" s="32" t="str">
        <v>TRD882</v>
      </c>
      <c r="E763" s="32" t="str">
        <v/>
      </c>
      <c r="F763" s="32">
        <v>0</v>
      </c>
    </row>
    <row r="764" spans="1:6">
      <c r="A764" s="32" t="str">
        <v/>
      </c>
      <c r="B764" s="32" t="str">
        <v>CUFE-SHA384: 0269165bd9aab291e27688436d4be68e5c07dc3e57e2d0fdf1a542af38c31da32847eae98684a1c1f196f8d38805a</v>
      </c>
      <c r="C764" s="32" t="str">
        <v>TRD882</v>
      </c>
      <c r="E764" s="32" t="str">
        <v/>
      </c>
      <c r="F764" s="32">
        <v>0</v>
      </c>
    </row>
    <row r="765" spans="1:6">
      <c r="A765" s="32" t="str">
        <v>AFE7166742</v>
      </c>
      <c r="B765" s="32" t="str">
        <v>NumFac: AFE7166742</v>
      </c>
      <c r="C765" s="32" t="str">
        <v>TRD882</v>
      </c>
      <c r="E765" s="32" t="str">
        <v/>
      </c>
      <c r="F765" s="32">
        <v>0</v>
      </c>
    </row>
    <row r="766" spans="1:6">
      <c r="A766" s="32" t="str">
        <v/>
      </c>
      <c r="B766" s="32" t="str">
        <v>FecFac: 20251104000000</v>
      </c>
      <c r="C766" s="32" t="str">
        <v>TRD882</v>
      </c>
      <c r="E766" s="32" t="str">
        <v/>
      </c>
      <c r="F766" s="32">
        <v>0</v>
      </c>
    </row>
    <row r="767" spans="1:6">
      <c r="A767" s="32" t="str">
        <v/>
      </c>
      <c r="B767" s="32" t="str">
        <v>NitFac: 860013771</v>
      </c>
      <c r="C767" s="32" t="str">
        <v>TRD882</v>
      </c>
      <c r="E767" s="32" t="str">
        <v/>
      </c>
      <c r="F767" s="32">
        <v>0</v>
      </c>
    </row>
    <row r="768" spans="1:6">
      <c r="A768" s="32" t="str">
        <v/>
      </c>
      <c r="B768" s="32" t="str">
        <v>DocAdq: 1046666758</v>
      </c>
      <c r="C768" s="32" t="str">
        <v>TRD882</v>
      </c>
      <c r="E768" s="32" t="str">
        <v/>
      </c>
      <c r="F768" s="32">
        <v>0</v>
      </c>
    </row>
    <row r="769" spans="1:6">
      <c r="A769" s="32" t="str">
        <v/>
      </c>
      <c r="B769" s="32" t="str">
        <v>ValFac: 493200.00</v>
      </c>
      <c r="C769" s="32" t="str">
        <v>TRD882</v>
      </c>
      <c r="E769" s="32" t="str">
        <v/>
      </c>
      <c r="F769" s="32">
        <v>0</v>
      </c>
    </row>
    <row r="770" spans="1:6">
      <c r="A770" s="32" t="str">
        <v/>
      </c>
      <c r="B770" s="32" t="str">
        <v>ValIva: 93708.00</v>
      </c>
      <c r="C770" s="32" t="str">
        <v>TRD882</v>
      </c>
      <c r="E770" s="32" t="str">
        <v/>
      </c>
      <c r="F770" s="32">
        <v>0</v>
      </c>
    </row>
    <row r="771" spans="1:6">
      <c r="A771" s="32" t="str">
        <v/>
      </c>
      <c r="B771" s="32" t="str">
        <v>ValOtroIm: 0.00</v>
      </c>
      <c r="C771" s="32" t="str">
        <v>TRD882</v>
      </c>
      <c r="E771" s="32" t="str">
        <v/>
      </c>
      <c r="F771" s="32">
        <v>0</v>
      </c>
    </row>
    <row r="772" spans="1:6">
      <c r="A772" s="32" t="str">
        <v/>
      </c>
      <c r="B772" s="32" t="str">
        <v>ValFacIm: 586908.00</v>
      </c>
      <c r="C772" s="32" t="str">
        <v>TRD882</v>
      </c>
      <c r="E772" s="32" t="str">
        <v/>
      </c>
      <c r="F772" s="32">
        <v>0</v>
      </c>
    </row>
    <row r="773" spans="1:6">
      <c r="A773" s="32" t="str">
        <v/>
      </c>
      <c r="B773" s="32" t="str">
        <v>CUFE-SHA384: 54de95949d20f50e71444d82b5c8e055d195412b46482a733ffde39eae5d899d0ba0bae3709b041aacd85a6758f</v>
      </c>
      <c r="C773" s="32" t="str">
        <v>TRD882</v>
      </c>
      <c r="E773" s="32" t="str">
        <v/>
      </c>
      <c r="F773" s="32">
        <v>0</v>
      </c>
    </row>
    <row r="774" spans="1:6">
      <c r="A774" s="32" t="str">
        <v>AFE7166748</v>
      </c>
      <c r="B774" s="32" t="str">
        <v>NumFac: AFE7166748</v>
      </c>
      <c r="C774" s="32" t="str">
        <v>TRD882</v>
      </c>
      <c r="E774" s="32" t="str">
        <v/>
      </c>
      <c r="F774" s="32">
        <v>0</v>
      </c>
    </row>
    <row r="775" spans="1:6">
      <c r="A775" s="32" t="str">
        <v/>
      </c>
      <c r="B775" s="32" t="str">
        <v>FecFac: 20251104000000</v>
      </c>
      <c r="C775" s="32" t="str">
        <v>TRD882</v>
      </c>
      <c r="E775" s="32" t="str">
        <v/>
      </c>
      <c r="F775" s="32">
        <v>0</v>
      </c>
    </row>
    <row r="776" spans="1:6">
      <c r="A776" s="32" t="str">
        <v/>
      </c>
      <c r="B776" s="32" t="str">
        <v>NitFac: 860013771</v>
      </c>
      <c r="C776" s="32" t="str">
        <v>TRD882</v>
      </c>
      <c r="E776" s="32" t="str">
        <v/>
      </c>
      <c r="F776" s="32">
        <v>0</v>
      </c>
    </row>
    <row r="777" spans="1:6">
      <c r="A777" s="32" t="str">
        <v/>
      </c>
      <c r="B777" s="32" t="str">
        <v>DocAdq: 3380347</v>
      </c>
      <c r="C777" s="32" t="str">
        <v>TRD882</v>
      </c>
      <c r="E777" s="32" t="str">
        <v/>
      </c>
      <c r="F777" s="32">
        <v>0</v>
      </c>
    </row>
    <row r="778" spans="1:6">
      <c r="A778" s="32" t="str">
        <v/>
      </c>
      <c r="B778" s="32" t="str">
        <v>ValFac: 2074900.00</v>
      </c>
      <c r="C778" s="32" t="str">
        <v>TRD882</v>
      </c>
      <c r="E778" s="32" t="str">
        <v/>
      </c>
      <c r="F778" s="32">
        <v>0</v>
      </c>
    </row>
    <row r="779" spans="1:6">
      <c r="A779" s="32" t="str">
        <v/>
      </c>
      <c r="B779" s="32" t="str">
        <v>ValIva: 394231.00</v>
      </c>
      <c r="C779" s="32" t="str">
        <v>TRD882</v>
      </c>
      <c r="E779" s="32" t="str">
        <v/>
      </c>
      <c r="F779" s="32">
        <v>0</v>
      </c>
    </row>
    <row r="780" spans="1:6">
      <c r="A780" s="32" t="str">
        <v/>
      </c>
      <c r="B780" s="32" t="str">
        <v>ValOtroIm: 0.00</v>
      </c>
      <c r="C780" s="32" t="str">
        <v>TRD882</v>
      </c>
      <c r="E780" s="32" t="str">
        <v/>
      </c>
      <c r="F780" s="32">
        <v>0</v>
      </c>
    </row>
    <row r="781" spans="1:6">
      <c r="A781" s="32" t="str">
        <v/>
      </c>
      <c r="B781" s="32" t="str">
        <v>ValFacIm: 2469131.00</v>
      </c>
      <c r="C781" s="32" t="str">
        <v>TRD882</v>
      </c>
      <c r="E781" s="32" t="str">
        <v/>
      </c>
      <c r="F781" s="32">
        <v>0</v>
      </c>
    </row>
    <row r="782" spans="1:6">
      <c r="A782" s="32" t="str">
        <v/>
      </c>
      <c r="B782" s="32" t="str">
        <v>CUFE-SHA384: b751c98a21120c9e4c36ef8dddbf279e4439dd5566ddbc07d2e1c1dc80f49d017de5c828e03ce5d04ad7a99ca81</v>
      </c>
      <c r="C782" s="32" t="str">
        <v>TRD882</v>
      </c>
      <c r="E782" s="32" t="str">
        <v/>
      </c>
      <c r="F782" s="32">
        <v>0</v>
      </c>
    </row>
    <row r="783" spans="1:6">
      <c r="A783" s="32" t="str">
        <v>AFE7166752</v>
      </c>
      <c r="B783" s="32" t="str">
        <v>NumFac: AFE7166752</v>
      </c>
      <c r="C783" s="32" t="str">
        <v>TRD882</v>
      </c>
      <c r="E783" s="32" t="str">
        <v/>
      </c>
      <c r="F783" s="32">
        <v>0</v>
      </c>
    </row>
    <row r="784" spans="1:6">
      <c r="A784" s="32" t="str">
        <v/>
      </c>
      <c r="B784" s="32" t="str">
        <v>FecFac: 20251104000000</v>
      </c>
      <c r="C784" s="32" t="str">
        <v>TRD882</v>
      </c>
      <c r="E784" s="32" t="str">
        <v/>
      </c>
      <c r="F784" s="32">
        <v>0</v>
      </c>
    </row>
    <row r="785" spans="1:6">
      <c r="A785" s="32" t="str">
        <v/>
      </c>
      <c r="B785" s="32" t="str">
        <v>NitFac: 860013771</v>
      </c>
      <c r="C785" s="32" t="str">
        <v>TRD882</v>
      </c>
      <c r="E785" s="32" t="str">
        <v/>
      </c>
      <c r="F785" s="32">
        <v>0</v>
      </c>
    </row>
    <row r="786" spans="1:6">
      <c r="A786" s="32" t="str">
        <v/>
      </c>
      <c r="B786" s="32" t="str">
        <v>DocAdq: 15532635</v>
      </c>
      <c r="C786" s="32" t="str">
        <v>TRD882</v>
      </c>
      <c r="E786" s="32" t="str">
        <v/>
      </c>
      <c r="F786" s="32">
        <v>0</v>
      </c>
    </row>
    <row r="787" spans="1:6">
      <c r="A787" s="32" t="str">
        <v/>
      </c>
      <c r="B787" s="32" t="str">
        <v>ValFac: 505300.00</v>
      </c>
      <c r="C787" s="32" t="str">
        <v>TRD882</v>
      </c>
      <c r="E787" s="32" t="str">
        <v/>
      </c>
      <c r="F787" s="32">
        <v>0</v>
      </c>
    </row>
    <row r="788" spans="1:6">
      <c r="A788" s="32" t="str">
        <v/>
      </c>
      <c r="B788" s="32" t="str">
        <v>ValIva: 96007.00</v>
      </c>
      <c r="C788" s="32" t="str">
        <v>TRD882</v>
      </c>
      <c r="E788" s="32" t="str">
        <v/>
      </c>
      <c r="F788" s="32">
        <v>0</v>
      </c>
    </row>
    <row r="789" spans="1:6">
      <c r="A789" s="32" t="str">
        <v/>
      </c>
      <c r="B789" s="32" t="str">
        <v>ValOtroIm: 0.00</v>
      </c>
      <c r="C789" s="32" t="str">
        <v>TRD882</v>
      </c>
      <c r="E789" s="32" t="str">
        <v/>
      </c>
      <c r="F789" s="32">
        <v>0</v>
      </c>
    </row>
    <row r="790" spans="1:6">
      <c r="A790" s="32" t="str">
        <v/>
      </c>
      <c r="B790" s="32" t="str">
        <v>ValFacIm: 601307.00</v>
      </c>
      <c r="C790" s="32" t="str">
        <v>TRD882</v>
      </c>
      <c r="E790" s="32" t="str">
        <v/>
      </c>
      <c r="F790" s="32">
        <v>0</v>
      </c>
    </row>
    <row r="791" spans="1:6">
      <c r="A791" s="32" t="str">
        <v/>
      </c>
      <c r="B791" s="32" t="str">
        <v>CUFE-SHA384: f95a4915af0a61fff758ff3a57af454b2eeb133a203b8d5556b8129541234dae8c641ca7cb0df8e67755a5436aeea</v>
      </c>
      <c r="C791" s="32" t="str">
        <v>TRD882</v>
      </c>
      <c r="E791" s="32" t="str">
        <v/>
      </c>
      <c r="F791" s="32">
        <v>0</v>
      </c>
    </row>
    <row r="792" spans="1:6">
      <c r="A792" s="32" t="str">
        <v>AFE7166749</v>
      </c>
      <c r="B792" s="32" t="str">
        <v>NumFac: AFE7166749</v>
      </c>
      <c r="C792" s="32" t="str">
        <v>TRD882</v>
      </c>
      <c r="E792" s="32" t="str">
        <v/>
      </c>
      <c r="F792" s="32">
        <v>0</v>
      </c>
    </row>
    <row r="793" spans="1:6">
      <c r="A793" s="32" t="str">
        <v/>
      </c>
      <c r="B793" s="32" t="str">
        <v>FecFac: 20251104000000</v>
      </c>
      <c r="C793" s="32" t="str">
        <v>TRD882</v>
      </c>
      <c r="E793" s="32" t="str">
        <v/>
      </c>
      <c r="F793" s="32">
        <v>0</v>
      </c>
    </row>
    <row r="794" spans="1:6">
      <c r="A794" s="32" t="str">
        <v/>
      </c>
      <c r="B794" s="32" t="str">
        <v>NitFac: 860013771</v>
      </c>
      <c r="C794" s="32" t="str">
        <v>TRD882</v>
      </c>
      <c r="E794" s="32" t="str">
        <v/>
      </c>
      <c r="F794" s="32">
        <v>0</v>
      </c>
    </row>
    <row r="795" spans="1:6">
      <c r="A795" s="32" t="str">
        <v/>
      </c>
      <c r="B795" s="32" t="str">
        <v>DocAdq: 901593106</v>
      </c>
      <c r="C795" s="32" t="str">
        <v>TRD882</v>
      </c>
      <c r="E795" s="32" t="str">
        <v/>
      </c>
      <c r="F795" s="32">
        <v>0</v>
      </c>
    </row>
    <row r="796" spans="1:6">
      <c r="A796" s="32" t="str">
        <v/>
      </c>
      <c r="B796" s="32" t="str">
        <v>ValFac: 826400.00</v>
      </c>
      <c r="C796" s="32" t="str">
        <v>TRD882</v>
      </c>
      <c r="E796" s="32" t="str">
        <v/>
      </c>
      <c r="F796" s="32">
        <v>0</v>
      </c>
    </row>
    <row r="797" spans="1:6">
      <c r="A797" s="32" t="str">
        <v/>
      </c>
      <c r="B797" s="32" t="str">
        <v>ValIva: 157016.00</v>
      </c>
      <c r="C797" s="32" t="str">
        <v>TRD882</v>
      </c>
      <c r="E797" s="32" t="str">
        <v/>
      </c>
      <c r="F797" s="32">
        <v>0</v>
      </c>
    </row>
    <row r="798" spans="1:6">
      <c r="A798" s="32" t="str">
        <v/>
      </c>
      <c r="B798" s="32" t="str">
        <v>ValOtroIm: 0.00</v>
      </c>
      <c r="C798" s="32" t="str">
        <v>TRD882</v>
      </c>
      <c r="E798" s="32" t="str">
        <v/>
      </c>
      <c r="F798" s="32">
        <v>0</v>
      </c>
    </row>
    <row r="799" spans="1:6">
      <c r="A799" s="32" t="str">
        <v/>
      </c>
      <c r="B799" s="32" t="str">
        <v>ValFacIm: 983416.00</v>
      </c>
      <c r="C799" s="32" t="str">
        <v>TRD882</v>
      </c>
      <c r="E799" s="32" t="str">
        <v/>
      </c>
      <c r="F799" s="32">
        <v>0</v>
      </c>
    </row>
    <row r="800" spans="1:6">
      <c r="A800" s="32" t="str">
        <v/>
      </c>
      <c r="B800" s="32" t="str">
        <v>CUFE-SHA384: cc27b256aef74cc7cf91615b1bcb6ef1a65506f1930707c17ebb84b4e9e83afb6fd1038ba19b6f1c9a6f1dd1222</v>
      </c>
      <c r="C800" s="32" t="str">
        <v>TRD882</v>
      </c>
      <c r="E800" s="32" t="str">
        <v/>
      </c>
      <c r="F800" s="32">
        <v>0</v>
      </c>
    </row>
    <row r="801" spans="1:6">
      <c r="A801" s="32" t="str">
        <v>AFE7166777</v>
      </c>
      <c r="B801" s="32" t="str">
        <v>NumFac: AFE7166777</v>
      </c>
      <c r="C801" s="32" t="str">
        <v>TRD882</v>
      </c>
      <c r="E801" s="32" t="str">
        <v/>
      </c>
      <c r="F801" s="32">
        <v>0</v>
      </c>
    </row>
    <row r="802" spans="1:6">
      <c r="A802" s="32" t="str">
        <v/>
      </c>
      <c r="B802" s="32" t="str">
        <v>FecFac: 20251104000000</v>
      </c>
      <c r="C802" s="32" t="str">
        <v>TRD882</v>
      </c>
      <c r="E802" s="32" t="str">
        <v/>
      </c>
      <c r="F802" s="32">
        <v>0</v>
      </c>
    </row>
    <row r="803" spans="1:6">
      <c r="A803" s="32" t="str">
        <v/>
      </c>
      <c r="B803" s="32" t="str">
        <v>NitFac: 860013771</v>
      </c>
      <c r="C803" s="32" t="str">
        <v>TRD882</v>
      </c>
      <c r="E803" s="32" t="str">
        <v/>
      </c>
      <c r="F803" s="32">
        <v>0</v>
      </c>
    </row>
    <row r="804" spans="1:6">
      <c r="A804" s="32" t="str">
        <v/>
      </c>
      <c r="B804" s="32" t="str">
        <v>DocAdq: 830508122</v>
      </c>
      <c r="C804" s="32" t="str">
        <v>TRD882</v>
      </c>
      <c r="E804" s="32" t="str">
        <v/>
      </c>
      <c r="F804" s="32">
        <v>0</v>
      </c>
    </row>
    <row r="805" spans="1:6">
      <c r="A805" s="32" t="str">
        <v/>
      </c>
      <c r="B805" s="32" t="str">
        <v>ValFac: 598100.00</v>
      </c>
      <c r="C805" s="32" t="str">
        <v>TRD882</v>
      </c>
      <c r="E805" s="32" t="str">
        <v/>
      </c>
      <c r="F805" s="32">
        <v>0</v>
      </c>
    </row>
    <row r="806" spans="1:6">
      <c r="A806" s="32" t="str">
        <v/>
      </c>
      <c r="B806" s="32" t="str">
        <v>ValIva: 113639.00</v>
      </c>
      <c r="C806" s="32" t="str">
        <v>TRD882</v>
      </c>
      <c r="E806" s="32" t="str">
        <v/>
      </c>
      <c r="F806" s="32">
        <v>0</v>
      </c>
    </row>
    <row r="807" spans="1:6">
      <c r="A807" s="32" t="str">
        <v/>
      </c>
      <c r="B807" s="32" t="str">
        <v>ValOtroIm: 0.00</v>
      </c>
      <c r="C807" s="32" t="str">
        <v>TRD882</v>
      </c>
      <c r="E807" s="32" t="str">
        <v/>
      </c>
      <c r="F807" s="32">
        <v>0</v>
      </c>
    </row>
    <row r="808" spans="1:6">
      <c r="A808" s="32" t="str">
        <v/>
      </c>
      <c r="B808" s="32" t="str">
        <v>ValFacIm: 711739.00</v>
      </c>
      <c r="C808" s="32" t="str">
        <v>TRD882</v>
      </c>
      <c r="E808" s="32" t="str">
        <v/>
      </c>
      <c r="F808" s="32">
        <v>0</v>
      </c>
    </row>
    <row r="809" spans="1:6">
      <c r="A809" s="32" t="str">
        <v/>
      </c>
      <c r="B809" s="32" t="str">
        <v>CUFE-SHA384: 6a4941065295d1237d84dd27ae52aef1e9725cd49338811cf5a1b5466726d196b63c0561524579b0796cdf79e31</v>
      </c>
      <c r="C809" s="32" t="str">
        <v>TRD882</v>
      </c>
      <c r="E809" s="32" t="str">
        <v/>
      </c>
      <c r="F809" s="32">
        <v>0</v>
      </c>
    </row>
    <row r="810" spans="1:6">
      <c r="A810" s="32" t="str">
        <v>AFE7166725</v>
      </c>
      <c r="B810" s="32" t="str">
        <v>NumFac: AFE7166725</v>
      </c>
      <c r="C810" s="32" t="str">
        <v>TRD882</v>
      </c>
      <c r="E810" s="32" t="str">
        <v/>
      </c>
      <c r="F810" s="32">
        <v>0</v>
      </c>
    </row>
    <row r="811" spans="1:6">
      <c r="A811" s="32" t="str">
        <v/>
      </c>
      <c r="B811" s="32" t="str">
        <v>FecFac: 20251104000000</v>
      </c>
      <c r="C811" s="32" t="str">
        <v>TRD882</v>
      </c>
      <c r="E811" s="32" t="str">
        <v/>
      </c>
      <c r="F811" s="32">
        <v>0</v>
      </c>
    </row>
    <row r="812" spans="1:6">
      <c r="A812" s="32" t="str">
        <v/>
      </c>
      <c r="B812" s="32" t="str">
        <v>NitFac: 860013771</v>
      </c>
      <c r="C812" s="32" t="str">
        <v>TRD882</v>
      </c>
      <c r="E812" s="32" t="str">
        <v/>
      </c>
      <c r="F812" s="32">
        <v>0</v>
      </c>
    </row>
    <row r="813" spans="1:6">
      <c r="A813" s="32" t="str">
        <v/>
      </c>
      <c r="B813" s="32" t="str">
        <v>DocAdq: 43448464</v>
      </c>
      <c r="C813" s="32" t="str">
        <v>TRD882</v>
      </c>
      <c r="E813" s="32" t="str">
        <v/>
      </c>
      <c r="F813" s="32">
        <v>0</v>
      </c>
    </row>
    <row r="814" spans="1:6">
      <c r="A814" s="32" t="str">
        <v/>
      </c>
      <c r="B814" s="32" t="str">
        <v>ValFac: 2170500.00</v>
      </c>
      <c r="C814" s="32" t="str">
        <v>TRD882</v>
      </c>
      <c r="E814" s="32" t="str">
        <v/>
      </c>
      <c r="F814" s="32">
        <v>0</v>
      </c>
    </row>
    <row r="815" spans="1:6">
      <c r="A815" s="32" t="str">
        <v/>
      </c>
      <c r="B815" s="32" t="str">
        <v>ValIva: 412395.00</v>
      </c>
      <c r="C815" s="32" t="str">
        <v>TRD882</v>
      </c>
      <c r="E815" s="32" t="str">
        <v/>
      </c>
      <c r="F815" s="32">
        <v>0</v>
      </c>
    </row>
    <row r="816" spans="1:6">
      <c r="A816" s="32" t="str">
        <v/>
      </c>
      <c r="B816" s="32" t="str">
        <v>ValOtroIm: 0.00</v>
      </c>
      <c r="C816" s="32" t="str">
        <v>TRD882</v>
      </c>
      <c r="E816" s="32" t="str">
        <v/>
      </c>
      <c r="F816" s="32">
        <v>0</v>
      </c>
    </row>
    <row r="817" spans="1:6">
      <c r="A817" s="32" t="str">
        <v/>
      </c>
      <c r="B817" s="32" t="str">
        <v>ValFacIm: 2582895.00</v>
      </c>
      <c r="C817" s="32" t="str">
        <v>TRD882</v>
      </c>
      <c r="E817" s="32" t="str">
        <v/>
      </c>
      <c r="F817" s="32">
        <v>0</v>
      </c>
    </row>
    <row r="818" spans="1:6">
      <c r="A818" s="32" t="str">
        <v/>
      </c>
      <c r="B818" s="32" t="str">
        <v>CUFE-SHA384: 0f8c696e80a2e94686d1fce8aac36b0e7be303fc5743c4acc3caf4198bc6c053a87444b1479493399ac844a0f6</v>
      </c>
      <c r="C818" s="32" t="str">
        <v>TRD882</v>
      </c>
      <c r="E818" s="32" t="str">
        <v/>
      </c>
      <c r="F818" s="32">
        <v>0</v>
      </c>
    </row>
    <row r="819" spans="1:6">
      <c r="A819" s="32" t="str">
        <v/>
      </c>
      <c r="B819" s="32">
        <v>0</v>
      </c>
      <c r="C819" s="32">
        <v>0</v>
      </c>
      <c r="E819" s="32" t="str">
        <v/>
      </c>
      <c r="F819" s="32">
        <v>0</v>
      </c>
    </row>
    <row r="820" spans="1:6">
      <c r="A820" s="32" t="str">
        <v/>
      </c>
      <c r="B820" s="32">
        <v>0</v>
      </c>
      <c r="C820" s="32">
        <v>0</v>
      </c>
      <c r="E820" s="32" t="str">
        <v/>
      </c>
      <c r="F820" s="32">
        <v>0</v>
      </c>
    </row>
    <row r="821" spans="1:6">
      <c r="A821" s="32" t="str">
        <v/>
      </c>
      <c r="B821" s="32">
        <v>0</v>
      </c>
      <c r="C821" s="32">
        <v>0</v>
      </c>
      <c r="E821" s="32" t="str">
        <v/>
      </c>
      <c r="F821" s="32">
        <v>0</v>
      </c>
    </row>
    <row r="822" spans="1:6">
      <c r="A822" s="32" t="str">
        <v/>
      </c>
      <c r="B822" s="32">
        <v>0</v>
      </c>
      <c r="C822" s="32">
        <v>0</v>
      </c>
      <c r="E822" s="32" t="str">
        <v/>
      </c>
      <c r="F822" s="32">
        <v>0</v>
      </c>
    </row>
    <row r="823" spans="1:6">
      <c r="A823" s="32" t="str">
        <v/>
      </c>
      <c r="B823" s="32">
        <v>0</v>
      </c>
      <c r="C823" s="32">
        <v>0</v>
      </c>
      <c r="E823" s="32" t="str">
        <v/>
      </c>
      <c r="F823" s="32">
        <v>0</v>
      </c>
    </row>
    <row r="824" spans="1:6">
      <c r="A824" s="32" t="str">
        <v/>
      </c>
      <c r="B824" s="32">
        <v>0</v>
      </c>
      <c r="C824" s="32">
        <v>0</v>
      </c>
      <c r="E824" s="32" t="str">
        <v/>
      </c>
      <c r="F824" s="32">
        <v>0</v>
      </c>
    </row>
    <row r="825" spans="1:6">
      <c r="A825" s="32" t="str">
        <v/>
      </c>
      <c r="B825" s="32">
        <v>0</v>
      </c>
      <c r="C825" s="32">
        <v>0</v>
      </c>
      <c r="E825" s="32" t="str">
        <v/>
      </c>
      <c r="F825" s="32">
        <v>0</v>
      </c>
    </row>
    <row r="826" spans="1:6">
      <c r="A826" s="32" t="str">
        <v/>
      </c>
      <c r="B826" s="32">
        <v>0</v>
      </c>
      <c r="C826" s="32">
        <v>0</v>
      </c>
      <c r="E826" s="32" t="str">
        <v/>
      </c>
      <c r="F826" s="32">
        <v>0</v>
      </c>
    </row>
    <row r="827" spans="1:6">
      <c r="A827" s="32" t="str">
        <v/>
      </c>
      <c r="B827" s="32">
        <v>0</v>
      </c>
      <c r="C827" s="32">
        <v>0</v>
      </c>
      <c r="E827" s="32" t="str">
        <v/>
      </c>
      <c r="F827" s="32">
        <v>0</v>
      </c>
    </row>
    <row r="828" spans="1:6">
      <c r="A828" s="32" t="str">
        <v/>
      </c>
      <c r="B828" s="32">
        <v>0</v>
      </c>
      <c r="C828" s="32">
        <v>0</v>
      </c>
      <c r="E828" s="32" t="str">
        <v/>
      </c>
      <c r="F828" s="32">
        <v>0</v>
      </c>
    </row>
    <row r="829" spans="1:6">
      <c r="A829" s="32" t="str">
        <v/>
      </c>
      <c r="B829" s="32">
        <v>0</v>
      </c>
      <c r="C829" s="32">
        <v>0</v>
      </c>
      <c r="E829" s="32" t="str">
        <v/>
      </c>
      <c r="F829" s="32">
        <v>0</v>
      </c>
    </row>
    <row r="830" spans="1:6">
      <c r="A830" s="32" t="str">
        <v/>
      </c>
      <c r="B830" s="32">
        <v>0</v>
      </c>
      <c r="C830" s="32">
        <v>0</v>
      </c>
      <c r="E830" s="32" t="str">
        <v/>
      </c>
      <c r="F830" s="32">
        <v>0</v>
      </c>
    </row>
    <row r="831" spans="1:6">
      <c r="A831" s="32" t="str">
        <v/>
      </c>
      <c r="B831" s="32">
        <v>0</v>
      </c>
      <c r="C831" s="32">
        <v>0</v>
      </c>
      <c r="E831" s="32" t="str">
        <v/>
      </c>
      <c r="F831" s="32">
        <v>0</v>
      </c>
    </row>
    <row r="832" spans="1:6">
      <c r="A832" s="32" t="str">
        <v/>
      </c>
      <c r="B832" s="32">
        <v>0</v>
      </c>
      <c r="C832" s="32">
        <v>0</v>
      </c>
      <c r="E832" s="32" t="str">
        <v/>
      </c>
      <c r="F832" s="32">
        <v>0</v>
      </c>
    </row>
    <row r="833" spans="1:6">
      <c r="A833" s="32" t="str">
        <v/>
      </c>
      <c r="B833" s="32">
        <v>0</v>
      </c>
      <c r="C833" s="32">
        <v>0</v>
      </c>
      <c r="E833" s="32" t="str">
        <v/>
      </c>
      <c r="F833" s="32">
        <v>0</v>
      </c>
    </row>
    <row r="834" spans="1:6">
      <c r="A834" s="32" t="str">
        <v/>
      </c>
      <c r="B834" s="32">
        <v>0</v>
      </c>
      <c r="C834" s="32">
        <v>0</v>
      </c>
      <c r="E834" s="32" t="str">
        <v/>
      </c>
      <c r="F834" s="32">
        <v>0</v>
      </c>
    </row>
    <row r="835" spans="1:6">
      <c r="A835" s="32" t="str">
        <v/>
      </c>
      <c r="B835" s="32">
        <v>0</v>
      </c>
      <c r="C835" s="32">
        <v>0</v>
      </c>
      <c r="E835" s="32" t="str">
        <v/>
      </c>
      <c r="F835" s="32">
        <v>0</v>
      </c>
    </row>
    <row r="836" spans="1:6">
      <c r="A836" s="32" t="str">
        <v/>
      </c>
      <c r="B836" s="32">
        <v>0</v>
      </c>
      <c r="C836" s="32">
        <v>0</v>
      </c>
      <c r="E836" s="32" t="str">
        <v/>
      </c>
      <c r="F836" s="32">
        <v>0</v>
      </c>
    </row>
    <row r="837" spans="1:6">
      <c r="A837" s="32" t="str">
        <v/>
      </c>
      <c r="B837" s="32">
        <v>0</v>
      </c>
      <c r="C837" s="32">
        <v>0</v>
      </c>
      <c r="E837" s="32" t="str">
        <v/>
      </c>
      <c r="F837" s="32">
        <v>0</v>
      </c>
    </row>
    <row r="838" spans="1:6">
      <c r="A838" s="32" t="str">
        <v/>
      </c>
      <c r="B838" s="32">
        <v>0</v>
      </c>
      <c r="C838" s="32">
        <v>0</v>
      </c>
      <c r="E838" s="32" t="str">
        <v/>
      </c>
      <c r="F838" s="32">
        <v>0</v>
      </c>
    </row>
    <row r="839" spans="1:6">
      <c r="A839" s="32" t="str">
        <v/>
      </c>
      <c r="B839" s="32">
        <v>0</v>
      </c>
      <c r="C839" s="32">
        <v>0</v>
      </c>
      <c r="E839" s="32" t="str">
        <v/>
      </c>
      <c r="F839" s="32">
        <v>0</v>
      </c>
    </row>
    <row r="840" spans="1:6">
      <c r="A840" s="32" t="str">
        <v/>
      </c>
      <c r="B840" s="32">
        <v>0</v>
      </c>
      <c r="C840" s="32">
        <v>0</v>
      </c>
      <c r="E840" s="32" t="str">
        <v/>
      </c>
      <c r="F840" s="32">
        <v>0</v>
      </c>
    </row>
    <row r="841" spans="1:6">
      <c r="A841" s="32" t="str">
        <v/>
      </c>
      <c r="B841" s="32">
        <v>0</v>
      </c>
      <c r="C841" s="32">
        <v>0</v>
      </c>
      <c r="E841" s="32" t="str">
        <v/>
      </c>
      <c r="F841" s="32">
        <v>0</v>
      </c>
    </row>
    <row r="842" spans="1:6">
      <c r="A842" s="32" t="str">
        <v/>
      </c>
      <c r="B842" s="32">
        <v>0</v>
      </c>
      <c r="C842" s="32">
        <v>0</v>
      </c>
      <c r="E842" s="32" t="str">
        <v/>
      </c>
      <c r="F842" s="32">
        <v>0</v>
      </c>
    </row>
    <row r="843" spans="1:6">
      <c r="A843" s="32" t="str">
        <v/>
      </c>
      <c r="B843" s="32">
        <v>0</v>
      </c>
      <c r="C843" s="32">
        <v>0</v>
      </c>
      <c r="E843" s="32" t="str">
        <v/>
      </c>
      <c r="F843" s="32">
        <v>0</v>
      </c>
    </row>
    <row r="844" spans="1:6">
      <c r="A844" s="32" t="str">
        <v/>
      </c>
      <c r="B844" s="32">
        <v>0</v>
      </c>
      <c r="C844" s="32">
        <v>0</v>
      </c>
      <c r="E844" s="32" t="str">
        <v/>
      </c>
      <c r="F844" s="32">
        <v>0</v>
      </c>
    </row>
    <row r="845" spans="1:6">
      <c r="A845" s="32" t="str">
        <v/>
      </c>
      <c r="B845" s="32">
        <v>0</v>
      </c>
      <c r="C845" s="32">
        <v>0</v>
      </c>
      <c r="E845" s="32" t="str">
        <v/>
      </c>
      <c r="F845" s="32">
        <v>0</v>
      </c>
    </row>
    <row r="846" spans="1:6">
      <c r="A846" s="32" t="str">
        <v/>
      </c>
      <c r="B846" s="32">
        <v>0</v>
      </c>
      <c r="C846" s="32">
        <v>0</v>
      </c>
      <c r="E846" s="32" t="str">
        <v/>
      </c>
      <c r="F846" s="32">
        <v>0</v>
      </c>
    </row>
    <row r="847" spans="1:6">
      <c r="A847" s="32" t="str">
        <v/>
      </c>
      <c r="B847" s="32">
        <v>0</v>
      </c>
      <c r="C847" s="32">
        <v>0</v>
      </c>
      <c r="E847" s="32" t="str">
        <v/>
      </c>
      <c r="F847" s="32">
        <v>0</v>
      </c>
    </row>
    <row r="848" spans="1:6">
      <c r="A848" s="32" t="str">
        <v/>
      </c>
      <c r="B848" s="32">
        <v>0</v>
      </c>
      <c r="C848" s="32">
        <v>0</v>
      </c>
      <c r="E848" s="32" t="str">
        <v/>
      </c>
      <c r="F848" s="32">
        <v>0</v>
      </c>
    </row>
    <row r="849" spans="1:6">
      <c r="A849" s="32" t="str">
        <v/>
      </c>
      <c r="B849" s="32">
        <v>0</v>
      </c>
      <c r="C849" s="32">
        <v>0</v>
      </c>
      <c r="E849" s="32" t="str">
        <v/>
      </c>
      <c r="F849" s="32">
        <v>0</v>
      </c>
    </row>
    <row r="850" spans="1:6">
      <c r="A850" s="32" t="str">
        <v/>
      </c>
      <c r="B850" s="32">
        <v>0</v>
      </c>
      <c r="C850" s="32">
        <v>0</v>
      </c>
      <c r="E850" s="32" t="str">
        <v/>
      </c>
      <c r="F850" s="32">
        <v>0</v>
      </c>
    </row>
    <row r="851" spans="1:6">
      <c r="A851" s="32" t="str">
        <v/>
      </c>
      <c r="B851" s="32">
        <v>0</v>
      </c>
      <c r="C851" s="32">
        <v>0</v>
      </c>
      <c r="E851" s="32" t="str">
        <v/>
      </c>
      <c r="F851" s="32">
        <v>0</v>
      </c>
    </row>
    <row r="852" spans="1:6">
      <c r="A852" s="32" t="str">
        <v/>
      </c>
      <c r="B852" s="32">
        <v>0</v>
      </c>
      <c r="C852" s="32">
        <v>0</v>
      </c>
      <c r="E852" s="32" t="str">
        <v/>
      </c>
      <c r="F852" s="32">
        <v>0</v>
      </c>
    </row>
    <row r="853" spans="1:6">
      <c r="A853" s="32" t="str">
        <v/>
      </c>
      <c r="B853" s="32">
        <v>0</v>
      </c>
      <c r="C853" s="32">
        <v>0</v>
      </c>
      <c r="E853" s="32" t="str">
        <v/>
      </c>
      <c r="F853" s="32">
        <v>0</v>
      </c>
    </row>
    <row r="854" spans="1:6">
      <c r="A854" s="32" t="str">
        <v/>
      </c>
      <c r="B854" s="32">
        <v>0</v>
      </c>
      <c r="C854" s="32">
        <v>0</v>
      </c>
      <c r="E854" s="32" t="str">
        <v/>
      </c>
      <c r="F854" s="32">
        <v>0</v>
      </c>
    </row>
    <row r="855" spans="1:6">
      <c r="A855" s="32" t="str">
        <v/>
      </c>
      <c r="B855" s="32">
        <v>0</v>
      </c>
      <c r="C855" s="32">
        <v>0</v>
      </c>
      <c r="E855" s="32" t="str">
        <v/>
      </c>
      <c r="F855" s="32">
        <v>0</v>
      </c>
    </row>
    <row r="856" spans="1:6">
      <c r="A856" s="32" t="str">
        <v/>
      </c>
      <c r="B856" s="32">
        <v>0</v>
      </c>
      <c r="C856" s="32">
        <v>0</v>
      </c>
      <c r="E856" s="32" t="str">
        <v/>
      </c>
      <c r="F856" s="32">
        <v>0</v>
      </c>
    </row>
    <row r="857" spans="1:6">
      <c r="A857" s="32" t="str">
        <v/>
      </c>
      <c r="B857" s="32">
        <v>0</v>
      </c>
      <c r="C857" s="32">
        <v>0</v>
      </c>
      <c r="E857" s="32" t="str">
        <v/>
      </c>
      <c r="F857" s="32">
        <v>0</v>
      </c>
    </row>
    <row r="858" spans="1:6">
      <c r="A858" s="32" t="str">
        <v/>
      </c>
      <c r="B858" s="32">
        <v>0</v>
      </c>
      <c r="C858" s="32">
        <v>0</v>
      </c>
      <c r="E858" s="32" t="str">
        <v/>
      </c>
      <c r="F858" s="32">
        <v>0</v>
      </c>
    </row>
    <row r="859" spans="1:6">
      <c r="A859" s="32" t="str">
        <v/>
      </c>
      <c r="B859" s="32">
        <v>0</v>
      </c>
      <c r="C859" s="32">
        <v>0</v>
      </c>
      <c r="E859" s="32" t="str">
        <v/>
      </c>
      <c r="F859" s="32">
        <v>0</v>
      </c>
    </row>
    <row r="860" spans="1:6">
      <c r="A860" s="32" t="str">
        <v/>
      </c>
      <c r="B860" s="32">
        <v>0</v>
      </c>
      <c r="C860" s="32">
        <v>0</v>
      </c>
      <c r="E860" s="32" t="str">
        <v/>
      </c>
      <c r="F860" s="32">
        <v>0</v>
      </c>
    </row>
    <row r="861" spans="1:6">
      <c r="A861" s="32" t="str">
        <v/>
      </c>
      <c r="B861" s="32">
        <v>0</v>
      </c>
      <c r="C861" s="32">
        <v>0</v>
      </c>
      <c r="E861" s="32" t="str">
        <v/>
      </c>
      <c r="F861" s="32">
        <v>0</v>
      </c>
    </row>
    <row r="862" spans="1:6">
      <c r="A862" s="32" t="str">
        <v/>
      </c>
      <c r="B862" s="32">
        <v>0</v>
      </c>
      <c r="C862" s="32">
        <v>0</v>
      </c>
      <c r="E862" s="32" t="str">
        <v/>
      </c>
      <c r="F862" s="32">
        <v>0</v>
      </c>
    </row>
    <row r="863" spans="1:6">
      <c r="A863" s="32" t="str">
        <v/>
      </c>
      <c r="B863" s="32">
        <v>0</v>
      </c>
      <c r="C863" s="32">
        <v>0</v>
      </c>
      <c r="E863" s="32" t="str">
        <v/>
      </c>
      <c r="F863" s="32">
        <v>0</v>
      </c>
    </row>
    <row r="864" spans="1:6">
      <c r="A864" s="32" t="str">
        <v/>
      </c>
      <c r="B864" s="32">
        <v>0</v>
      </c>
      <c r="C864" s="32">
        <v>0</v>
      </c>
      <c r="E864" s="32" t="str">
        <v/>
      </c>
      <c r="F864" s="32">
        <v>0</v>
      </c>
    </row>
    <row r="865" spans="1:6">
      <c r="A865" s="32" t="str">
        <v/>
      </c>
      <c r="B865" s="32">
        <v>0</v>
      </c>
      <c r="C865" s="32">
        <v>0</v>
      </c>
      <c r="E865" s="32" t="str">
        <v/>
      </c>
      <c r="F865" s="32">
        <v>0</v>
      </c>
    </row>
    <row r="866" spans="1:6">
      <c r="A866" s="32" t="str">
        <v/>
      </c>
      <c r="B866" s="32">
        <v>0</v>
      </c>
      <c r="C866" s="32">
        <v>0</v>
      </c>
      <c r="E866" s="32" t="str">
        <v/>
      </c>
      <c r="F866" s="32">
        <v>0</v>
      </c>
    </row>
    <row r="867" spans="1:6">
      <c r="A867" s="32" t="str">
        <v/>
      </c>
      <c r="B867" s="32">
        <v>0</v>
      </c>
      <c r="C867" s="32">
        <v>0</v>
      </c>
      <c r="E867" s="32" t="str">
        <v/>
      </c>
      <c r="F867" s="32">
        <v>0</v>
      </c>
    </row>
    <row r="868" spans="1:6">
      <c r="A868" s="32" t="str">
        <v/>
      </c>
      <c r="B868" s="32">
        <v>0</v>
      </c>
      <c r="C868" s="32">
        <v>0</v>
      </c>
      <c r="E868" s="32" t="str">
        <v/>
      </c>
      <c r="F868" s="32">
        <v>0</v>
      </c>
    </row>
    <row r="869" spans="1:6">
      <c r="A869" s="32" t="str">
        <v/>
      </c>
      <c r="B869" s="32">
        <v>0</v>
      </c>
      <c r="C869" s="32">
        <v>0</v>
      </c>
      <c r="E869" s="32" t="str">
        <v/>
      </c>
      <c r="F869" s="32">
        <v>0</v>
      </c>
    </row>
    <row r="870" spans="1:6">
      <c r="A870" s="32" t="str">
        <v/>
      </c>
      <c r="B870" s="32">
        <v>0</v>
      </c>
      <c r="C870" s="32">
        <v>0</v>
      </c>
      <c r="E870" s="32" t="str">
        <v/>
      </c>
      <c r="F870" s="32">
        <v>0</v>
      </c>
    </row>
    <row r="871" spans="1:6">
      <c r="A871" s="32" t="str">
        <v/>
      </c>
      <c r="B871" s="32">
        <v>0</v>
      </c>
      <c r="C871" s="32">
        <v>0</v>
      </c>
      <c r="E871" s="32" t="str">
        <v/>
      </c>
      <c r="F871" s="32">
        <v>0</v>
      </c>
    </row>
    <row r="872" spans="1:6">
      <c r="A872" s="32" t="str">
        <v/>
      </c>
      <c r="B872" s="32">
        <v>0</v>
      </c>
      <c r="C872" s="32">
        <v>0</v>
      </c>
      <c r="E872" s="32" t="str">
        <v/>
      </c>
      <c r="F872" s="32">
        <v>0</v>
      </c>
    </row>
    <row r="873" spans="1:6">
      <c r="A873" s="32" t="str">
        <v/>
      </c>
      <c r="B873" s="32">
        <v>0</v>
      </c>
      <c r="C873" s="32">
        <v>0</v>
      </c>
      <c r="E873" s="32" t="str">
        <v/>
      </c>
      <c r="F873" s="32">
        <v>0</v>
      </c>
    </row>
    <row r="874" spans="1:6">
      <c r="A874" s="32" t="str">
        <v/>
      </c>
      <c r="B874" s="32">
        <v>0</v>
      </c>
      <c r="C874" s="32">
        <v>0</v>
      </c>
      <c r="E874" s="32" t="str">
        <v/>
      </c>
      <c r="F874" s="32">
        <v>0</v>
      </c>
    </row>
    <row r="875" spans="1:6">
      <c r="A875" s="32" t="str">
        <v/>
      </c>
      <c r="B875" s="32">
        <v>0</v>
      </c>
      <c r="C875" s="32">
        <v>0</v>
      </c>
      <c r="E875" s="32" t="str">
        <v/>
      </c>
      <c r="F875" s="32">
        <v>0</v>
      </c>
    </row>
    <row r="876" spans="1:6">
      <c r="A876" s="32" t="str">
        <v/>
      </c>
      <c r="B876" s="32">
        <v>0</v>
      </c>
      <c r="C876" s="32">
        <v>0</v>
      </c>
      <c r="E876" s="32" t="str">
        <v/>
      </c>
      <c r="F876" s="32">
        <v>0</v>
      </c>
    </row>
    <row r="877" spans="1:6">
      <c r="A877" s="32" t="str">
        <v/>
      </c>
      <c r="B877" s="32">
        <v>0</v>
      </c>
      <c r="C877" s="32">
        <v>0</v>
      </c>
      <c r="E877" s="32" t="str">
        <v/>
      </c>
      <c r="F877" s="32">
        <v>0</v>
      </c>
    </row>
    <row r="878" spans="1:6">
      <c r="A878" s="32" t="str">
        <v/>
      </c>
      <c r="B878" s="32">
        <v>0</v>
      </c>
      <c r="C878" s="32">
        <v>0</v>
      </c>
      <c r="E878" s="32" t="str">
        <v/>
      </c>
      <c r="F878" s="32">
        <v>0</v>
      </c>
    </row>
    <row r="879" spans="1:6">
      <c r="A879" s="32" t="str">
        <v/>
      </c>
      <c r="B879" s="32">
        <v>0</v>
      </c>
      <c r="C879" s="32">
        <v>0</v>
      </c>
      <c r="E879" s="32" t="str">
        <v/>
      </c>
      <c r="F879" s="32">
        <v>0</v>
      </c>
    </row>
    <row r="880" spans="1:6">
      <c r="A880" s="32" t="str">
        <v/>
      </c>
      <c r="B880" s="32">
        <v>0</v>
      </c>
      <c r="C880" s="32">
        <v>0</v>
      </c>
      <c r="E880" s="32" t="str">
        <v/>
      </c>
      <c r="F880" s="32">
        <v>0</v>
      </c>
    </row>
    <row r="881" spans="1:6">
      <c r="A881" s="32" t="str">
        <v/>
      </c>
      <c r="B881" s="32">
        <v>0</v>
      </c>
      <c r="C881" s="32">
        <v>0</v>
      </c>
      <c r="E881" s="32" t="str">
        <v/>
      </c>
      <c r="F881" s="32">
        <v>0</v>
      </c>
    </row>
    <row r="882" spans="1:6">
      <c r="A882" s="32" t="str">
        <v/>
      </c>
      <c r="B882" s="32">
        <v>0</v>
      </c>
      <c r="C882" s="32">
        <v>0</v>
      </c>
      <c r="E882" s="32" t="str">
        <v/>
      </c>
      <c r="F882" s="32">
        <v>0</v>
      </c>
    </row>
    <row r="883" spans="1:6">
      <c r="A883" s="32" t="str">
        <v/>
      </c>
      <c r="B883" s="32">
        <v>0</v>
      </c>
      <c r="C883" s="32">
        <v>0</v>
      </c>
      <c r="E883" s="32" t="str">
        <v/>
      </c>
      <c r="F883" s="32">
        <v>0</v>
      </c>
    </row>
    <row r="884" spans="1:6">
      <c r="A884" s="32" t="str">
        <v/>
      </c>
      <c r="B884" s="32">
        <v>0</v>
      </c>
      <c r="C884" s="32">
        <v>0</v>
      </c>
      <c r="E884" s="32" t="str">
        <v/>
      </c>
      <c r="F884" s="32">
        <v>0</v>
      </c>
    </row>
    <row r="885" spans="1:6">
      <c r="A885" s="32" t="str">
        <v/>
      </c>
      <c r="B885" s="32">
        <v>0</v>
      </c>
      <c r="C885" s="32">
        <v>0</v>
      </c>
      <c r="E885" s="32" t="str">
        <v/>
      </c>
      <c r="F885" s="32">
        <v>0</v>
      </c>
    </row>
    <row r="886" spans="1:6">
      <c r="A886" s="32" t="str">
        <v/>
      </c>
      <c r="B886" s="32">
        <v>0</v>
      </c>
      <c r="C886" s="32">
        <v>0</v>
      </c>
      <c r="E886" s="32" t="str">
        <v/>
      </c>
      <c r="F886" s="32">
        <v>0</v>
      </c>
    </row>
    <row r="887" spans="1:6">
      <c r="A887" s="32" t="str">
        <v/>
      </c>
      <c r="B887" s="32">
        <v>0</v>
      </c>
      <c r="C887" s="32">
        <v>0</v>
      </c>
      <c r="E887" s="32" t="str">
        <v/>
      </c>
      <c r="F887" s="32">
        <v>0</v>
      </c>
    </row>
    <row r="888" spans="1:6">
      <c r="A888" s="32" t="str">
        <v/>
      </c>
      <c r="B888" s="32">
        <v>0</v>
      </c>
      <c r="C888" s="32">
        <v>0</v>
      </c>
      <c r="E888" s="32" t="str">
        <v/>
      </c>
      <c r="F888" s="32">
        <v>0</v>
      </c>
    </row>
    <row r="889" spans="1:6">
      <c r="A889" s="32" t="str">
        <v/>
      </c>
      <c r="B889" s="32">
        <v>0</v>
      </c>
      <c r="C889" s="32">
        <v>0</v>
      </c>
      <c r="E889" s="32" t="str">
        <v/>
      </c>
      <c r="F889" s="32">
        <v>0</v>
      </c>
    </row>
    <row r="890" spans="1:6">
      <c r="A890" s="32" t="str">
        <v/>
      </c>
      <c r="B890" s="32">
        <v>0</v>
      </c>
      <c r="C890" s="32">
        <v>0</v>
      </c>
      <c r="E890" s="32" t="str">
        <v/>
      </c>
      <c r="F890" s="32">
        <v>0</v>
      </c>
    </row>
    <row r="891" spans="1:6">
      <c r="A891" s="32" t="str">
        <v/>
      </c>
      <c r="B891" s="32">
        <v>0</v>
      </c>
      <c r="C891" s="32">
        <v>0</v>
      </c>
      <c r="E891" s="32" t="str">
        <v/>
      </c>
      <c r="F891" s="32">
        <v>0</v>
      </c>
    </row>
    <row r="892" spans="1:6">
      <c r="A892" s="32" t="str">
        <v/>
      </c>
      <c r="B892" s="32">
        <v>0</v>
      </c>
      <c r="C892" s="32">
        <v>0</v>
      </c>
      <c r="E892" s="32" t="str">
        <v/>
      </c>
      <c r="F892" s="32">
        <v>0</v>
      </c>
    </row>
    <row r="893" spans="1:6">
      <c r="A893" s="32" t="str">
        <v/>
      </c>
      <c r="B893" s="32">
        <v>0</v>
      </c>
      <c r="C893" s="32">
        <v>0</v>
      </c>
      <c r="E893" s="32" t="str">
        <v/>
      </c>
      <c r="F893" s="32">
        <v>0</v>
      </c>
    </row>
    <row r="894" spans="1:6">
      <c r="A894" s="32" t="str">
        <v/>
      </c>
      <c r="B894" s="32">
        <v>0</v>
      </c>
      <c r="C894" s="32">
        <v>0</v>
      </c>
      <c r="E894" s="32" t="str">
        <v/>
      </c>
      <c r="F894" s="32">
        <v>0</v>
      </c>
    </row>
    <row r="895" spans="1:6">
      <c r="A895" s="32" t="str">
        <v/>
      </c>
      <c r="B895" s="32">
        <v>0</v>
      </c>
      <c r="C895" s="32">
        <v>0</v>
      </c>
      <c r="E895" s="32" t="str">
        <v/>
      </c>
      <c r="F895" s="32">
        <v>0</v>
      </c>
    </row>
    <row r="896" spans="1:6">
      <c r="A896" s="32" t="str">
        <v/>
      </c>
      <c r="B896" s="32">
        <v>0</v>
      </c>
      <c r="C896" s="32">
        <v>0</v>
      </c>
      <c r="E896" s="32" t="str">
        <v/>
      </c>
      <c r="F896" s="32">
        <v>0</v>
      </c>
    </row>
    <row r="897" spans="1:6">
      <c r="A897" s="32" t="str">
        <v/>
      </c>
      <c r="B897" s="32">
        <v>0</v>
      </c>
      <c r="C897" s="32">
        <v>0</v>
      </c>
      <c r="E897" s="32" t="str">
        <v/>
      </c>
      <c r="F897" s="32">
        <v>0</v>
      </c>
    </row>
    <row r="898" spans="1:6">
      <c r="A898" s="32" t="str">
        <v/>
      </c>
      <c r="B898" s="32">
        <v>0</v>
      </c>
      <c r="C898" s="32">
        <v>0</v>
      </c>
      <c r="E898" s="32" t="str">
        <v/>
      </c>
      <c r="F898" s="32">
        <v>0</v>
      </c>
    </row>
    <row r="899" spans="1:6">
      <c r="A899" s="32" t="str">
        <v/>
      </c>
      <c r="B899" s="32">
        <v>0</v>
      </c>
      <c r="C899" s="32">
        <v>0</v>
      </c>
      <c r="E899" s="32" t="str">
        <v/>
      </c>
      <c r="F899" s="32">
        <v>0</v>
      </c>
    </row>
    <row r="900" spans="1:6">
      <c r="A900" s="32" t="str">
        <v/>
      </c>
      <c r="B900" s="32">
        <v>0</v>
      </c>
      <c r="C900" s="32">
        <v>0</v>
      </c>
      <c r="E900" s="32" t="str">
        <v/>
      </c>
      <c r="F900" s="32">
        <v>0</v>
      </c>
    </row>
    <row r="901" spans="1:6">
      <c r="A901" s="32" t="str">
        <v/>
      </c>
      <c r="B901" s="32">
        <v>0</v>
      </c>
      <c r="C901" s="32">
        <v>0</v>
      </c>
      <c r="E901" s="32" t="str">
        <v/>
      </c>
      <c r="F901" s="32">
        <v>0</v>
      </c>
    </row>
    <row r="902" spans="1:6">
      <c r="A902" s="32" t="str">
        <v/>
      </c>
      <c r="B902" s="32">
        <v>0</v>
      </c>
      <c r="C902" s="32">
        <v>0</v>
      </c>
      <c r="E902" s="32" t="str">
        <v/>
      </c>
      <c r="F902" s="32">
        <v>0</v>
      </c>
    </row>
    <row r="903" spans="1:6">
      <c r="A903" s="32" t="str">
        <v/>
      </c>
      <c r="B903" s="32">
        <v>0</v>
      </c>
      <c r="C903" s="32">
        <v>0</v>
      </c>
      <c r="E903" s="32" t="str">
        <v/>
      </c>
      <c r="F903" s="32">
        <v>0</v>
      </c>
    </row>
    <row r="904" spans="1:6">
      <c r="A904" s="32" t="str">
        <v/>
      </c>
      <c r="B904" s="32">
        <v>0</v>
      </c>
      <c r="C904" s="32">
        <v>0</v>
      </c>
      <c r="E904" s="32" t="str">
        <v/>
      </c>
      <c r="F904" s="32">
        <v>0</v>
      </c>
    </row>
    <row r="905" spans="1:6">
      <c r="A905" s="32" t="str">
        <v/>
      </c>
      <c r="B905" s="32">
        <v>0</v>
      </c>
      <c r="C905" s="32">
        <v>0</v>
      </c>
      <c r="E905" s="32" t="str">
        <v/>
      </c>
      <c r="F905" s="32">
        <v>0</v>
      </c>
    </row>
    <row r="906" spans="1:6">
      <c r="A906" s="32" t="str">
        <v/>
      </c>
      <c r="B906" s="32">
        <v>0</v>
      </c>
      <c r="C906" s="32">
        <v>0</v>
      </c>
      <c r="E906" s="32" t="str">
        <v/>
      </c>
      <c r="F906" s="32">
        <v>0</v>
      </c>
    </row>
    <row r="907" spans="1:6">
      <c r="A907" s="32" t="str">
        <v/>
      </c>
      <c r="B907" s="32">
        <v>0</v>
      </c>
      <c r="C907" s="32">
        <v>0</v>
      </c>
      <c r="E907" s="32" t="str">
        <v/>
      </c>
      <c r="F907" s="32">
        <v>0</v>
      </c>
    </row>
    <row r="908" spans="1:6">
      <c r="A908" s="32" t="str">
        <v/>
      </c>
      <c r="B908" s="32">
        <v>0</v>
      </c>
      <c r="C908" s="32">
        <v>0</v>
      </c>
      <c r="E908" s="32" t="str">
        <v/>
      </c>
      <c r="F908" s="32">
        <v>0</v>
      </c>
    </row>
    <row r="909" spans="1:6">
      <c r="A909" s="32" t="str">
        <v/>
      </c>
      <c r="B909" s="32">
        <v>0</v>
      </c>
      <c r="C909" s="32">
        <v>0</v>
      </c>
      <c r="E909" s="32" t="str">
        <v/>
      </c>
      <c r="F909" s="32">
        <v>0</v>
      </c>
    </row>
    <row r="910" spans="1:6">
      <c r="A910" s="32" t="str">
        <v/>
      </c>
      <c r="B910" s="32">
        <v>0</v>
      </c>
      <c r="C910" s="32">
        <v>0</v>
      </c>
      <c r="E910" s="32" t="str">
        <v/>
      </c>
      <c r="F910" s="32">
        <v>0</v>
      </c>
    </row>
    <row r="911" spans="1:6">
      <c r="A911" s="32" t="str">
        <v/>
      </c>
      <c r="B911" s="32">
        <v>0</v>
      </c>
      <c r="C911" s="32">
        <v>0</v>
      </c>
      <c r="E911" s="32" t="str">
        <v/>
      </c>
      <c r="F911" s="32">
        <v>0</v>
      </c>
    </row>
    <row r="912" spans="1:6">
      <c r="A912" s="32" t="str">
        <v/>
      </c>
      <c r="B912" s="32">
        <v>0</v>
      </c>
      <c r="C912" s="32">
        <v>0</v>
      </c>
      <c r="E912" s="32" t="str">
        <v/>
      </c>
      <c r="F912" s="32">
        <v>0</v>
      </c>
    </row>
    <row r="913" spans="1:6">
      <c r="A913" s="32" t="str">
        <v/>
      </c>
      <c r="B913" s="32">
        <v>0</v>
      </c>
      <c r="C913" s="32">
        <v>0</v>
      </c>
      <c r="E913" s="32" t="str">
        <v/>
      </c>
      <c r="F913" s="32">
        <v>0</v>
      </c>
    </row>
    <row r="914" spans="1:6">
      <c r="A914" s="32" t="str">
        <v/>
      </c>
      <c r="B914" s="32">
        <v>0</v>
      </c>
      <c r="C914" s="32">
        <v>0</v>
      </c>
      <c r="E914" s="32" t="str">
        <v/>
      </c>
      <c r="F914" s="32">
        <v>0</v>
      </c>
    </row>
    <row r="915" spans="1:6">
      <c r="A915" s="32" t="str">
        <v/>
      </c>
      <c r="B915" s="32">
        <v>0</v>
      </c>
      <c r="C915" s="32">
        <v>0</v>
      </c>
      <c r="E915" s="32" t="str">
        <v/>
      </c>
      <c r="F915" s="32">
        <v>0</v>
      </c>
    </row>
    <row r="916" spans="1:6">
      <c r="A916" s="32" t="str">
        <v/>
      </c>
      <c r="B916" s="32">
        <v>0</v>
      </c>
      <c r="C916" s="32">
        <v>0</v>
      </c>
      <c r="E916" s="32" t="str">
        <v/>
      </c>
      <c r="F916" s="32">
        <v>0</v>
      </c>
    </row>
    <row r="917" spans="1:6">
      <c r="A917" s="32" t="str">
        <v/>
      </c>
      <c r="B917" s="32">
        <v>0</v>
      </c>
      <c r="C917" s="32">
        <v>0</v>
      </c>
      <c r="E917" s="32" t="str">
        <v/>
      </c>
      <c r="F917" s="32">
        <v>0</v>
      </c>
    </row>
    <row r="918" spans="1:6">
      <c r="A918" s="32" t="str">
        <v/>
      </c>
      <c r="B918" s="32">
        <v>0</v>
      </c>
      <c r="C918" s="32">
        <v>0</v>
      </c>
      <c r="E918" s="32" t="str">
        <v/>
      </c>
      <c r="F918" s="32">
        <v>0</v>
      </c>
    </row>
    <row r="919" spans="1:6">
      <c r="A919" s="32" t="str">
        <v/>
      </c>
      <c r="B919" s="32">
        <v>0</v>
      </c>
      <c r="C919" s="32">
        <v>0</v>
      </c>
      <c r="E919" s="32" t="str">
        <v/>
      </c>
      <c r="F919" s="32">
        <v>0</v>
      </c>
    </row>
    <row r="920" spans="1:6">
      <c r="A920" s="32" t="str">
        <v/>
      </c>
      <c r="B920" s="32">
        <v>0</v>
      </c>
      <c r="C920" s="32">
        <v>0</v>
      </c>
      <c r="E920" s="32" t="str">
        <v/>
      </c>
      <c r="F920" s="32">
        <v>0</v>
      </c>
    </row>
    <row r="921" spans="1:6">
      <c r="A921" s="32" t="str">
        <v/>
      </c>
      <c r="B921" s="32">
        <v>0</v>
      </c>
      <c r="C921" s="32">
        <v>0</v>
      </c>
      <c r="E921" s="32" t="str">
        <v/>
      </c>
      <c r="F921" s="32">
        <v>0</v>
      </c>
    </row>
    <row r="922" spans="1:6">
      <c r="A922" s="32" t="str">
        <v/>
      </c>
      <c r="B922" s="32">
        <v>0</v>
      </c>
      <c r="C922" s="32">
        <v>0</v>
      </c>
      <c r="E922" s="32" t="str">
        <v/>
      </c>
      <c r="F922" s="32">
        <v>0</v>
      </c>
    </row>
    <row r="923" spans="1:6">
      <c r="A923" s="32" t="str">
        <v/>
      </c>
      <c r="B923" s="32">
        <v>0</v>
      </c>
      <c r="C923" s="32">
        <v>0</v>
      </c>
      <c r="E923" s="32" t="str">
        <v/>
      </c>
      <c r="F923" s="32">
        <v>0</v>
      </c>
    </row>
    <row r="924" spans="1:6">
      <c r="A924" s="32" t="str">
        <v/>
      </c>
      <c r="B924" s="32">
        <v>0</v>
      </c>
      <c r="C924" s="32">
        <v>0</v>
      </c>
      <c r="E924" s="32" t="str">
        <v/>
      </c>
      <c r="F924" s="32">
        <v>0</v>
      </c>
    </row>
    <row r="925" spans="1:6">
      <c r="A925" s="32" t="str">
        <v/>
      </c>
      <c r="B925" s="32">
        <v>0</v>
      </c>
      <c r="C925" s="32">
        <v>0</v>
      </c>
      <c r="E925" s="32" t="str">
        <v/>
      </c>
      <c r="F925" s="32">
        <v>0</v>
      </c>
    </row>
    <row r="926" spans="1:6">
      <c r="A926" s="32" t="str">
        <v/>
      </c>
      <c r="B926" s="32">
        <v>0</v>
      </c>
      <c r="C926" s="32">
        <v>0</v>
      </c>
      <c r="E926" s="32" t="str">
        <v/>
      </c>
      <c r="F926" s="32">
        <v>0</v>
      </c>
    </row>
    <row r="927" spans="1:6">
      <c r="A927" s="32" t="str">
        <v/>
      </c>
      <c r="B927" s="32">
        <v>0</v>
      </c>
      <c r="C927" s="32">
        <v>0</v>
      </c>
      <c r="E927" s="32" t="str">
        <v/>
      </c>
      <c r="F927" s="32">
        <v>0</v>
      </c>
    </row>
    <row r="928" spans="1:6">
      <c r="A928" s="32" t="str">
        <v/>
      </c>
      <c r="B928" s="32">
        <v>0</v>
      </c>
      <c r="C928" s="32">
        <v>0</v>
      </c>
      <c r="E928" s="32" t="str">
        <v/>
      </c>
      <c r="F928" s="32">
        <v>0</v>
      </c>
    </row>
    <row r="929" spans="1:6">
      <c r="A929" s="32" t="str">
        <v/>
      </c>
      <c r="B929" s="32">
        <v>0</v>
      </c>
      <c r="C929" s="32">
        <v>0</v>
      </c>
      <c r="E929" s="32" t="str">
        <v/>
      </c>
      <c r="F929" s="32">
        <v>0</v>
      </c>
    </row>
    <row r="930" spans="1:6">
      <c r="A930" s="32" t="str">
        <v/>
      </c>
      <c r="B930" s="32">
        <v>0</v>
      </c>
      <c r="C930" s="32">
        <v>0</v>
      </c>
      <c r="E930" s="32" t="str">
        <v/>
      </c>
      <c r="F930" s="32">
        <v>0</v>
      </c>
    </row>
    <row r="931" spans="1:6">
      <c r="A931" s="32" t="str">
        <v/>
      </c>
      <c r="B931" s="32">
        <v>0</v>
      </c>
      <c r="C931" s="32">
        <v>0</v>
      </c>
      <c r="E931" s="32" t="str">
        <v/>
      </c>
      <c r="F931" s="32">
        <v>0</v>
      </c>
    </row>
    <row r="932" spans="1:6">
      <c r="A932" s="32" t="str">
        <v/>
      </c>
      <c r="B932" s="32">
        <v>0</v>
      </c>
      <c r="C932" s="32">
        <v>0</v>
      </c>
      <c r="E932" s="32" t="str">
        <v/>
      </c>
      <c r="F932" s="32">
        <v>0</v>
      </c>
    </row>
    <row r="933" spans="1:6">
      <c r="A933" s="32" t="str">
        <v/>
      </c>
      <c r="B933" s="32">
        <v>0</v>
      </c>
      <c r="C933" s="32">
        <v>0</v>
      </c>
      <c r="E933" s="32" t="str">
        <v/>
      </c>
      <c r="F933" s="32">
        <v>0</v>
      </c>
    </row>
    <row r="934" spans="1:6">
      <c r="A934" s="32" t="str">
        <v/>
      </c>
      <c r="B934" s="32">
        <v>0</v>
      </c>
      <c r="C934" s="32">
        <v>0</v>
      </c>
      <c r="E934" s="32" t="str">
        <v/>
      </c>
      <c r="F934" s="32">
        <v>0</v>
      </c>
    </row>
    <row r="935" spans="1:6">
      <c r="A935" s="32" t="str">
        <v/>
      </c>
      <c r="B935" s="32">
        <v>0</v>
      </c>
      <c r="C935" s="32">
        <v>0</v>
      </c>
      <c r="E935" s="32" t="str">
        <v/>
      </c>
      <c r="F935" s="32">
        <v>0</v>
      </c>
    </row>
    <row r="936" spans="1:6">
      <c r="A936" s="32" t="str">
        <v/>
      </c>
      <c r="B936" s="32">
        <v>0</v>
      </c>
      <c r="C936" s="32">
        <v>0</v>
      </c>
      <c r="E936" s="32" t="str">
        <v/>
      </c>
      <c r="F936" s="32">
        <v>0</v>
      </c>
    </row>
    <row r="937" spans="1:6">
      <c r="A937" s="32" t="str">
        <v/>
      </c>
      <c r="B937" s="32">
        <v>0</v>
      </c>
      <c r="C937" s="32">
        <v>0</v>
      </c>
      <c r="E937" s="32" t="str">
        <v/>
      </c>
      <c r="F937" s="32">
        <v>0</v>
      </c>
    </row>
    <row r="938" spans="1:6">
      <c r="A938" s="32" t="str">
        <v/>
      </c>
      <c r="B938" s="32">
        <v>0</v>
      </c>
      <c r="C938" s="32">
        <v>0</v>
      </c>
      <c r="E938" s="32" t="str">
        <v/>
      </c>
      <c r="F938" s="32">
        <v>0</v>
      </c>
    </row>
    <row r="939" spans="1:6">
      <c r="A939" s="32" t="str">
        <v/>
      </c>
      <c r="B939" s="32">
        <v>0</v>
      </c>
      <c r="C939" s="32">
        <v>0</v>
      </c>
      <c r="E939" s="32" t="str">
        <v/>
      </c>
      <c r="F939" s="32">
        <v>0</v>
      </c>
    </row>
    <row r="940" spans="1:6">
      <c r="A940" s="32" t="str">
        <v/>
      </c>
      <c r="B940" s="32">
        <v>0</v>
      </c>
      <c r="C940" s="32">
        <v>0</v>
      </c>
      <c r="E940" s="32" t="str">
        <v/>
      </c>
      <c r="F940" s="32">
        <v>0</v>
      </c>
    </row>
    <row r="941" spans="1:6">
      <c r="A941" s="32" t="str">
        <v/>
      </c>
      <c r="B941" s="32">
        <v>0</v>
      </c>
      <c r="C941" s="32">
        <v>0</v>
      </c>
      <c r="E941" s="32" t="str">
        <v/>
      </c>
      <c r="F941" s="32">
        <v>0</v>
      </c>
    </row>
    <row r="942" spans="1:6">
      <c r="A942" s="32" t="str">
        <v/>
      </c>
      <c r="B942" s="32">
        <v>0</v>
      </c>
      <c r="C942" s="32">
        <v>0</v>
      </c>
      <c r="E942" s="32" t="str">
        <v/>
      </c>
      <c r="F942" s="32">
        <v>0</v>
      </c>
    </row>
    <row r="943" spans="1:6">
      <c r="A943" s="32" t="str">
        <v/>
      </c>
      <c r="B943" s="32">
        <v>0</v>
      </c>
      <c r="C943" s="32">
        <v>0</v>
      </c>
      <c r="E943" s="32" t="str">
        <v/>
      </c>
      <c r="F943" s="32">
        <v>0</v>
      </c>
    </row>
    <row r="944" spans="1:6">
      <c r="A944" s="32" t="str">
        <v/>
      </c>
      <c r="B944" s="32">
        <v>0</v>
      </c>
      <c r="C944" s="32">
        <v>0</v>
      </c>
      <c r="E944" s="32" t="str">
        <v/>
      </c>
      <c r="F944" s="32">
        <v>0</v>
      </c>
    </row>
    <row r="945" spans="1:6">
      <c r="A945" s="32" t="str">
        <v/>
      </c>
      <c r="B945" s="32">
        <v>0</v>
      </c>
      <c r="C945" s="32">
        <v>0</v>
      </c>
      <c r="E945" s="32" t="str">
        <v/>
      </c>
      <c r="F945" s="32">
        <v>0</v>
      </c>
    </row>
    <row r="946" spans="1:6">
      <c r="A946" s="32" t="str">
        <v/>
      </c>
      <c r="B946" s="32">
        <v>0</v>
      </c>
      <c r="C946" s="32">
        <v>0</v>
      </c>
      <c r="E946" s="32" t="str">
        <v/>
      </c>
      <c r="F946" s="32">
        <v>0</v>
      </c>
    </row>
    <row r="947" spans="1:6">
      <c r="A947" s="32" t="str">
        <v/>
      </c>
      <c r="B947" s="32">
        <v>0</v>
      </c>
      <c r="C947" s="32">
        <v>0</v>
      </c>
      <c r="E947" s="32" t="str">
        <v/>
      </c>
      <c r="F947" s="32">
        <v>0</v>
      </c>
    </row>
    <row r="948" spans="1:6">
      <c r="A948" s="32" t="str">
        <v/>
      </c>
      <c r="B948" s="32">
        <v>0</v>
      </c>
      <c r="C948" s="32">
        <v>0</v>
      </c>
      <c r="E948" s="32" t="str">
        <v/>
      </c>
      <c r="F948" s="32">
        <v>0</v>
      </c>
    </row>
    <row r="949" spans="1:6">
      <c r="A949" s="32" t="str">
        <v/>
      </c>
      <c r="B949" s="32">
        <v>0</v>
      </c>
      <c r="C949" s="32">
        <v>0</v>
      </c>
      <c r="E949" s="32" t="str">
        <v/>
      </c>
      <c r="F949" s="32">
        <v>0</v>
      </c>
    </row>
    <row r="950" spans="1:6">
      <c r="A950" s="32" t="str">
        <v/>
      </c>
      <c r="B950" s="32">
        <v>0</v>
      </c>
      <c r="C950" s="32">
        <v>0</v>
      </c>
      <c r="E950" s="32" t="str">
        <v/>
      </c>
      <c r="F950" s="32">
        <v>0</v>
      </c>
    </row>
    <row r="951" spans="1:6">
      <c r="A951" s="32" t="str">
        <v/>
      </c>
      <c r="B951" s="32">
        <v>0</v>
      </c>
      <c r="C951" s="32">
        <v>0</v>
      </c>
      <c r="E951" s="32" t="str">
        <v/>
      </c>
      <c r="F951" s="32">
        <v>0</v>
      </c>
    </row>
    <row r="952" spans="1:6">
      <c r="A952" s="32" t="str">
        <v/>
      </c>
      <c r="B952" s="32">
        <v>0</v>
      </c>
      <c r="C952" s="32">
        <v>0</v>
      </c>
      <c r="E952" s="32" t="str">
        <v/>
      </c>
      <c r="F952" s="32">
        <v>0</v>
      </c>
    </row>
    <row r="953" spans="1:6">
      <c r="A953" s="32" t="str">
        <v/>
      </c>
      <c r="B953" s="32">
        <v>0</v>
      </c>
      <c r="C953" s="32">
        <v>0</v>
      </c>
      <c r="E953" s="32" t="str">
        <v/>
      </c>
      <c r="F953" s="32">
        <v>0</v>
      </c>
    </row>
    <row r="954" spans="1:6">
      <c r="A954" s="32" t="str">
        <v/>
      </c>
      <c r="B954" s="32">
        <v>0</v>
      </c>
      <c r="C954" s="32">
        <v>0</v>
      </c>
      <c r="E954" s="32" t="str">
        <v/>
      </c>
      <c r="F954" s="32">
        <v>0</v>
      </c>
    </row>
    <row r="955" spans="1:6">
      <c r="A955" s="32" t="str">
        <v/>
      </c>
      <c r="B955" s="32">
        <v>0</v>
      </c>
      <c r="C955" s="32">
        <v>0</v>
      </c>
      <c r="E955" s="32" t="str">
        <v/>
      </c>
      <c r="F955" s="32">
        <v>0</v>
      </c>
    </row>
    <row r="956" spans="1:6">
      <c r="A956" s="32" t="str">
        <v/>
      </c>
      <c r="B956" s="32">
        <v>0</v>
      </c>
      <c r="C956" s="32">
        <v>0</v>
      </c>
      <c r="E956" s="32" t="str">
        <v/>
      </c>
      <c r="F956" s="32">
        <v>0</v>
      </c>
    </row>
    <row r="957" spans="1:6">
      <c r="A957" s="32" t="str">
        <v/>
      </c>
      <c r="B957" s="32">
        <v>0</v>
      </c>
      <c r="C957" s="32">
        <v>0</v>
      </c>
      <c r="E957" s="32" t="str">
        <v/>
      </c>
      <c r="F957" s="32">
        <v>0</v>
      </c>
    </row>
    <row r="958" spans="1:6">
      <c r="A958" s="32" t="str">
        <v/>
      </c>
      <c r="B958" s="32">
        <v>0</v>
      </c>
      <c r="C958" s="32">
        <v>0</v>
      </c>
      <c r="E958" s="32" t="str">
        <v/>
      </c>
      <c r="F958" s="32">
        <v>0</v>
      </c>
    </row>
    <row r="959" spans="1:6">
      <c r="A959" s="32" t="str">
        <v/>
      </c>
      <c r="B959" s="32">
        <v>0</v>
      </c>
      <c r="C959" s="32">
        <v>0</v>
      </c>
      <c r="E959" s="32" t="str">
        <v/>
      </c>
      <c r="F959" s="32">
        <v>0</v>
      </c>
    </row>
    <row r="960" spans="1:6">
      <c r="A960" s="32" t="str">
        <v/>
      </c>
      <c r="B960" s="32">
        <v>0</v>
      </c>
      <c r="C960" s="32">
        <v>0</v>
      </c>
      <c r="E960" s="32" t="str">
        <v/>
      </c>
      <c r="F960" s="32">
        <v>0</v>
      </c>
    </row>
    <row r="961" spans="1:6">
      <c r="A961" s="32" t="str">
        <v/>
      </c>
      <c r="B961" s="32">
        <v>0</v>
      </c>
      <c r="C961" s="32">
        <v>0</v>
      </c>
      <c r="E961" s="32" t="str">
        <v/>
      </c>
      <c r="F961" s="32">
        <v>0</v>
      </c>
    </row>
    <row r="962" spans="1:6">
      <c r="A962" s="32" t="str">
        <v/>
      </c>
      <c r="B962" s="32">
        <v>0</v>
      </c>
      <c r="C962" s="32">
        <v>0</v>
      </c>
      <c r="E962" s="32" t="str">
        <v/>
      </c>
      <c r="F962" s="32">
        <v>0</v>
      </c>
    </row>
    <row r="963" spans="1:6">
      <c r="A963" s="32" t="str">
        <v/>
      </c>
      <c r="B963" s="32">
        <v>0</v>
      </c>
      <c r="C963" s="32">
        <v>0</v>
      </c>
      <c r="E963" s="32" t="str">
        <v/>
      </c>
      <c r="F963" s="32">
        <v>0</v>
      </c>
    </row>
    <row r="964" spans="1:6">
      <c r="A964" s="32" t="str">
        <v/>
      </c>
      <c r="B964" s="32">
        <v>0</v>
      </c>
      <c r="C964" s="32">
        <v>0</v>
      </c>
      <c r="E964" s="32" t="str">
        <v/>
      </c>
      <c r="F964" s="32">
        <v>0</v>
      </c>
    </row>
    <row r="965" spans="1:6">
      <c r="A965" s="32" t="str">
        <v/>
      </c>
      <c r="B965" s="32">
        <v>0</v>
      </c>
      <c r="C965" s="32">
        <v>0</v>
      </c>
      <c r="E965" s="32" t="str">
        <v/>
      </c>
      <c r="F965" s="32">
        <v>0</v>
      </c>
    </row>
    <row r="966" spans="1:6">
      <c r="A966" s="32" t="str">
        <v/>
      </c>
      <c r="B966" s="32">
        <v>0</v>
      </c>
      <c r="C966" s="32">
        <v>0</v>
      </c>
      <c r="E966" s="32" t="str">
        <v/>
      </c>
      <c r="F966" s="32">
        <v>0</v>
      </c>
    </row>
    <row r="967" spans="1:6">
      <c r="A967" s="32" t="str">
        <v/>
      </c>
      <c r="B967" s="32">
        <v>0</v>
      </c>
      <c r="C967" s="32">
        <v>0</v>
      </c>
      <c r="E967" s="32" t="str">
        <v/>
      </c>
      <c r="F967" s="32">
        <v>0</v>
      </c>
    </row>
    <row r="968" spans="1:6">
      <c r="A968" s="32" t="str">
        <v/>
      </c>
      <c r="B968" s="32">
        <v>0</v>
      </c>
      <c r="C968" s="32">
        <v>0</v>
      </c>
      <c r="E968" s="32" t="str">
        <v/>
      </c>
      <c r="F968" s="32">
        <v>0</v>
      </c>
    </row>
    <row r="969" spans="1:6">
      <c r="A969" s="32" t="str">
        <v/>
      </c>
      <c r="B969" s="32">
        <v>0</v>
      </c>
      <c r="C969" s="32">
        <v>0</v>
      </c>
      <c r="E969" s="32" t="str">
        <v/>
      </c>
      <c r="F969" s="32">
        <v>0</v>
      </c>
    </row>
    <row r="970" spans="1:6">
      <c r="A970" s="32" t="str">
        <v/>
      </c>
      <c r="B970" s="32">
        <v>0</v>
      </c>
      <c r="C970" s="32">
        <v>0</v>
      </c>
      <c r="E970" s="32" t="str">
        <v/>
      </c>
      <c r="F970" s="32">
        <v>0</v>
      </c>
    </row>
    <row r="971" spans="1:6">
      <c r="A971" s="32" t="str">
        <v/>
      </c>
      <c r="B971" s="32">
        <v>0</v>
      </c>
      <c r="C971" s="32">
        <v>0</v>
      </c>
      <c r="E971" s="32" t="str">
        <v/>
      </c>
      <c r="F971" s="32">
        <v>0</v>
      </c>
    </row>
    <row r="972" spans="1:6">
      <c r="A972" s="32" t="str">
        <v/>
      </c>
      <c r="B972" s="32">
        <v>0</v>
      </c>
      <c r="C972" s="32">
        <v>0</v>
      </c>
      <c r="E972" s="32" t="str">
        <v/>
      </c>
      <c r="F972" s="32">
        <v>0</v>
      </c>
    </row>
    <row r="973" spans="1:6">
      <c r="A973" s="32" t="str">
        <v/>
      </c>
      <c r="B973" s="32">
        <v>0</v>
      </c>
      <c r="C973" s="32">
        <v>0</v>
      </c>
      <c r="E973" s="32" t="str">
        <v/>
      </c>
      <c r="F973" s="32">
        <v>0</v>
      </c>
    </row>
    <row r="974" spans="1:6">
      <c r="A974" s="32" t="str">
        <v/>
      </c>
      <c r="B974" s="32">
        <v>0</v>
      </c>
      <c r="C974" s="32">
        <v>0</v>
      </c>
      <c r="E974" s="32" t="str">
        <v/>
      </c>
      <c r="F974" s="32">
        <v>0</v>
      </c>
    </row>
    <row r="975" spans="1:6">
      <c r="A975" s="32" t="str">
        <v/>
      </c>
      <c r="B975" s="32">
        <v>0</v>
      </c>
      <c r="C975" s="32">
        <v>0</v>
      </c>
      <c r="E975" s="32" t="str">
        <v/>
      </c>
      <c r="F975" s="32">
        <v>0</v>
      </c>
    </row>
    <row r="976" spans="1:6">
      <c r="A976" s="32" t="str">
        <v/>
      </c>
      <c r="B976" s="32">
        <v>0</v>
      </c>
      <c r="C976" s="32">
        <v>0</v>
      </c>
      <c r="E976" s="32" t="str">
        <v/>
      </c>
      <c r="F976" s="32">
        <v>0</v>
      </c>
    </row>
    <row r="977" spans="1:6">
      <c r="A977" s="32" t="str">
        <v/>
      </c>
      <c r="B977" s="32">
        <v>0</v>
      </c>
      <c r="C977" s="32">
        <v>0</v>
      </c>
      <c r="E977" s="32" t="str">
        <v/>
      </c>
      <c r="F977" s="32">
        <v>0</v>
      </c>
    </row>
    <row r="978" spans="1:6">
      <c r="A978" s="32" t="str">
        <v/>
      </c>
      <c r="B978" s="32">
        <v>0</v>
      </c>
      <c r="C978" s="32">
        <v>0</v>
      </c>
      <c r="E978" s="32" t="str">
        <v/>
      </c>
      <c r="F978" s="32">
        <v>0</v>
      </c>
    </row>
    <row r="979" spans="1:6">
      <c r="A979" s="32" t="str">
        <v/>
      </c>
      <c r="B979" s="32">
        <v>0</v>
      </c>
      <c r="C979" s="32">
        <v>0</v>
      </c>
      <c r="E979" s="32" t="str">
        <v/>
      </c>
      <c r="F979" s="32">
        <v>0</v>
      </c>
    </row>
    <row r="980" spans="1:6">
      <c r="A980" s="32" t="str">
        <v/>
      </c>
      <c r="B980" s="32">
        <v>0</v>
      </c>
      <c r="C980" s="32">
        <v>0</v>
      </c>
      <c r="E980" s="32" t="str">
        <v/>
      </c>
      <c r="F980" s="32">
        <v>0</v>
      </c>
    </row>
    <row r="981" spans="1:6">
      <c r="A981" s="32" t="str">
        <v/>
      </c>
      <c r="B981" s="32">
        <v>0</v>
      </c>
      <c r="C981" s="32">
        <v>0</v>
      </c>
      <c r="E981" s="32" t="str">
        <v/>
      </c>
      <c r="F981" s="32">
        <v>0</v>
      </c>
    </row>
    <row r="982" spans="1:6">
      <c r="A982" s="32" t="str">
        <v/>
      </c>
      <c r="B982" s="32">
        <v>0</v>
      </c>
      <c r="C982" s="32">
        <v>0</v>
      </c>
      <c r="E982" s="32" t="str">
        <v/>
      </c>
      <c r="F982" s="32">
        <v>0</v>
      </c>
    </row>
    <row r="983" spans="1:6">
      <c r="A983" s="32" t="str">
        <v/>
      </c>
      <c r="B983" s="32">
        <v>0</v>
      </c>
      <c r="C983" s="32">
        <v>0</v>
      </c>
      <c r="E983" s="32" t="str">
        <v/>
      </c>
      <c r="F983" s="32">
        <v>0</v>
      </c>
    </row>
    <row r="984" spans="1:6">
      <c r="A984" s="32" t="str">
        <v/>
      </c>
      <c r="B984" s="32">
        <v>0</v>
      </c>
      <c r="C984" s="32">
        <v>0</v>
      </c>
      <c r="E984" s="32" t="str">
        <v/>
      </c>
      <c r="F984" s="32">
        <v>0</v>
      </c>
    </row>
    <row r="985" spans="1:6">
      <c r="A985" s="32" t="str">
        <v/>
      </c>
      <c r="B985" s="32">
        <v>0</v>
      </c>
      <c r="C985" s="32">
        <v>0</v>
      </c>
      <c r="E985" s="32" t="str">
        <v/>
      </c>
      <c r="F985" s="32">
        <v>0</v>
      </c>
    </row>
    <row r="986" spans="1:6">
      <c r="A986" s="32" t="str">
        <v/>
      </c>
      <c r="B986" s="32">
        <v>0</v>
      </c>
      <c r="C986" s="32">
        <v>0</v>
      </c>
      <c r="E986" s="32" t="str">
        <v/>
      </c>
      <c r="F986" s="32">
        <v>0</v>
      </c>
    </row>
    <row r="987" spans="1:6">
      <c r="A987" s="32" t="str">
        <v/>
      </c>
      <c r="B987" s="32">
        <v>0</v>
      </c>
      <c r="C987" s="32">
        <v>0</v>
      </c>
      <c r="E987" s="32" t="str">
        <v/>
      </c>
      <c r="F987" s="32">
        <v>0</v>
      </c>
    </row>
    <row r="988" spans="1:6">
      <c r="A988" s="32" t="str">
        <v/>
      </c>
      <c r="B988" s="32">
        <v>0</v>
      </c>
      <c r="C988" s="32">
        <v>0</v>
      </c>
      <c r="E988" s="32" t="str">
        <v/>
      </c>
      <c r="F988" s="32">
        <v>0</v>
      </c>
    </row>
    <row r="989" spans="1:6">
      <c r="A989" s="32" t="str">
        <v/>
      </c>
      <c r="B989" s="32">
        <v>0</v>
      </c>
      <c r="C989" s="32">
        <v>0</v>
      </c>
      <c r="E989" s="32" t="str">
        <v/>
      </c>
      <c r="F989" s="32">
        <v>0</v>
      </c>
    </row>
    <row r="990" spans="1:6">
      <c r="A990" s="32" t="str">
        <v/>
      </c>
      <c r="B990" s="32">
        <v>0</v>
      </c>
      <c r="C990" s="32">
        <v>0</v>
      </c>
      <c r="E990" s="32" t="str">
        <v/>
      </c>
      <c r="F990" s="32">
        <v>0</v>
      </c>
    </row>
    <row r="991" spans="1:6">
      <c r="A991" s="32" t="str">
        <v/>
      </c>
      <c r="B991" s="32">
        <v>0</v>
      </c>
      <c r="C991" s="32">
        <v>0</v>
      </c>
      <c r="E991" s="32" t="str">
        <v/>
      </c>
      <c r="F991" s="32">
        <v>0</v>
      </c>
    </row>
    <row r="992" spans="1:6">
      <c r="A992" s="32" t="str">
        <v/>
      </c>
      <c r="B992" s="32">
        <v>0</v>
      </c>
      <c r="C992" s="32">
        <v>0</v>
      </c>
      <c r="E992" s="32" t="str">
        <v/>
      </c>
      <c r="F992" s="32">
        <v>0</v>
      </c>
    </row>
    <row r="993" spans="1:6">
      <c r="A993" s="32" t="str">
        <v/>
      </c>
      <c r="B993" s="32">
        <v>0</v>
      </c>
      <c r="C993" s="32">
        <v>0</v>
      </c>
      <c r="E993" s="32" t="str">
        <v/>
      </c>
      <c r="F993" s="32">
        <v>0</v>
      </c>
    </row>
    <row r="994" spans="1:6">
      <c r="A994" s="32" t="str">
        <v/>
      </c>
      <c r="B994" s="32">
        <v>0</v>
      </c>
      <c r="C994" s="32">
        <v>0</v>
      </c>
      <c r="E994" s="32" t="str">
        <v/>
      </c>
      <c r="F994" s="32">
        <v>0</v>
      </c>
    </row>
    <row r="995" spans="1:6">
      <c r="A995" s="32" t="str">
        <v/>
      </c>
      <c r="B995" s="32">
        <v>0</v>
      </c>
      <c r="C995" s="32">
        <v>0</v>
      </c>
      <c r="E995" s="32" t="str">
        <v/>
      </c>
      <c r="F995" s="32">
        <v>0</v>
      </c>
    </row>
    <row r="996" spans="1:6">
      <c r="A996" s="32" t="str">
        <v/>
      </c>
      <c r="B996" s="32">
        <v>0</v>
      </c>
      <c r="C996" s="32">
        <v>0</v>
      </c>
      <c r="E996" s="32" t="str">
        <v/>
      </c>
      <c r="F996" s="32">
        <v>0</v>
      </c>
    </row>
    <row r="997" spans="1:6">
      <c r="A997" s="32" t="str">
        <v/>
      </c>
      <c r="B997" s="32">
        <v>0</v>
      </c>
      <c r="C997" s="32">
        <v>0</v>
      </c>
      <c r="E997" s="32" t="str">
        <v/>
      </c>
      <c r="F997" s="32">
        <v>0</v>
      </c>
    </row>
    <row r="998" spans="1:6">
      <c r="A998" s="32" t="str">
        <v/>
      </c>
      <c r="B998" s="32">
        <v>0</v>
      </c>
      <c r="C998" s="32">
        <v>0</v>
      </c>
      <c r="E998" s="32" t="str">
        <v/>
      </c>
      <c r="F998" s="32">
        <v>0</v>
      </c>
    </row>
    <row r="999" spans="1:6">
      <c r="A999" s="32" t="str">
        <v/>
      </c>
      <c r="B999" s="32">
        <v>0</v>
      </c>
      <c r="C999" s="32">
        <v>0</v>
      </c>
      <c r="E999" s="32" t="str">
        <v/>
      </c>
      <c r="F999" s="32">
        <v>0</v>
      </c>
    </row>
    <row r="1000" spans="1:6">
      <c r="A1000" s="32" t="str">
        <v/>
      </c>
      <c r="B1000" s="32">
        <v>0</v>
      </c>
      <c r="C1000" s="32">
        <v>0</v>
      </c>
      <c r="E1000" s="32" t="str">
        <v/>
      </c>
      <c r="F1000" s="32">
        <v>0</v>
      </c>
    </row>
    <row r="1001" spans="1:6">
      <c r="A1001" s="32" t="str">
        <v/>
      </c>
      <c r="B1001" s="32">
        <v>0</v>
      </c>
      <c r="C1001" s="32">
        <v>0</v>
      </c>
      <c r="E1001" s="32" t="str">
        <v/>
      </c>
    </row>
    <row r="1002" spans="1:6">
      <c r="A1002" s="32" t="str">
        <v/>
      </c>
      <c r="B1002" s="32">
        <v>0</v>
      </c>
      <c r="C1002" s="32">
        <v>0</v>
      </c>
      <c r="E1002" s="32" t="str">
        <v/>
      </c>
    </row>
    <row r="1003" spans="1:6">
      <c r="A1003" s="32" t="str">
        <v/>
      </c>
      <c r="B1003" s="32">
        <v>0</v>
      </c>
      <c r="C1003" s="32">
        <v>0</v>
      </c>
      <c r="E1003" s="32" t="str">
        <v/>
      </c>
    </row>
    <row r="1004" spans="1:6">
      <c r="A1004" s="32" t="str">
        <v/>
      </c>
      <c r="B1004" s="32">
        <v>0</v>
      </c>
      <c r="C1004" s="32">
        <v>0</v>
      </c>
      <c r="E1004" s="32" t="str">
        <v/>
      </c>
    </row>
    <row r="1005" spans="1:6">
      <c r="A1005" s="32" t="str">
        <v/>
      </c>
      <c r="B1005" s="32">
        <v>0</v>
      </c>
      <c r="C1005" s="32">
        <v>0</v>
      </c>
      <c r="E1005" s="32" t="str">
        <v/>
      </c>
    </row>
    <row r="1006" spans="1:6">
      <c r="A1006" s="32" t="str">
        <v/>
      </c>
      <c r="B1006" s="32">
        <v>0</v>
      </c>
      <c r="C1006" s="32">
        <v>0</v>
      </c>
      <c r="E1006" s="32" t="str">
        <v/>
      </c>
    </row>
    <row r="1007" spans="1:6">
      <c r="A1007" s="32" t="str">
        <v/>
      </c>
      <c r="B1007" s="32">
        <v>0</v>
      </c>
      <c r="C1007" s="32">
        <v>0</v>
      </c>
      <c r="E1007" s="32" t="str">
        <v/>
      </c>
    </row>
    <row r="1008" spans="1:6">
      <c r="A1008" s="32" t="str">
        <v/>
      </c>
      <c r="B1008" s="32">
        <v>0</v>
      </c>
      <c r="C1008" s="32">
        <v>0</v>
      </c>
      <c r="E1008" s="32" t="str">
        <v/>
      </c>
    </row>
    <row r="1009" spans="1:5">
      <c r="A1009" s="32" t="str">
        <v/>
      </c>
      <c r="B1009" s="32">
        <v>0</v>
      </c>
      <c r="C1009" s="32">
        <v>0</v>
      </c>
      <c r="E1009" s="32" t="str">
        <v/>
      </c>
    </row>
    <row r="1010" spans="1:5">
      <c r="A1010" s="32" t="str">
        <v/>
      </c>
      <c r="B1010" s="32">
        <v>0</v>
      </c>
      <c r="C1010" s="32">
        <v>0</v>
      </c>
      <c r="E1010" s="32" t="str">
        <v/>
      </c>
    </row>
    <row r="1011" spans="1:5">
      <c r="A1011" s="32" t="str">
        <v/>
      </c>
      <c r="B1011" s="32">
        <v>0</v>
      </c>
      <c r="C1011" s="32">
        <v>0</v>
      </c>
      <c r="E1011" s="32" t="str">
        <v/>
      </c>
    </row>
    <row r="1012" spans="1:5">
      <c r="A1012" s="32" t="str">
        <v/>
      </c>
      <c r="B1012" s="32">
        <v>0</v>
      </c>
      <c r="C1012" s="32">
        <v>0</v>
      </c>
      <c r="E1012" s="32" t="str">
        <v/>
      </c>
    </row>
    <row r="1013" spans="1:5">
      <c r="A1013" s="32" t="str">
        <v/>
      </c>
      <c r="B1013" s="32">
        <v>0</v>
      </c>
      <c r="C1013" s="32">
        <v>0</v>
      </c>
      <c r="E1013" s="32" t="str">
        <v/>
      </c>
    </row>
    <row r="1014" spans="1:5">
      <c r="A1014" s="32" t="str">
        <v/>
      </c>
      <c r="B1014" s="32">
        <v>0</v>
      </c>
      <c r="C1014" s="32">
        <v>0</v>
      </c>
      <c r="E1014" s="32" t="str">
        <v/>
      </c>
    </row>
    <row r="1015" spans="1:5">
      <c r="A1015" s="32" t="str">
        <v/>
      </c>
      <c r="B1015" s="32">
        <v>0</v>
      </c>
      <c r="C1015" s="32">
        <v>0</v>
      </c>
      <c r="E1015" s="32" t="str">
        <v/>
      </c>
    </row>
    <row r="1016" spans="1:5">
      <c r="A1016" s="32" t="str">
        <v/>
      </c>
      <c r="B1016" s="32">
        <v>0</v>
      </c>
      <c r="C1016" s="32">
        <v>0</v>
      </c>
      <c r="E1016" s="32" t="str">
        <v/>
      </c>
    </row>
    <row r="1017" spans="1:5">
      <c r="A1017" s="32" t="str">
        <v/>
      </c>
      <c r="B1017" s="32">
        <v>0</v>
      </c>
      <c r="C1017" s="32">
        <v>0</v>
      </c>
      <c r="E1017" s="32" t="str">
        <v/>
      </c>
    </row>
    <row r="1018" spans="1:5">
      <c r="A1018" s="32" t="str">
        <v/>
      </c>
      <c r="B1018" s="32">
        <v>0</v>
      </c>
      <c r="C1018" s="32">
        <v>0</v>
      </c>
      <c r="E1018" s="32" t="str">
        <v/>
      </c>
    </row>
    <row r="1019" spans="1:5">
      <c r="A1019" s="32" t="str">
        <v/>
      </c>
      <c r="B1019" s="32">
        <v>0</v>
      </c>
      <c r="C1019" s="32">
        <v>0</v>
      </c>
      <c r="E1019" s="32" t="str">
        <v/>
      </c>
    </row>
    <row r="1020" spans="1:5">
      <c r="A1020" s="32" t="str">
        <v/>
      </c>
      <c r="B1020" s="32">
        <v>0</v>
      </c>
      <c r="C1020" s="32">
        <v>0</v>
      </c>
      <c r="E1020" s="32" t="str">
        <v/>
      </c>
    </row>
    <row r="1021" spans="1:5">
      <c r="A1021" s="32" t="str">
        <v/>
      </c>
      <c r="B1021" s="32">
        <v>0</v>
      </c>
      <c r="C1021" s="32">
        <v>0</v>
      </c>
      <c r="E1021" s="32" t="str">
        <v/>
      </c>
    </row>
    <row r="1022" spans="1:5">
      <c r="A1022" s="32" t="str">
        <v/>
      </c>
      <c r="B1022" s="32">
        <v>0</v>
      </c>
      <c r="C1022" s="32">
        <v>0</v>
      </c>
      <c r="E1022" s="32" t="str">
        <v/>
      </c>
    </row>
    <row r="1023" spans="1:5">
      <c r="A1023" s="32" t="str">
        <v/>
      </c>
      <c r="B1023" s="32">
        <v>0</v>
      </c>
      <c r="C1023" s="32">
        <v>0</v>
      </c>
      <c r="E1023" s="32" t="str">
        <v/>
      </c>
    </row>
    <row r="1024" spans="1:5">
      <c r="A1024" s="32" t="str">
        <v/>
      </c>
      <c r="B1024" s="32">
        <v>0</v>
      </c>
      <c r="C1024" s="32">
        <v>0</v>
      </c>
      <c r="E1024" s="32" t="str">
        <v/>
      </c>
    </row>
    <row r="1025" spans="1:5">
      <c r="A1025" s="32" t="str">
        <v/>
      </c>
      <c r="B1025" s="32">
        <v>0</v>
      </c>
      <c r="C1025" s="32">
        <v>0</v>
      </c>
      <c r="E1025" s="32" t="str">
        <v/>
      </c>
    </row>
    <row r="1026" spans="1:5">
      <c r="A1026" s="32" t="str">
        <v/>
      </c>
      <c r="B1026" s="32">
        <v>0</v>
      </c>
      <c r="C1026" s="32">
        <v>0</v>
      </c>
      <c r="E1026" s="32" t="str">
        <v/>
      </c>
    </row>
    <row r="1027" spans="1:5">
      <c r="A1027" s="32" t="str">
        <v/>
      </c>
      <c r="B1027" s="32">
        <v>0</v>
      </c>
      <c r="C1027" s="32">
        <v>0</v>
      </c>
      <c r="E1027" s="32" t="str">
        <v/>
      </c>
    </row>
    <row r="1028" spans="1:5">
      <c r="A1028" s="32" t="str">
        <v/>
      </c>
      <c r="B1028" s="32">
        <v>0</v>
      </c>
      <c r="C1028" s="32">
        <v>0</v>
      </c>
      <c r="E1028" s="32" t="str">
        <v/>
      </c>
    </row>
    <row r="1029" spans="1:5">
      <c r="A1029" s="32" t="str">
        <v/>
      </c>
      <c r="B1029" s="32">
        <v>0</v>
      </c>
      <c r="C1029" s="32">
        <v>0</v>
      </c>
      <c r="E1029" s="32" t="str">
        <v/>
      </c>
    </row>
    <row r="1030" spans="1:5">
      <c r="A1030" s="32" t="str">
        <v/>
      </c>
      <c r="B1030" s="32">
        <v>0</v>
      </c>
      <c r="C1030" s="32">
        <v>0</v>
      </c>
      <c r="E1030" s="32" t="str">
        <v/>
      </c>
    </row>
    <row r="1031" spans="1:5">
      <c r="A1031" s="32" t="str">
        <v/>
      </c>
      <c r="B1031" s="32">
        <v>0</v>
      </c>
      <c r="C1031" s="32">
        <v>0</v>
      </c>
      <c r="E1031" s="32" t="str">
        <v/>
      </c>
    </row>
    <row r="1032" spans="1:5">
      <c r="A1032" s="32" t="str">
        <v/>
      </c>
      <c r="B1032" s="32">
        <v>0</v>
      </c>
      <c r="C1032" s="32">
        <v>0</v>
      </c>
      <c r="E1032" s="32" t="str">
        <v/>
      </c>
    </row>
    <row r="1033" spans="1:5">
      <c r="A1033" s="32" t="str">
        <v/>
      </c>
      <c r="B1033" s="32">
        <v>0</v>
      </c>
      <c r="C1033" s="32">
        <v>0</v>
      </c>
      <c r="E1033" s="32" t="str">
        <v/>
      </c>
    </row>
    <row r="1034" spans="1:5">
      <c r="A1034" s="32" t="str">
        <v/>
      </c>
      <c r="B1034" s="32">
        <v>0</v>
      </c>
      <c r="C1034" s="32">
        <v>0</v>
      </c>
      <c r="E1034" s="32" t="str">
        <v/>
      </c>
    </row>
    <row r="1035" spans="1:5">
      <c r="A1035" s="32" t="str">
        <v/>
      </c>
      <c r="B1035" s="32">
        <v>0</v>
      </c>
      <c r="C1035" s="32">
        <v>0</v>
      </c>
      <c r="E1035" s="32" t="str">
        <v/>
      </c>
    </row>
    <row r="1036" spans="1:5">
      <c r="A1036" s="32" t="str">
        <v/>
      </c>
      <c r="B1036" s="32">
        <v>0</v>
      </c>
      <c r="C1036" s="32">
        <v>0</v>
      </c>
      <c r="E1036" s="32" t="str">
        <v/>
      </c>
    </row>
    <row r="1037" spans="1:5">
      <c r="A1037" s="32" t="str">
        <v/>
      </c>
      <c r="B1037" s="32">
        <v>0</v>
      </c>
      <c r="C1037" s="32">
        <v>0</v>
      </c>
      <c r="E1037" s="32" t="str">
        <v/>
      </c>
    </row>
    <row r="1038" spans="1:5">
      <c r="A1038" s="32" t="str">
        <v/>
      </c>
      <c r="B1038" s="32">
        <v>0</v>
      </c>
      <c r="C1038" s="32">
        <v>0</v>
      </c>
      <c r="E1038" s="32" t="str">
        <v/>
      </c>
    </row>
    <row r="1039" spans="1:5">
      <c r="A1039" s="32" t="str">
        <v/>
      </c>
      <c r="B1039" s="32">
        <v>0</v>
      </c>
      <c r="C1039" s="32">
        <v>0</v>
      </c>
      <c r="E1039" s="32" t="str">
        <v/>
      </c>
    </row>
    <row r="1040" spans="1:5">
      <c r="A1040" s="32" t="str">
        <v/>
      </c>
      <c r="B1040" s="32">
        <v>0</v>
      </c>
      <c r="C1040" s="32">
        <v>0</v>
      </c>
      <c r="E1040" s="32" t="str">
        <v/>
      </c>
    </row>
    <row r="1041" spans="1:5">
      <c r="A1041" s="32" t="str">
        <v/>
      </c>
      <c r="B1041" s="32">
        <v>0</v>
      </c>
      <c r="C1041" s="32">
        <v>0</v>
      </c>
      <c r="E1041" s="32" t="str">
        <v/>
      </c>
    </row>
    <row r="1042" spans="1:5">
      <c r="A1042" s="32" t="str">
        <v/>
      </c>
      <c r="B1042" s="32">
        <v>0</v>
      </c>
      <c r="C1042" s="32">
        <v>0</v>
      </c>
      <c r="E1042" s="32" t="str">
        <v/>
      </c>
    </row>
    <row r="1043" spans="1:5">
      <c r="A1043" s="32" t="str">
        <v/>
      </c>
      <c r="B1043" s="32">
        <v>0</v>
      </c>
      <c r="C1043" s="32">
        <v>0</v>
      </c>
      <c r="E1043" s="32" t="str">
        <v/>
      </c>
    </row>
    <row r="1044" spans="1:5">
      <c r="A1044" s="32" t="str">
        <v/>
      </c>
      <c r="B1044" s="32">
        <v>0</v>
      </c>
      <c r="C1044" s="32">
        <v>0</v>
      </c>
      <c r="E1044" s="32" t="str">
        <v/>
      </c>
    </row>
    <row r="1045" spans="1:5">
      <c r="A1045" s="32" t="str">
        <v/>
      </c>
      <c r="B1045" s="32">
        <v>0</v>
      </c>
      <c r="C1045" s="32">
        <v>0</v>
      </c>
      <c r="E1045" s="32" t="str">
        <v/>
      </c>
    </row>
    <row r="1046" spans="1:5">
      <c r="A1046" s="32" t="str">
        <v/>
      </c>
      <c r="B1046" s="32">
        <v>0</v>
      </c>
      <c r="C1046" s="32">
        <v>0</v>
      </c>
      <c r="E1046" s="32" t="str">
        <v/>
      </c>
    </row>
    <row r="1047" spans="1:5">
      <c r="A1047" s="32" t="str">
        <v/>
      </c>
      <c r="B1047" s="32">
        <v>0</v>
      </c>
      <c r="C1047" s="32">
        <v>0</v>
      </c>
      <c r="E1047" s="32" t="str">
        <v/>
      </c>
    </row>
    <row r="1048" spans="1:5">
      <c r="A1048" s="32" t="str">
        <v/>
      </c>
      <c r="B1048" s="32">
        <v>0</v>
      </c>
      <c r="C1048" s="32">
        <v>0</v>
      </c>
      <c r="E1048" s="32" t="str">
        <v/>
      </c>
    </row>
    <row r="1049" spans="1:5">
      <c r="A1049" s="32" t="str">
        <v/>
      </c>
      <c r="B1049" s="32">
        <v>0</v>
      </c>
      <c r="C1049" s="32">
        <v>0</v>
      </c>
      <c r="E1049" s="32" t="str">
        <v/>
      </c>
    </row>
    <row r="1050" spans="1:5">
      <c r="A1050" s="32" t="str">
        <v/>
      </c>
      <c r="B1050" s="32">
        <v>0</v>
      </c>
      <c r="C1050" s="32">
        <v>0</v>
      </c>
      <c r="E1050" s="32" t="str">
        <v/>
      </c>
    </row>
    <row r="1051" spans="1:5">
      <c r="A1051" s="32" t="str">
        <v/>
      </c>
      <c r="B1051" s="32">
        <v>0</v>
      </c>
      <c r="C1051" s="32">
        <v>0</v>
      </c>
      <c r="E1051" s="32" t="str">
        <v/>
      </c>
    </row>
    <row r="1052" spans="1:5">
      <c r="A1052" s="32" t="str">
        <v/>
      </c>
      <c r="B1052" s="32">
        <v>0</v>
      </c>
      <c r="C1052" s="32">
        <v>0</v>
      </c>
      <c r="E1052" s="32" t="str">
        <v/>
      </c>
    </row>
    <row r="1053" spans="1:5">
      <c r="A1053" s="32" t="str">
        <v/>
      </c>
      <c r="B1053" s="32">
        <v>0</v>
      </c>
      <c r="C1053" s="32">
        <v>0</v>
      </c>
      <c r="E1053" s="32" t="str">
        <v/>
      </c>
    </row>
    <row r="1054" spans="1:5">
      <c r="A1054" s="32" t="str">
        <v/>
      </c>
      <c r="B1054" s="32">
        <v>0</v>
      </c>
      <c r="C1054" s="32">
        <v>0</v>
      </c>
      <c r="E1054" s="32" t="str">
        <v/>
      </c>
    </row>
    <row r="1055" spans="1:5">
      <c r="A1055" s="32" t="str">
        <v/>
      </c>
      <c r="B1055" s="32">
        <v>0</v>
      </c>
      <c r="C1055" s="32">
        <v>0</v>
      </c>
      <c r="E1055" s="32" t="str">
        <v/>
      </c>
    </row>
    <row r="1056" spans="1:5">
      <c r="A1056" s="32" t="str">
        <v/>
      </c>
      <c r="B1056" s="32">
        <v>0</v>
      </c>
      <c r="C1056" s="32">
        <v>0</v>
      </c>
      <c r="E1056" s="32" t="str">
        <v/>
      </c>
    </row>
    <row r="1057" spans="1:5">
      <c r="A1057" s="32" t="str">
        <v/>
      </c>
      <c r="B1057" s="32">
        <v>0</v>
      </c>
      <c r="C1057" s="32">
        <v>0</v>
      </c>
      <c r="E1057" s="32" t="str">
        <v/>
      </c>
    </row>
    <row r="1058" spans="1:5">
      <c r="A1058" s="32" t="str">
        <v/>
      </c>
      <c r="B1058" s="32">
        <v>0</v>
      </c>
      <c r="C1058" s="32">
        <v>0</v>
      </c>
      <c r="E1058" s="32" t="str">
        <v/>
      </c>
    </row>
    <row r="1059" spans="1:5">
      <c r="A1059" s="32" t="str">
        <v/>
      </c>
      <c r="B1059" s="32">
        <v>0</v>
      </c>
      <c r="C1059" s="32">
        <v>0</v>
      </c>
      <c r="E1059" s="32" t="str">
        <v/>
      </c>
    </row>
    <row r="1060" spans="1:5">
      <c r="A1060" s="32" t="str">
        <v/>
      </c>
      <c r="B1060" s="32">
        <v>0</v>
      </c>
      <c r="C1060" s="32">
        <v>0</v>
      </c>
      <c r="E1060" s="32" t="str">
        <v/>
      </c>
    </row>
    <row r="1061" spans="1:5">
      <c r="A1061" s="32" t="str">
        <v/>
      </c>
      <c r="B1061" s="32">
        <v>0</v>
      </c>
      <c r="C1061" s="32">
        <v>0</v>
      </c>
      <c r="E1061" s="32" t="str">
        <v/>
      </c>
    </row>
    <row r="1062" spans="1:5">
      <c r="A1062" s="32" t="str">
        <v/>
      </c>
      <c r="B1062" s="32">
        <v>0</v>
      </c>
      <c r="C1062" s="32">
        <v>0</v>
      </c>
      <c r="E1062" s="32" t="str">
        <v/>
      </c>
    </row>
    <row r="1063" spans="1:5">
      <c r="A1063" s="32" t="str">
        <v/>
      </c>
      <c r="B1063" s="32">
        <v>0</v>
      </c>
      <c r="C1063" s="32">
        <v>0</v>
      </c>
      <c r="E1063" s="32" t="str">
        <v/>
      </c>
    </row>
    <row r="1064" spans="1:5">
      <c r="A1064" s="32" t="str">
        <v/>
      </c>
      <c r="B1064" s="32">
        <v>0</v>
      </c>
      <c r="C1064" s="32">
        <v>0</v>
      </c>
      <c r="E1064" s="32" t="str">
        <v/>
      </c>
    </row>
    <row r="1065" spans="1:5">
      <c r="A1065" s="32" t="str">
        <v/>
      </c>
      <c r="B1065" s="32">
        <v>0</v>
      </c>
      <c r="C1065" s="32">
        <v>0</v>
      </c>
      <c r="E1065" s="32" t="str">
        <v/>
      </c>
    </row>
    <row r="1066" spans="1:5">
      <c r="A1066" s="32" t="str">
        <v/>
      </c>
      <c r="B1066" s="32">
        <v>0</v>
      </c>
      <c r="C1066" s="32">
        <v>0</v>
      </c>
      <c r="E1066" s="32" t="str">
        <v/>
      </c>
    </row>
    <row r="1067" spans="1:5">
      <c r="A1067" s="32" t="str">
        <v/>
      </c>
      <c r="B1067" s="32">
        <v>0</v>
      </c>
      <c r="C1067" s="32">
        <v>0</v>
      </c>
      <c r="E1067" s="32" t="str">
        <v/>
      </c>
    </row>
    <row r="1068" spans="1:5">
      <c r="A1068" s="32" t="str">
        <v/>
      </c>
      <c r="B1068" s="32">
        <v>0</v>
      </c>
      <c r="C1068" s="32">
        <v>0</v>
      </c>
      <c r="E1068" s="32" t="str">
        <v/>
      </c>
    </row>
    <row r="1069" spans="1:5">
      <c r="A1069" s="32" t="str">
        <v/>
      </c>
      <c r="B1069" s="32">
        <v>0</v>
      </c>
      <c r="C1069" s="32">
        <v>0</v>
      </c>
      <c r="E1069" s="32" t="str">
        <v/>
      </c>
    </row>
    <row r="1070" spans="1:5">
      <c r="A1070" s="32" t="str">
        <v/>
      </c>
      <c r="B1070" s="32">
        <v>0</v>
      </c>
      <c r="C1070" s="32">
        <v>0</v>
      </c>
      <c r="E1070" s="32" t="str">
        <v/>
      </c>
    </row>
    <row r="1071" spans="1:5">
      <c r="A1071" s="32" t="str">
        <v/>
      </c>
      <c r="B1071" s="32">
        <v>0</v>
      </c>
      <c r="C1071" s="32">
        <v>0</v>
      </c>
      <c r="E1071" s="32" t="str">
        <v/>
      </c>
    </row>
    <row r="1072" spans="1:5">
      <c r="A1072" s="32" t="str">
        <v/>
      </c>
      <c r="B1072" s="32">
        <v>0</v>
      </c>
      <c r="C1072" s="32">
        <v>0</v>
      </c>
      <c r="E1072" s="32" t="str">
        <v/>
      </c>
    </row>
    <row r="1073" spans="1:5">
      <c r="A1073" s="32" t="str">
        <v/>
      </c>
      <c r="B1073" s="32">
        <v>0</v>
      </c>
      <c r="C1073" s="32">
        <v>0</v>
      </c>
      <c r="E1073" s="32" t="str">
        <v/>
      </c>
    </row>
    <row r="1074" spans="1:5">
      <c r="A1074" s="32" t="str">
        <v/>
      </c>
      <c r="B1074" s="32">
        <v>0</v>
      </c>
      <c r="C1074" s="32">
        <v>0</v>
      </c>
      <c r="E1074" s="32" t="str">
        <v/>
      </c>
    </row>
    <row r="1075" spans="1:5">
      <c r="A1075" s="32" t="str">
        <v/>
      </c>
      <c r="B1075" s="32">
        <v>0</v>
      </c>
      <c r="C1075" s="32">
        <v>0</v>
      </c>
      <c r="E1075" s="32" t="str">
        <v/>
      </c>
    </row>
    <row r="1076" spans="1:5">
      <c r="A1076" s="32" t="str">
        <v/>
      </c>
      <c r="B1076" s="32">
        <v>0</v>
      </c>
      <c r="C1076" s="32">
        <v>0</v>
      </c>
      <c r="E1076" s="32" t="str">
        <v/>
      </c>
    </row>
    <row r="1077" spans="1:5">
      <c r="A1077" s="32" t="str">
        <v/>
      </c>
      <c r="B1077" s="32">
        <v>0</v>
      </c>
      <c r="C1077" s="32">
        <v>0</v>
      </c>
      <c r="E1077" s="32" t="str">
        <v/>
      </c>
    </row>
    <row r="1078" spans="1:5">
      <c r="A1078" s="32" t="str">
        <v/>
      </c>
      <c r="B1078" s="32">
        <v>0</v>
      </c>
      <c r="C1078" s="32">
        <v>0</v>
      </c>
      <c r="E1078" s="32" t="str">
        <v/>
      </c>
    </row>
    <row r="1079" spans="1:5">
      <c r="A1079" s="32" t="str">
        <v/>
      </c>
      <c r="B1079" s="32">
        <v>0</v>
      </c>
      <c r="C1079" s="32">
        <v>0</v>
      </c>
      <c r="E1079" s="32" t="str">
        <v/>
      </c>
    </row>
    <row r="1080" spans="1:5">
      <c r="A1080" s="32" t="str">
        <v/>
      </c>
      <c r="B1080" s="32">
        <v>0</v>
      </c>
      <c r="C1080" s="32">
        <v>0</v>
      </c>
      <c r="E1080" s="32" t="str">
        <v/>
      </c>
    </row>
    <row r="1081" spans="1:5">
      <c r="A1081" s="32" t="str">
        <v/>
      </c>
      <c r="B1081" s="32">
        <v>0</v>
      </c>
      <c r="C1081" s="32">
        <v>0</v>
      </c>
      <c r="E1081" s="32" t="str">
        <v/>
      </c>
    </row>
    <row r="1082" spans="1:5">
      <c r="A1082" s="32" t="str">
        <v/>
      </c>
      <c r="B1082" s="32">
        <v>0</v>
      </c>
      <c r="C1082" s="32">
        <v>0</v>
      </c>
      <c r="E1082" s="32" t="str">
        <v/>
      </c>
    </row>
    <row r="1083" spans="1:5">
      <c r="A1083" s="32" t="str">
        <v/>
      </c>
      <c r="B1083" s="32">
        <v>0</v>
      </c>
      <c r="C1083" s="32">
        <v>0</v>
      </c>
      <c r="E1083" s="32" t="str">
        <v/>
      </c>
    </row>
    <row r="1084" spans="1:5">
      <c r="A1084" s="32" t="str">
        <v/>
      </c>
      <c r="B1084" s="32">
        <v>0</v>
      </c>
      <c r="C1084" s="32">
        <v>0</v>
      </c>
      <c r="E1084" s="32" t="str">
        <v/>
      </c>
    </row>
    <row r="1085" spans="1:5">
      <c r="A1085" s="32" t="str">
        <v/>
      </c>
      <c r="B1085" s="32">
        <v>0</v>
      </c>
      <c r="C1085" s="32">
        <v>0</v>
      </c>
      <c r="E1085" s="32" t="str">
        <v/>
      </c>
    </row>
    <row r="1086" spans="1:5">
      <c r="A1086" s="32" t="str">
        <v/>
      </c>
      <c r="B1086" s="32">
        <v>0</v>
      </c>
      <c r="C1086" s="32">
        <v>0</v>
      </c>
      <c r="E1086" s="32" t="str">
        <v/>
      </c>
    </row>
    <row r="1087" spans="1:5">
      <c r="A1087" s="32" t="str">
        <v/>
      </c>
      <c r="B1087" s="32">
        <v>0</v>
      </c>
      <c r="C1087" s="32">
        <v>0</v>
      </c>
      <c r="E1087" s="32" t="str">
        <v/>
      </c>
    </row>
    <row r="1088" spans="1:5">
      <c r="A1088" s="32" t="str">
        <v/>
      </c>
      <c r="B1088" s="32">
        <v>0</v>
      </c>
      <c r="C1088" s="32">
        <v>0</v>
      </c>
      <c r="E1088" s="32" t="str">
        <v/>
      </c>
    </row>
    <row r="1089" spans="1:5">
      <c r="A1089" s="32" t="str">
        <v/>
      </c>
      <c r="B1089" s="32">
        <v>0</v>
      </c>
      <c r="C1089" s="32">
        <v>0</v>
      </c>
      <c r="E1089" s="32" t="str">
        <v/>
      </c>
    </row>
    <row r="1090" spans="1:5">
      <c r="A1090" s="32" t="str">
        <v/>
      </c>
      <c r="B1090" s="32">
        <v>0</v>
      </c>
      <c r="C1090" s="32">
        <v>0</v>
      </c>
      <c r="E1090" s="32" t="str">
        <v/>
      </c>
    </row>
    <row r="1091" spans="1:5">
      <c r="A1091" s="32" t="str">
        <v/>
      </c>
      <c r="B1091" s="32">
        <v>0</v>
      </c>
      <c r="C1091" s="32">
        <v>0</v>
      </c>
      <c r="E1091" s="32" t="str">
        <v/>
      </c>
    </row>
    <row r="1092" spans="1:5">
      <c r="A1092" s="32" t="str">
        <v/>
      </c>
      <c r="B1092" s="32">
        <v>0</v>
      </c>
      <c r="C1092" s="32">
        <v>0</v>
      </c>
      <c r="E1092" s="32" t="str">
        <v/>
      </c>
    </row>
    <row r="1093" spans="1:5">
      <c r="A1093" s="32" t="str">
        <v/>
      </c>
      <c r="B1093" s="32">
        <v>0</v>
      </c>
      <c r="C1093" s="32">
        <v>0</v>
      </c>
      <c r="E1093" s="32" t="str">
        <v/>
      </c>
    </row>
    <row r="1094" spans="1:5">
      <c r="A1094" s="32" t="str">
        <v/>
      </c>
      <c r="B1094" s="32">
        <v>0</v>
      </c>
      <c r="C1094" s="32">
        <v>0</v>
      </c>
      <c r="E1094" s="32" t="str">
        <v/>
      </c>
    </row>
    <row r="1095" spans="1:5">
      <c r="A1095" s="32" t="str">
        <v/>
      </c>
      <c r="B1095" s="32">
        <v>0</v>
      </c>
      <c r="C1095" s="32">
        <v>0</v>
      </c>
      <c r="E1095" s="32" t="str">
        <v/>
      </c>
    </row>
    <row r="1096" spans="1:5">
      <c r="A1096" s="32" t="str">
        <v/>
      </c>
      <c r="B1096" s="32">
        <v>0</v>
      </c>
      <c r="C1096" s="32">
        <v>0</v>
      </c>
      <c r="E1096" s="32" t="str">
        <v/>
      </c>
    </row>
    <row r="1097" spans="1:5">
      <c r="A1097" s="32" t="str">
        <v/>
      </c>
      <c r="B1097" s="32">
        <v>0</v>
      </c>
      <c r="C1097" s="32">
        <v>0</v>
      </c>
      <c r="E1097" s="32" t="str">
        <v/>
      </c>
    </row>
    <row r="1098" spans="1:5">
      <c r="A1098" s="32" t="str">
        <v/>
      </c>
      <c r="B1098" s="32">
        <v>0</v>
      </c>
      <c r="C1098" s="32">
        <v>0</v>
      </c>
      <c r="E1098" s="32" t="str">
        <v/>
      </c>
    </row>
    <row r="1099" spans="1:5">
      <c r="A1099" s="32" t="str">
        <v/>
      </c>
      <c r="B1099" s="32">
        <v>0</v>
      </c>
      <c r="C1099" s="32">
        <v>0</v>
      </c>
      <c r="E1099" s="32" t="str">
        <v/>
      </c>
    </row>
    <row r="1100" spans="1:5">
      <c r="A1100" s="32" t="str">
        <v/>
      </c>
      <c r="B1100" s="32">
        <v>0</v>
      </c>
      <c r="C1100" s="32">
        <v>0</v>
      </c>
      <c r="E1100" s="32" t="str">
        <v/>
      </c>
    </row>
    <row r="1101" spans="1:5">
      <c r="A1101" s="32" t="str">
        <v/>
      </c>
      <c r="B1101" s="32">
        <v>0</v>
      </c>
      <c r="C1101" s="32">
        <v>0</v>
      </c>
      <c r="E1101" s="32" t="str">
        <v/>
      </c>
    </row>
    <row r="1102" spans="1:5">
      <c r="A1102" s="32" t="str">
        <v/>
      </c>
      <c r="B1102" s="32">
        <v>0</v>
      </c>
      <c r="C1102" s="32">
        <v>0</v>
      </c>
      <c r="E1102" s="32" t="str">
        <v/>
      </c>
    </row>
    <row r="1103" spans="1:5">
      <c r="A1103" s="32" t="str">
        <v/>
      </c>
      <c r="B1103" s="32">
        <v>0</v>
      </c>
      <c r="C1103" s="32">
        <v>0</v>
      </c>
      <c r="E1103" s="32" t="str">
        <v/>
      </c>
    </row>
    <row r="1104" spans="1:5">
      <c r="A1104" s="32" t="str">
        <v/>
      </c>
      <c r="B1104" s="32">
        <v>0</v>
      </c>
      <c r="C1104" s="32">
        <v>0</v>
      </c>
      <c r="E1104" s="32" t="str">
        <v/>
      </c>
    </row>
    <row r="1105" spans="1:5">
      <c r="A1105" s="32" t="str">
        <v/>
      </c>
      <c r="B1105" s="32">
        <v>0</v>
      </c>
      <c r="C1105" s="32">
        <v>0</v>
      </c>
      <c r="E1105" s="32" t="str">
        <v/>
      </c>
    </row>
    <row r="1106" spans="1:5">
      <c r="A1106" s="32" t="str">
        <v/>
      </c>
      <c r="B1106" s="32">
        <v>0</v>
      </c>
      <c r="C1106" s="32">
        <v>0</v>
      </c>
      <c r="E1106" s="32" t="str">
        <v/>
      </c>
    </row>
    <row r="1107" spans="1:5">
      <c r="A1107" s="32" t="str">
        <v/>
      </c>
      <c r="B1107" s="32">
        <v>0</v>
      </c>
      <c r="C1107" s="32">
        <v>0</v>
      </c>
      <c r="E1107" s="32" t="str">
        <v/>
      </c>
    </row>
    <row r="1108" spans="1:5">
      <c r="A1108" s="32" t="str">
        <v/>
      </c>
      <c r="B1108" s="32">
        <v>0</v>
      </c>
      <c r="C1108" s="32">
        <v>0</v>
      </c>
      <c r="E1108" s="32" t="str">
        <v/>
      </c>
    </row>
    <row r="1109" spans="1:5">
      <c r="A1109" s="32" t="str">
        <v/>
      </c>
      <c r="B1109" s="32">
        <v>0</v>
      </c>
      <c r="C1109" s="32">
        <v>0</v>
      </c>
      <c r="E1109" s="32" t="str">
        <v/>
      </c>
    </row>
    <row r="1110" spans="1:5">
      <c r="A1110" s="32" t="str">
        <v/>
      </c>
      <c r="B1110" s="32">
        <v>0</v>
      </c>
      <c r="C1110" s="32">
        <v>0</v>
      </c>
      <c r="E1110" s="32" t="str">
        <v/>
      </c>
    </row>
    <row r="1111" spans="1:5">
      <c r="A1111" s="32" t="str">
        <v/>
      </c>
      <c r="B1111" s="32">
        <v>0</v>
      </c>
      <c r="C1111" s="32">
        <v>0</v>
      </c>
      <c r="E1111" s="32" t="str">
        <v/>
      </c>
    </row>
    <row r="1112" spans="1:5">
      <c r="A1112" s="32" t="str">
        <v/>
      </c>
      <c r="B1112" s="32">
        <v>0</v>
      </c>
      <c r="C1112" s="32">
        <v>0</v>
      </c>
      <c r="E1112" s="32" t="str">
        <v/>
      </c>
    </row>
    <row r="1113" spans="1:5">
      <c r="A1113" s="32" t="str">
        <v/>
      </c>
      <c r="B1113" s="32">
        <v>0</v>
      </c>
      <c r="C1113" s="32">
        <v>0</v>
      </c>
      <c r="E1113" s="32" t="str">
        <v/>
      </c>
    </row>
    <row r="1114" spans="1:5">
      <c r="A1114" s="32" t="str">
        <v/>
      </c>
      <c r="B1114" s="32">
        <v>0</v>
      </c>
      <c r="C1114" s="32">
        <v>0</v>
      </c>
      <c r="E1114" s="32" t="str">
        <v/>
      </c>
    </row>
    <row r="1115" spans="1:5">
      <c r="A1115" s="32" t="str">
        <v/>
      </c>
      <c r="B1115" s="32">
        <v>0</v>
      </c>
      <c r="C1115" s="32">
        <v>0</v>
      </c>
      <c r="E1115" s="32" t="str">
        <v/>
      </c>
    </row>
    <row r="1116" spans="1:5">
      <c r="A1116" s="32" t="str">
        <v/>
      </c>
      <c r="B1116" s="32">
        <v>0</v>
      </c>
      <c r="C1116" s="32">
        <v>0</v>
      </c>
      <c r="E1116" s="32" t="str">
        <v/>
      </c>
    </row>
    <row r="1117" spans="1:5">
      <c r="A1117" s="32" t="str">
        <v/>
      </c>
      <c r="B1117" s="32">
        <v>0</v>
      </c>
      <c r="C1117" s="32">
        <v>0</v>
      </c>
      <c r="E1117" s="32" t="str">
        <v/>
      </c>
    </row>
    <row r="1118" spans="1:5">
      <c r="A1118" s="32" t="str">
        <v/>
      </c>
      <c r="B1118" s="32">
        <v>0</v>
      </c>
      <c r="C1118" s="32">
        <v>0</v>
      </c>
      <c r="E1118" s="32" t="str">
        <v/>
      </c>
    </row>
    <row r="1119" spans="1:5">
      <c r="A1119" s="32" t="str">
        <v/>
      </c>
      <c r="B1119" s="32">
        <v>0</v>
      </c>
      <c r="C1119" s="32">
        <v>0</v>
      </c>
      <c r="E1119" s="32" t="str">
        <v/>
      </c>
    </row>
    <row r="1120" spans="1:5">
      <c r="A1120" s="32" t="str">
        <v/>
      </c>
      <c r="B1120" s="32">
        <v>0</v>
      </c>
      <c r="C1120" s="32">
        <v>0</v>
      </c>
      <c r="E1120" s="32" t="str">
        <v/>
      </c>
    </row>
    <row r="1121" spans="1:5">
      <c r="A1121" s="32" t="str">
        <v/>
      </c>
      <c r="B1121" s="32">
        <v>0</v>
      </c>
      <c r="C1121" s="32">
        <v>0</v>
      </c>
      <c r="E1121" s="32" t="str">
        <v/>
      </c>
    </row>
    <row r="1122" spans="1:5">
      <c r="A1122" s="32" t="str">
        <v/>
      </c>
      <c r="B1122" s="32">
        <v>0</v>
      </c>
      <c r="C1122" s="32">
        <v>0</v>
      </c>
      <c r="E1122" s="32" t="str">
        <v/>
      </c>
    </row>
    <row r="1123" spans="1:5">
      <c r="A1123" s="32" t="str">
        <v/>
      </c>
      <c r="B1123" s="32">
        <v>0</v>
      </c>
      <c r="C1123" s="32">
        <v>0</v>
      </c>
      <c r="E1123" s="32" t="str">
        <v/>
      </c>
    </row>
    <row r="1124" spans="1:5">
      <c r="A1124" s="32" t="str">
        <v/>
      </c>
      <c r="B1124" s="32">
        <v>0</v>
      </c>
      <c r="C1124" s="32">
        <v>0</v>
      </c>
      <c r="E1124" s="32" t="str">
        <v/>
      </c>
    </row>
    <row r="1125" spans="1:5">
      <c r="A1125" s="32" t="str">
        <v/>
      </c>
      <c r="B1125" s="32">
        <v>0</v>
      </c>
      <c r="C1125" s="32">
        <v>0</v>
      </c>
      <c r="E1125" s="32" t="str">
        <v/>
      </c>
    </row>
    <row r="1126" spans="1:5">
      <c r="A1126" s="32" t="str">
        <v/>
      </c>
      <c r="B1126" s="32">
        <v>0</v>
      </c>
      <c r="C1126" s="32">
        <v>0</v>
      </c>
      <c r="E1126" s="32" t="str">
        <v/>
      </c>
    </row>
    <row r="1127" spans="1:5">
      <c r="A1127" s="32" t="str">
        <v/>
      </c>
      <c r="B1127" s="32">
        <v>0</v>
      </c>
      <c r="C1127" s="32">
        <v>0</v>
      </c>
      <c r="E1127" s="32" t="str">
        <v/>
      </c>
    </row>
    <row r="1128" spans="1:5">
      <c r="A1128" s="32" t="str">
        <v/>
      </c>
      <c r="B1128" s="32">
        <v>0</v>
      </c>
      <c r="C1128" s="32">
        <v>0</v>
      </c>
      <c r="E1128" s="32" t="str">
        <v/>
      </c>
    </row>
    <row r="1129" spans="1:5">
      <c r="A1129" s="32" t="str">
        <v/>
      </c>
      <c r="B1129" s="32">
        <v>0</v>
      </c>
      <c r="C1129" s="32">
        <v>0</v>
      </c>
      <c r="E1129" s="32" t="str">
        <v/>
      </c>
    </row>
    <row r="1130" spans="1:5">
      <c r="A1130" s="32" t="str">
        <v/>
      </c>
      <c r="B1130" s="32">
        <v>0</v>
      </c>
      <c r="C1130" s="32">
        <v>0</v>
      </c>
      <c r="E1130" s="32" t="str">
        <v/>
      </c>
    </row>
    <row r="1131" spans="1:5">
      <c r="A1131" s="32" t="str">
        <v/>
      </c>
      <c r="B1131" s="32">
        <v>0</v>
      </c>
      <c r="C1131" s="32">
        <v>0</v>
      </c>
      <c r="E1131" s="32" t="str">
        <v/>
      </c>
    </row>
    <row r="1132" spans="1:5">
      <c r="A1132" s="32" t="str">
        <v/>
      </c>
      <c r="B1132" s="32">
        <v>0</v>
      </c>
      <c r="C1132" s="32">
        <v>0</v>
      </c>
      <c r="E1132" s="32" t="str">
        <v/>
      </c>
    </row>
    <row r="1133" spans="1:5">
      <c r="A1133" s="32" t="str">
        <v/>
      </c>
      <c r="B1133" s="32">
        <v>0</v>
      </c>
      <c r="C1133" s="32">
        <v>0</v>
      </c>
      <c r="E1133" s="32" t="str">
        <v/>
      </c>
    </row>
    <row r="1134" spans="1:5">
      <c r="A1134" s="32" t="str">
        <v/>
      </c>
      <c r="B1134" s="32">
        <v>0</v>
      </c>
      <c r="C1134" s="32">
        <v>0</v>
      </c>
      <c r="E1134" s="32" t="str">
        <v/>
      </c>
    </row>
    <row r="1135" spans="1:5">
      <c r="A1135" s="32" t="str">
        <v/>
      </c>
      <c r="B1135" s="32">
        <v>0</v>
      </c>
      <c r="C1135" s="32">
        <v>0</v>
      </c>
      <c r="E1135" s="32" t="str">
        <v/>
      </c>
    </row>
    <row r="1136" spans="1:5">
      <c r="A1136" s="32" t="str">
        <v/>
      </c>
      <c r="B1136" s="32">
        <v>0</v>
      </c>
      <c r="C1136" s="32">
        <v>0</v>
      </c>
      <c r="E1136" s="32" t="str">
        <v/>
      </c>
    </row>
    <row r="1137" spans="1:5">
      <c r="A1137" s="32" t="str">
        <v/>
      </c>
      <c r="B1137" s="32">
        <v>0</v>
      </c>
      <c r="C1137" s="32">
        <v>0</v>
      </c>
      <c r="E1137" s="32" t="str">
        <v/>
      </c>
    </row>
    <row r="1138" spans="1:5">
      <c r="A1138" s="32" t="str">
        <v/>
      </c>
      <c r="B1138" s="32">
        <v>0</v>
      </c>
      <c r="C1138" s="32">
        <v>0</v>
      </c>
      <c r="E1138" s="32" t="str">
        <v/>
      </c>
    </row>
    <row r="1139" spans="1:5">
      <c r="A1139" s="32" t="str">
        <v/>
      </c>
      <c r="B1139" s="32">
        <v>0</v>
      </c>
      <c r="C1139" s="32">
        <v>0</v>
      </c>
      <c r="E1139" s="32" t="str">
        <v/>
      </c>
    </row>
    <row r="1140" spans="1:5">
      <c r="A1140" s="32" t="str">
        <v/>
      </c>
      <c r="B1140" s="32">
        <v>0</v>
      </c>
      <c r="C1140" s="32">
        <v>0</v>
      </c>
      <c r="E1140" s="32" t="str">
        <v/>
      </c>
    </row>
    <row r="1141" spans="1:5">
      <c r="A1141" s="32" t="str">
        <v/>
      </c>
      <c r="B1141" s="32">
        <v>0</v>
      </c>
      <c r="C1141" s="32">
        <v>0</v>
      </c>
      <c r="E1141" s="32" t="str">
        <v/>
      </c>
    </row>
    <row r="1142" spans="1:5">
      <c r="A1142" s="32" t="str">
        <v/>
      </c>
      <c r="B1142" s="32">
        <v>0</v>
      </c>
      <c r="C1142" s="32">
        <v>0</v>
      </c>
      <c r="E1142" s="32" t="str">
        <v/>
      </c>
    </row>
    <row r="1143" spans="1:5">
      <c r="A1143" s="32" t="str">
        <v/>
      </c>
      <c r="B1143" s="32">
        <v>0</v>
      </c>
      <c r="C1143" s="32">
        <v>0</v>
      </c>
      <c r="E1143" s="32" t="str">
        <v/>
      </c>
    </row>
    <row r="1144" spans="1:5">
      <c r="A1144" s="32" t="str">
        <v/>
      </c>
      <c r="B1144" s="32">
        <v>0</v>
      </c>
      <c r="C1144" s="32">
        <v>0</v>
      </c>
      <c r="E1144" s="32" t="str">
        <v/>
      </c>
    </row>
    <row r="1145" spans="1:5">
      <c r="A1145" s="32" t="str">
        <v/>
      </c>
      <c r="B1145" s="32">
        <v>0</v>
      </c>
      <c r="C1145" s="32">
        <v>0</v>
      </c>
      <c r="E1145" s="32" t="str">
        <v/>
      </c>
    </row>
    <row r="1146" spans="1:5">
      <c r="A1146" s="32" t="str">
        <v/>
      </c>
      <c r="B1146" s="32">
        <v>0</v>
      </c>
      <c r="C1146" s="32">
        <v>0</v>
      </c>
      <c r="E1146" s="32" t="str">
        <v/>
      </c>
    </row>
    <row r="1147" spans="1:5">
      <c r="A1147" s="32" t="str">
        <v/>
      </c>
      <c r="B1147" s="32">
        <v>0</v>
      </c>
      <c r="C1147" s="32">
        <v>0</v>
      </c>
      <c r="E1147" s="32" t="str">
        <v/>
      </c>
    </row>
    <row r="1148" spans="1:5">
      <c r="A1148" s="32" t="str">
        <v/>
      </c>
      <c r="B1148" s="32">
        <v>0</v>
      </c>
      <c r="C1148" s="32">
        <v>0</v>
      </c>
      <c r="E1148" s="32" t="str">
        <v/>
      </c>
    </row>
    <row r="1149" spans="1:5">
      <c r="A1149" s="32" t="str">
        <v/>
      </c>
      <c r="B1149" s="32">
        <v>0</v>
      </c>
      <c r="C1149" s="32">
        <v>0</v>
      </c>
      <c r="E1149" s="32" t="str">
        <v/>
      </c>
    </row>
    <row r="1150" spans="1:5">
      <c r="A1150" s="32" t="str">
        <v/>
      </c>
      <c r="B1150" s="32">
        <v>0</v>
      </c>
      <c r="C1150" s="32">
        <v>0</v>
      </c>
      <c r="E1150" s="32" t="str">
        <v/>
      </c>
    </row>
    <row r="1151" spans="1:5">
      <c r="A1151" s="32" t="str">
        <v/>
      </c>
      <c r="B1151" s="32">
        <v>0</v>
      </c>
      <c r="C1151" s="32">
        <v>0</v>
      </c>
      <c r="E1151" s="32" t="str">
        <v/>
      </c>
    </row>
    <row r="1152" spans="1:5">
      <c r="A1152" s="32" t="str">
        <v/>
      </c>
      <c r="B1152" s="32">
        <v>0</v>
      </c>
      <c r="C1152" s="32">
        <v>0</v>
      </c>
      <c r="E1152" s="32" t="str">
        <v/>
      </c>
    </row>
    <row r="1153" spans="1:5">
      <c r="A1153" s="32" t="str">
        <v/>
      </c>
      <c r="B1153" s="32">
        <v>0</v>
      </c>
      <c r="C1153" s="32">
        <v>0</v>
      </c>
      <c r="E1153" s="32" t="str">
        <v/>
      </c>
    </row>
    <row r="1154" spans="1:5">
      <c r="A1154" s="32" t="str">
        <v/>
      </c>
      <c r="B1154" s="32">
        <v>0</v>
      </c>
      <c r="C1154" s="32">
        <v>0</v>
      </c>
      <c r="E1154" s="32" t="str">
        <v/>
      </c>
    </row>
    <row r="1155" spans="1:5">
      <c r="A1155" s="32" t="str">
        <v/>
      </c>
      <c r="B1155" s="32">
        <v>0</v>
      </c>
      <c r="C1155" s="32">
        <v>0</v>
      </c>
      <c r="E1155" s="32" t="str">
        <v/>
      </c>
    </row>
    <row r="1156" spans="1:5">
      <c r="A1156" s="32" t="str">
        <v/>
      </c>
      <c r="B1156" s="32">
        <v>0</v>
      </c>
      <c r="C1156" s="32">
        <v>0</v>
      </c>
      <c r="E1156" s="32" t="str">
        <v/>
      </c>
    </row>
    <row r="1157" spans="1:5">
      <c r="A1157" s="32" t="str">
        <v/>
      </c>
      <c r="B1157" s="32">
        <v>0</v>
      </c>
      <c r="C1157" s="32">
        <v>0</v>
      </c>
      <c r="E1157" s="32" t="str">
        <v/>
      </c>
    </row>
    <row r="1158" spans="1:5">
      <c r="A1158" s="32" t="str">
        <v/>
      </c>
      <c r="B1158" s="32">
        <v>0</v>
      </c>
      <c r="C1158" s="32">
        <v>0</v>
      </c>
      <c r="E1158" s="32" t="str">
        <v/>
      </c>
    </row>
    <row r="1159" spans="1:5">
      <c r="A1159" s="32" t="str">
        <v/>
      </c>
      <c r="B1159" s="32">
        <v>0</v>
      </c>
      <c r="C1159" s="32">
        <v>0</v>
      </c>
      <c r="E1159" s="32" t="str">
        <v/>
      </c>
    </row>
    <row r="1160" spans="1:5">
      <c r="A1160" s="32" t="str">
        <v/>
      </c>
      <c r="B1160" s="32">
        <v>0</v>
      </c>
      <c r="C1160" s="32">
        <v>0</v>
      </c>
      <c r="E1160" s="32" t="str">
        <v/>
      </c>
    </row>
    <row r="1161" spans="1:5">
      <c r="A1161" s="32" t="str">
        <v/>
      </c>
      <c r="B1161" s="32">
        <v>0</v>
      </c>
      <c r="C1161" s="32">
        <v>0</v>
      </c>
      <c r="E1161" s="32" t="str">
        <v/>
      </c>
    </row>
    <row r="1162" spans="1:5">
      <c r="A1162" s="32" t="str">
        <v/>
      </c>
      <c r="B1162" s="32">
        <v>0</v>
      </c>
      <c r="C1162" s="32">
        <v>0</v>
      </c>
      <c r="E1162" s="32" t="str">
        <v/>
      </c>
    </row>
    <row r="1163" spans="1:5">
      <c r="A1163" s="32" t="str">
        <v/>
      </c>
      <c r="B1163" s="32">
        <v>0</v>
      </c>
      <c r="C1163" s="32">
        <v>0</v>
      </c>
      <c r="E1163" s="32" t="str">
        <v/>
      </c>
    </row>
    <row r="1164" spans="1:5">
      <c r="A1164" s="32" t="str">
        <v/>
      </c>
      <c r="B1164" s="32">
        <v>0</v>
      </c>
      <c r="C1164" s="32">
        <v>0</v>
      </c>
      <c r="E1164" s="32" t="str">
        <v/>
      </c>
    </row>
    <row r="1165" spans="1:5">
      <c r="A1165" s="32" t="str">
        <v/>
      </c>
      <c r="B1165" s="32">
        <v>0</v>
      </c>
      <c r="C1165" s="32">
        <v>0</v>
      </c>
      <c r="E1165" s="32" t="str">
        <v/>
      </c>
    </row>
    <row r="1166" spans="1:5">
      <c r="A1166" s="32" t="str">
        <v/>
      </c>
      <c r="B1166" s="32">
        <v>0</v>
      </c>
      <c r="C1166" s="32">
        <v>0</v>
      </c>
      <c r="E1166" s="32" t="str">
        <v/>
      </c>
    </row>
    <row r="1167" spans="1:5">
      <c r="A1167" s="32" t="str">
        <v/>
      </c>
      <c r="B1167" s="32">
        <v>0</v>
      </c>
      <c r="C1167" s="32">
        <v>0</v>
      </c>
      <c r="E1167" s="32" t="str">
        <v/>
      </c>
    </row>
    <row r="1168" spans="1:5">
      <c r="A1168" s="32" t="str">
        <v/>
      </c>
      <c r="B1168" s="32">
        <v>0</v>
      </c>
      <c r="C1168" s="32">
        <v>0</v>
      </c>
      <c r="E1168" s="32" t="str">
        <v/>
      </c>
    </row>
    <row r="1169" spans="1:5">
      <c r="A1169" s="32" t="str">
        <v/>
      </c>
      <c r="B1169" s="32">
        <v>0</v>
      </c>
      <c r="C1169" s="32">
        <v>0</v>
      </c>
      <c r="E1169" s="32" t="str">
        <v/>
      </c>
    </row>
    <row r="1170" spans="1:5">
      <c r="A1170" s="32" t="str">
        <v/>
      </c>
      <c r="B1170" s="32">
        <v>0</v>
      </c>
      <c r="C1170" s="32">
        <v>0</v>
      </c>
      <c r="E1170" s="32" t="str">
        <v/>
      </c>
    </row>
    <row r="1171" spans="1:5">
      <c r="A1171" s="32" t="str">
        <v/>
      </c>
      <c r="B1171" s="32">
        <v>0</v>
      </c>
      <c r="C1171" s="32">
        <v>0</v>
      </c>
      <c r="E1171" s="32" t="str">
        <v/>
      </c>
    </row>
    <row r="1172" spans="1:5">
      <c r="A1172" s="32" t="str">
        <v/>
      </c>
      <c r="B1172" s="32">
        <v>0</v>
      </c>
      <c r="C1172" s="32">
        <v>0</v>
      </c>
      <c r="E1172" s="32" t="str">
        <v/>
      </c>
    </row>
    <row r="1173" spans="1:5">
      <c r="A1173" s="32" t="str">
        <v/>
      </c>
      <c r="B1173" s="32">
        <v>0</v>
      </c>
      <c r="C1173" s="32">
        <v>0</v>
      </c>
      <c r="E1173" s="32" t="str">
        <v/>
      </c>
    </row>
    <row r="1174" spans="1:5">
      <c r="A1174" s="32" t="str">
        <v/>
      </c>
      <c r="B1174" s="32">
        <v>0</v>
      </c>
      <c r="C1174" s="32">
        <v>0</v>
      </c>
      <c r="E1174" s="32" t="str">
        <v/>
      </c>
    </row>
    <row r="1175" spans="1:5">
      <c r="A1175" s="32" t="str">
        <v/>
      </c>
      <c r="B1175" s="32">
        <v>0</v>
      </c>
      <c r="C1175" s="32">
        <v>0</v>
      </c>
      <c r="E1175" s="32" t="str">
        <v/>
      </c>
    </row>
    <row r="1176" spans="1:5">
      <c r="A1176" s="32" t="str">
        <v/>
      </c>
      <c r="B1176" s="32">
        <v>0</v>
      </c>
      <c r="C1176" s="32">
        <v>0</v>
      </c>
      <c r="E1176" s="32" t="str">
        <v/>
      </c>
    </row>
    <row r="1177" spans="1:5">
      <c r="A1177" s="32" t="str">
        <v/>
      </c>
      <c r="B1177" s="32">
        <v>0</v>
      </c>
      <c r="C1177" s="32">
        <v>0</v>
      </c>
      <c r="E1177" s="32" t="str">
        <v/>
      </c>
    </row>
    <row r="1178" spans="1:5">
      <c r="A1178" s="32" t="str">
        <v/>
      </c>
      <c r="B1178" s="32">
        <v>0</v>
      </c>
      <c r="C1178" s="32">
        <v>0</v>
      </c>
      <c r="E1178" s="32" t="str">
        <v/>
      </c>
    </row>
    <row r="1179" spans="1:5">
      <c r="A1179" s="32" t="str">
        <v/>
      </c>
      <c r="B1179" s="32">
        <v>0</v>
      </c>
      <c r="C1179" s="32">
        <v>0</v>
      </c>
      <c r="E1179" s="32" t="str">
        <v/>
      </c>
    </row>
    <row r="1180" spans="1:5">
      <c r="A1180" s="32" t="str">
        <v/>
      </c>
      <c r="B1180" s="32">
        <v>0</v>
      </c>
      <c r="C1180" s="32">
        <v>0</v>
      </c>
      <c r="E1180" s="32" t="str">
        <v/>
      </c>
    </row>
    <row r="1181" spans="1:5">
      <c r="A1181" s="32" t="str">
        <v/>
      </c>
      <c r="B1181" s="32">
        <v>0</v>
      </c>
      <c r="C1181" s="32">
        <v>0</v>
      </c>
      <c r="E1181" s="32" t="str">
        <v/>
      </c>
    </row>
    <row r="1182" spans="1:5">
      <c r="A1182" s="32" t="str">
        <v/>
      </c>
      <c r="B1182" s="32">
        <v>0</v>
      </c>
      <c r="C1182" s="32">
        <v>0</v>
      </c>
      <c r="E1182" s="32" t="str">
        <v/>
      </c>
    </row>
    <row r="1183" spans="1:5">
      <c r="A1183" s="32" t="str">
        <v/>
      </c>
      <c r="B1183" s="32">
        <v>0</v>
      </c>
      <c r="C1183" s="32">
        <v>0</v>
      </c>
      <c r="E1183" s="32" t="str">
        <v/>
      </c>
    </row>
    <row r="1184" spans="1:5">
      <c r="A1184" s="32" t="str">
        <v/>
      </c>
      <c r="B1184" s="32">
        <v>0</v>
      </c>
      <c r="C1184" s="32">
        <v>0</v>
      </c>
      <c r="E1184" s="32" t="str">
        <v/>
      </c>
    </row>
    <row r="1185" spans="1:5">
      <c r="A1185" s="32" t="str">
        <v/>
      </c>
      <c r="B1185" s="32">
        <v>0</v>
      </c>
      <c r="C1185" s="32">
        <v>0</v>
      </c>
      <c r="E1185" s="32" t="str">
        <v/>
      </c>
    </row>
    <row r="1186" spans="1:5">
      <c r="A1186" s="32" t="str">
        <v/>
      </c>
      <c r="B1186" s="32">
        <v>0</v>
      </c>
      <c r="C1186" s="32">
        <v>0</v>
      </c>
      <c r="E1186" s="32" t="str">
        <v/>
      </c>
    </row>
    <row r="1187" spans="1:5">
      <c r="A1187" s="32" t="str">
        <v/>
      </c>
      <c r="B1187" s="32">
        <v>0</v>
      </c>
      <c r="C1187" s="32">
        <v>0</v>
      </c>
      <c r="E1187" s="32" t="str">
        <v/>
      </c>
    </row>
    <row r="1188" spans="1:5">
      <c r="A1188" s="32" t="str">
        <v/>
      </c>
      <c r="B1188" s="32">
        <v>0</v>
      </c>
      <c r="C1188" s="32">
        <v>0</v>
      </c>
      <c r="E1188" s="32" t="str">
        <v/>
      </c>
    </row>
    <row r="1189" spans="1:5">
      <c r="A1189" s="32" t="str">
        <v/>
      </c>
      <c r="B1189" s="32">
        <v>0</v>
      </c>
      <c r="C1189" s="32">
        <v>0</v>
      </c>
      <c r="E1189" s="32" t="str">
        <v/>
      </c>
    </row>
    <row r="1190" spans="1:5">
      <c r="A1190" s="32" t="str">
        <v/>
      </c>
      <c r="B1190" s="32">
        <v>0</v>
      </c>
      <c r="C1190" s="32">
        <v>0</v>
      </c>
      <c r="E1190" s="32" t="str">
        <v/>
      </c>
    </row>
    <row r="1191" spans="1:5">
      <c r="A1191" s="32" t="str">
        <v/>
      </c>
      <c r="B1191" s="32">
        <v>0</v>
      </c>
      <c r="C1191" s="32">
        <v>0</v>
      </c>
      <c r="E1191" s="32" t="str">
        <v/>
      </c>
    </row>
    <row r="1192" spans="1:5">
      <c r="A1192" s="32" t="str">
        <v/>
      </c>
      <c r="B1192" s="32">
        <v>0</v>
      </c>
      <c r="C1192" s="32">
        <v>0</v>
      </c>
      <c r="E1192" s="32" t="str">
        <v/>
      </c>
    </row>
    <row r="1193" spans="1:5">
      <c r="A1193" s="32" t="str">
        <v/>
      </c>
      <c r="B1193" s="32">
        <v>0</v>
      </c>
      <c r="C1193" s="32">
        <v>0</v>
      </c>
      <c r="E1193" s="32" t="str">
        <v/>
      </c>
    </row>
    <row r="1194" spans="1:5">
      <c r="A1194" s="32" t="str">
        <v/>
      </c>
      <c r="B1194" s="32">
        <v>0</v>
      </c>
      <c r="C1194" s="32">
        <v>0</v>
      </c>
      <c r="E1194" s="32" t="str">
        <v/>
      </c>
    </row>
    <row r="1195" spans="1:5">
      <c r="A1195" s="32" t="str">
        <v/>
      </c>
      <c r="B1195" s="32">
        <v>0</v>
      </c>
      <c r="C1195" s="32">
        <v>0</v>
      </c>
      <c r="E1195" s="32" t="str">
        <v/>
      </c>
    </row>
    <row r="1196" spans="1:5">
      <c r="A1196" s="32" t="str">
        <v/>
      </c>
      <c r="B1196" s="32">
        <v>0</v>
      </c>
      <c r="C1196" s="32">
        <v>0</v>
      </c>
      <c r="E1196" s="32" t="str">
        <v/>
      </c>
    </row>
    <row r="1197" spans="1:5">
      <c r="A1197" s="32" t="str">
        <v/>
      </c>
      <c r="B1197" s="32">
        <v>0</v>
      </c>
      <c r="C1197" s="32">
        <v>0</v>
      </c>
      <c r="E1197" s="32" t="str">
        <v/>
      </c>
    </row>
    <row r="1198" spans="1:5">
      <c r="A1198" s="32" t="str">
        <v/>
      </c>
      <c r="B1198" s="32">
        <v>0</v>
      </c>
      <c r="C1198" s="32">
        <v>0</v>
      </c>
      <c r="E1198" s="32" t="str">
        <v/>
      </c>
    </row>
    <row r="1199" spans="1:5">
      <c r="A1199" s="32" t="str">
        <v/>
      </c>
      <c r="B1199" s="32">
        <v>0</v>
      </c>
      <c r="C1199" s="32">
        <v>0</v>
      </c>
      <c r="E1199" s="32" t="str">
        <v/>
      </c>
    </row>
    <row r="1200" spans="1:5">
      <c r="A1200" s="32" t="str">
        <v/>
      </c>
      <c r="B1200" s="32">
        <v>0</v>
      </c>
      <c r="C1200" s="32">
        <v>0</v>
      </c>
      <c r="E1200" s="32" t="str">
        <v/>
      </c>
    </row>
    <row r="1201" spans="1:5">
      <c r="A1201" s="32" t="str">
        <v/>
      </c>
      <c r="B1201" s="32">
        <v>0</v>
      </c>
      <c r="C1201" s="32">
        <v>0</v>
      </c>
      <c r="E1201" s="32" t="str">
        <v/>
      </c>
    </row>
    <row r="1202" spans="1:5">
      <c r="A1202" s="32" t="str">
        <v/>
      </c>
      <c r="B1202" s="32">
        <v>0</v>
      </c>
      <c r="C1202" s="32">
        <v>0</v>
      </c>
      <c r="E1202" s="32" t="str">
        <v/>
      </c>
    </row>
    <row r="1203" spans="1:5">
      <c r="A1203" s="32" t="str">
        <v/>
      </c>
      <c r="B1203" s="32">
        <v>0</v>
      </c>
      <c r="C1203" s="32">
        <v>0</v>
      </c>
      <c r="E1203" s="32" t="str">
        <v/>
      </c>
    </row>
    <row r="1204" spans="1:5">
      <c r="A1204" s="32" t="str">
        <v/>
      </c>
      <c r="B1204" s="32">
        <v>0</v>
      </c>
      <c r="C1204" s="32">
        <v>0</v>
      </c>
      <c r="E1204" s="32" t="str">
        <v/>
      </c>
    </row>
    <row r="1205" spans="1:5">
      <c r="A1205" s="32" t="str">
        <v/>
      </c>
      <c r="B1205" s="32">
        <v>0</v>
      </c>
      <c r="C1205" s="32">
        <v>0</v>
      </c>
      <c r="E1205" s="32" t="str">
        <v/>
      </c>
    </row>
    <row r="1206" spans="1:5">
      <c r="A1206" s="32" t="str">
        <v/>
      </c>
      <c r="B1206" s="32">
        <v>0</v>
      </c>
      <c r="C1206" s="32">
        <v>0</v>
      </c>
      <c r="E1206" s="32" t="str">
        <v/>
      </c>
    </row>
    <row r="1207" spans="1:5">
      <c r="A1207" s="32" t="str">
        <v/>
      </c>
      <c r="B1207" s="32">
        <v>0</v>
      </c>
      <c r="C1207" s="32">
        <v>0</v>
      </c>
      <c r="E1207" s="32" t="str">
        <v/>
      </c>
    </row>
    <row r="1208" spans="1:5">
      <c r="A1208" s="32" t="str">
        <v/>
      </c>
      <c r="B1208" s="32">
        <v>0</v>
      </c>
      <c r="C1208" s="32">
        <v>0</v>
      </c>
      <c r="E1208" s="32" t="str">
        <v/>
      </c>
    </row>
    <row r="1209" spans="1:5">
      <c r="A1209" s="32" t="str">
        <v/>
      </c>
      <c r="B1209" s="32">
        <v>0</v>
      </c>
      <c r="C1209" s="32">
        <v>0</v>
      </c>
      <c r="E1209" s="32" t="str">
        <v/>
      </c>
    </row>
    <row r="1210" spans="1:5">
      <c r="A1210" s="32" t="str">
        <v/>
      </c>
      <c r="B1210" s="32">
        <v>0</v>
      </c>
      <c r="C1210" s="32">
        <v>0</v>
      </c>
      <c r="E1210" s="32" t="str">
        <v/>
      </c>
    </row>
    <row r="1211" spans="1:5">
      <c r="A1211" s="32" t="str">
        <v/>
      </c>
      <c r="B1211" s="32">
        <v>0</v>
      </c>
      <c r="C1211" s="32">
        <v>0</v>
      </c>
      <c r="E1211" s="32" t="str">
        <v/>
      </c>
    </row>
    <row r="1212" spans="1:5">
      <c r="A1212" s="32" t="str">
        <v/>
      </c>
      <c r="B1212" s="32">
        <v>0</v>
      </c>
      <c r="C1212" s="32">
        <v>0</v>
      </c>
      <c r="E1212" s="32" t="str">
        <v/>
      </c>
    </row>
    <row r="1213" spans="1:5">
      <c r="A1213" s="32" t="str">
        <v/>
      </c>
      <c r="B1213" s="32">
        <v>0</v>
      </c>
      <c r="C1213" s="32">
        <v>0</v>
      </c>
      <c r="E1213" s="32" t="str">
        <v/>
      </c>
    </row>
    <row r="1214" spans="1:5">
      <c r="A1214" s="32" t="str">
        <v/>
      </c>
      <c r="B1214" s="32">
        <v>0</v>
      </c>
      <c r="C1214" s="32">
        <v>0</v>
      </c>
      <c r="E1214" s="32" t="str">
        <v/>
      </c>
    </row>
    <row r="1215" spans="1:5">
      <c r="A1215" s="32" t="str">
        <v/>
      </c>
      <c r="B1215" s="32">
        <v>0</v>
      </c>
      <c r="C1215" s="32">
        <v>0</v>
      </c>
      <c r="E1215" s="32" t="str">
        <v/>
      </c>
    </row>
    <row r="1216" spans="1:5">
      <c r="A1216" s="32" t="str">
        <v/>
      </c>
      <c r="B1216" s="32">
        <v>0</v>
      </c>
      <c r="C1216" s="32">
        <v>0</v>
      </c>
      <c r="E1216" s="32" t="str">
        <v/>
      </c>
    </row>
    <row r="1217" spans="1:5">
      <c r="A1217" s="32" t="str">
        <v/>
      </c>
      <c r="B1217" s="32">
        <v>0</v>
      </c>
      <c r="C1217" s="32">
        <v>0</v>
      </c>
      <c r="E1217" s="32" t="str">
        <v/>
      </c>
    </row>
    <row r="1218" spans="1:5">
      <c r="A1218" s="32" t="str">
        <v/>
      </c>
      <c r="B1218" s="32">
        <v>0</v>
      </c>
      <c r="C1218" s="32">
        <v>0</v>
      </c>
      <c r="E1218" s="32" t="str">
        <v/>
      </c>
    </row>
    <row r="1219" spans="1:5">
      <c r="A1219" s="32" t="str">
        <v/>
      </c>
      <c r="B1219" s="32">
        <v>0</v>
      </c>
      <c r="C1219" s="32">
        <v>0</v>
      </c>
      <c r="E1219" s="32" t="str">
        <v/>
      </c>
    </row>
    <row r="1220" spans="1:5">
      <c r="A1220" s="32" t="str">
        <v/>
      </c>
      <c r="B1220" s="32">
        <v>0</v>
      </c>
      <c r="C1220" s="32">
        <v>0</v>
      </c>
      <c r="E1220" s="32" t="str">
        <v/>
      </c>
    </row>
    <row r="1221" spans="1:5">
      <c r="A1221" s="32" t="str">
        <v/>
      </c>
      <c r="B1221" s="32">
        <v>0</v>
      </c>
      <c r="C1221" s="32">
        <v>0</v>
      </c>
      <c r="E1221" s="32" t="str">
        <v/>
      </c>
    </row>
    <row r="1222" spans="1:5">
      <c r="A1222" s="32" t="str">
        <v/>
      </c>
      <c r="B1222" s="32">
        <v>0</v>
      </c>
      <c r="C1222" s="32">
        <v>0</v>
      </c>
      <c r="E1222" s="32" t="str">
        <v/>
      </c>
    </row>
    <row r="1223" spans="1:5">
      <c r="A1223" s="32" t="str">
        <v/>
      </c>
      <c r="B1223" s="32">
        <v>0</v>
      </c>
      <c r="C1223" s="32">
        <v>0</v>
      </c>
      <c r="E1223" s="32" t="str">
        <v/>
      </c>
    </row>
    <row r="1224" spans="1:5">
      <c r="A1224" s="32" t="str">
        <v/>
      </c>
      <c r="B1224" s="32">
        <v>0</v>
      </c>
      <c r="C1224" s="32">
        <v>0</v>
      </c>
      <c r="E1224" s="32" t="str">
        <v/>
      </c>
    </row>
    <row r="1225" spans="1:5">
      <c r="A1225" s="32" t="str">
        <v/>
      </c>
      <c r="B1225" s="32">
        <v>0</v>
      </c>
      <c r="C1225" s="32">
        <v>0</v>
      </c>
      <c r="E1225" s="32" t="str">
        <v/>
      </c>
    </row>
    <row r="1226" spans="1:5">
      <c r="A1226" s="32" t="str">
        <v/>
      </c>
      <c r="B1226" s="32">
        <v>0</v>
      </c>
      <c r="C1226" s="32">
        <v>0</v>
      </c>
      <c r="E1226" s="32" t="str">
        <v/>
      </c>
    </row>
    <row r="1227" spans="1:5">
      <c r="A1227" s="32" t="str">
        <v/>
      </c>
      <c r="B1227" s="32">
        <v>0</v>
      </c>
      <c r="C1227" s="32">
        <v>0</v>
      </c>
      <c r="E1227" s="32" t="str">
        <v/>
      </c>
    </row>
    <row r="1228" spans="1:5">
      <c r="A1228" s="32" t="str">
        <v/>
      </c>
      <c r="B1228" s="32">
        <v>0</v>
      </c>
      <c r="C1228" s="32">
        <v>0</v>
      </c>
      <c r="E1228" s="32" t="str">
        <v/>
      </c>
    </row>
    <row r="1229" spans="1:5">
      <c r="A1229" s="32" t="str">
        <v/>
      </c>
      <c r="B1229" s="32">
        <v>0</v>
      </c>
      <c r="C1229" s="32">
        <v>0</v>
      </c>
      <c r="E1229" s="32" t="str">
        <v/>
      </c>
    </row>
    <row r="1230" spans="1:5">
      <c r="A1230" s="32" t="str">
        <v/>
      </c>
      <c r="B1230" s="32">
        <v>0</v>
      </c>
      <c r="C1230" s="32">
        <v>0</v>
      </c>
      <c r="E1230" s="32" t="str">
        <v/>
      </c>
    </row>
    <row r="1231" spans="1:5">
      <c r="A1231" s="32" t="str">
        <v/>
      </c>
      <c r="B1231" s="32">
        <v>0</v>
      </c>
      <c r="C1231" s="32">
        <v>0</v>
      </c>
      <c r="E1231" s="32" t="str">
        <v/>
      </c>
    </row>
    <row r="1232" spans="1:5">
      <c r="A1232" s="32" t="str">
        <v/>
      </c>
      <c r="B1232" s="32">
        <v>0</v>
      </c>
      <c r="C1232" s="32">
        <v>0</v>
      </c>
      <c r="E1232" s="32" t="str">
        <v/>
      </c>
    </row>
    <row r="1233" spans="1:5">
      <c r="A1233" s="32" t="str">
        <v/>
      </c>
      <c r="B1233" s="32">
        <v>0</v>
      </c>
      <c r="C1233" s="32">
        <v>0</v>
      </c>
      <c r="E1233" s="32" t="str">
        <v/>
      </c>
    </row>
    <row r="1234" spans="1:5">
      <c r="A1234" s="32" t="str">
        <v/>
      </c>
      <c r="B1234" s="32">
        <v>0</v>
      </c>
      <c r="C1234" s="32">
        <v>0</v>
      </c>
      <c r="E1234" s="32" t="str">
        <v/>
      </c>
    </row>
    <row r="1235" spans="1:5">
      <c r="A1235" s="32" t="str">
        <v/>
      </c>
      <c r="B1235" s="32">
        <v>0</v>
      </c>
      <c r="C1235" s="32">
        <v>0</v>
      </c>
      <c r="E1235" s="32" t="str">
        <v/>
      </c>
    </row>
    <row r="1236" spans="1:5">
      <c r="A1236" s="32" t="str">
        <v/>
      </c>
      <c r="B1236" s="32">
        <v>0</v>
      </c>
      <c r="C1236" s="32">
        <v>0</v>
      </c>
      <c r="E1236" s="32" t="str">
        <v/>
      </c>
    </row>
    <row r="1237" spans="1:5">
      <c r="A1237" s="32" t="str">
        <v/>
      </c>
      <c r="B1237" s="32">
        <v>0</v>
      </c>
      <c r="C1237" s="32">
        <v>0</v>
      </c>
      <c r="E1237" s="32" t="str">
        <v/>
      </c>
    </row>
    <row r="1238" spans="1:5">
      <c r="A1238" s="32" t="str">
        <v/>
      </c>
      <c r="B1238" s="32">
        <v>0</v>
      </c>
      <c r="C1238" s="32">
        <v>0</v>
      </c>
      <c r="E1238" s="32" t="str">
        <v/>
      </c>
    </row>
    <row r="1239" spans="1:5">
      <c r="A1239" s="32" t="str">
        <v/>
      </c>
      <c r="B1239" s="32">
        <v>0</v>
      </c>
      <c r="C1239" s="32">
        <v>0</v>
      </c>
      <c r="E1239" s="32" t="str">
        <v/>
      </c>
    </row>
    <row r="1240" spans="1:5">
      <c r="A1240" s="32" t="str">
        <v/>
      </c>
      <c r="B1240" s="32">
        <v>0</v>
      </c>
      <c r="C1240" s="32">
        <v>0</v>
      </c>
      <c r="E1240" s="32" t="str">
        <v/>
      </c>
    </row>
    <row r="1241" spans="1:5">
      <c r="A1241" s="32" t="str">
        <v/>
      </c>
      <c r="B1241" s="32">
        <v>0</v>
      </c>
      <c r="C1241" s="32">
        <v>0</v>
      </c>
      <c r="E1241" s="32" t="str">
        <v/>
      </c>
    </row>
    <row r="1242" spans="1:5">
      <c r="A1242" s="32" t="str">
        <v/>
      </c>
      <c r="B1242" s="32">
        <v>0</v>
      </c>
      <c r="C1242" s="32">
        <v>0</v>
      </c>
      <c r="E1242" s="32" t="str">
        <v/>
      </c>
    </row>
    <row r="1243" spans="1:5">
      <c r="A1243" s="32" t="str">
        <v/>
      </c>
      <c r="B1243" s="32">
        <v>0</v>
      </c>
      <c r="C1243" s="32">
        <v>0</v>
      </c>
      <c r="E1243" s="32" t="str">
        <v/>
      </c>
    </row>
    <row r="1244" spans="1:5">
      <c r="A1244" s="32" t="str">
        <v/>
      </c>
      <c r="B1244" s="32">
        <v>0</v>
      </c>
      <c r="C1244" s="32">
        <v>0</v>
      </c>
      <c r="E1244" s="32" t="str">
        <v/>
      </c>
    </row>
    <row r="1245" spans="1:5">
      <c r="A1245" s="32" t="str">
        <v/>
      </c>
      <c r="B1245" s="32">
        <v>0</v>
      </c>
      <c r="C1245" s="32">
        <v>0</v>
      </c>
      <c r="E1245" s="32" t="str">
        <v/>
      </c>
    </row>
    <row r="1246" spans="1:5">
      <c r="A1246" s="32" t="str">
        <v/>
      </c>
      <c r="B1246" s="32">
        <v>0</v>
      </c>
      <c r="C1246" s="32">
        <v>0</v>
      </c>
      <c r="E1246" s="32" t="str">
        <v/>
      </c>
    </row>
    <row r="1247" spans="1:5">
      <c r="A1247" s="32" t="str">
        <v/>
      </c>
      <c r="B1247" s="32">
        <v>0</v>
      </c>
      <c r="C1247" s="32">
        <v>0</v>
      </c>
      <c r="E1247" s="32" t="str">
        <v/>
      </c>
    </row>
    <row r="1248" spans="1:5">
      <c r="A1248" s="32" t="str">
        <v/>
      </c>
      <c r="B1248" s="32">
        <v>0</v>
      </c>
      <c r="C1248" s="32">
        <v>0</v>
      </c>
      <c r="E1248" s="32" t="str">
        <v/>
      </c>
    </row>
    <row r="1249" spans="1:5">
      <c r="A1249" s="32" t="str">
        <v/>
      </c>
      <c r="B1249" s="32">
        <v>0</v>
      </c>
      <c r="C1249" s="32">
        <v>0</v>
      </c>
      <c r="E1249" s="32" t="str">
        <v/>
      </c>
    </row>
    <row r="1250" spans="1:5">
      <c r="A1250" s="32" t="str">
        <v/>
      </c>
      <c r="B1250" s="32">
        <v>0</v>
      </c>
      <c r="C1250" s="32">
        <v>0</v>
      </c>
      <c r="E1250" s="32" t="str">
        <v/>
      </c>
    </row>
    <row r="1251" spans="1:5">
      <c r="A1251" s="32" t="str">
        <v/>
      </c>
      <c r="B1251" s="32">
        <v>0</v>
      </c>
      <c r="C1251" s="32">
        <v>0</v>
      </c>
      <c r="E1251" s="32" t="str">
        <v/>
      </c>
    </row>
    <row r="1252" spans="1:5">
      <c r="A1252" s="32" t="str">
        <v/>
      </c>
      <c r="B1252" s="32">
        <v>0</v>
      </c>
      <c r="C1252" s="32">
        <v>0</v>
      </c>
      <c r="E1252" s="32" t="str">
        <v/>
      </c>
    </row>
    <row r="1253" spans="1:5">
      <c r="A1253" s="32" t="str">
        <v/>
      </c>
      <c r="B1253" s="32">
        <v>0</v>
      </c>
      <c r="C1253" s="32">
        <v>0</v>
      </c>
      <c r="E1253" s="32" t="str">
        <v/>
      </c>
    </row>
    <row r="1254" spans="1:5">
      <c r="A1254" s="32" t="str">
        <v/>
      </c>
      <c r="B1254" s="32">
        <v>0</v>
      </c>
      <c r="C1254" s="32">
        <v>0</v>
      </c>
      <c r="E1254" s="32" t="str">
        <v/>
      </c>
    </row>
    <row r="1255" spans="1:5">
      <c r="A1255" s="32" t="str">
        <v/>
      </c>
      <c r="B1255" s="32">
        <v>0</v>
      </c>
      <c r="C1255" s="32">
        <v>0</v>
      </c>
      <c r="E1255" s="32" t="str">
        <v/>
      </c>
    </row>
    <row r="1256" spans="1:5">
      <c r="A1256" s="32" t="str">
        <v/>
      </c>
      <c r="B1256" s="32">
        <v>0</v>
      </c>
      <c r="C1256" s="32">
        <v>0</v>
      </c>
      <c r="E1256" s="32" t="str">
        <v/>
      </c>
    </row>
    <row r="1257" spans="1:5">
      <c r="A1257" s="32" t="str">
        <v/>
      </c>
      <c r="B1257" s="32">
        <v>0</v>
      </c>
      <c r="C1257" s="32">
        <v>0</v>
      </c>
      <c r="E1257" s="32" t="str">
        <v/>
      </c>
    </row>
    <row r="1258" spans="1:5">
      <c r="A1258" s="32" t="str">
        <v/>
      </c>
      <c r="B1258" s="32">
        <v>0</v>
      </c>
      <c r="C1258" s="32">
        <v>0</v>
      </c>
      <c r="E1258" s="32" t="str">
        <v/>
      </c>
    </row>
    <row r="1259" spans="1:5">
      <c r="A1259" s="32" t="str">
        <v/>
      </c>
      <c r="B1259" s="32">
        <v>0</v>
      </c>
      <c r="C1259" s="32">
        <v>0</v>
      </c>
      <c r="E1259" s="32" t="str">
        <v/>
      </c>
    </row>
    <row r="1260" spans="1:5">
      <c r="A1260" s="32" t="str">
        <v/>
      </c>
      <c r="B1260" s="32">
        <v>0</v>
      </c>
      <c r="C1260" s="32">
        <v>0</v>
      </c>
      <c r="E1260" s="32" t="str">
        <v/>
      </c>
    </row>
    <row r="1261" spans="1:5">
      <c r="A1261" s="32" t="str">
        <v/>
      </c>
      <c r="B1261" s="32">
        <v>0</v>
      </c>
      <c r="C1261" s="32">
        <v>0</v>
      </c>
      <c r="E1261" s="32" t="str">
        <v/>
      </c>
    </row>
    <row r="1262" spans="1:5">
      <c r="A1262" s="32" t="str">
        <v/>
      </c>
      <c r="B1262" s="32">
        <v>0</v>
      </c>
      <c r="C1262" s="32">
        <v>0</v>
      </c>
      <c r="E1262" s="32" t="str">
        <v/>
      </c>
    </row>
    <row r="1263" spans="1:5">
      <c r="A1263" s="32" t="str">
        <v/>
      </c>
      <c r="B1263" s="32">
        <v>0</v>
      </c>
      <c r="C1263" s="32">
        <v>0</v>
      </c>
      <c r="E1263" s="32" t="str">
        <v/>
      </c>
    </row>
    <row r="1264" spans="1:5">
      <c r="A1264" s="32" t="str">
        <v/>
      </c>
      <c r="B1264" s="32">
        <v>0</v>
      </c>
      <c r="C1264" s="32">
        <v>0</v>
      </c>
      <c r="E1264" s="32" t="str">
        <v/>
      </c>
    </row>
    <row r="1265" spans="1:5">
      <c r="A1265" s="32" t="str">
        <v/>
      </c>
      <c r="B1265" s="32">
        <v>0</v>
      </c>
      <c r="C1265" s="32">
        <v>0</v>
      </c>
      <c r="E1265" s="32" t="str">
        <v/>
      </c>
    </row>
    <row r="1266" spans="1:5">
      <c r="A1266" s="32" t="str">
        <v/>
      </c>
      <c r="B1266" s="32">
        <v>0</v>
      </c>
      <c r="C1266" s="32">
        <v>0</v>
      </c>
      <c r="E1266" s="32" t="str">
        <v/>
      </c>
    </row>
    <row r="1267" spans="1:5">
      <c r="A1267" s="32" t="str">
        <v/>
      </c>
      <c r="B1267" s="32">
        <v>0</v>
      </c>
      <c r="C1267" s="32">
        <v>0</v>
      </c>
      <c r="E1267" s="32" t="str">
        <v/>
      </c>
    </row>
    <row r="1268" spans="1:5">
      <c r="A1268" s="32" t="str">
        <v/>
      </c>
      <c r="B1268" s="32">
        <v>0</v>
      </c>
      <c r="C1268" s="32">
        <v>0</v>
      </c>
      <c r="E1268" s="32" t="str">
        <v/>
      </c>
    </row>
    <row r="1269" spans="1:5">
      <c r="A1269" s="32" t="str">
        <v/>
      </c>
      <c r="B1269" s="32">
        <v>0</v>
      </c>
      <c r="C1269" s="32">
        <v>0</v>
      </c>
      <c r="E1269" s="32" t="str">
        <v/>
      </c>
    </row>
    <row r="1270" spans="1:5">
      <c r="A1270" s="32" t="str">
        <v/>
      </c>
      <c r="B1270" s="32">
        <v>0</v>
      </c>
      <c r="C1270" s="32">
        <v>0</v>
      </c>
      <c r="E1270" s="32" t="str">
        <v/>
      </c>
    </row>
    <row r="1271" spans="1:5">
      <c r="A1271" s="32" t="str">
        <v/>
      </c>
      <c r="B1271" s="32">
        <v>0</v>
      </c>
      <c r="C1271" s="32">
        <v>0</v>
      </c>
      <c r="E1271" s="32" t="str">
        <v/>
      </c>
    </row>
    <row r="1272" spans="1:5">
      <c r="A1272" s="32" t="str">
        <v/>
      </c>
      <c r="B1272" s="32">
        <v>0</v>
      </c>
      <c r="C1272" s="32">
        <v>0</v>
      </c>
      <c r="E1272" s="32" t="str">
        <v/>
      </c>
    </row>
    <row r="1273" spans="1:5">
      <c r="A1273" s="32" t="str">
        <v/>
      </c>
      <c r="B1273" s="32">
        <v>0</v>
      </c>
      <c r="C1273" s="32">
        <v>0</v>
      </c>
      <c r="E1273" s="32" t="str">
        <v/>
      </c>
    </row>
    <row r="1274" spans="1:5">
      <c r="A1274" s="32" t="str">
        <v/>
      </c>
      <c r="B1274" s="32">
        <v>0</v>
      </c>
      <c r="C1274" s="32">
        <v>0</v>
      </c>
      <c r="E1274" s="32" t="str">
        <v/>
      </c>
    </row>
    <row r="1275" spans="1:5">
      <c r="A1275" s="32" t="str">
        <v/>
      </c>
      <c r="B1275" s="32">
        <v>0</v>
      </c>
      <c r="C1275" s="32">
        <v>0</v>
      </c>
      <c r="E1275" s="32" t="str">
        <v/>
      </c>
    </row>
    <row r="1276" spans="1:5">
      <c r="A1276" s="32" t="str">
        <v/>
      </c>
      <c r="B1276" s="32">
        <v>0</v>
      </c>
      <c r="C1276" s="32">
        <v>0</v>
      </c>
      <c r="E1276" s="32" t="str">
        <v/>
      </c>
    </row>
    <row r="1277" spans="1:5">
      <c r="A1277" s="32" t="str">
        <v/>
      </c>
      <c r="B1277" s="32">
        <v>0</v>
      </c>
      <c r="C1277" s="32">
        <v>0</v>
      </c>
      <c r="E1277" s="32" t="str">
        <v/>
      </c>
    </row>
    <row r="1278" spans="1:5">
      <c r="A1278" s="32" t="str">
        <v/>
      </c>
      <c r="B1278" s="32">
        <v>0</v>
      </c>
      <c r="C1278" s="32">
        <v>0</v>
      </c>
      <c r="E1278" s="32" t="str">
        <v/>
      </c>
    </row>
    <row r="1279" spans="1:5">
      <c r="A1279" s="32" t="str">
        <v/>
      </c>
      <c r="B1279" s="32">
        <v>0</v>
      </c>
      <c r="C1279" s="32">
        <v>0</v>
      </c>
      <c r="E1279" s="32" t="str">
        <v/>
      </c>
    </row>
    <row r="1280" spans="1:5">
      <c r="A1280" s="32" t="str">
        <v/>
      </c>
      <c r="B1280" s="32">
        <v>0</v>
      </c>
      <c r="C1280" s="32">
        <v>0</v>
      </c>
      <c r="E1280" s="32" t="str">
        <v/>
      </c>
    </row>
    <row r="1281" spans="1:5">
      <c r="A1281" s="32" t="str">
        <v/>
      </c>
      <c r="B1281" s="32">
        <v>0</v>
      </c>
      <c r="C1281" s="32">
        <v>0</v>
      </c>
      <c r="E1281" s="32" t="str">
        <v/>
      </c>
    </row>
    <row r="1282" spans="1:5">
      <c r="A1282" s="32" t="str">
        <v/>
      </c>
      <c r="B1282" s="32">
        <v>0</v>
      </c>
      <c r="C1282" s="32">
        <v>0</v>
      </c>
      <c r="E1282" s="32" t="str">
        <v/>
      </c>
    </row>
    <row r="1283" spans="1:5">
      <c r="A1283" s="32" t="str">
        <v/>
      </c>
      <c r="B1283" s="32">
        <v>0</v>
      </c>
      <c r="C1283" s="32">
        <v>0</v>
      </c>
      <c r="E1283" s="32" t="str">
        <v/>
      </c>
    </row>
    <row r="1284" spans="1:5">
      <c r="A1284" s="32" t="str">
        <v/>
      </c>
      <c r="B1284" s="32">
        <v>0</v>
      </c>
      <c r="C1284" s="32">
        <v>0</v>
      </c>
      <c r="E1284" s="32" t="str">
        <v/>
      </c>
    </row>
    <row r="1285" spans="1:5">
      <c r="A1285" s="32" t="str">
        <v/>
      </c>
      <c r="B1285" s="32">
        <v>0</v>
      </c>
      <c r="C1285" s="32">
        <v>0</v>
      </c>
      <c r="E1285" s="32" t="str">
        <v/>
      </c>
    </row>
    <row r="1286" spans="1:5">
      <c r="A1286" s="32" t="str">
        <v/>
      </c>
      <c r="B1286" s="32">
        <v>0</v>
      </c>
      <c r="C1286" s="32">
        <v>0</v>
      </c>
      <c r="E1286" s="32" t="str">
        <v/>
      </c>
    </row>
    <row r="1287" spans="1:5">
      <c r="A1287" s="32" t="str">
        <v/>
      </c>
      <c r="B1287" s="32">
        <v>0</v>
      </c>
      <c r="C1287" s="32">
        <v>0</v>
      </c>
      <c r="E1287" s="32" t="str">
        <v/>
      </c>
    </row>
    <row r="1288" spans="1:5">
      <c r="A1288" s="32" t="str">
        <v/>
      </c>
      <c r="B1288" s="32">
        <v>0</v>
      </c>
      <c r="C1288" s="32">
        <v>0</v>
      </c>
      <c r="E1288" s="32" t="str">
        <v/>
      </c>
    </row>
    <row r="1289" spans="1:5">
      <c r="A1289" s="32" t="str">
        <v/>
      </c>
      <c r="B1289" s="32">
        <v>0</v>
      </c>
      <c r="C1289" s="32">
        <v>0</v>
      </c>
      <c r="E1289" s="32" t="str">
        <v/>
      </c>
    </row>
    <row r="1290" spans="1:5">
      <c r="A1290" s="32" t="str">
        <v/>
      </c>
      <c r="B1290" s="32">
        <v>0</v>
      </c>
      <c r="C1290" s="32">
        <v>0</v>
      </c>
      <c r="E1290" s="32" t="str">
        <v/>
      </c>
    </row>
    <row r="1291" spans="1:5">
      <c r="A1291" s="32" t="str">
        <v/>
      </c>
      <c r="B1291" s="32">
        <v>0</v>
      </c>
      <c r="C1291" s="32">
        <v>0</v>
      </c>
      <c r="E1291" s="32" t="str">
        <v/>
      </c>
    </row>
    <row r="1292" spans="1:5">
      <c r="A1292" s="32" t="str">
        <v/>
      </c>
      <c r="B1292" s="32">
        <v>0</v>
      </c>
      <c r="C1292" s="32">
        <v>0</v>
      </c>
      <c r="E1292" s="32" t="str">
        <v/>
      </c>
    </row>
    <row r="1293" spans="1:5">
      <c r="A1293" s="32" t="str">
        <v/>
      </c>
      <c r="B1293" s="32">
        <v>0</v>
      </c>
      <c r="C1293" s="32">
        <v>0</v>
      </c>
      <c r="E1293" s="32" t="str">
        <v/>
      </c>
    </row>
    <row r="1294" spans="1:5">
      <c r="A1294" s="32" t="str">
        <v/>
      </c>
      <c r="B1294" s="32">
        <v>0</v>
      </c>
      <c r="C1294" s="32">
        <v>0</v>
      </c>
      <c r="E1294" s="32" t="str">
        <v/>
      </c>
    </row>
    <row r="1295" spans="1:5">
      <c r="A1295" s="32" t="str">
        <v/>
      </c>
      <c r="B1295" s="32">
        <v>0</v>
      </c>
      <c r="C1295" s="32">
        <v>0</v>
      </c>
      <c r="E1295" s="32" t="str">
        <v/>
      </c>
    </row>
    <row r="1296" spans="1:5">
      <c r="A1296" s="32" t="str">
        <v/>
      </c>
      <c r="B1296" s="32">
        <v>0</v>
      </c>
      <c r="C1296" s="32">
        <v>0</v>
      </c>
      <c r="E1296" s="32" t="str">
        <v/>
      </c>
    </row>
    <row r="1297" spans="1:5">
      <c r="A1297" s="32" t="str">
        <v/>
      </c>
      <c r="B1297" s="32">
        <v>0</v>
      </c>
      <c r="C1297" s="32">
        <v>0</v>
      </c>
      <c r="E1297" s="32" t="str">
        <v/>
      </c>
    </row>
    <row r="1298" spans="1:5">
      <c r="A1298" s="32" t="str">
        <v/>
      </c>
      <c r="B1298" s="32">
        <v>0</v>
      </c>
      <c r="C1298" s="32">
        <v>0</v>
      </c>
      <c r="E1298" s="32" t="str">
        <v/>
      </c>
    </row>
    <row r="1299" spans="1:5">
      <c r="A1299" s="32" t="str">
        <v/>
      </c>
      <c r="B1299" s="32">
        <v>0</v>
      </c>
      <c r="C1299" s="32">
        <v>0</v>
      </c>
      <c r="E1299" s="32" t="str">
        <v/>
      </c>
    </row>
    <row r="1300" spans="1:5">
      <c r="A1300" s="32" t="str">
        <v/>
      </c>
      <c r="B1300" s="32">
        <v>0</v>
      </c>
      <c r="C1300" s="32">
        <v>0</v>
      </c>
      <c r="E1300" s="32" t="str">
        <v/>
      </c>
    </row>
    <row r="1301" spans="1:5">
      <c r="A1301" s="32" t="str">
        <v/>
      </c>
      <c r="B1301" s="32">
        <v>0</v>
      </c>
      <c r="C1301" s="32">
        <v>0</v>
      </c>
      <c r="E1301" s="32" t="str">
        <v/>
      </c>
    </row>
    <row r="1302" spans="1:5">
      <c r="A1302" s="32" t="str">
        <v/>
      </c>
      <c r="B1302" s="32">
        <v>0</v>
      </c>
      <c r="C1302" s="32">
        <v>0</v>
      </c>
      <c r="E1302" s="32" t="str">
        <v/>
      </c>
    </row>
    <row r="1303" spans="1:5">
      <c r="A1303" s="32" t="str">
        <v/>
      </c>
      <c r="B1303" s="32">
        <v>0</v>
      </c>
      <c r="C1303" s="32">
        <v>0</v>
      </c>
      <c r="E1303" s="32" t="str">
        <v/>
      </c>
    </row>
    <row r="1304" spans="1:5">
      <c r="A1304" s="32" t="str">
        <v/>
      </c>
      <c r="B1304" s="32">
        <v>0</v>
      </c>
      <c r="C1304" s="32">
        <v>0</v>
      </c>
      <c r="E1304" s="32" t="str">
        <v/>
      </c>
    </row>
    <row r="1305" spans="1:5">
      <c r="A1305" s="32" t="str">
        <v/>
      </c>
      <c r="B1305" s="32">
        <v>0</v>
      </c>
      <c r="C1305" s="32">
        <v>0</v>
      </c>
      <c r="E1305" s="32" t="str">
        <v/>
      </c>
    </row>
    <row r="1306" spans="1:5">
      <c r="A1306" s="32" t="str">
        <v/>
      </c>
      <c r="B1306" s="32">
        <v>0</v>
      </c>
      <c r="C1306" s="32">
        <v>0</v>
      </c>
      <c r="E1306" s="32" t="str">
        <v/>
      </c>
    </row>
    <row r="1307" spans="1:5">
      <c r="A1307" s="32" t="str">
        <v/>
      </c>
      <c r="B1307" s="32">
        <v>0</v>
      </c>
      <c r="C1307" s="32">
        <v>0</v>
      </c>
      <c r="E1307" s="32" t="str">
        <v/>
      </c>
    </row>
    <row r="1308" spans="1:5">
      <c r="A1308" s="32" t="str">
        <v/>
      </c>
      <c r="B1308" s="32">
        <v>0</v>
      </c>
      <c r="C1308" s="32">
        <v>0</v>
      </c>
      <c r="E1308" s="32" t="str">
        <v/>
      </c>
    </row>
    <row r="1309" spans="1:5">
      <c r="A1309" s="32" t="str">
        <v/>
      </c>
      <c r="B1309" s="32">
        <v>0</v>
      </c>
      <c r="C1309" s="32">
        <v>0</v>
      </c>
      <c r="E1309" s="32" t="str">
        <v/>
      </c>
    </row>
    <row r="1310" spans="1:5">
      <c r="A1310" s="32" t="str">
        <v/>
      </c>
      <c r="B1310" s="32">
        <v>0</v>
      </c>
      <c r="C1310" s="32">
        <v>0</v>
      </c>
      <c r="E1310" s="32" t="str">
        <v/>
      </c>
    </row>
    <row r="1311" spans="1:5">
      <c r="A1311" s="32" t="str">
        <v/>
      </c>
      <c r="B1311" s="32">
        <v>0</v>
      </c>
      <c r="C1311" s="32">
        <v>0</v>
      </c>
      <c r="E1311" s="32" t="str">
        <v/>
      </c>
    </row>
    <row r="1312" spans="1:5">
      <c r="A1312" s="32" t="str">
        <v/>
      </c>
      <c r="B1312" s="32">
        <v>0</v>
      </c>
      <c r="C1312" s="32">
        <v>0</v>
      </c>
      <c r="E1312" s="32" t="str">
        <v/>
      </c>
    </row>
    <row r="1313" spans="1:5">
      <c r="A1313" s="32" t="str">
        <v/>
      </c>
      <c r="B1313" s="32">
        <v>0</v>
      </c>
      <c r="C1313" s="32">
        <v>0</v>
      </c>
      <c r="E1313" s="32" t="str">
        <v/>
      </c>
    </row>
    <row r="1314" spans="1:5">
      <c r="A1314" s="32" t="str">
        <v/>
      </c>
      <c r="B1314" s="32">
        <v>0</v>
      </c>
      <c r="C1314" s="32">
        <v>0</v>
      </c>
      <c r="E1314" s="32" t="str">
        <v/>
      </c>
    </row>
    <row r="1315" spans="1:5">
      <c r="A1315" s="32" t="str">
        <v/>
      </c>
      <c r="B1315" s="32">
        <v>0</v>
      </c>
      <c r="C1315" s="32">
        <v>0</v>
      </c>
      <c r="E1315" s="32" t="str">
        <v/>
      </c>
    </row>
    <row r="1316" spans="1:5">
      <c r="A1316" s="32" t="str">
        <v/>
      </c>
      <c r="B1316" s="32">
        <v>0</v>
      </c>
      <c r="C1316" s="32">
        <v>0</v>
      </c>
      <c r="E1316" s="32" t="str">
        <v/>
      </c>
    </row>
    <row r="1317" spans="1:5">
      <c r="A1317" s="32" t="str">
        <v/>
      </c>
      <c r="B1317" s="32">
        <v>0</v>
      </c>
      <c r="C1317" s="32">
        <v>0</v>
      </c>
      <c r="E1317" s="32" t="str">
        <v/>
      </c>
    </row>
    <row r="1318" spans="1:5">
      <c r="A1318" s="32" t="str">
        <v/>
      </c>
      <c r="B1318" s="32">
        <v>0</v>
      </c>
      <c r="C1318" s="32">
        <v>0</v>
      </c>
      <c r="E1318" s="32" t="str">
        <v/>
      </c>
    </row>
    <row r="1319" spans="1:5">
      <c r="A1319" s="32" t="str">
        <v/>
      </c>
      <c r="B1319" s="32">
        <v>0</v>
      </c>
      <c r="C1319" s="32">
        <v>0</v>
      </c>
      <c r="E1319" s="32" t="str">
        <v/>
      </c>
    </row>
    <row r="1320" spans="1:5">
      <c r="A1320" s="32" t="str">
        <v/>
      </c>
      <c r="B1320" s="32">
        <v>0</v>
      </c>
      <c r="C1320" s="32">
        <v>0</v>
      </c>
      <c r="E1320" s="32" t="str">
        <v/>
      </c>
    </row>
    <row r="1321" spans="1:5">
      <c r="A1321" s="32" t="str">
        <v/>
      </c>
      <c r="B1321" s="32">
        <v>0</v>
      </c>
      <c r="C1321" s="32">
        <v>0</v>
      </c>
      <c r="E1321" s="32" t="str">
        <v/>
      </c>
    </row>
    <row r="1322" spans="1:5">
      <c r="A1322" s="32" t="str">
        <v/>
      </c>
      <c r="B1322" s="32">
        <v>0</v>
      </c>
      <c r="C1322" s="32">
        <v>0</v>
      </c>
      <c r="E1322" s="32" t="str">
        <v/>
      </c>
    </row>
    <row r="1323" spans="1:5">
      <c r="A1323" s="32" t="str">
        <v/>
      </c>
      <c r="B1323" s="32">
        <v>0</v>
      </c>
      <c r="C1323" s="32">
        <v>0</v>
      </c>
      <c r="E1323" s="32" t="str">
        <v/>
      </c>
    </row>
    <row r="1324" spans="1:5">
      <c r="A1324" s="32" t="str">
        <v/>
      </c>
      <c r="B1324" s="32">
        <v>0</v>
      </c>
      <c r="C1324" s="32">
        <v>0</v>
      </c>
      <c r="E1324" s="32" t="str">
        <v/>
      </c>
    </row>
    <row r="1325" spans="1:5">
      <c r="A1325" s="32" t="str">
        <v/>
      </c>
      <c r="B1325" s="32">
        <v>0</v>
      </c>
      <c r="C1325" s="32">
        <v>0</v>
      </c>
      <c r="E1325" s="32" t="str">
        <v/>
      </c>
    </row>
    <row r="1326" spans="1:5">
      <c r="A1326" s="32" t="str">
        <v/>
      </c>
      <c r="B1326" s="32">
        <v>0</v>
      </c>
      <c r="C1326" s="32">
        <v>0</v>
      </c>
      <c r="E1326" s="32" t="str">
        <v/>
      </c>
    </row>
    <row r="1327" spans="1:5">
      <c r="A1327" s="32" t="str">
        <v/>
      </c>
      <c r="B1327" s="32">
        <v>0</v>
      </c>
      <c r="C1327" s="32">
        <v>0</v>
      </c>
      <c r="E1327" s="32" t="str">
        <v/>
      </c>
    </row>
    <row r="1328" spans="1:5">
      <c r="A1328" s="32" t="str">
        <v/>
      </c>
      <c r="B1328" s="32">
        <v>0</v>
      </c>
      <c r="C1328" s="32">
        <v>0</v>
      </c>
      <c r="E1328" s="32" t="str">
        <v/>
      </c>
    </row>
    <row r="1329" spans="1:5">
      <c r="A1329" s="32" t="str">
        <v/>
      </c>
      <c r="B1329" s="32">
        <v>0</v>
      </c>
      <c r="C1329" s="32">
        <v>0</v>
      </c>
      <c r="E1329" s="32" t="str">
        <v/>
      </c>
    </row>
    <row r="1330" spans="1:5">
      <c r="A1330" s="32" t="str">
        <v/>
      </c>
      <c r="B1330" s="32">
        <v>0</v>
      </c>
      <c r="C1330" s="32">
        <v>0</v>
      </c>
      <c r="E1330" s="32" t="str">
        <v/>
      </c>
    </row>
    <row r="1331" spans="1:5">
      <c r="A1331" s="32" t="str">
        <v/>
      </c>
      <c r="B1331" s="32">
        <v>0</v>
      </c>
      <c r="C1331" s="32">
        <v>0</v>
      </c>
      <c r="E1331" s="32" t="str">
        <v/>
      </c>
    </row>
    <row r="1332" spans="1:5">
      <c r="A1332" s="32" t="str">
        <v/>
      </c>
      <c r="B1332" s="32">
        <v>0</v>
      </c>
      <c r="C1332" s="32">
        <v>0</v>
      </c>
      <c r="E1332" s="32" t="str">
        <v/>
      </c>
    </row>
    <row r="1333" spans="1:5">
      <c r="A1333" s="32" t="str">
        <v/>
      </c>
      <c r="B1333" s="32">
        <v>0</v>
      </c>
      <c r="C1333" s="32">
        <v>0</v>
      </c>
      <c r="E1333" s="32" t="str">
        <v/>
      </c>
    </row>
    <row r="1334" spans="1:5">
      <c r="A1334" s="32" t="str">
        <v/>
      </c>
      <c r="B1334" s="32">
        <v>0</v>
      </c>
      <c r="C1334" s="32">
        <v>0</v>
      </c>
      <c r="E1334" s="32" t="str">
        <v/>
      </c>
    </row>
    <row r="1335" spans="1:5">
      <c r="A1335" s="32" t="str">
        <v/>
      </c>
      <c r="B1335" s="32">
        <v>0</v>
      </c>
      <c r="C1335" s="32">
        <v>0</v>
      </c>
      <c r="E1335" s="32" t="str">
        <v/>
      </c>
    </row>
    <row r="1336" spans="1:5">
      <c r="A1336" s="32" t="str">
        <v/>
      </c>
      <c r="B1336" s="32">
        <v>0</v>
      </c>
      <c r="C1336" s="32">
        <v>0</v>
      </c>
      <c r="E1336" s="32" t="str">
        <v/>
      </c>
    </row>
    <row r="1337" spans="1:5">
      <c r="A1337" s="32" t="str">
        <v/>
      </c>
      <c r="B1337" s="32">
        <v>0</v>
      </c>
      <c r="C1337" s="32">
        <v>0</v>
      </c>
      <c r="E1337" s="32" t="str">
        <v/>
      </c>
    </row>
    <row r="1338" spans="1:5">
      <c r="A1338" s="32" t="str">
        <v/>
      </c>
      <c r="B1338" s="32">
        <v>0</v>
      </c>
      <c r="C1338" s="32">
        <v>0</v>
      </c>
      <c r="E1338" s="32" t="str">
        <v/>
      </c>
    </row>
    <row r="1339" spans="1:5">
      <c r="A1339" s="32" t="str">
        <v/>
      </c>
      <c r="B1339" s="32">
        <v>0</v>
      </c>
      <c r="C1339" s="32">
        <v>0</v>
      </c>
      <c r="E1339" s="32" t="str">
        <v/>
      </c>
    </row>
    <row r="1340" spans="1:5">
      <c r="A1340" s="32" t="str">
        <v/>
      </c>
      <c r="B1340" s="32">
        <v>0</v>
      </c>
      <c r="C1340" s="32">
        <v>0</v>
      </c>
      <c r="E1340" s="32" t="str">
        <v/>
      </c>
    </row>
    <row r="1341" spans="1:5">
      <c r="A1341" s="32" t="str">
        <v/>
      </c>
      <c r="B1341" s="32">
        <v>0</v>
      </c>
      <c r="C1341" s="32">
        <v>0</v>
      </c>
      <c r="E1341" s="32" t="str">
        <v/>
      </c>
    </row>
    <row r="1342" spans="1:5">
      <c r="A1342" s="32" t="str">
        <v/>
      </c>
      <c r="B1342" s="32">
        <v>0</v>
      </c>
      <c r="C1342" s="32">
        <v>0</v>
      </c>
      <c r="E1342" s="32" t="str">
        <v/>
      </c>
    </row>
    <row r="1343" spans="1:5">
      <c r="A1343" s="32" t="str">
        <v/>
      </c>
      <c r="B1343" s="32">
        <v>0</v>
      </c>
      <c r="C1343" s="32">
        <v>0</v>
      </c>
      <c r="E1343" s="32" t="str">
        <v/>
      </c>
    </row>
    <row r="1344" spans="1:5">
      <c r="A1344" s="32" t="str">
        <v/>
      </c>
      <c r="B1344" s="32">
        <v>0</v>
      </c>
      <c r="C1344" s="32">
        <v>0</v>
      </c>
      <c r="E1344" s="32" t="str">
        <v/>
      </c>
    </row>
    <row r="1345" spans="1:5">
      <c r="A1345" s="32" t="str">
        <v/>
      </c>
      <c r="B1345" s="32">
        <v>0</v>
      </c>
      <c r="C1345" s="32">
        <v>0</v>
      </c>
      <c r="E1345" s="32" t="str">
        <v/>
      </c>
    </row>
    <row r="1346" spans="1:5">
      <c r="A1346" s="32" t="str">
        <v/>
      </c>
      <c r="B1346" s="32">
        <v>0</v>
      </c>
      <c r="C1346" s="32">
        <v>0</v>
      </c>
      <c r="E1346" s="32" t="str">
        <v/>
      </c>
    </row>
    <row r="1347" spans="1:5">
      <c r="A1347" s="32" t="str">
        <v/>
      </c>
      <c r="B1347" s="32">
        <v>0</v>
      </c>
      <c r="C1347" s="32">
        <v>0</v>
      </c>
      <c r="E1347" s="32" t="str">
        <v/>
      </c>
    </row>
    <row r="1348" spans="1:5">
      <c r="A1348" s="32" t="str">
        <v/>
      </c>
      <c r="B1348" s="32">
        <v>0</v>
      </c>
      <c r="C1348" s="32">
        <v>0</v>
      </c>
      <c r="E1348" s="32" t="str">
        <v/>
      </c>
    </row>
    <row r="1349" spans="1:5">
      <c r="A1349" s="32" t="str">
        <v/>
      </c>
      <c r="B1349" s="32">
        <v>0</v>
      </c>
      <c r="C1349" s="32">
        <v>0</v>
      </c>
      <c r="E1349" s="32" t="str">
        <v/>
      </c>
    </row>
    <row r="1350" spans="1:5">
      <c r="A1350" s="32" t="str">
        <v/>
      </c>
      <c r="B1350" s="32">
        <v>0</v>
      </c>
      <c r="C1350" s="32">
        <v>0</v>
      </c>
      <c r="E1350" s="32" t="str">
        <v/>
      </c>
    </row>
    <row r="1351" spans="1:5">
      <c r="A1351" s="32" t="str">
        <v/>
      </c>
      <c r="B1351" s="32">
        <v>0</v>
      </c>
      <c r="C1351" s="32">
        <v>0</v>
      </c>
      <c r="E1351" s="32" t="str">
        <v/>
      </c>
    </row>
    <row r="1352" spans="1:5">
      <c r="A1352" s="32" t="str">
        <v/>
      </c>
      <c r="B1352" s="32">
        <v>0</v>
      </c>
      <c r="C1352" s="32">
        <v>0</v>
      </c>
      <c r="E1352" s="32" t="str">
        <v/>
      </c>
    </row>
    <row r="1353" spans="1:5">
      <c r="A1353" s="32" t="str">
        <v/>
      </c>
      <c r="B1353" s="32">
        <v>0</v>
      </c>
      <c r="C1353" s="32">
        <v>0</v>
      </c>
      <c r="E1353" s="32" t="str">
        <v/>
      </c>
    </row>
    <row r="1354" spans="1:5">
      <c r="A1354" s="32" t="str">
        <v/>
      </c>
      <c r="B1354" s="32">
        <v>0</v>
      </c>
      <c r="C1354" s="32">
        <v>0</v>
      </c>
      <c r="E1354" s="32" t="str">
        <v/>
      </c>
    </row>
    <row r="1355" spans="1:5">
      <c r="A1355" s="32" t="str">
        <v/>
      </c>
      <c r="B1355" s="32">
        <v>0</v>
      </c>
      <c r="C1355" s="32">
        <v>0</v>
      </c>
      <c r="E1355" s="32" t="str">
        <v/>
      </c>
    </row>
    <row r="1356" spans="1:5">
      <c r="A1356" s="32" t="str">
        <v/>
      </c>
      <c r="B1356" s="32">
        <v>0</v>
      </c>
      <c r="C1356" s="32">
        <v>0</v>
      </c>
      <c r="E1356" s="32" t="str">
        <v/>
      </c>
    </row>
    <row r="1357" spans="1:5">
      <c r="A1357" s="32" t="str">
        <v/>
      </c>
      <c r="B1357" s="32">
        <v>0</v>
      </c>
      <c r="C1357" s="32">
        <v>0</v>
      </c>
      <c r="E1357" s="32" t="str">
        <v/>
      </c>
    </row>
    <row r="1358" spans="1:5">
      <c r="A1358" s="32" t="str">
        <v/>
      </c>
      <c r="B1358" s="32">
        <v>0</v>
      </c>
      <c r="C1358" s="32">
        <v>0</v>
      </c>
      <c r="E1358" s="32" t="str">
        <v/>
      </c>
    </row>
    <row r="1359" spans="1:5">
      <c r="A1359" s="32" t="str">
        <v/>
      </c>
      <c r="B1359" s="32">
        <v>0</v>
      </c>
      <c r="C1359" s="32">
        <v>0</v>
      </c>
      <c r="E1359" s="32" t="str">
        <v/>
      </c>
    </row>
    <row r="1360" spans="1:5">
      <c r="A1360" s="32" t="str">
        <v/>
      </c>
      <c r="B1360" s="32">
        <v>0</v>
      </c>
      <c r="C1360" s="32">
        <v>0</v>
      </c>
      <c r="E1360" s="32" t="str">
        <v/>
      </c>
    </row>
    <row r="1361" spans="1:5">
      <c r="A1361" s="32" t="str">
        <v/>
      </c>
      <c r="B1361" s="32">
        <v>0</v>
      </c>
      <c r="C1361" s="32">
        <v>0</v>
      </c>
      <c r="E1361" s="32" t="str">
        <v/>
      </c>
    </row>
    <row r="1362" spans="1:5">
      <c r="A1362" s="32" t="str">
        <v/>
      </c>
      <c r="B1362" s="32">
        <v>0</v>
      </c>
      <c r="C1362" s="32">
        <v>0</v>
      </c>
      <c r="E1362" s="32" t="str">
        <v/>
      </c>
    </row>
    <row r="1363" spans="1:5">
      <c r="A1363" s="32" t="str">
        <v/>
      </c>
      <c r="B1363" s="32">
        <v>0</v>
      </c>
      <c r="C1363" s="32">
        <v>0</v>
      </c>
      <c r="E1363" s="32" t="str">
        <v/>
      </c>
    </row>
    <row r="1364" spans="1:5">
      <c r="A1364" s="32" t="str">
        <v/>
      </c>
      <c r="B1364" s="32">
        <v>0</v>
      </c>
      <c r="C1364" s="32">
        <v>0</v>
      </c>
      <c r="E1364" s="32" t="str">
        <v/>
      </c>
    </row>
    <row r="1365" spans="1:5">
      <c r="A1365" s="32" t="str">
        <v/>
      </c>
      <c r="B1365" s="32">
        <v>0</v>
      </c>
      <c r="C1365" s="32">
        <v>0</v>
      </c>
      <c r="E1365" s="32" t="str">
        <v/>
      </c>
    </row>
    <row r="1366" spans="1:5">
      <c r="A1366" s="32" t="str">
        <v/>
      </c>
      <c r="B1366" s="32">
        <v>0</v>
      </c>
      <c r="C1366" s="32">
        <v>0</v>
      </c>
      <c r="E1366" s="32" t="str">
        <v/>
      </c>
    </row>
    <row r="1367" spans="1:5">
      <c r="A1367" s="32" t="str">
        <v/>
      </c>
      <c r="B1367" s="32">
        <v>0</v>
      </c>
      <c r="C1367" s="32">
        <v>0</v>
      </c>
      <c r="E1367" s="32" t="str">
        <v/>
      </c>
    </row>
    <row r="1368" spans="1:5">
      <c r="A1368" s="32" t="str">
        <v/>
      </c>
      <c r="B1368" s="32">
        <v>0</v>
      </c>
      <c r="C1368" s="32">
        <v>0</v>
      </c>
      <c r="E1368" s="32" t="str">
        <v/>
      </c>
    </row>
    <row r="1369" spans="1:5">
      <c r="A1369" s="32" t="str">
        <v/>
      </c>
      <c r="B1369" s="32">
        <v>0</v>
      </c>
      <c r="C1369" s="32">
        <v>0</v>
      </c>
      <c r="E1369" s="32" t="str">
        <v/>
      </c>
    </row>
    <row r="1370" spans="1:5">
      <c r="A1370" s="32" t="str">
        <v/>
      </c>
      <c r="B1370" s="32">
        <v>0</v>
      </c>
      <c r="C1370" s="32">
        <v>0</v>
      </c>
      <c r="E1370" s="32" t="str">
        <v/>
      </c>
    </row>
    <row r="1371" spans="1:5">
      <c r="A1371" s="32" t="str">
        <v/>
      </c>
      <c r="B1371" s="32">
        <v>0</v>
      </c>
      <c r="C1371" s="32">
        <v>0</v>
      </c>
      <c r="E1371" s="32" t="str">
        <v/>
      </c>
    </row>
    <row r="1372" spans="1:5">
      <c r="A1372" s="32" t="str">
        <v/>
      </c>
      <c r="B1372" s="32">
        <v>0</v>
      </c>
      <c r="C1372" s="32">
        <v>0</v>
      </c>
      <c r="E1372" s="32" t="str">
        <v/>
      </c>
    </row>
    <row r="1373" spans="1:5">
      <c r="A1373" s="32" t="str">
        <v/>
      </c>
      <c r="B1373" s="32">
        <v>0</v>
      </c>
      <c r="C1373" s="32">
        <v>0</v>
      </c>
      <c r="E1373" s="32" t="str">
        <v/>
      </c>
    </row>
    <row r="1374" spans="1:5">
      <c r="A1374" s="32" t="str">
        <v/>
      </c>
      <c r="B1374" s="32">
        <v>0</v>
      </c>
      <c r="C1374" s="32">
        <v>0</v>
      </c>
      <c r="E1374" s="32" t="str">
        <v/>
      </c>
    </row>
    <row r="1375" spans="1:5">
      <c r="A1375" s="32" t="str">
        <v/>
      </c>
      <c r="B1375" s="32">
        <v>0</v>
      </c>
      <c r="C1375" s="32">
        <v>0</v>
      </c>
      <c r="E1375" s="32" t="str">
        <v/>
      </c>
    </row>
    <row r="1376" spans="1:5">
      <c r="A1376" s="32" t="str">
        <v/>
      </c>
      <c r="B1376" s="32">
        <v>0</v>
      </c>
      <c r="C1376" s="32">
        <v>0</v>
      </c>
      <c r="E1376" s="32" t="str">
        <v/>
      </c>
    </row>
    <row r="1377" spans="1:5">
      <c r="A1377" s="32" t="str">
        <v/>
      </c>
      <c r="B1377" s="32">
        <v>0</v>
      </c>
      <c r="C1377" s="32">
        <v>0</v>
      </c>
      <c r="E1377" s="32" t="str">
        <v/>
      </c>
    </row>
    <row r="1378" spans="1:5">
      <c r="A1378" s="32" t="str">
        <v/>
      </c>
      <c r="B1378" s="32">
        <v>0</v>
      </c>
      <c r="C1378" s="32">
        <v>0</v>
      </c>
      <c r="E1378" s="32" t="str">
        <v/>
      </c>
    </row>
    <row r="1379" spans="1:5">
      <c r="A1379" s="32" t="str">
        <v/>
      </c>
      <c r="B1379" s="32">
        <v>0</v>
      </c>
      <c r="C1379" s="32">
        <v>0</v>
      </c>
      <c r="E1379" s="32" t="str">
        <v/>
      </c>
    </row>
    <row r="1380" spans="1:5">
      <c r="A1380" s="32" t="str">
        <v/>
      </c>
      <c r="B1380" s="32">
        <v>0</v>
      </c>
      <c r="C1380" s="32">
        <v>0</v>
      </c>
      <c r="E1380" s="32" t="str">
        <v/>
      </c>
    </row>
    <row r="1381" spans="1:5">
      <c r="A1381" s="32" t="str">
        <v/>
      </c>
      <c r="B1381" s="32">
        <v>0</v>
      </c>
      <c r="C1381" s="32">
        <v>0</v>
      </c>
      <c r="E1381" s="32" t="str">
        <v/>
      </c>
    </row>
    <row r="1382" spans="1:5">
      <c r="A1382" s="32" t="str">
        <v/>
      </c>
      <c r="B1382" s="32">
        <v>0</v>
      </c>
      <c r="C1382" s="32">
        <v>0</v>
      </c>
      <c r="E1382" s="32" t="str">
        <v/>
      </c>
    </row>
    <row r="1383" spans="1:5">
      <c r="A1383" s="32" t="str">
        <v/>
      </c>
      <c r="B1383" s="32">
        <v>0</v>
      </c>
      <c r="C1383" s="32">
        <v>0</v>
      </c>
      <c r="E1383" s="32" t="str">
        <v/>
      </c>
    </row>
    <row r="1384" spans="1:5">
      <c r="A1384" s="32" t="str">
        <v/>
      </c>
      <c r="B1384" s="32">
        <v>0</v>
      </c>
      <c r="C1384" s="32">
        <v>0</v>
      </c>
      <c r="E1384" s="32" t="str">
        <v/>
      </c>
    </row>
    <row r="1385" spans="1:5">
      <c r="A1385" s="32" t="str">
        <v/>
      </c>
      <c r="B1385" s="32">
        <v>0</v>
      </c>
      <c r="C1385" s="32">
        <v>0</v>
      </c>
      <c r="E1385" s="32" t="str">
        <v/>
      </c>
    </row>
    <row r="1386" spans="1:5">
      <c r="A1386" s="32" t="str">
        <v/>
      </c>
      <c r="B1386" s="32">
        <v>0</v>
      </c>
      <c r="C1386" s="32">
        <v>0</v>
      </c>
      <c r="E1386" s="32" t="str">
        <v/>
      </c>
    </row>
    <row r="1387" spans="1:5">
      <c r="A1387" s="32" t="str">
        <v/>
      </c>
      <c r="B1387" s="32">
        <v>0</v>
      </c>
      <c r="C1387" s="32">
        <v>0</v>
      </c>
      <c r="E1387" s="32" t="str">
        <v/>
      </c>
    </row>
    <row r="1388" spans="1:5">
      <c r="A1388" s="32" t="str">
        <v/>
      </c>
      <c r="B1388" s="32">
        <v>0</v>
      </c>
      <c r="C1388" s="32">
        <v>0</v>
      </c>
      <c r="E1388" s="32" t="str">
        <v/>
      </c>
    </row>
    <row r="1389" spans="1:5">
      <c r="A1389" s="32" t="str">
        <v/>
      </c>
      <c r="B1389" s="32">
        <v>0</v>
      </c>
      <c r="C1389" s="32">
        <v>0</v>
      </c>
      <c r="E1389" s="32" t="str">
        <v/>
      </c>
    </row>
    <row r="1390" spans="1:5">
      <c r="A1390" s="32" t="str">
        <v/>
      </c>
      <c r="B1390" s="32">
        <v>0</v>
      </c>
      <c r="C1390" s="32">
        <v>0</v>
      </c>
      <c r="E1390" s="32" t="str">
        <v/>
      </c>
    </row>
    <row r="1391" spans="1:5">
      <c r="A1391" s="32" t="str">
        <v/>
      </c>
      <c r="B1391" s="32">
        <v>0</v>
      </c>
      <c r="C1391" s="32">
        <v>0</v>
      </c>
      <c r="E1391" s="32" t="str">
        <v/>
      </c>
    </row>
    <row r="1392" spans="1:5">
      <c r="A1392" s="32" t="str">
        <v/>
      </c>
      <c r="B1392" s="32">
        <v>0</v>
      </c>
      <c r="C1392" s="32">
        <v>0</v>
      </c>
      <c r="E1392" s="32" t="str">
        <v/>
      </c>
    </row>
    <row r="1393" spans="1:5">
      <c r="A1393" s="32" t="str">
        <v/>
      </c>
      <c r="B1393" s="32">
        <v>0</v>
      </c>
      <c r="C1393" s="32">
        <v>0</v>
      </c>
      <c r="E1393" s="32" t="str">
        <v/>
      </c>
    </row>
    <row r="1394" spans="1:5">
      <c r="A1394" s="32" t="str">
        <v/>
      </c>
      <c r="B1394" s="32">
        <v>0</v>
      </c>
      <c r="C1394" s="32">
        <v>0</v>
      </c>
      <c r="E1394" s="32" t="str">
        <v/>
      </c>
    </row>
    <row r="1395" spans="1:5">
      <c r="A1395" s="32" t="str">
        <v/>
      </c>
      <c r="B1395" s="32">
        <v>0</v>
      </c>
      <c r="C1395" s="32">
        <v>0</v>
      </c>
      <c r="E1395" s="32" t="str">
        <v/>
      </c>
    </row>
    <row r="1396" spans="1:5">
      <c r="A1396" s="32" t="str">
        <v/>
      </c>
      <c r="B1396" s="32">
        <v>0</v>
      </c>
      <c r="C1396" s="32">
        <v>0</v>
      </c>
      <c r="E1396" s="32" t="str">
        <v/>
      </c>
    </row>
    <row r="1397" spans="1:5">
      <c r="A1397" s="32" t="str">
        <v/>
      </c>
      <c r="B1397" s="32">
        <v>0</v>
      </c>
      <c r="C1397" s="32">
        <v>0</v>
      </c>
      <c r="E1397" s="32" t="str">
        <v/>
      </c>
    </row>
    <row r="1398" spans="1:5">
      <c r="A1398" s="32" t="str">
        <v/>
      </c>
      <c r="B1398" s="32">
        <v>0</v>
      </c>
      <c r="C1398" s="32">
        <v>0</v>
      </c>
      <c r="E1398" s="32" t="str">
        <v/>
      </c>
    </row>
    <row r="1399" spans="1:5">
      <c r="A1399" s="32" t="str">
        <v/>
      </c>
      <c r="B1399" s="32">
        <v>0</v>
      </c>
      <c r="C1399" s="32">
        <v>0</v>
      </c>
      <c r="E1399" s="32" t="str">
        <v/>
      </c>
    </row>
    <row r="1400" spans="1:5">
      <c r="A1400" s="32" t="str">
        <v/>
      </c>
      <c r="B1400" s="32">
        <v>0</v>
      </c>
      <c r="C1400" s="32">
        <v>0</v>
      </c>
      <c r="E1400" s="32" t="str">
        <v/>
      </c>
    </row>
    <row r="1401" spans="1:5">
      <c r="A1401" s="32" t="str">
        <v/>
      </c>
      <c r="B1401" s="32">
        <v>0</v>
      </c>
      <c r="C1401" s="32">
        <v>0</v>
      </c>
      <c r="E1401" s="32" t="str">
        <v/>
      </c>
    </row>
    <row r="1402" spans="1:5">
      <c r="A1402" s="32" t="str">
        <v/>
      </c>
      <c r="B1402" s="32">
        <v>0</v>
      </c>
      <c r="C1402" s="32">
        <v>0</v>
      </c>
      <c r="E1402" s="32" t="str">
        <v/>
      </c>
    </row>
    <row r="1403" spans="1:5">
      <c r="A1403" s="32" t="str">
        <v/>
      </c>
      <c r="B1403" s="32">
        <v>0</v>
      </c>
      <c r="C1403" s="32">
        <v>0</v>
      </c>
      <c r="E1403" s="32" t="str">
        <v/>
      </c>
    </row>
    <row r="1404" spans="1:5">
      <c r="A1404" s="32" t="str">
        <v/>
      </c>
      <c r="B1404" s="32">
        <v>0</v>
      </c>
      <c r="C1404" s="32">
        <v>0</v>
      </c>
      <c r="E1404" s="32" t="str">
        <v/>
      </c>
    </row>
    <row r="1405" spans="1:5">
      <c r="A1405" s="32" t="str">
        <v/>
      </c>
      <c r="B1405" s="32">
        <v>0</v>
      </c>
      <c r="C1405" s="32">
        <v>0</v>
      </c>
      <c r="E1405" s="32" t="str">
        <v/>
      </c>
    </row>
    <row r="1406" spans="1:5">
      <c r="A1406" s="32" t="str">
        <v/>
      </c>
      <c r="B1406" s="32">
        <v>0</v>
      </c>
      <c r="C1406" s="32">
        <v>0</v>
      </c>
      <c r="E1406" s="32" t="str">
        <v/>
      </c>
    </row>
    <row r="1407" spans="1:5">
      <c r="A1407" s="32" t="str">
        <v/>
      </c>
      <c r="B1407" s="32">
        <v>0</v>
      </c>
      <c r="C1407" s="32">
        <v>0</v>
      </c>
      <c r="E1407" s="32" t="str">
        <v/>
      </c>
    </row>
    <row r="1408" spans="1:5">
      <c r="A1408" s="32" t="str">
        <v/>
      </c>
      <c r="B1408" s="32">
        <v>0</v>
      </c>
      <c r="C1408" s="32">
        <v>0</v>
      </c>
      <c r="E1408" s="32" t="str">
        <v/>
      </c>
    </row>
    <row r="1409" spans="1:5">
      <c r="A1409" s="32" t="str">
        <v/>
      </c>
      <c r="B1409" s="32">
        <v>0</v>
      </c>
      <c r="C1409" s="32">
        <v>0</v>
      </c>
      <c r="E1409" s="32" t="str">
        <v/>
      </c>
    </row>
    <row r="1410" spans="1:5">
      <c r="A1410" s="32" t="str">
        <v/>
      </c>
      <c r="B1410" s="32">
        <v>0</v>
      </c>
      <c r="C1410" s="32">
        <v>0</v>
      </c>
      <c r="E1410" s="32" t="str">
        <v/>
      </c>
    </row>
    <row r="1411" spans="1:5">
      <c r="A1411" s="32" t="str">
        <v/>
      </c>
      <c r="B1411" s="32">
        <v>0</v>
      </c>
      <c r="C1411" s="32">
        <v>0</v>
      </c>
      <c r="E1411" s="32" t="str">
        <v/>
      </c>
    </row>
    <row r="1412" spans="1:5">
      <c r="A1412" s="32" t="str">
        <v/>
      </c>
      <c r="B1412" s="32">
        <v>0</v>
      </c>
      <c r="C1412" s="32">
        <v>0</v>
      </c>
      <c r="E1412" s="32" t="str">
        <v/>
      </c>
    </row>
    <row r="1413" spans="1:5">
      <c r="A1413" s="32" t="str">
        <v/>
      </c>
      <c r="B1413" s="32">
        <v>0</v>
      </c>
      <c r="C1413" s="32">
        <v>0</v>
      </c>
      <c r="E1413" s="32" t="str">
        <v/>
      </c>
    </row>
    <row r="1414" spans="1:5">
      <c r="A1414" s="32" t="str">
        <v/>
      </c>
      <c r="B1414" s="32">
        <v>0</v>
      </c>
      <c r="C1414" s="32">
        <v>0</v>
      </c>
      <c r="E1414" s="32" t="str">
        <v/>
      </c>
    </row>
    <row r="1415" spans="1:5">
      <c r="A1415" s="32" t="str">
        <v/>
      </c>
      <c r="B1415" s="32">
        <v>0</v>
      </c>
      <c r="C1415" s="32">
        <v>0</v>
      </c>
      <c r="E1415" s="32" t="str">
        <v/>
      </c>
    </row>
    <row r="1416" spans="1:5">
      <c r="A1416" s="32" t="str">
        <v/>
      </c>
      <c r="B1416" s="32">
        <v>0</v>
      </c>
      <c r="C1416" s="32">
        <v>0</v>
      </c>
      <c r="E1416" s="32" t="str">
        <v/>
      </c>
    </row>
    <row r="1417" spans="1:5">
      <c r="A1417" s="32" t="str">
        <v/>
      </c>
      <c r="B1417" s="32">
        <v>0</v>
      </c>
      <c r="C1417" s="32">
        <v>0</v>
      </c>
      <c r="E1417" s="32" t="str">
        <v/>
      </c>
    </row>
    <row r="1418" spans="1:5">
      <c r="A1418" s="32" t="str">
        <v/>
      </c>
      <c r="B1418" s="32">
        <v>0</v>
      </c>
      <c r="C1418" s="32">
        <v>0</v>
      </c>
      <c r="E1418" s="32" t="str">
        <v/>
      </c>
    </row>
    <row r="1419" spans="1:5">
      <c r="A1419" s="32" t="str">
        <v/>
      </c>
      <c r="B1419" s="32">
        <v>0</v>
      </c>
      <c r="C1419" s="32">
        <v>0</v>
      </c>
      <c r="E1419" s="32" t="str">
        <v/>
      </c>
    </row>
    <row r="1420" spans="1:5">
      <c r="A1420" s="32" t="str">
        <v/>
      </c>
      <c r="B1420" s="32">
        <v>0</v>
      </c>
      <c r="C1420" s="32">
        <v>0</v>
      </c>
      <c r="E1420" s="32" t="str">
        <v/>
      </c>
    </row>
    <row r="1421" spans="1:5">
      <c r="A1421" s="32" t="str">
        <v/>
      </c>
      <c r="B1421" s="32">
        <v>0</v>
      </c>
      <c r="C1421" s="32">
        <v>0</v>
      </c>
      <c r="E1421" s="32" t="str">
        <v/>
      </c>
    </row>
    <row r="1422" spans="1:5">
      <c r="A1422" s="32" t="str">
        <v/>
      </c>
      <c r="B1422" s="32">
        <v>0</v>
      </c>
      <c r="C1422" s="32">
        <v>0</v>
      </c>
      <c r="E1422" s="32" t="str">
        <v/>
      </c>
    </row>
    <row r="1423" spans="1:5">
      <c r="A1423" s="32" t="str">
        <v/>
      </c>
      <c r="B1423" s="32">
        <v>0</v>
      </c>
      <c r="C1423" s="32">
        <v>0</v>
      </c>
      <c r="E1423" s="32" t="str">
        <v/>
      </c>
    </row>
    <row r="1424" spans="1:5">
      <c r="A1424" s="32" t="str">
        <v/>
      </c>
      <c r="B1424" s="32">
        <v>0</v>
      </c>
      <c r="C1424" s="32">
        <v>0</v>
      </c>
      <c r="E1424" s="32" t="str">
        <v/>
      </c>
    </row>
    <row r="1425" spans="1:5">
      <c r="A1425" s="32" t="str">
        <v/>
      </c>
      <c r="B1425" s="32">
        <v>0</v>
      </c>
      <c r="C1425" s="32">
        <v>0</v>
      </c>
      <c r="E1425" s="32" t="str">
        <v/>
      </c>
    </row>
    <row r="1426" spans="1:5">
      <c r="A1426" s="32" t="str">
        <v/>
      </c>
      <c r="B1426" s="32">
        <v>0</v>
      </c>
      <c r="C1426" s="32">
        <v>0</v>
      </c>
      <c r="E1426" s="32" t="str">
        <v/>
      </c>
    </row>
    <row r="1427" spans="1:5">
      <c r="A1427" s="32" t="str">
        <v/>
      </c>
      <c r="B1427" s="32">
        <v>0</v>
      </c>
      <c r="C1427" s="32">
        <v>0</v>
      </c>
      <c r="E1427" s="32" t="str">
        <v/>
      </c>
    </row>
    <row r="1428" spans="1:5">
      <c r="A1428" s="32" t="str">
        <v/>
      </c>
      <c r="B1428" s="32">
        <v>0</v>
      </c>
      <c r="C1428" s="32">
        <v>0</v>
      </c>
      <c r="E1428" s="32" t="str">
        <v/>
      </c>
    </row>
    <row r="1429" spans="1:5">
      <c r="A1429" s="32" t="str">
        <v/>
      </c>
      <c r="B1429" s="32">
        <v>0</v>
      </c>
      <c r="C1429" s="32">
        <v>0</v>
      </c>
      <c r="E1429" s="32" t="str">
        <v/>
      </c>
    </row>
    <row r="1430" spans="1:5">
      <c r="A1430" s="32" t="str">
        <v/>
      </c>
      <c r="B1430" s="32">
        <v>0</v>
      </c>
      <c r="C1430" s="32">
        <v>0</v>
      </c>
      <c r="E1430" s="32" t="str">
        <v/>
      </c>
    </row>
    <row r="1431" spans="1:5">
      <c r="A1431" s="32" t="str">
        <v/>
      </c>
      <c r="B1431" s="32">
        <v>0</v>
      </c>
      <c r="C1431" s="32">
        <v>0</v>
      </c>
      <c r="E1431" s="32" t="str">
        <v/>
      </c>
    </row>
    <row r="1432" spans="1:5">
      <c r="A1432" s="32" t="str">
        <v/>
      </c>
      <c r="B1432" s="32">
        <v>0</v>
      </c>
      <c r="C1432" s="32">
        <v>0</v>
      </c>
      <c r="E1432" s="32" t="str">
        <v/>
      </c>
    </row>
    <row r="1433" spans="1:5">
      <c r="A1433" s="32" t="str">
        <v/>
      </c>
      <c r="B1433" s="32">
        <v>0</v>
      </c>
      <c r="C1433" s="32">
        <v>0</v>
      </c>
      <c r="E1433" s="32" t="str">
        <v/>
      </c>
    </row>
    <row r="1434" spans="1:5">
      <c r="A1434" s="32" t="str">
        <v/>
      </c>
      <c r="B1434" s="32">
        <v>0</v>
      </c>
      <c r="C1434" s="32">
        <v>0</v>
      </c>
      <c r="E1434" s="32" t="str">
        <v/>
      </c>
    </row>
    <row r="1435" spans="1:5">
      <c r="A1435" s="32" t="str">
        <v/>
      </c>
      <c r="B1435" s="32">
        <v>0</v>
      </c>
      <c r="C1435" s="32">
        <v>0</v>
      </c>
      <c r="E1435" s="32" t="str">
        <v/>
      </c>
    </row>
    <row r="1436" spans="1:5">
      <c r="A1436" s="32" t="str">
        <v/>
      </c>
      <c r="B1436" s="32">
        <v>0</v>
      </c>
      <c r="C1436" s="32">
        <v>0</v>
      </c>
      <c r="E1436" s="32" t="str">
        <v/>
      </c>
    </row>
    <row r="1437" spans="1:5">
      <c r="A1437" s="32" t="str">
        <v/>
      </c>
      <c r="B1437" s="32">
        <v>0</v>
      </c>
      <c r="C1437" s="32">
        <v>0</v>
      </c>
      <c r="E1437" s="32" t="str">
        <v/>
      </c>
    </row>
    <row r="1438" spans="1:5">
      <c r="A1438" s="32" t="str">
        <v/>
      </c>
      <c r="B1438" s="32">
        <v>0</v>
      </c>
      <c r="C1438" s="32">
        <v>0</v>
      </c>
      <c r="E1438" s="32" t="str">
        <v/>
      </c>
    </row>
    <row r="1439" spans="1:5">
      <c r="A1439" s="32" t="str">
        <v/>
      </c>
      <c r="B1439" s="32">
        <v>0</v>
      </c>
      <c r="C1439" s="32">
        <v>0</v>
      </c>
      <c r="E1439" s="32" t="str">
        <v/>
      </c>
    </row>
    <row r="1440" spans="1:5">
      <c r="A1440" s="32" t="str">
        <v/>
      </c>
      <c r="B1440" s="32">
        <v>0</v>
      </c>
      <c r="C1440" s="32">
        <v>0</v>
      </c>
      <c r="E1440" s="32" t="str">
        <v/>
      </c>
    </row>
    <row r="1441" spans="1:5">
      <c r="A1441" s="32" t="str">
        <v/>
      </c>
      <c r="B1441" s="32">
        <v>0</v>
      </c>
      <c r="C1441" s="32">
        <v>0</v>
      </c>
      <c r="E1441" s="32" t="str">
        <v/>
      </c>
    </row>
    <row r="1442" spans="1:5">
      <c r="A1442" s="32" t="str">
        <v/>
      </c>
      <c r="B1442" s="32">
        <v>0</v>
      </c>
      <c r="C1442" s="32">
        <v>0</v>
      </c>
      <c r="E1442" s="32" t="str">
        <v/>
      </c>
    </row>
    <row r="1443" spans="1:5">
      <c r="A1443" s="32" t="str">
        <v/>
      </c>
      <c r="B1443" s="32">
        <v>0</v>
      </c>
      <c r="C1443" s="32">
        <v>0</v>
      </c>
      <c r="E1443" s="32" t="str">
        <v/>
      </c>
    </row>
    <row r="1444" spans="1:5">
      <c r="A1444" s="32" t="str">
        <v/>
      </c>
      <c r="B1444" s="32">
        <v>0</v>
      </c>
      <c r="C1444" s="32">
        <v>0</v>
      </c>
      <c r="E1444" s="32" t="str">
        <v/>
      </c>
    </row>
    <row r="1445" spans="1:5">
      <c r="A1445" s="32" t="str">
        <v/>
      </c>
      <c r="B1445" s="32">
        <v>0</v>
      </c>
      <c r="C1445" s="32">
        <v>0</v>
      </c>
      <c r="E1445" s="32" t="str">
        <v/>
      </c>
    </row>
    <row r="1446" spans="1:5">
      <c r="A1446" s="32" t="str">
        <v/>
      </c>
      <c r="B1446" s="32">
        <v>0</v>
      </c>
      <c r="C1446" s="32">
        <v>0</v>
      </c>
      <c r="E1446" s="32" t="str">
        <v/>
      </c>
    </row>
    <row r="1447" spans="1:5">
      <c r="A1447" s="32" t="str">
        <v/>
      </c>
      <c r="B1447" s="32">
        <v>0</v>
      </c>
      <c r="C1447" s="32">
        <v>0</v>
      </c>
      <c r="E1447" s="32" t="str">
        <v/>
      </c>
    </row>
    <row r="1448" spans="1:5">
      <c r="A1448" s="32" t="str">
        <v/>
      </c>
      <c r="B1448" s="32">
        <v>0</v>
      </c>
      <c r="C1448" s="32">
        <v>0</v>
      </c>
      <c r="E1448" s="32" t="str">
        <v/>
      </c>
    </row>
    <row r="1449" spans="1:5">
      <c r="A1449" s="32" t="str">
        <v/>
      </c>
      <c r="B1449" s="32">
        <v>0</v>
      </c>
      <c r="C1449" s="32">
        <v>0</v>
      </c>
      <c r="E1449" s="32" t="str">
        <v/>
      </c>
    </row>
    <row r="1450" spans="1:5">
      <c r="A1450" s="32" t="str">
        <v/>
      </c>
      <c r="B1450" s="32">
        <v>0</v>
      </c>
      <c r="C1450" s="32">
        <v>0</v>
      </c>
      <c r="E1450" s="32" t="str">
        <v/>
      </c>
    </row>
    <row r="1451" spans="1:5">
      <c r="A1451" s="32" t="str">
        <v/>
      </c>
      <c r="B1451" s="32">
        <v>0</v>
      </c>
      <c r="C1451" s="32">
        <v>0</v>
      </c>
      <c r="E1451" s="32" t="str">
        <v/>
      </c>
    </row>
    <row r="1452" spans="1:5">
      <c r="A1452" s="32" t="str">
        <v/>
      </c>
      <c r="B1452" s="32">
        <v>0</v>
      </c>
      <c r="C1452" s="32">
        <v>0</v>
      </c>
      <c r="E1452" s="32" t="str">
        <v/>
      </c>
    </row>
    <row r="1453" spans="1:5">
      <c r="A1453" s="32" t="str">
        <v/>
      </c>
      <c r="B1453" s="32">
        <v>0</v>
      </c>
      <c r="C1453" s="32">
        <v>0</v>
      </c>
      <c r="E1453" s="32" t="str">
        <v/>
      </c>
    </row>
    <row r="1454" spans="1:5">
      <c r="A1454" s="32" t="str">
        <v/>
      </c>
      <c r="B1454" s="32">
        <v>0</v>
      </c>
      <c r="C1454" s="32">
        <v>0</v>
      </c>
      <c r="E1454" s="32" t="str">
        <v/>
      </c>
    </row>
    <row r="1455" spans="1:5">
      <c r="A1455" s="32" t="str">
        <v/>
      </c>
      <c r="B1455" s="32">
        <v>0</v>
      </c>
      <c r="C1455" s="32">
        <v>0</v>
      </c>
      <c r="E1455" s="32" t="str">
        <v/>
      </c>
    </row>
    <row r="1456" spans="1:5">
      <c r="A1456" s="32" t="str">
        <v/>
      </c>
      <c r="B1456" s="32">
        <v>0</v>
      </c>
      <c r="C1456" s="32">
        <v>0</v>
      </c>
      <c r="E1456" s="32" t="str">
        <v/>
      </c>
    </row>
    <row r="1457" spans="1:5">
      <c r="A1457" s="32" t="str">
        <v/>
      </c>
      <c r="B1457" s="32">
        <v>0</v>
      </c>
      <c r="C1457" s="32">
        <v>0</v>
      </c>
      <c r="E1457" s="32" t="str">
        <v/>
      </c>
    </row>
    <row r="1458" spans="1:5">
      <c r="A1458" s="32" t="str">
        <v/>
      </c>
      <c r="B1458" s="32">
        <v>0</v>
      </c>
      <c r="C1458" s="32">
        <v>0</v>
      </c>
      <c r="E1458" s="32" t="str">
        <v/>
      </c>
    </row>
    <row r="1459" spans="1:5">
      <c r="A1459" s="32" t="str">
        <v/>
      </c>
      <c r="B1459" s="32">
        <v>0</v>
      </c>
      <c r="C1459" s="32">
        <v>0</v>
      </c>
      <c r="E1459" s="32" t="str">
        <v/>
      </c>
    </row>
    <row r="1460" spans="1:5">
      <c r="A1460" s="32" t="str">
        <v/>
      </c>
      <c r="B1460" s="32">
        <v>0</v>
      </c>
      <c r="C1460" s="32">
        <v>0</v>
      </c>
      <c r="E1460" s="32" t="str">
        <v/>
      </c>
    </row>
    <row r="1461" spans="1:5">
      <c r="A1461" s="32" t="str">
        <v/>
      </c>
      <c r="B1461" s="32">
        <v>0</v>
      </c>
      <c r="C1461" s="32">
        <v>0</v>
      </c>
      <c r="E1461" s="32" t="str">
        <v/>
      </c>
    </row>
    <row r="1462" spans="1:5">
      <c r="A1462" s="32" t="str">
        <v/>
      </c>
      <c r="B1462" s="32">
        <v>0</v>
      </c>
      <c r="C1462" s="32">
        <v>0</v>
      </c>
      <c r="E1462" s="32" t="str">
        <v/>
      </c>
    </row>
    <row r="1463" spans="1:5">
      <c r="A1463" s="32" t="str">
        <v/>
      </c>
      <c r="B1463" s="32">
        <v>0</v>
      </c>
      <c r="C1463" s="32">
        <v>0</v>
      </c>
      <c r="E1463" s="32" t="str">
        <v/>
      </c>
    </row>
    <row r="1464" spans="1:5">
      <c r="A1464" s="32" t="str">
        <v/>
      </c>
      <c r="B1464" s="32">
        <v>0</v>
      </c>
      <c r="C1464" s="32">
        <v>0</v>
      </c>
      <c r="E1464" s="32" t="str">
        <v/>
      </c>
    </row>
    <row r="1465" spans="1:5">
      <c r="A1465" s="32" t="str">
        <v/>
      </c>
      <c r="B1465" s="32">
        <v>0</v>
      </c>
      <c r="C1465" s="32">
        <v>0</v>
      </c>
      <c r="E1465" s="32" t="str">
        <v/>
      </c>
    </row>
    <row r="1466" spans="1:5">
      <c r="A1466" s="32" t="str">
        <v/>
      </c>
      <c r="B1466" s="32">
        <v>0</v>
      </c>
      <c r="C1466" s="32">
        <v>0</v>
      </c>
      <c r="E1466" s="32" t="str">
        <v/>
      </c>
    </row>
    <row r="1467" spans="1:5">
      <c r="A1467" s="32" t="str">
        <v/>
      </c>
      <c r="B1467" s="32">
        <v>0</v>
      </c>
      <c r="C1467" s="32">
        <v>0</v>
      </c>
      <c r="E1467" s="32" t="str">
        <v/>
      </c>
    </row>
    <row r="1468" spans="1:5">
      <c r="A1468" s="32" t="str">
        <v/>
      </c>
      <c r="B1468" s="32">
        <v>0</v>
      </c>
      <c r="C1468" s="32">
        <v>0</v>
      </c>
      <c r="E1468" s="32" t="str">
        <v/>
      </c>
    </row>
    <row r="1469" spans="1:5">
      <c r="A1469" s="32" t="str">
        <v/>
      </c>
      <c r="B1469" s="32">
        <v>0</v>
      </c>
      <c r="C1469" s="32">
        <v>0</v>
      </c>
      <c r="E1469" s="32" t="str">
        <v/>
      </c>
    </row>
    <row r="1470" spans="1:5">
      <c r="A1470" s="32" t="str">
        <v/>
      </c>
      <c r="B1470" s="32">
        <v>0</v>
      </c>
      <c r="C1470" s="32">
        <v>0</v>
      </c>
      <c r="E1470" s="32" t="str">
        <v/>
      </c>
    </row>
    <row r="1471" spans="1:5">
      <c r="A1471" s="32" t="str">
        <v/>
      </c>
      <c r="B1471" s="32">
        <v>0</v>
      </c>
      <c r="C1471" s="32">
        <v>0</v>
      </c>
      <c r="E1471" s="32" t="str">
        <v/>
      </c>
    </row>
    <row r="1472" spans="1:5">
      <c r="A1472" s="32" t="str">
        <v/>
      </c>
      <c r="B1472" s="32">
        <v>0</v>
      </c>
      <c r="C1472" s="32">
        <v>0</v>
      </c>
      <c r="E1472" s="32" t="str">
        <v/>
      </c>
    </row>
    <row r="1473" spans="1:5">
      <c r="A1473" s="32" t="str">
        <v/>
      </c>
      <c r="B1473" s="32">
        <v>0</v>
      </c>
      <c r="C1473" s="32">
        <v>0</v>
      </c>
      <c r="E1473" s="32" t="str">
        <v/>
      </c>
    </row>
    <row r="1474" spans="1:5">
      <c r="A1474" s="32" t="str">
        <v/>
      </c>
      <c r="B1474" s="32">
        <v>0</v>
      </c>
      <c r="C1474" s="32">
        <v>0</v>
      </c>
      <c r="E1474" s="32" t="str">
        <v/>
      </c>
    </row>
    <row r="1475" spans="1:5">
      <c r="A1475" s="32" t="str">
        <v/>
      </c>
      <c r="B1475" s="32">
        <v>0</v>
      </c>
      <c r="C1475" s="32">
        <v>0</v>
      </c>
      <c r="E1475" s="32" t="str">
        <v/>
      </c>
    </row>
    <row r="1476" spans="1:5">
      <c r="A1476" s="32" t="str">
        <v/>
      </c>
      <c r="B1476" s="32">
        <v>0</v>
      </c>
      <c r="C1476" s="32">
        <v>0</v>
      </c>
      <c r="E1476" s="32" t="str">
        <v/>
      </c>
    </row>
    <row r="1477" spans="1:5">
      <c r="A1477" s="32" t="str">
        <v/>
      </c>
      <c r="B1477" s="32">
        <v>0</v>
      </c>
      <c r="C1477" s="32">
        <v>0</v>
      </c>
      <c r="E1477" s="32" t="str">
        <v/>
      </c>
    </row>
    <row r="1478" spans="1:5">
      <c r="A1478" s="32" t="str">
        <v/>
      </c>
      <c r="B1478" s="32">
        <v>0</v>
      </c>
      <c r="C1478" s="32">
        <v>0</v>
      </c>
      <c r="E1478" s="32" t="str">
        <v/>
      </c>
    </row>
    <row r="1479" spans="1:5">
      <c r="A1479" s="32" t="str">
        <v/>
      </c>
      <c r="B1479" s="32">
        <v>0</v>
      </c>
      <c r="C1479" s="32">
        <v>0</v>
      </c>
      <c r="E1479" s="32" t="str">
        <v/>
      </c>
    </row>
    <row r="1480" spans="1:5">
      <c r="A1480" s="32" t="str">
        <v/>
      </c>
      <c r="B1480" s="32">
        <v>0</v>
      </c>
      <c r="C1480" s="32">
        <v>0</v>
      </c>
      <c r="E1480" s="32" t="str">
        <v/>
      </c>
    </row>
    <row r="1481" spans="1:5">
      <c r="A1481" s="32" t="str">
        <v/>
      </c>
      <c r="B1481" s="32">
        <v>0</v>
      </c>
      <c r="C1481" s="32">
        <v>0</v>
      </c>
      <c r="E1481" s="32" t="str">
        <v/>
      </c>
    </row>
    <row r="1482" spans="1:5">
      <c r="A1482" s="32" t="str">
        <v/>
      </c>
      <c r="B1482" s="32">
        <v>0</v>
      </c>
      <c r="C1482" s="32">
        <v>0</v>
      </c>
      <c r="E1482" s="32" t="str">
        <v/>
      </c>
    </row>
    <row r="1483" spans="1:5">
      <c r="A1483" s="32" t="str">
        <v/>
      </c>
      <c r="B1483" s="32">
        <v>0</v>
      </c>
      <c r="C1483" s="32">
        <v>0</v>
      </c>
      <c r="E1483" s="32" t="str">
        <v/>
      </c>
    </row>
    <row r="1484" spans="1:5">
      <c r="A1484" s="32" t="str">
        <v/>
      </c>
      <c r="B1484" s="32">
        <v>0</v>
      </c>
      <c r="C1484" s="32">
        <v>0</v>
      </c>
      <c r="E1484" s="32" t="str">
        <v/>
      </c>
    </row>
    <row r="1485" spans="1:5">
      <c r="A1485" s="32" t="str">
        <v/>
      </c>
      <c r="B1485" s="32">
        <v>0</v>
      </c>
      <c r="C1485" s="32">
        <v>0</v>
      </c>
      <c r="E1485" s="32" t="str">
        <v/>
      </c>
    </row>
    <row r="1486" spans="1:5">
      <c r="A1486" s="32" t="str">
        <v/>
      </c>
      <c r="B1486" s="32">
        <v>0</v>
      </c>
      <c r="C1486" s="32">
        <v>0</v>
      </c>
      <c r="E1486" s="32" t="str">
        <v/>
      </c>
    </row>
    <row r="1487" spans="1:5">
      <c r="A1487" s="32" t="str">
        <v/>
      </c>
      <c r="B1487" s="32">
        <v>0</v>
      </c>
      <c r="C1487" s="32">
        <v>0</v>
      </c>
      <c r="E1487" s="32" t="str">
        <v/>
      </c>
    </row>
    <row r="1488" spans="1:5">
      <c r="A1488" s="32" t="str">
        <v/>
      </c>
      <c r="B1488" s="32">
        <v>0</v>
      </c>
      <c r="C1488" s="32">
        <v>0</v>
      </c>
      <c r="E1488" s="32" t="str">
        <v/>
      </c>
    </row>
    <row r="1489" spans="1:5">
      <c r="A1489" s="32" t="str">
        <v/>
      </c>
      <c r="B1489" s="32">
        <v>0</v>
      </c>
      <c r="C1489" s="32">
        <v>0</v>
      </c>
      <c r="E1489" s="32" t="str">
        <v/>
      </c>
    </row>
    <row r="1490" spans="1:5">
      <c r="A1490" s="32" t="str">
        <v/>
      </c>
      <c r="B1490" s="32">
        <v>0</v>
      </c>
      <c r="C1490" s="32">
        <v>0</v>
      </c>
      <c r="E1490" s="32" t="str">
        <v/>
      </c>
    </row>
    <row r="1491" spans="1:5">
      <c r="A1491" s="32" t="str">
        <v/>
      </c>
      <c r="B1491" s="32">
        <v>0</v>
      </c>
      <c r="C1491" s="32">
        <v>0</v>
      </c>
      <c r="E1491" s="32" t="str">
        <v/>
      </c>
    </row>
    <row r="1492" spans="1:5">
      <c r="A1492" s="32" t="str">
        <v/>
      </c>
      <c r="B1492" s="32">
        <v>0</v>
      </c>
      <c r="C1492" s="32">
        <v>0</v>
      </c>
      <c r="E1492" s="32" t="str">
        <v/>
      </c>
    </row>
    <row r="1493" spans="1:5">
      <c r="A1493" s="32" t="str">
        <v/>
      </c>
      <c r="B1493" s="32">
        <v>0</v>
      </c>
      <c r="C1493" s="32">
        <v>0</v>
      </c>
      <c r="E1493" s="32" t="str">
        <v/>
      </c>
    </row>
    <row r="1494" spans="1:5">
      <c r="A1494" s="32" t="str">
        <v/>
      </c>
      <c r="B1494" s="32">
        <v>0</v>
      </c>
      <c r="C1494" s="32">
        <v>0</v>
      </c>
      <c r="E1494" s="32" t="str">
        <v/>
      </c>
    </row>
    <row r="1495" spans="1:5">
      <c r="A1495" s="32" t="str">
        <v/>
      </c>
      <c r="B1495" s="32">
        <v>0</v>
      </c>
      <c r="C1495" s="32">
        <v>0</v>
      </c>
      <c r="E1495" s="32" t="str">
        <v/>
      </c>
    </row>
    <row r="1496" spans="1:5">
      <c r="A1496" s="32" t="str">
        <v/>
      </c>
      <c r="B1496" s="32">
        <v>0</v>
      </c>
      <c r="C1496" s="32">
        <v>0</v>
      </c>
      <c r="E1496" s="32" t="str">
        <v/>
      </c>
    </row>
    <row r="1497" spans="1:5">
      <c r="A1497" s="32" t="str">
        <v/>
      </c>
      <c r="B1497" s="32">
        <v>0</v>
      </c>
      <c r="C1497" s="32">
        <v>0</v>
      </c>
      <c r="E1497" s="32" t="str">
        <v/>
      </c>
    </row>
    <row r="1498" spans="1:5">
      <c r="A1498" s="32" t="str">
        <v/>
      </c>
      <c r="B1498" s="32">
        <v>0</v>
      </c>
      <c r="C1498" s="32">
        <v>0</v>
      </c>
      <c r="E1498" s="32" t="str">
        <v/>
      </c>
    </row>
    <row r="1499" spans="1:5">
      <c r="A1499" s="32" t="str">
        <v/>
      </c>
      <c r="B1499" s="32">
        <v>0</v>
      </c>
      <c r="C1499" s="32">
        <v>0</v>
      </c>
      <c r="E1499" s="32" t="str">
        <v/>
      </c>
    </row>
    <row r="1500" spans="1:5">
      <c r="A1500" s="32" t="str">
        <v/>
      </c>
      <c r="B1500" s="32">
        <v>0</v>
      </c>
      <c r="C1500" s="32">
        <v>0</v>
      </c>
      <c r="E1500" s="32" t="str">
        <v/>
      </c>
    </row>
    <row r="1501" spans="1:5">
      <c r="A1501" s="32" t="str">
        <v/>
      </c>
      <c r="B1501" s="32">
        <v>0</v>
      </c>
      <c r="C1501" s="32">
        <v>0</v>
      </c>
      <c r="E1501" s="32" t="str">
        <v/>
      </c>
    </row>
    <row r="1502" spans="1:5">
      <c r="A1502" s="32" t="str">
        <v/>
      </c>
      <c r="B1502" s="32">
        <v>0</v>
      </c>
      <c r="C1502" s="32">
        <v>0</v>
      </c>
      <c r="E1502" s="32" t="str">
        <v/>
      </c>
    </row>
    <row r="1503" spans="1:5">
      <c r="A1503" s="32" t="str">
        <v/>
      </c>
      <c r="B1503" s="32">
        <v>0</v>
      </c>
      <c r="C1503" s="32">
        <v>0</v>
      </c>
      <c r="E1503" s="32" t="str">
        <v/>
      </c>
    </row>
    <row r="1504" spans="1:5">
      <c r="A1504" s="32" t="str">
        <v/>
      </c>
      <c r="B1504" s="32">
        <v>0</v>
      </c>
      <c r="C1504" s="32">
        <v>0</v>
      </c>
      <c r="E1504" s="32" t="str">
        <v/>
      </c>
    </row>
    <row r="1505" spans="1:5">
      <c r="A1505" s="32" t="str">
        <v/>
      </c>
      <c r="B1505" s="32">
        <v>0</v>
      </c>
      <c r="C1505" s="32">
        <v>0</v>
      </c>
      <c r="E1505" s="32" t="str">
        <v/>
      </c>
    </row>
    <row r="1506" spans="1:5">
      <c r="A1506" s="32" t="str">
        <v/>
      </c>
      <c r="B1506" s="32">
        <v>0</v>
      </c>
      <c r="C1506" s="32">
        <v>0</v>
      </c>
      <c r="E1506" s="32" t="str">
        <v/>
      </c>
    </row>
    <row r="1507" spans="1:5">
      <c r="A1507" s="32" t="str">
        <v/>
      </c>
      <c r="B1507" s="32">
        <v>0</v>
      </c>
      <c r="C1507" s="32">
        <v>0</v>
      </c>
      <c r="E1507" s="32" t="str">
        <v/>
      </c>
    </row>
    <row r="1508" spans="1:5">
      <c r="A1508" s="32" t="str">
        <v/>
      </c>
      <c r="B1508" s="32">
        <v>0</v>
      </c>
      <c r="C1508" s="32">
        <v>0</v>
      </c>
      <c r="E1508" s="32" t="str">
        <v/>
      </c>
    </row>
    <row r="1509" spans="1:5">
      <c r="A1509" s="32" t="str">
        <v/>
      </c>
      <c r="B1509" s="32">
        <v>0</v>
      </c>
      <c r="C1509" s="32">
        <v>0</v>
      </c>
      <c r="E1509" s="32" t="str">
        <v/>
      </c>
    </row>
    <row r="1510" spans="1:5">
      <c r="A1510" s="32" t="str">
        <v/>
      </c>
      <c r="B1510" s="32">
        <v>0</v>
      </c>
      <c r="C1510" s="32">
        <v>0</v>
      </c>
      <c r="E1510" s="32" t="str">
        <v/>
      </c>
    </row>
    <row r="1511" spans="1:5">
      <c r="A1511" s="32" t="str">
        <v/>
      </c>
      <c r="B1511" s="32">
        <v>0</v>
      </c>
      <c r="C1511" s="32">
        <v>0</v>
      </c>
      <c r="E1511" s="32" t="str">
        <v/>
      </c>
    </row>
    <row r="1512" spans="1:5">
      <c r="A1512" s="32" t="str">
        <v/>
      </c>
      <c r="B1512" s="32">
        <v>0</v>
      </c>
      <c r="C1512" s="32">
        <v>0</v>
      </c>
      <c r="E1512" s="32" t="str">
        <v/>
      </c>
    </row>
    <row r="1513" spans="1:5">
      <c r="A1513" s="32" t="str">
        <v/>
      </c>
      <c r="B1513" s="32">
        <v>0</v>
      </c>
      <c r="C1513" s="32">
        <v>0</v>
      </c>
      <c r="E1513" s="32" t="str">
        <v/>
      </c>
    </row>
    <row r="1514" spans="1:5">
      <c r="A1514" s="32" t="str">
        <v/>
      </c>
      <c r="B1514" s="32">
        <v>0</v>
      </c>
      <c r="C1514" s="32">
        <v>0</v>
      </c>
      <c r="E1514" s="32" t="str">
        <v/>
      </c>
    </row>
    <row r="1515" spans="1:5">
      <c r="A1515" s="32" t="str">
        <v/>
      </c>
      <c r="B1515" s="32">
        <v>0</v>
      </c>
      <c r="C1515" s="32">
        <v>0</v>
      </c>
      <c r="E1515" s="32" t="str">
        <v/>
      </c>
    </row>
    <row r="1516" spans="1:5">
      <c r="A1516" s="32" t="str">
        <v/>
      </c>
      <c r="B1516" s="32">
        <v>0</v>
      </c>
      <c r="C1516" s="32">
        <v>0</v>
      </c>
      <c r="E1516" s="32" t="str">
        <v/>
      </c>
    </row>
    <row r="1517" spans="1:5">
      <c r="A1517" s="32" t="str">
        <v/>
      </c>
      <c r="B1517" s="32">
        <v>0</v>
      </c>
      <c r="C1517" s="32">
        <v>0</v>
      </c>
      <c r="E1517" s="32" t="str">
        <v/>
      </c>
    </row>
    <row r="1518" spans="1:5">
      <c r="A1518" s="32" t="str">
        <v/>
      </c>
      <c r="B1518" s="32">
        <v>0</v>
      </c>
      <c r="C1518" s="32">
        <v>0</v>
      </c>
      <c r="E1518" s="32" t="str">
        <v/>
      </c>
    </row>
    <row r="1519" spans="1:5">
      <c r="A1519" s="32" t="str">
        <v/>
      </c>
      <c r="B1519" s="32">
        <v>0</v>
      </c>
      <c r="C1519" s="32">
        <v>0</v>
      </c>
      <c r="E1519" s="32" t="str">
        <v/>
      </c>
    </row>
    <row r="1520" spans="1:5">
      <c r="A1520" s="32" t="str">
        <v/>
      </c>
      <c r="B1520" s="32">
        <v>0</v>
      </c>
      <c r="C1520" s="32">
        <v>0</v>
      </c>
      <c r="E1520" s="32" t="str">
        <v/>
      </c>
    </row>
    <row r="1521" spans="1:5">
      <c r="A1521" s="32" t="str">
        <v/>
      </c>
      <c r="B1521" s="32">
        <v>0</v>
      </c>
      <c r="C1521" s="32">
        <v>0</v>
      </c>
      <c r="E1521" s="32" t="str">
        <v/>
      </c>
    </row>
    <row r="1522" spans="1:5">
      <c r="A1522" s="32" t="str">
        <v/>
      </c>
      <c r="B1522" s="32">
        <v>0</v>
      </c>
      <c r="C1522" s="32">
        <v>0</v>
      </c>
      <c r="E1522" s="32" t="str">
        <v/>
      </c>
    </row>
    <row r="1523" spans="1:5">
      <c r="A1523" s="32" t="str">
        <v/>
      </c>
      <c r="B1523" s="32">
        <v>0</v>
      </c>
      <c r="C1523" s="32">
        <v>0</v>
      </c>
      <c r="E1523" s="32" t="str">
        <v/>
      </c>
    </row>
    <row r="1524" spans="1:5">
      <c r="A1524" s="32" t="str">
        <v/>
      </c>
      <c r="B1524" s="32">
        <v>0</v>
      </c>
      <c r="C1524" s="32">
        <v>0</v>
      </c>
      <c r="E1524" s="32" t="str">
        <v/>
      </c>
    </row>
    <row r="1525" spans="1:5">
      <c r="A1525" s="32" t="str">
        <v/>
      </c>
      <c r="B1525" s="32">
        <v>0</v>
      </c>
      <c r="C1525" s="32">
        <v>0</v>
      </c>
      <c r="E1525" s="32" t="str">
        <v/>
      </c>
    </row>
    <row r="1526" spans="1:5">
      <c r="A1526" s="32" t="str">
        <v/>
      </c>
      <c r="B1526" s="32">
        <v>0</v>
      </c>
      <c r="C1526" s="32">
        <v>0</v>
      </c>
      <c r="E1526" s="32" t="str">
        <v/>
      </c>
    </row>
    <row r="1527" spans="1:5">
      <c r="A1527" s="32" t="str">
        <v/>
      </c>
      <c r="B1527" s="32">
        <v>0</v>
      </c>
      <c r="C1527" s="32">
        <v>0</v>
      </c>
      <c r="E1527" s="32" t="str">
        <v/>
      </c>
    </row>
    <row r="1528" spans="1:5">
      <c r="A1528" s="32" t="str">
        <v/>
      </c>
      <c r="B1528" s="32">
        <v>0</v>
      </c>
      <c r="C1528" s="32">
        <v>0</v>
      </c>
      <c r="E1528" s="32" t="str">
        <v/>
      </c>
    </row>
    <row r="1529" spans="1:5">
      <c r="A1529" s="32" t="str">
        <v/>
      </c>
      <c r="B1529" s="32">
        <v>0</v>
      </c>
      <c r="C1529" s="32">
        <v>0</v>
      </c>
      <c r="E1529" s="32" t="str">
        <v/>
      </c>
    </row>
    <row r="1530" spans="1:5">
      <c r="A1530" s="32" t="str">
        <v/>
      </c>
      <c r="B1530" s="32">
        <v>0</v>
      </c>
      <c r="C1530" s="32">
        <v>0</v>
      </c>
      <c r="E1530" s="32" t="str">
        <v/>
      </c>
    </row>
    <row r="1531" spans="1:5">
      <c r="A1531" s="32" t="str">
        <v/>
      </c>
      <c r="B1531" s="32">
        <v>0</v>
      </c>
      <c r="C1531" s="32">
        <v>0</v>
      </c>
      <c r="E1531" s="32" t="str">
        <v/>
      </c>
    </row>
    <row r="1532" spans="1:5">
      <c r="A1532" s="32" t="str">
        <v/>
      </c>
      <c r="B1532" s="32">
        <v>0</v>
      </c>
      <c r="C1532" s="32">
        <v>0</v>
      </c>
      <c r="E1532" s="32" t="str">
        <v/>
      </c>
    </row>
    <row r="1533" spans="1:5">
      <c r="A1533" s="32" t="str">
        <v/>
      </c>
      <c r="B1533" s="32">
        <v>0</v>
      </c>
      <c r="C1533" s="32">
        <v>0</v>
      </c>
      <c r="E1533" s="32" t="str">
        <v/>
      </c>
    </row>
    <row r="1534" spans="1:5">
      <c r="A1534" s="32" t="str">
        <v/>
      </c>
      <c r="B1534" s="32">
        <v>0</v>
      </c>
      <c r="C1534" s="32">
        <v>0</v>
      </c>
      <c r="E1534" s="32" t="str">
        <v/>
      </c>
    </row>
    <row r="1535" spans="1:5">
      <c r="A1535" s="32" t="str">
        <v/>
      </c>
      <c r="B1535" s="32">
        <v>0</v>
      </c>
      <c r="C1535" s="32">
        <v>0</v>
      </c>
      <c r="E1535" s="32" t="str">
        <v/>
      </c>
    </row>
    <row r="1536" spans="1:5">
      <c r="A1536" s="32" t="str">
        <v/>
      </c>
      <c r="B1536" s="32">
        <v>0</v>
      </c>
      <c r="C1536" s="32">
        <v>0</v>
      </c>
      <c r="E1536" s="32" t="str">
        <v/>
      </c>
    </row>
    <row r="1537" spans="1:5">
      <c r="A1537" s="32" t="str">
        <v/>
      </c>
      <c r="B1537" s="32">
        <v>0</v>
      </c>
      <c r="C1537" s="32">
        <v>0</v>
      </c>
      <c r="E1537" s="32" t="str">
        <v/>
      </c>
    </row>
    <row r="1538" spans="1:5">
      <c r="A1538" s="32" t="str">
        <v/>
      </c>
      <c r="B1538" s="32">
        <v>0</v>
      </c>
      <c r="C1538" s="32">
        <v>0</v>
      </c>
      <c r="E1538" s="32" t="str">
        <v/>
      </c>
    </row>
    <row r="1539" spans="1:5">
      <c r="A1539" s="32" t="str">
        <v/>
      </c>
      <c r="B1539" s="32">
        <v>0</v>
      </c>
      <c r="C1539" s="32">
        <v>0</v>
      </c>
      <c r="E1539" s="32" t="str">
        <v/>
      </c>
    </row>
    <row r="1540" spans="1:5">
      <c r="A1540" s="32" t="str">
        <v/>
      </c>
      <c r="B1540" s="32">
        <v>0</v>
      </c>
      <c r="C1540" s="32">
        <v>0</v>
      </c>
      <c r="E1540" s="32" t="str">
        <v/>
      </c>
    </row>
    <row r="1541" spans="1:5">
      <c r="A1541" s="32" t="str">
        <v/>
      </c>
      <c r="B1541" s="32">
        <v>0</v>
      </c>
      <c r="C1541" s="32">
        <v>0</v>
      </c>
      <c r="E1541" s="32" t="str">
        <v/>
      </c>
    </row>
    <row r="1542" spans="1:5">
      <c r="A1542" s="32" t="str">
        <v/>
      </c>
      <c r="B1542" s="32">
        <v>0</v>
      </c>
      <c r="C1542" s="32">
        <v>0</v>
      </c>
      <c r="E1542" s="32" t="str">
        <v/>
      </c>
    </row>
    <row r="1543" spans="1:5">
      <c r="A1543" s="32" t="str">
        <v/>
      </c>
      <c r="B1543" s="32">
        <v>0</v>
      </c>
      <c r="C1543" s="32">
        <v>0</v>
      </c>
      <c r="E1543" s="32" t="str">
        <v/>
      </c>
    </row>
    <row r="1544" spans="1:5">
      <c r="A1544" s="32" t="str">
        <v/>
      </c>
      <c r="B1544" s="32">
        <v>0</v>
      </c>
      <c r="C1544" s="32">
        <v>0</v>
      </c>
      <c r="E1544" s="32" t="str">
        <v/>
      </c>
    </row>
    <row r="1545" spans="1:5">
      <c r="A1545" s="32" t="str">
        <v/>
      </c>
      <c r="B1545" s="32">
        <v>0</v>
      </c>
      <c r="C1545" s="32">
        <v>0</v>
      </c>
      <c r="E1545" s="32" t="str">
        <v/>
      </c>
    </row>
    <row r="1546" spans="1:5">
      <c r="A1546" s="32" t="str">
        <v/>
      </c>
      <c r="B1546" s="32">
        <v>0</v>
      </c>
      <c r="C1546" s="32">
        <v>0</v>
      </c>
      <c r="E1546" s="32" t="str">
        <v/>
      </c>
    </row>
    <row r="1547" spans="1:5">
      <c r="A1547" s="32" t="str">
        <v/>
      </c>
      <c r="B1547" s="32">
        <v>0</v>
      </c>
      <c r="C1547" s="32">
        <v>0</v>
      </c>
      <c r="E1547" s="32" t="str">
        <v/>
      </c>
    </row>
    <row r="1548" spans="1:5">
      <c r="A1548" s="32" t="str">
        <v/>
      </c>
      <c r="B1548" s="32">
        <v>0</v>
      </c>
      <c r="C1548" s="32">
        <v>0</v>
      </c>
      <c r="E1548" s="32" t="str">
        <v/>
      </c>
    </row>
    <row r="1549" spans="1:5">
      <c r="A1549" s="32" t="str">
        <v/>
      </c>
      <c r="B1549" s="32">
        <v>0</v>
      </c>
      <c r="C1549" s="32">
        <v>0</v>
      </c>
      <c r="E1549" s="32" t="str">
        <v/>
      </c>
    </row>
    <row r="1550" spans="1:5">
      <c r="A1550" s="32" t="str">
        <v/>
      </c>
      <c r="B1550" s="32">
        <v>0</v>
      </c>
      <c r="C1550" s="32">
        <v>0</v>
      </c>
      <c r="E1550" s="32" t="str">
        <v/>
      </c>
    </row>
    <row r="1551" spans="1:5">
      <c r="A1551" s="32" t="str">
        <v/>
      </c>
      <c r="B1551" s="32">
        <v>0</v>
      </c>
      <c r="C1551" s="32">
        <v>0</v>
      </c>
      <c r="E1551" s="32" t="str">
        <v/>
      </c>
    </row>
    <row r="1552" spans="1:5">
      <c r="A1552" s="32" t="str">
        <v/>
      </c>
      <c r="B1552" s="32">
        <v>0</v>
      </c>
      <c r="C1552" s="32">
        <v>0</v>
      </c>
      <c r="E1552" s="32" t="str">
        <v/>
      </c>
    </row>
    <row r="1553" spans="1:5">
      <c r="A1553" s="32" t="str">
        <v/>
      </c>
      <c r="B1553" s="32">
        <v>0</v>
      </c>
      <c r="C1553" s="32">
        <v>0</v>
      </c>
      <c r="E1553" s="32" t="str">
        <v/>
      </c>
    </row>
    <row r="1554" spans="1:5">
      <c r="A1554" s="32" t="str">
        <v/>
      </c>
      <c r="B1554" s="32">
        <v>0</v>
      </c>
      <c r="C1554" s="32">
        <v>0</v>
      </c>
      <c r="E1554" s="32" t="str">
        <v/>
      </c>
    </row>
    <row r="1555" spans="1:5">
      <c r="A1555" s="32" t="str">
        <v/>
      </c>
      <c r="B1555" s="32">
        <v>0</v>
      </c>
      <c r="C1555" s="32">
        <v>0</v>
      </c>
      <c r="E1555" s="32" t="str">
        <v/>
      </c>
    </row>
    <row r="1556" spans="1:5">
      <c r="A1556" s="32" t="str">
        <v/>
      </c>
      <c r="B1556" s="32">
        <v>0</v>
      </c>
      <c r="C1556" s="32">
        <v>0</v>
      </c>
      <c r="E1556" s="32" t="str">
        <v/>
      </c>
    </row>
    <row r="1557" spans="1:5">
      <c r="A1557" s="32" t="str">
        <v/>
      </c>
      <c r="B1557" s="32">
        <v>0</v>
      </c>
      <c r="C1557" s="32">
        <v>0</v>
      </c>
      <c r="E1557" s="32" t="str">
        <v/>
      </c>
    </row>
    <row r="1558" spans="1:5">
      <c r="A1558" s="32" t="str">
        <v/>
      </c>
      <c r="B1558" s="32">
        <v>0</v>
      </c>
      <c r="C1558" s="32">
        <v>0</v>
      </c>
      <c r="E1558" s="32" t="str">
        <v/>
      </c>
    </row>
    <row r="1559" spans="1:5">
      <c r="A1559" s="32" t="str">
        <v/>
      </c>
      <c r="B1559" s="32">
        <v>0</v>
      </c>
      <c r="C1559" s="32">
        <v>0</v>
      </c>
      <c r="E1559" s="32" t="str">
        <v/>
      </c>
    </row>
    <row r="1560" spans="1:5">
      <c r="A1560" s="32" t="str">
        <v/>
      </c>
      <c r="B1560" s="32">
        <v>0</v>
      </c>
      <c r="C1560" s="32">
        <v>0</v>
      </c>
      <c r="E1560" s="32" t="str">
        <v/>
      </c>
    </row>
    <row r="1561" spans="1:5">
      <c r="A1561" s="32" t="str">
        <v/>
      </c>
      <c r="B1561" s="32">
        <v>0</v>
      </c>
      <c r="C1561" s="32">
        <v>0</v>
      </c>
      <c r="E1561" s="32" t="str">
        <v/>
      </c>
    </row>
    <row r="1562" spans="1:5">
      <c r="A1562" s="32" t="str">
        <v/>
      </c>
      <c r="B1562" s="32">
        <v>0</v>
      </c>
      <c r="C1562" s="32">
        <v>0</v>
      </c>
      <c r="E1562" s="32" t="str">
        <v/>
      </c>
    </row>
    <row r="1563" spans="1:5">
      <c r="A1563" s="32" t="str">
        <v/>
      </c>
      <c r="B1563" s="32">
        <v>0</v>
      </c>
      <c r="C1563" s="32">
        <v>0</v>
      </c>
      <c r="E1563" s="32" t="str">
        <v/>
      </c>
    </row>
    <row r="1564" spans="1:5">
      <c r="A1564" s="32" t="str">
        <v/>
      </c>
      <c r="B1564" s="32">
        <v>0</v>
      </c>
      <c r="C1564" s="32">
        <v>0</v>
      </c>
      <c r="E1564" s="32" t="str">
        <v/>
      </c>
    </row>
    <row r="1565" spans="1:5">
      <c r="A1565" s="32" t="str">
        <v/>
      </c>
      <c r="B1565" s="32">
        <v>0</v>
      </c>
      <c r="C1565" s="32">
        <v>0</v>
      </c>
      <c r="E1565" s="32" t="str">
        <v/>
      </c>
    </row>
    <row r="1566" spans="1:5">
      <c r="A1566" s="32" t="str">
        <v/>
      </c>
      <c r="B1566" s="32">
        <v>0</v>
      </c>
      <c r="C1566" s="32">
        <v>0</v>
      </c>
      <c r="E1566" s="32" t="str">
        <v/>
      </c>
    </row>
    <row r="1567" spans="1:5">
      <c r="A1567" s="32" t="str">
        <v/>
      </c>
      <c r="B1567" s="32">
        <v>0</v>
      </c>
      <c r="C1567" s="32">
        <v>0</v>
      </c>
      <c r="E1567" s="32" t="str">
        <v/>
      </c>
    </row>
    <row r="1568" spans="1:5">
      <c r="A1568" s="32" t="str">
        <v/>
      </c>
      <c r="B1568" s="32">
        <v>0</v>
      </c>
      <c r="C1568" s="32">
        <v>0</v>
      </c>
      <c r="E1568" s="32" t="str">
        <v/>
      </c>
    </row>
    <row r="1569" spans="1:5">
      <c r="A1569" s="32" t="str">
        <v/>
      </c>
      <c r="B1569" s="32">
        <v>0</v>
      </c>
      <c r="C1569" s="32">
        <v>0</v>
      </c>
      <c r="E1569" s="32" t="str">
        <v/>
      </c>
    </row>
    <row r="1570" spans="1:5">
      <c r="A1570" s="32" t="str">
        <v/>
      </c>
      <c r="B1570" s="32">
        <v>0</v>
      </c>
      <c r="C1570" s="32">
        <v>0</v>
      </c>
      <c r="E1570" s="32" t="str">
        <v/>
      </c>
    </row>
    <row r="1571" spans="1:5">
      <c r="A1571" s="32" t="str">
        <v/>
      </c>
      <c r="B1571" s="32">
        <v>0</v>
      </c>
      <c r="C1571" s="32">
        <v>0</v>
      </c>
      <c r="E1571" s="32" t="str">
        <v/>
      </c>
    </row>
    <row r="1572" spans="1:5">
      <c r="A1572" s="32" t="str">
        <v/>
      </c>
      <c r="B1572" s="32">
        <v>0</v>
      </c>
      <c r="C1572" s="32">
        <v>0</v>
      </c>
      <c r="E1572" s="32" t="str">
        <v/>
      </c>
    </row>
    <row r="1573" spans="1:5">
      <c r="A1573" s="32" t="str">
        <v/>
      </c>
      <c r="B1573" s="32">
        <v>0</v>
      </c>
      <c r="C1573" s="32">
        <v>0</v>
      </c>
      <c r="E1573" s="32" t="str">
        <v/>
      </c>
    </row>
    <row r="1574" spans="1:5">
      <c r="A1574" s="32" t="str">
        <v/>
      </c>
      <c r="B1574" s="32">
        <v>0</v>
      </c>
      <c r="C1574" s="32">
        <v>0</v>
      </c>
      <c r="E1574" s="32" t="str">
        <v/>
      </c>
    </row>
    <row r="1575" spans="1:5">
      <c r="A1575" s="32" t="str">
        <v/>
      </c>
      <c r="B1575" s="32">
        <v>0</v>
      </c>
      <c r="C1575" s="32">
        <v>0</v>
      </c>
      <c r="E1575" s="32" t="str">
        <v/>
      </c>
    </row>
    <row r="1576" spans="1:5">
      <c r="A1576" s="32" t="str">
        <v/>
      </c>
      <c r="B1576" s="32">
        <v>0</v>
      </c>
      <c r="C1576" s="32">
        <v>0</v>
      </c>
      <c r="E1576" s="32" t="str">
        <v/>
      </c>
    </row>
    <row r="1577" spans="1:5">
      <c r="A1577" s="32" t="str">
        <v/>
      </c>
      <c r="B1577" s="32">
        <v>0</v>
      </c>
      <c r="C1577" s="32">
        <v>0</v>
      </c>
      <c r="E1577" s="32" t="str">
        <v/>
      </c>
    </row>
    <row r="1578" spans="1:5">
      <c r="A1578" s="32" t="str">
        <v/>
      </c>
      <c r="B1578" s="32">
        <v>0</v>
      </c>
      <c r="C1578" s="32">
        <v>0</v>
      </c>
      <c r="E1578" s="32" t="str">
        <v/>
      </c>
    </row>
    <row r="1579" spans="1:5">
      <c r="A1579" s="32" t="str">
        <v/>
      </c>
      <c r="B1579" s="32">
        <v>0</v>
      </c>
      <c r="C1579" s="32">
        <v>0</v>
      </c>
      <c r="E1579" s="32" t="str">
        <v/>
      </c>
    </row>
    <row r="1580" spans="1:5">
      <c r="A1580" s="32" t="str">
        <v/>
      </c>
      <c r="B1580" s="32">
        <v>0</v>
      </c>
      <c r="C1580" s="32">
        <v>0</v>
      </c>
      <c r="E1580" s="32" t="str">
        <v/>
      </c>
    </row>
    <row r="1581" spans="1:5">
      <c r="A1581" s="32" t="str">
        <v/>
      </c>
      <c r="B1581" s="32">
        <v>0</v>
      </c>
      <c r="C1581" s="32">
        <v>0</v>
      </c>
      <c r="E1581" s="32" t="str">
        <v/>
      </c>
    </row>
    <row r="1582" spans="1:5">
      <c r="A1582" s="32" t="str">
        <v/>
      </c>
      <c r="B1582" s="32">
        <v>0</v>
      </c>
      <c r="C1582" s="32">
        <v>0</v>
      </c>
      <c r="E1582" s="32" t="str">
        <v/>
      </c>
    </row>
    <row r="1583" spans="1:5">
      <c r="A1583" s="32" t="str">
        <v/>
      </c>
      <c r="B1583" s="32">
        <v>0</v>
      </c>
      <c r="C1583" s="32">
        <v>0</v>
      </c>
      <c r="E1583" s="32" t="str">
        <v/>
      </c>
    </row>
    <row r="1584" spans="1:5">
      <c r="A1584" s="32" t="str">
        <v/>
      </c>
      <c r="B1584" s="32">
        <v>0</v>
      </c>
      <c r="C1584" s="32">
        <v>0</v>
      </c>
      <c r="E1584" s="32" t="str">
        <v/>
      </c>
    </row>
    <row r="1585" spans="1:5">
      <c r="A1585" s="32" t="str">
        <v/>
      </c>
      <c r="B1585" s="32">
        <v>0</v>
      </c>
      <c r="C1585" s="32">
        <v>0</v>
      </c>
      <c r="E1585" s="32" t="str">
        <v/>
      </c>
    </row>
    <row r="1586" spans="1:5">
      <c r="A1586" s="32" t="str">
        <v/>
      </c>
      <c r="B1586" s="32">
        <v>0</v>
      </c>
      <c r="C1586" s="32">
        <v>0</v>
      </c>
      <c r="E1586" s="32" t="str">
        <v/>
      </c>
    </row>
    <row r="1587" spans="1:5">
      <c r="A1587" s="32" t="str">
        <v/>
      </c>
      <c r="B1587" s="32">
        <v>0</v>
      </c>
      <c r="C1587" s="32">
        <v>0</v>
      </c>
      <c r="E1587" s="32" t="str">
        <v/>
      </c>
    </row>
    <row r="1588" spans="1:5">
      <c r="A1588" s="32" t="str">
        <v/>
      </c>
      <c r="B1588" s="32">
        <v>0</v>
      </c>
      <c r="C1588" s="32">
        <v>0</v>
      </c>
      <c r="E1588" s="32" t="str">
        <v/>
      </c>
    </row>
    <row r="1589" spans="1:5">
      <c r="A1589" s="32" t="str">
        <v/>
      </c>
      <c r="B1589" s="32">
        <v>0</v>
      </c>
      <c r="C1589" s="32">
        <v>0</v>
      </c>
      <c r="E1589" s="32" t="str">
        <v/>
      </c>
    </row>
    <row r="1590" spans="1:5">
      <c r="A1590" s="32" t="str">
        <v/>
      </c>
      <c r="B1590" s="32">
        <v>0</v>
      </c>
      <c r="C1590" s="32">
        <v>0</v>
      </c>
      <c r="E1590" s="32" t="str">
        <v/>
      </c>
    </row>
    <row r="1591" spans="1:5">
      <c r="A1591" s="32" t="str">
        <v/>
      </c>
      <c r="B1591" s="32">
        <v>0</v>
      </c>
      <c r="C1591" s="32">
        <v>0</v>
      </c>
      <c r="E1591" s="32" t="str">
        <v/>
      </c>
    </row>
    <row r="1592" spans="1:5">
      <c r="A1592" s="32" t="str">
        <v/>
      </c>
      <c r="B1592" s="32">
        <v>0</v>
      </c>
      <c r="C1592" s="32">
        <v>0</v>
      </c>
      <c r="E1592" s="32" t="str">
        <v/>
      </c>
    </row>
    <row r="1593" spans="1:5">
      <c r="A1593" s="32" t="str">
        <v/>
      </c>
      <c r="B1593" s="32">
        <v>0</v>
      </c>
      <c r="C1593" s="32">
        <v>0</v>
      </c>
      <c r="E1593" s="32" t="str">
        <v/>
      </c>
    </row>
    <row r="1594" spans="1:5">
      <c r="A1594" s="32" t="str">
        <v/>
      </c>
      <c r="B1594" s="32">
        <v>0</v>
      </c>
      <c r="C1594" s="32">
        <v>0</v>
      </c>
      <c r="E1594" s="32" t="str">
        <v/>
      </c>
    </row>
    <row r="1595" spans="1:5">
      <c r="A1595" s="32" t="str">
        <v/>
      </c>
      <c r="B1595" s="32">
        <v>0</v>
      </c>
      <c r="C1595" s="32">
        <v>0</v>
      </c>
      <c r="E1595" s="32" t="str">
        <v/>
      </c>
    </row>
    <row r="1596" spans="1:5">
      <c r="A1596" s="32" t="str">
        <v/>
      </c>
      <c r="B1596" s="32">
        <v>0</v>
      </c>
      <c r="C1596" s="32">
        <v>0</v>
      </c>
      <c r="E1596" s="32" t="str">
        <v/>
      </c>
    </row>
    <row r="1597" spans="1:5">
      <c r="A1597" s="32" t="str">
        <v/>
      </c>
      <c r="B1597" s="32">
        <v>0</v>
      </c>
      <c r="C1597" s="32">
        <v>0</v>
      </c>
      <c r="E1597" s="32" t="str">
        <v/>
      </c>
    </row>
    <row r="1598" spans="1:5">
      <c r="A1598" s="32" t="str">
        <v/>
      </c>
      <c r="B1598" s="32">
        <v>0</v>
      </c>
      <c r="C1598" s="32">
        <v>0</v>
      </c>
      <c r="E1598" s="32" t="str">
        <v/>
      </c>
    </row>
    <row r="1599" spans="1:5">
      <c r="A1599" s="32" t="str">
        <v/>
      </c>
      <c r="B1599" s="32">
        <v>0</v>
      </c>
      <c r="C1599" s="32">
        <v>0</v>
      </c>
      <c r="E1599" s="32" t="str">
        <v/>
      </c>
    </row>
    <row r="1600" spans="1:5">
      <c r="A1600" s="32" t="str">
        <v/>
      </c>
      <c r="B1600" s="32">
        <v>0</v>
      </c>
      <c r="C1600" s="32">
        <v>0</v>
      </c>
      <c r="E1600" s="32" t="str">
        <v/>
      </c>
    </row>
    <row r="1601" spans="1:5">
      <c r="A1601" s="32" t="str">
        <v/>
      </c>
      <c r="B1601" s="32">
        <v>0</v>
      </c>
      <c r="C1601" s="32">
        <v>0</v>
      </c>
      <c r="E1601" s="32" t="str">
        <v/>
      </c>
    </row>
    <row r="1602" spans="1:5">
      <c r="A1602" s="32" t="str">
        <v/>
      </c>
      <c r="B1602" s="32">
        <v>0</v>
      </c>
      <c r="C1602" s="32">
        <v>0</v>
      </c>
      <c r="E1602" s="32" t="str">
        <v/>
      </c>
    </row>
    <row r="1603" spans="1:5">
      <c r="A1603" s="32" t="str">
        <v/>
      </c>
      <c r="B1603" s="32">
        <v>0</v>
      </c>
      <c r="C1603" s="32">
        <v>0</v>
      </c>
      <c r="E1603" s="32" t="str">
        <v/>
      </c>
    </row>
    <row r="1604" spans="1:5">
      <c r="A1604" s="32" t="str">
        <v/>
      </c>
      <c r="B1604" s="32">
        <v>0</v>
      </c>
      <c r="C1604" s="32">
        <v>0</v>
      </c>
      <c r="E1604" s="32" t="str">
        <v/>
      </c>
    </row>
    <row r="1605" spans="1:5">
      <c r="A1605" s="32" t="str">
        <v/>
      </c>
      <c r="B1605" s="32">
        <v>0</v>
      </c>
      <c r="C1605" s="32">
        <v>0</v>
      </c>
      <c r="E1605" s="32" t="str">
        <v/>
      </c>
    </row>
    <row r="1606" spans="1:5">
      <c r="A1606" s="32" t="str">
        <v/>
      </c>
      <c r="B1606" s="32">
        <v>0</v>
      </c>
      <c r="C1606" s="32">
        <v>0</v>
      </c>
      <c r="E1606" s="32" t="str">
        <v/>
      </c>
    </row>
    <row r="1607" spans="1:5">
      <c r="A1607" s="32" t="str">
        <v/>
      </c>
      <c r="B1607" s="32">
        <v>0</v>
      </c>
      <c r="C1607" s="32">
        <v>0</v>
      </c>
      <c r="E1607" s="32" t="str">
        <v/>
      </c>
    </row>
    <row r="1608" spans="1:5">
      <c r="A1608" s="32" t="str">
        <v/>
      </c>
      <c r="B1608" s="32">
        <v>0</v>
      </c>
      <c r="C1608" s="32">
        <v>0</v>
      </c>
      <c r="E1608" s="32" t="str">
        <v/>
      </c>
    </row>
    <row r="1609" spans="1:5">
      <c r="A1609" s="32" t="str">
        <v/>
      </c>
      <c r="B1609" s="32">
        <v>0</v>
      </c>
      <c r="C1609" s="32">
        <v>0</v>
      </c>
      <c r="E1609" s="32" t="str">
        <v/>
      </c>
    </row>
    <row r="1610" spans="1:5">
      <c r="A1610" s="32" t="str">
        <v/>
      </c>
      <c r="B1610" s="32">
        <v>0</v>
      </c>
      <c r="C1610" s="32">
        <v>0</v>
      </c>
      <c r="E1610" s="32" t="str">
        <v/>
      </c>
    </row>
    <row r="1611" spans="1:5">
      <c r="A1611" s="32" t="str">
        <v/>
      </c>
      <c r="B1611" s="32">
        <v>0</v>
      </c>
      <c r="C1611" s="32">
        <v>0</v>
      </c>
      <c r="E1611" s="32" t="str">
        <v/>
      </c>
    </row>
    <row r="1612" spans="1:5">
      <c r="A1612" s="32" t="str">
        <v/>
      </c>
      <c r="B1612" s="32">
        <v>0</v>
      </c>
      <c r="C1612" s="32">
        <v>0</v>
      </c>
      <c r="E1612" s="32" t="str">
        <v/>
      </c>
    </row>
    <row r="1613" spans="1:5">
      <c r="A1613" s="32" t="str">
        <v/>
      </c>
      <c r="B1613" s="32">
        <v>0</v>
      </c>
      <c r="C1613" s="32">
        <v>0</v>
      </c>
      <c r="E1613" s="32" t="str">
        <v/>
      </c>
    </row>
    <row r="1614" spans="1:5">
      <c r="A1614" s="32" t="str">
        <v/>
      </c>
      <c r="B1614" s="32">
        <v>0</v>
      </c>
      <c r="C1614" s="32">
        <v>0</v>
      </c>
      <c r="E1614" s="32" t="str">
        <v/>
      </c>
    </row>
    <row r="1615" spans="1:5">
      <c r="A1615" s="32" t="str">
        <v/>
      </c>
      <c r="B1615" s="32">
        <v>0</v>
      </c>
      <c r="C1615" s="32">
        <v>0</v>
      </c>
      <c r="E1615" s="32" t="str">
        <v/>
      </c>
    </row>
    <row r="1616" spans="1:5">
      <c r="A1616" s="32" t="str">
        <v/>
      </c>
      <c r="B1616" s="32">
        <v>0</v>
      </c>
      <c r="C1616" s="32">
        <v>0</v>
      </c>
      <c r="E1616" s="32" t="str">
        <v/>
      </c>
    </row>
    <row r="1617" spans="1:5">
      <c r="A1617" s="32" t="str">
        <v/>
      </c>
      <c r="B1617" s="32">
        <v>0</v>
      </c>
      <c r="C1617" s="32">
        <v>0</v>
      </c>
      <c r="E1617" s="32" t="str">
        <v/>
      </c>
    </row>
    <row r="1618" spans="1:5">
      <c r="A1618" s="32" t="str">
        <v/>
      </c>
      <c r="B1618" s="32">
        <v>0</v>
      </c>
      <c r="C1618" s="32">
        <v>0</v>
      </c>
      <c r="E1618" s="32" t="str">
        <v/>
      </c>
    </row>
    <row r="1619" spans="1:5">
      <c r="A1619" s="32" t="str">
        <v/>
      </c>
      <c r="B1619" s="32">
        <v>0</v>
      </c>
      <c r="C1619" s="32">
        <v>0</v>
      </c>
      <c r="E1619" s="32" t="str">
        <v/>
      </c>
    </row>
    <row r="1620" spans="1:5">
      <c r="A1620" s="32" t="str">
        <v/>
      </c>
      <c r="B1620" s="32">
        <v>0</v>
      </c>
      <c r="C1620" s="32">
        <v>0</v>
      </c>
      <c r="E1620" s="32" t="str">
        <v/>
      </c>
    </row>
    <row r="1621" spans="1:5">
      <c r="A1621" s="32" t="str">
        <v/>
      </c>
      <c r="B1621" s="32">
        <v>0</v>
      </c>
      <c r="C1621" s="32">
        <v>0</v>
      </c>
      <c r="E1621" s="32" t="str">
        <v/>
      </c>
    </row>
    <row r="1622" spans="1:5">
      <c r="A1622" s="32" t="str">
        <v/>
      </c>
      <c r="B1622" s="32">
        <v>0</v>
      </c>
      <c r="C1622" s="32">
        <v>0</v>
      </c>
      <c r="E1622" s="32" t="str">
        <v/>
      </c>
    </row>
    <row r="1623" spans="1:5">
      <c r="A1623" s="32" t="str">
        <v/>
      </c>
      <c r="B1623" s="32">
        <v>0</v>
      </c>
      <c r="C1623" s="32">
        <v>0</v>
      </c>
      <c r="E1623" s="32" t="str">
        <v/>
      </c>
    </row>
    <row r="1624" spans="1:5">
      <c r="A1624" s="32" t="str">
        <v/>
      </c>
      <c r="B1624" s="32">
        <v>0</v>
      </c>
      <c r="C1624" s="32">
        <v>0</v>
      </c>
      <c r="E1624" s="32" t="str">
        <v/>
      </c>
    </row>
    <row r="1625" spans="1:5">
      <c r="A1625" s="32" t="str">
        <v/>
      </c>
      <c r="B1625" s="32">
        <v>0</v>
      </c>
      <c r="C1625" s="32">
        <v>0</v>
      </c>
      <c r="E1625" s="32" t="str">
        <v/>
      </c>
    </row>
    <row r="1626" spans="1:5">
      <c r="A1626" s="32" t="str">
        <v/>
      </c>
      <c r="B1626" s="32">
        <v>0</v>
      </c>
      <c r="C1626" s="32">
        <v>0</v>
      </c>
      <c r="E1626" s="32" t="str">
        <v/>
      </c>
    </row>
    <row r="1627" spans="1:5">
      <c r="A1627" s="32" t="str">
        <v/>
      </c>
      <c r="B1627" s="32">
        <v>0</v>
      </c>
      <c r="C1627" s="32">
        <v>0</v>
      </c>
      <c r="E1627" s="32" t="str">
        <v/>
      </c>
    </row>
    <row r="1628" spans="1:5">
      <c r="A1628" s="32" t="str">
        <v/>
      </c>
      <c r="B1628" s="32">
        <v>0</v>
      </c>
      <c r="C1628" s="32">
        <v>0</v>
      </c>
      <c r="E1628" s="32" t="str">
        <v/>
      </c>
    </row>
    <row r="1629" spans="1:5">
      <c r="A1629" s="32" t="str">
        <v/>
      </c>
      <c r="B1629" s="32">
        <v>0</v>
      </c>
      <c r="C1629" s="32">
        <v>0</v>
      </c>
      <c r="E1629" s="32" t="str">
        <v/>
      </c>
    </row>
    <row r="1630" spans="1:5">
      <c r="A1630" s="32" t="str">
        <v/>
      </c>
      <c r="B1630" s="32">
        <v>0</v>
      </c>
      <c r="C1630" s="32">
        <v>0</v>
      </c>
      <c r="E1630" s="32" t="str">
        <v/>
      </c>
    </row>
    <row r="1631" spans="1:5">
      <c r="A1631" s="32" t="str">
        <v/>
      </c>
      <c r="B1631" s="32">
        <v>0</v>
      </c>
      <c r="C1631" s="32">
        <v>0</v>
      </c>
      <c r="E1631" s="32" t="str">
        <v/>
      </c>
    </row>
    <row r="1632" spans="1:5">
      <c r="A1632" s="32" t="str">
        <v/>
      </c>
      <c r="B1632" s="32">
        <v>0</v>
      </c>
      <c r="C1632" s="32">
        <v>0</v>
      </c>
      <c r="E1632" s="32" t="str">
        <v/>
      </c>
    </row>
    <row r="1633" spans="1:5">
      <c r="A1633" s="32" t="str">
        <v/>
      </c>
      <c r="B1633" s="32">
        <v>0</v>
      </c>
      <c r="C1633" s="32">
        <v>0</v>
      </c>
      <c r="E1633" s="32" t="str">
        <v/>
      </c>
    </row>
    <row r="1634" spans="1:5">
      <c r="A1634" s="32" t="str">
        <v/>
      </c>
      <c r="B1634" s="32">
        <v>0</v>
      </c>
      <c r="C1634" s="32">
        <v>0</v>
      </c>
      <c r="E1634" s="32" t="str">
        <v/>
      </c>
    </row>
    <row r="1635" spans="1:5">
      <c r="A1635" s="32" t="str">
        <v/>
      </c>
      <c r="B1635" s="32">
        <v>0</v>
      </c>
      <c r="C1635" s="32">
        <v>0</v>
      </c>
      <c r="E1635" s="32" t="str">
        <v/>
      </c>
    </row>
    <row r="1636" spans="1:5">
      <c r="A1636" s="32" t="str">
        <v/>
      </c>
      <c r="B1636" s="32">
        <v>0</v>
      </c>
      <c r="C1636" s="32">
        <v>0</v>
      </c>
      <c r="E1636" s="32" t="str">
        <v/>
      </c>
    </row>
    <row r="1637" spans="1:5">
      <c r="A1637" s="32" t="str">
        <v/>
      </c>
      <c r="B1637" s="32">
        <v>0</v>
      </c>
      <c r="C1637" s="32">
        <v>0</v>
      </c>
      <c r="E1637" s="32" t="str">
        <v/>
      </c>
    </row>
    <row r="1638" spans="1:5">
      <c r="A1638" s="32" t="str">
        <v/>
      </c>
      <c r="B1638" s="32">
        <v>0</v>
      </c>
      <c r="C1638" s="32">
        <v>0</v>
      </c>
      <c r="E1638" s="32" t="str">
        <v/>
      </c>
    </row>
    <row r="1639" spans="1:5">
      <c r="A1639" s="32" t="str">
        <v/>
      </c>
      <c r="B1639" s="32">
        <v>0</v>
      </c>
      <c r="C1639" s="32">
        <v>0</v>
      </c>
      <c r="E1639" s="32" t="str">
        <v/>
      </c>
    </row>
    <row r="1640" spans="1:5">
      <c r="A1640" s="32" t="str">
        <v/>
      </c>
      <c r="B1640" s="32">
        <v>0</v>
      </c>
      <c r="C1640" s="32">
        <v>0</v>
      </c>
      <c r="E1640" s="32" t="str">
        <v/>
      </c>
    </row>
    <row r="1641" spans="1:5">
      <c r="A1641" s="32" t="str">
        <v/>
      </c>
      <c r="B1641" s="32">
        <v>0</v>
      </c>
      <c r="C1641" s="32">
        <v>0</v>
      </c>
      <c r="E1641" s="32" t="str">
        <v/>
      </c>
    </row>
    <row r="1642" spans="1:5">
      <c r="A1642" s="32" t="str">
        <v/>
      </c>
      <c r="B1642" s="32">
        <v>0</v>
      </c>
      <c r="C1642" s="32">
        <v>0</v>
      </c>
      <c r="E1642" s="32" t="str">
        <v/>
      </c>
    </row>
    <row r="1643" spans="1:5">
      <c r="A1643" s="32" t="str">
        <v/>
      </c>
      <c r="B1643" s="32">
        <v>0</v>
      </c>
      <c r="C1643" s="32">
        <v>0</v>
      </c>
      <c r="E1643" s="32" t="str">
        <v/>
      </c>
    </row>
    <row r="1644" spans="1:5">
      <c r="A1644" s="32" t="str">
        <v/>
      </c>
      <c r="B1644" s="32">
        <v>0</v>
      </c>
      <c r="C1644" s="32">
        <v>0</v>
      </c>
      <c r="E1644" s="32" t="str">
        <v/>
      </c>
    </row>
    <row r="1645" spans="1:5">
      <c r="A1645" s="32" t="str">
        <v/>
      </c>
      <c r="B1645" s="32">
        <v>0</v>
      </c>
      <c r="C1645" s="32">
        <v>0</v>
      </c>
      <c r="E1645" s="32" t="str">
        <v/>
      </c>
    </row>
    <row r="1646" spans="1:5">
      <c r="A1646" s="32" t="str">
        <v/>
      </c>
      <c r="B1646" s="32">
        <v>0</v>
      </c>
      <c r="C1646" s="32">
        <v>0</v>
      </c>
      <c r="E1646" s="32" t="str">
        <v/>
      </c>
    </row>
    <row r="1647" spans="1:5">
      <c r="A1647" s="32" t="str">
        <v/>
      </c>
      <c r="B1647" s="32">
        <v>0</v>
      </c>
      <c r="C1647" s="32">
        <v>0</v>
      </c>
      <c r="E1647" s="32" t="str">
        <v/>
      </c>
    </row>
    <row r="1648" spans="1:5">
      <c r="A1648" s="32" t="str">
        <v/>
      </c>
      <c r="B1648" s="32">
        <v>0</v>
      </c>
      <c r="C1648" s="32">
        <v>0</v>
      </c>
      <c r="E1648" s="32" t="str">
        <v/>
      </c>
    </row>
    <row r="1649" spans="1:5">
      <c r="A1649" s="32" t="str">
        <v/>
      </c>
      <c r="B1649" s="32">
        <v>0</v>
      </c>
      <c r="C1649" s="32">
        <v>0</v>
      </c>
      <c r="E1649" s="32" t="str">
        <v/>
      </c>
    </row>
    <row r="1650" spans="1:5">
      <c r="A1650" s="32" t="str">
        <v/>
      </c>
      <c r="B1650" s="32">
        <v>0</v>
      </c>
      <c r="C1650" s="32">
        <v>0</v>
      </c>
      <c r="E1650" s="32" t="str">
        <v/>
      </c>
    </row>
    <row r="1651" spans="1:5">
      <c r="A1651" s="32" t="str">
        <v/>
      </c>
      <c r="B1651" s="32">
        <v>0</v>
      </c>
      <c r="C1651" s="32">
        <v>0</v>
      </c>
      <c r="E1651" s="32" t="str">
        <v/>
      </c>
    </row>
    <row r="1652" spans="1:5">
      <c r="A1652" s="32" t="str">
        <v/>
      </c>
      <c r="B1652" s="32">
        <v>0</v>
      </c>
      <c r="C1652" s="32">
        <v>0</v>
      </c>
      <c r="E1652" s="32" t="str">
        <v/>
      </c>
    </row>
    <row r="1653" spans="1:5">
      <c r="A1653" s="32" t="str">
        <v/>
      </c>
      <c r="B1653" s="32">
        <v>0</v>
      </c>
      <c r="C1653" s="32">
        <v>0</v>
      </c>
      <c r="E1653" s="32" t="str">
        <v/>
      </c>
    </row>
    <row r="1654" spans="1:5">
      <c r="A1654" s="32" t="str">
        <v/>
      </c>
      <c r="B1654" s="32">
        <v>0</v>
      </c>
      <c r="C1654" s="32">
        <v>0</v>
      </c>
      <c r="E1654" s="32" t="str">
        <v/>
      </c>
    </row>
    <row r="1655" spans="1:5">
      <c r="A1655" s="32" t="str">
        <v/>
      </c>
      <c r="B1655" s="32">
        <v>0</v>
      </c>
      <c r="C1655" s="32">
        <v>0</v>
      </c>
      <c r="E1655" s="32" t="str">
        <v/>
      </c>
    </row>
    <row r="1656" spans="1:5">
      <c r="A1656" s="32" t="str">
        <v/>
      </c>
      <c r="B1656" s="32">
        <v>0</v>
      </c>
      <c r="C1656" s="32">
        <v>0</v>
      </c>
      <c r="E1656" s="32" t="str">
        <v/>
      </c>
    </row>
    <row r="1657" spans="1:5">
      <c r="A1657" s="32" t="str">
        <v/>
      </c>
      <c r="B1657" s="32">
        <v>0</v>
      </c>
      <c r="C1657" s="32">
        <v>0</v>
      </c>
      <c r="E1657" s="32" t="str">
        <v/>
      </c>
    </row>
    <row r="1658" spans="1:5">
      <c r="A1658" s="32" t="str">
        <v/>
      </c>
      <c r="B1658" s="32">
        <v>0</v>
      </c>
      <c r="C1658" s="32">
        <v>0</v>
      </c>
      <c r="E1658" s="32" t="str">
        <v/>
      </c>
    </row>
    <row r="1659" spans="1:5">
      <c r="A1659" s="32" t="str">
        <v/>
      </c>
      <c r="B1659" s="32">
        <v>0</v>
      </c>
      <c r="C1659" s="32">
        <v>0</v>
      </c>
      <c r="E1659" s="32" t="str">
        <v/>
      </c>
    </row>
    <row r="1660" spans="1:5">
      <c r="A1660" s="32" t="str">
        <v/>
      </c>
      <c r="B1660" s="32">
        <v>0</v>
      </c>
      <c r="C1660" s="32">
        <v>0</v>
      </c>
      <c r="E1660" s="32" t="str">
        <v/>
      </c>
    </row>
    <row r="1661" spans="1:5">
      <c r="A1661" s="32" t="str">
        <v/>
      </c>
      <c r="B1661" s="32">
        <v>0</v>
      </c>
      <c r="C1661" s="32">
        <v>0</v>
      </c>
      <c r="E1661" s="32" t="str">
        <v/>
      </c>
    </row>
    <row r="1662" spans="1:5">
      <c r="A1662" s="32" t="str">
        <v/>
      </c>
      <c r="B1662" s="32">
        <v>0</v>
      </c>
      <c r="C1662" s="32">
        <v>0</v>
      </c>
      <c r="E1662" s="32" t="str">
        <v/>
      </c>
    </row>
    <row r="1663" spans="1:5">
      <c r="A1663" s="32" t="str">
        <v/>
      </c>
      <c r="B1663" s="32">
        <v>0</v>
      </c>
      <c r="C1663" s="32">
        <v>0</v>
      </c>
      <c r="E1663" s="32" t="str">
        <v/>
      </c>
    </row>
    <row r="1664" spans="1:5">
      <c r="A1664" s="32" t="str">
        <v/>
      </c>
      <c r="B1664" s="32">
        <v>0</v>
      </c>
      <c r="C1664" s="32">
        <v>0</v>
      </c>
      <c r="E1664" s="32" t="str">
        <v/>
      </c>
    </row>
    <row r="1665" spans="1:5">
      <c r="A1665" s="32" t="str">
        <v/>
      </c>
      <c r="B1665" s="32">
        <v>0</v>
      </c>
      <c r="C1665" s="32">
        <v>0</v>
      </c>
      <c r="E1665" s="32" t="str">
        <v/>
      </c>
    </row>
    <row r="1666" spans="1:5">
      <c r="A1666" s="32" t="str">
        <v/>
      </c>
      <c r="B1666" s="32">
        <v>0</v>
      </c>
      <c r="C1666" s="32">
        <v>0</v>
      </c>
      <c r="E1666" s="32" t="str">
        <v/>
      </c>
    </row>
    <row r="1667" spans="1:5">
      <c r="A1667" s="32" t="str">
        <v/>
      </c>
      <c r="B1667" s="32">
        <v>0</v>
      </c>
      <c r="C1667" s="32">
        <v>0</v>
      </c>
      <c r="E1667" s="32" t="str">
        <v/>
      </c>
    </row>
    <row r="1668" spans="1:5">
      <c r="A1668" s="32" t="str">
        <v/>
      </c>
      <c r="B1668" s="32">
        <v>0</v>
      </c>
      <c r="C1668" s="32">
        <v>0</v>
      </c>
      <c r="E1668" s="32" t="str">
        <v/>
      </c>
    </row>
    <row r="1669" spans="1:5">
      <c r="A1669" s="32" t="str">
        <v/>
      </c>
      <c r="B1669" s="32">
        <v>0</v>
      </c>
      <c r="C1669" s="32">
        <v>0</v>
      </c>
      <c r="E1669" s="32" t="str">
        <v/>
      </c>
    </row>
    <row r="1670" spans="1:5">
      <c r="A1670" s="32" t="str">
        <v/>
      </c>
      <c r="B1670" s="32">
        <v>0</v>
      </c>
      <c r="C1670" s="32">
        <v>0</v>
      </c>
      <c r="E1670" s="32" t="str">
        <v/>
      </c>
    </row>
    <row r="1671" spans="1:5">
      <c r="A1671" s="32" t="str">
        <v/>
      </c>
      <c r="B1671" s="32">
        <v>0</v>
      </c>
      <c r="C1671" s="32">
        <v>0</v>
      </c>
      <c r="E1671" s="32" t="str">
        <v/>
      </c>
    </row>
    <row r="1672" spans="1:5">
      <c r="A1672" s="32" t="str">
        <v/>
      </c>
      <c r="B1672" s="32">
        <v>0</v>
      </c>
      <c r="C1672" s="32">
        <v>0</v>
      </c>
      <c r="E1672" s="32" t="str">
        <v/>
      </c>
    </row>
    <row r="1673" spans="1:5">
      <c r="A1673" s="32" t="str">
        <v/>
      </c>
      <c r="B1673" s="32">
        <v>0</v>
      </c>
      <c r="C1673" s="32">
        <v>0</v>
      </c>
      <c r="E1673" s="32" t="str">
        <v/>
      </c>
    </row>
    <row r="1674" spans="1:5">
      <c r="A1674" s="32" t="str">
        <v/>
      </c>
      <c r="B1674" s="32">
        <v>0</v>
      </c>
      <c r="C1674" s="32">
        <v>0</v>
      </c>
      <c r="E1674" s="32" t="str">
        <v/>
      </c>
    </row>
    <row r="1675" spans="1:5">
      <c r="A1675" s="32" t="str">
        <v/>
      </c>
      <c r="B1675" s="32">
        <v>0</v>
      </c>
      <c r="C1675" s="32">
        <v>0</v>
      </c>
      <c r="E1675" s="32" t="str">
        <v/>
      </c>
    </row>
    <row r="1676" spans="1:5">
      <c r="A1676" s="32" t="str">
        <v/>
      </c>
      <c r="B1676" s="32">
        <v>0</v>
      </c>
      <c r="C1676" s="32">
        <v>0</v>
      </c>
      <c r="E1676" s="32" t="str">
        <v/>
      </c>
    </row>
    <row r="1677" spans="1:5">
      <c r="A1677" s="32" t="str">
        <v/>
      </c>
      <c r="B1677" s="32">
        <v>0</v>
      </c>
      <c r="C1677" s="32">
        <v>0</v>
      </c>
      <c r="E1677" s="32" t="str">
        <v/>
      </c>
    </row>
    <row r="1678" spans="1:5">
      <c r="A1678" s="32" t="str">
        <v/>
      </c>
      <c r="B1678" s="32">
        <v>0</v>
      </c>
      <c r="C1678" s="32">
        <v>0</v>
      </c>
      <c r="E1678" s="32" t="str">
        <v/>
      </c>
    </row>
    <row r="1679" spans="1:5">
      <c r="A1679" s="32" t="str">
        <v/>
      </c>
      <c r="B1679" s="32">
        <v>0</v>
      </c>
      <c r="C1679" s="32">
        <v>0</v>
      </c>
      <c r="E1679" s="32" t="str">
        <v/>
      </c>
    </row>
    <row r="1680" spans="1:5">
      <c r="A1680" s="32" t="str">
        <v/>
      </c>
      <c r="B1680" s="32">
        <v>0</v>
      </c>
      <c r="C1680" s="32">
        <v>0</v>
      </c>
      <c r="E1680" s="32" t="str">
        <v/>
      </c>
    </row>
    <row r="1681" spans="1:5">
      <c r="A1681" s="32" t="str">
        <v/>
      </c>
      <c r="B1681" s="32">
        <v>0</v>
      </c>
      <c r="C1681" s="32">
        <v>0</v>
      </c>
      <c r="E1681" s="32" t="str">
        <v/>
      </c>
    </row>
    <row r="1682" spans="1:5">
      <c r="A1682" s="32" t="str">
        <v/>
      </c>
      <c r="B1682" s="32">
        <v>0</v>
      </c>
      <c r="C1682" s="32">
        <v>0</v>
      </c>
      <c r="E1682" s="32" t="str">
        <v/>
      </c>
    </row>
    <row r="1683" spans="1:5">
      <c r="A1683" s="32" t="str">
        <v/>
      </c>
      <c r="B1683" s="32">
        <v>0</v>
      </c>
      <c r="C1683" s="32">
        <v>0</v>
      </c>
      <c r="E1683" s="32" t="str">
        <v/>
      </c>
    </row>
    <row r="1684" spans="1:5">
      <c r="A1684" s="32" t="str">
        <v/>
      </c>
      <c r="B1684" s="32">
        <v>0</v>
      </c>
      <c r="C1684" s="32">
        <v>0</v>
      </c>
      <c r="E1684" s="32" t="str">
        <v/>
      </c>
    </row>
    <row r="1685" spans="1:5">
      <c r="A1685" s="32" t="str">
        <v/>
      </c>
      <c r="B1685" s="32">
        <v>0</v>
      </c>
      <c r="C1685" s="32">
        <v>0</v>
      </c>
      <c r="E1685" s="32" t="str">
        <v/>
      </c>
    </row>
    <row r="1686" spans="1:5">
      <c r="A1686" s="32" t="str">
        <v/>
      </c>
      <c r="B1686" s="32">
        <v>0</v>
      </c>
      <c r="C1686" s="32">
        <v>0</v>
      </c>
      <c r="E1686" s="32" t="str">
        <v/>
      </c>
    </row>
    <row r="1687" spans="1:5">
      <c r="A1687" s="32" t="str">
        <v/>
      </c>
      <c r="B1687" s="32">
        <v>0</v>
      </c>
      <c r="C1687" s="32">
        <v>0</v>
      </c>
      <c r="E1687" s="32" t="str">
        <v/>
      </c>
    </row>
    <row r="1688" spans="1:5">
      <c r="A1688" s="32" t="str">
        <v/>
      </c>
      <c r="B1688" s="32">
        <v>0</v>
      </c>
      <c r="C1688" s="32">
        <v>0</v>
      </c>
      <c r="E1688" s="32" t="str">
        <v/>
      </c>
    </row>
    <row r="1689" spans="1:5">
      <c r="A1689" s="32" t="str">
        <v/>
      </c>
      <c r="B1689" s="32">
        <v>0</v>
      </c>
      <c r="C1689" s="32">
        <v>0</v>
      </c>
      <c r="E1689" s="32" t="str">
        <v/>
      </c>
    </row>
    <row r="1690" spans="1:5">
      <c r="A1690" s="32" t="str">
        <v/>
      </c>
      <c r="B1690" s="32">
        <v>0</v>
      </c>
      <c r="C1690" s="32">
        <v>0</v>
      </c>
      <c r="E1690" s="32" t="str">
        <v/>
      </c>
    </row>
    <row r="1691" spans="1:5">
      <c r="A1691" s="32" t="str">
        <v/>
      </c>
      <c r="B1691" s="32">
        <v>0</v>
      </c>
      <c r="C1691" s="32">
        <v>0</v>
      </c>
      <c r="E1691" s="32" t="str">
        <v/>
      </c>
    </row>
    <row r="1692" spans="1:5">
      <c r="A1692" s="32" t="str">
        <v/>
      </c>
      <c r="B1692" s="32">
        <v>0</v>
      </c>
      <c r="C1692" s="32">
        <v>0</v>
      </c>
      <c r="E1692" s="32" t="str">
        <v/>
      </c>
    </row>
    <row r="1693" spans="1:5">
      <c r="A1693" s="32" t="str">
        <v/>
      </c>
      <c r="B1693" s="32">
        <v>0</v>
      </c>
      <c r="C1693" s="32">
        <v>0</v>
      </c>
      <c r="E1693" s="32" t="str">
        <v/>
      </c>
    </row>
    <row r="1694" spans="1:5">
      <c r="A1694" s="32" t="str">
        <v/>
      </c>
      <c r="B1694" s="32">
        <v>0</v>
      </c>
      <c r="C1694" s="32">
        <v>0</v>
      </c>
      <c r="E1694" s="32" t="str">
        <v/>
      </c>
    </row>
    <row r="1695" spans="1:5">
      <c r="A1695" s="32" t="str">
        <v/>
      </c>
      <c r="B1695" s="32">
        <v>0</v>
      </c>
      <c r="C1695" s="32">
        <v>0</v>
      </c>
      <c r="E1695" s="32" t="str">
        <v/>
      </c>
    </row>
    <row r="1696" spans="1:5">
      <c r="A1696" s="32" t="str">
        <v/>
      </c>
      <c r="B1696" s="32">
        <v>0</v>
      </c>
      <c r="C1696" s="32">
        <v>0</v>
      </c>
      <c r="E1696" s="32" t="str">
        <v/>
      </c>
    </row>
    <row r="1697" spans="1:5">
      <c r="A1697" s="32" t="str">
        <v/>
      </c>
      <c r="B1697" s="32">
        <v>0</v>
      </c>
      <c r="C1697" s="32">
        <v>0</v>
      </c>
      <c r="E1697" s="32" t="str">
        <v/>
      </c>
    </row>
    <row r="1698" spans="1:5">
      <c r="A1698" s="32" t="str">
        <v/>
      </c>
      <c r="B1698" s="32">
        <v>0</v>
      </c>
      <c r="C1698" s="32">
        <v>0</v>
      </c>
      <c r="E1698" s="32" t="str">
        <v/>
      </c>
    </row>
    <row r="1699" spans="1:5">
      <c r="A1699" s="32" t="str">
        <v/>
      </c>
      <c r="B1699" s="32">
        <v>0</v>
      </c>
      <c r="C1699" s="32">
        <v>0</v>
      </c>
      <c r="E1699" s="32" t="str">
        <v/>
      </c>
    </row>
    <row r="1700" spans="1:5">
      <c r="A1700" s="32" t="str">
        <v/>
      </c>
      <c r="B1700" s="32">
        <v>0</v>
      </c>
      <c r="C1700" s="32">
        <v>0</v>
      </c>
      <c r="E1700" s="32" t="str">
        <v/>
      </c>
    </row>
    <row r="1701" spans="1:5">
      <c r="A1701" s="32" t="str">
        <v/>
      </c>
      <c r="B1701" s="32">
        <v>0</v>
      </c>
      <c r="C1701" s="32">
        <v>0</v>
      </c>
      <c r="E1701" s="32" t="str">
        <v/>
      </c>
    </row>
    <row r="1702" spans="1:5">
      <c r="A1702" s="32" t="str">
        <v/>
      </c>
      <c r="B1702" s="32">
        <v>0</v>
      </c>
      <c r="C1702" s="32">
        <v>0</v>
      </c>
      <c r="E1702" s="32" t="str">
        <v/>
      </c>
    </row>
    <row r="1703" spans="1:5">
      <c r="A1703" s="32" t="str">
        <v/>
      </c>
      <c r="B1703" s="32">
        <v>0</v>
      </c>
      <c r="C1703" s="32">
        <v>0</v>
      </c>
      <c r="E1703" s="32" t="str">
        <v/>
      </c>
    </row>
    <row r="1704" spans="1:5">
      <c r="A1704" s="32" t="str">
        <v/>
      </c>
      <c r="B1704" s="32">
        <v>0</v>
      </c>
      <c r="C1704" s="32">
        <v>0</v>
      </c>
      <c r="E1704" s="32" t="str">
        <v/>
      </c>
    </row>
    <row r="1705" spans="1:5">
      <c r="A1705" s="32" t="str">
        <v/>
      </c>
      <c r="B1705" s="32">
        <v>0</v>
      </c>
      <c r="C1705" s="32">
        <v>0</v>
      </c>
      <c r="E1705" s="32" t="str">
        <v/>
      </c>
    </row>
    <row r="1706" spans="1:5">
      <c r="A1706" s="32" t="str">
        <v/>
      </c>
      <c r="B1706" s="32">
        <v>0</v>
      </c>
      <c r="C1706" s="32">
        <v>0</v>
      </c>
      <c r="E1706" s="32" t="str">
        <v/>
      </c>
    </row>
    <row r="1707" spans="1:5">
      <c r="A1707" s="32" t="str">
        <v/>
      </c>
      <c r="B1707" s="32">
        <v>0</v>
      </c>
      <c r="C1707" s="32">
        <v>0</v>
      </c>
      <c r="E1707" s="32" t="str">
        <v/>
      </c>
    </row>
    <row r="1708" spans="1:5">
      <c r="A1708" s="32" t="str">
        <v/>
      </c>
      <c r="B1708" s="32">
        <v>0</v>
      </c>
      <c r="C1708" s="32">
        <v>0</v>
      </c>
      <c r="E1708" s="32" t="str">
        <v/>
      </c>
    </row>
    <row r="1709" spans="1:5">
      <c r="A1709" s="32" t="str">
        <v/>
      </c>
      <c r="B1709" s="32">
        <v>0</v>
      </c>
      <c r="C1709" s="32">
        <v>0</v>
      </c>
      <c r="E1709" s="32" t="str">
        <v/>
      </c>
    </row>
    <row r="1710" spans="1:5">
      <c r="A1710" s="32" t="str">
        <v/>
      </c>
      <c r="B1710" s="32">
        <v>0</v>
      </c>
      <c r="C1710" s="32">
        <v>0</v>
      </c>
      <c r="E1710" s="32" t="str">
        <v/>
      </c>
    </row>
    <row r="1711" spans="1:5">
      <c r="A1711" s="32" t="str">
        <v/>
      </c>
      <c r="B1711" s="32">
        <v>0</v>
      </c>
      <c r="C1711" s="32">
        <v>0</v>
      </c>
      <c r="E1711" s="32" t="str">
        <v/>
      </c>
    </row>
    <row r="1712" spans="1:5">
      <c r="A1712" s="32" t="str">
        <v/>
      </c>
      <c r="B1712" s="32">
        <v>0</v>
      </c>
      <c r="C1712" s="32">
        <v>0</v>
      </c>
      <c r="E1712" s="32" t="str">
        <v/>
      </c>
    </row>
    <row r="1713" spans="1:5">
      <c r="A1713" s="32" t="str">
        <v/>
      </c>
      <c r="B1713" s="32">
        <v>0</v>
      </c>
      <c r="C1713" s="32">
        <v>0</v>
      </c>
      <c r="E1713" s="32" t="str">
        <v/>
      </c>
    </row>
    <row r="1714" spans="1:5">
      <c r="A1714" s="32" t="str">
        <v/>
      </c>
      <c r="B1714" s="32">
        <v>0</v>
      </c>
      <c r="C1714" s="32">
        <v>0</v>
      </c>
      <c r="E1714" s="32" t="str">
        <v/>
      </c>
    </row>
    <row r="1715" spans="1:5">
      <c r="A1715" s="32" t="str">
        <v/>
      </c>
      <c r="B1715" s="32">
        <v>0</v>
      </c>
      <c r="C1715" s="32">
        <v>0</v>
      </c>
      <c r="E1715" s="32" t="str">
        <v/>
      </c>
    </row>
    <row r="1716" spans="1:5">
      <c r="A1716" s="32" t="str">
        <v/>
      </c>
      <c r="B1716" s="32">
        <v>0</v>
      </c>
      <c r="C1716" s="32">
        <v>0</v>
      </c>
      <c r="E1716" s="32" t="str">
        <v/>
      </c>
    </row>
    <row r="1717" spans="1:5">
      <c r="A1717" s="32" t="str">
        <v/>
      </c>
      <c r="B1717" s="32">
        <v>0</v>
      </c>
      <c r="C1717" s="32">
        <v>0</v>
      </c>
      <c r="E1717" s="32" t="str">
        <v/>
      </c>
    </row>
    <row r="1718" spans="1:5">
      <c r="A1718" s="32" t="str">
        <v/>
      </c>
      <c r="B1718" s="32">
        <v>0</v>
      </c>
      <c r="C1718" s="32">
        <v>0</v>
      </c>
      <c r="E1718" s="32" t="str">
        <v/>
      </c>
    </row>
    <row r="1719" spans="1:5">
      <c r="A1719" s="32" t="str">
        <v/>
      </c>
      <c r="B1719" s="32">
        <v>0</v>
      </c>
      <c r="C1719" s="32">
        <v>0</v>
      </c>
      <c r="E1719" s="32" t="str">
        <v/>
      </c>
    </row>
    <row r="1720" spans="1:5">
      <c r="A1720" s="32" t="str">
        <v/>
      </c>
      <c r="B1720" s="32">
        <v>0</v>
      </c>
      <c r="C1720" s="32">
        <v>0</v>
      </c>
      <c r="E1720" s="32" t="str">
        <v/>
      </c>
    </row>
    <row r="1721" spans="1:5">
      <c r="A1721" s="32" t="str">
        <v/>
      </c>
      <c r="B1721" s="32">
        <v>0</v>
      </c>
      <c r="C1721" s="32">
        <v>0</v>
      </c>
      <c r="E1721" s="32" t="str">
        <v/>
      </c>
    </row>
    <row r="1722" spans="1:5">
      <c r="A1722" s="32" t="str">
        <v/>
      </c>
      <c r="B1722" s="32">
        <v>0</v>
      </c>
      <c r="C1722" s="32">
        <v>0</v>
      </c>
      <c r="E1722" s="32" t="str">
        <v/>
      </c>
    </row>
    <row r="1723" spans="1:5">
      <c r="A1723" s="32" t="str">
        <v/>
      </c>
      <c r="B1723" s="32">
        <v>0</v>
      </c>
      <c r="C1723" s="32">
        <v>0</v>
      </c>
      <c r="E1723" s="32" t="str">
        <v/>
      </c>
    </row>
    <row r="1724" spans="1:5">
      <c r="A1724" s="32" t="str">
        <v/>
      </c>
      <c r="B1724" s="32">
        <v>0</v>
      </c>
      <c r="C1724" s="32">
        <v>0</v>
      </c>
      <c r="E1724" s="32" t="str">
        <v/>
      </c>
    </row>
    <row r="1725" spans="1:5">
      <c r="A1725" s="32" t="str">
        <v/>
      </c>
      <c r="B1725" s="32">
        <v>0</v>
      </c>
      <c r="C1725" s="32">
        <v>0</v>
      </c>
      <c r="E1725" s="32" t="str">
        <v/>
      </c>
    </row>
    <row r="1726" spans="1:5">
      <c r="A1726" s="32" t="str">
        <v/>
      </c>
      <c r="B1726" s="32">
        <v>0</v>
      </c>
      <c r="C1726" s="32">
        <v>0</v>
      </c>
      <c r="E1726" s="32" t="str">
        <v/>
      </c>
    </row>
    <row r="1727" spans="1:5">
      <c r="A1727" s="32" t="str">
        <v/>
      </c>
      <c r="B1727" s="32">
        <v>0</v>
      </c>
      <c r="C1727" s="32">
        <v>0</v>
      </c>
      <c r="E1727" s="32" t="str">
        <v/>
      </c>
    </row>
    <row r="1728" spans="1:5">
      <c r="A1728" s="32" t="str">
        <v/>
      </c>
      <c r="B1728" s="32">
        <v>0</v>
      </c>
      <c r="C1728" s="32">
        <v>0</v>
      </c>
      <c r="E1728" s="32" t="str">
        <v/>
      </c>
    </row>
    <row r="1729" spans="1:5">
      <c r="A1729" s="32" t="str">
        <v/>
      </c>
      <c r="B1729" s="32">
        <v>0</v>
      </c>
      <c r="C1729" s="32">
        <v>0</v>
      </c>
      <c r="E1729" s="32" t="str">
        <v/>
      </c>
    </row>
    <row r="1730" spans="1:5">
      <c r="A1730" s="32" t="str">
        <v/>
      </c>
      <c r="B1730" s="32">
        <v>0</v>
      </c>
      <c r="C1730" s="32">
        <v>0</v>
      </c>
      <c r="E1730" s="32" t="str">
        <v/>
      </c>
    </row>
    <row r="1731" spans="1:5">
      <c r="A1731" s="32" t="str">
        <v/>
      </c>
      <c r="B1731" s="32">
        <v>0</v>
      </c>
      <c r="C1731" s="32">
        <v>0</v>
      </c>
      <c r="E1731" s="32" t="str">
        <v/>
      </c>
    </row>
    <row r="1732" spans="1:5">
      <c r="A1732" s="32" t="str">
        <v/>
      </c>
      <c r="B1732" s="32">
        <v>0</v>
      </c>
      <c r="C1732" s="32">
        <v>0</v>
      </c>
      <c r="E1732" s="32" t="str">
        <v/>
      </c>
    </row>
    <row r="1733" spans="1:5">
      <c r="A1733" s="32" t="str">
        <v/>
      </c>
      <c r="B1733" s="32">
        <v>0</v>
      </c>
      <c r="C1733" s="32">
        <v>0</v>
      </c>
      <c r="E1733" s="32" t="str">
        <v/>
      </c>
    </row>
    <row r="1734" spans="1:5">
      <c r="A1734" s="32" t="str">
        <v/>
      </c>
      <c r="B1734" s="32">
        <v>0</v>
      </c>
      <c r="C1734" s="32">
        <v>0</v>
      </c>
      <c r="E1734" s="32" t="str">
        <v/>
      </c>
    </row>
    <row r="1735" spans="1:5">
      <c r="A1735" s="32" t="str">
        <v/>
      </c>
      <c r="B1735" s="32">
        <v>0</v>
      </c>
      <c r="C1735" s="32">
        <v>0</v>
      </c>
      <c r="E1735" s="32" t="str">
        <v/>
      </c>
    </row>
    <row r="1736" spans="1:5">
      <c r="A1736" s="32" t="str">
        <v/>
      </c>
      <c r="B1736" s="32">
        <v>0</v>
      </c>
      <c r="C1736" s="32">
        <v>0</v>
      </c>
      <c r="E1736" s="32" t="str">
        <v/>
      </c>
    </row>
    <row r="1737" spans="1:5">
      <c r="A1737" s="32" t="str">
        <v/>
      </c>
      <c r="B1737" s="32">
        <v>0</v>
      </c>
      <c r="C1737" s="32">
        <v>0</v>
      </c>
      <c r="E1737" s="32" t="str">
        <v/>
      </c>
    </row>
    <row r="1738" spans="1:5">
      <c r="A1738" s="32" t="str">
        <v/>
      </c>
      <c r="B1738" s="32">
        <v>0</v>
      </c>
      <c r="C1738" s="32">
        <v>0</v>
      </c>
      <c r="E1738" s="32" t="str">
        <v/>
      </c>
    </row>
    <row r="1739" spans="1:5">
      <c r="A1739" s="32" t="str">
        <v/>
      </c>
      <c r="B1739" s="32">
        <v>0</v>
      </c>
      <c r="C1739" s="32">
        <v>0</v>
      </c>
      <c r="E1739" s="32" t="str">
        <v/>
      </c>
    </row>
    <row r="1740" spans="1:5">
      <c r="A1740" s="32" t="str">
        <v/>
      </c>
      <c r="B1740" s="32">
        <v>0</v>
      </c>
      <c r="C1740" s="32">
        <v>0</v>
      </c>
      <c r="E1740" s="32" t="str">
        <v/>
      </c>
    </row>
    <row r="1741" spans="1:5">
      <c r="A1741" s="32" t="str">
        <v/>
      </c>
      <c r="B1741" s="32">
        <v>0</v>
      </c>
      <c r="C1741" s="32">
        <v>0</v>
      </c>
      <c r="E1741" s="32" t="str">
        <v/>
      </c>
    </row>
    <row r="1742" spans="1:5">
      <c r="A1742" s="32" t="str">
        <v/>
      </c>
      <c r="B1742" s="32">
        <v>0</v>
      </c>
      <c r="C1742" s="32">
        <v>0</v>
      </c>
      <c r="E1742" s="32" t="str">
        <v/>
      </c>
    </row>
    <row r="1743" spans="1:5">
      <c r="A1743" s="32" t="str">
        <v/>
      </c>
      <c r="B1743" s="32">
        <v>0</v>
      </c>
      <c r="C1743" s="32">
        <v>0</v>
      </c>
      <c r="E1743" s="32" t="str">
        <v/>
      </c>
    </row>
    <row r="1744" spans="1:5">
      <c r="A1744" s="32" t="str">
        <v/>
      </c>
      <c r="B1744" s="32">
        <v>0</v>
      </c>
      <c r="C1744" s="32">
        <v>0</v>
      </c>
      <c r="E1744" s="32" t="str">
        <v/>
      </c>
    </row>
    <row r="1745" spans="1:5">
      <c r="A1745" s="32" t="str">
        <v/>
      </c>
      <c r="B1745" s="32">
        <v>0</v>
      </c>
      <c r="C1745" s="32">
        <v>0</v>
      </c>
      <c r="E1745" s="32" t="str">
        <v/>
      </c>
    </row>
    <row r="1746" spans="1:5">
      <c r="A1746" s="32" t="str">
        <v/>
      </c>
      <c r="B1746" s="32">
        <v>0</v>
      </c>
      <c r="C1746" s="32">
        <v>0</v>
      </c>
      <c r="E1746" s="32" t="str">
        <v/>
      </c>
    </row>
    <row r="1747" spans="1:5">
      <c r="A1747" s="32" t="str">
        <v/>
      </c>
      <c r="B1747" s="32">
        <v>0</v>
      </c>
      <c r="C1747" s="32">
        <v>0</v>
      </c>
      <c r="E1747" s="32" t="str">
        <v/>
      </c>
    </row>
    <row r="1748" spans="1:5">
      <c r="A1748" s="32" t="str">
        <v/>
      </c>
      <c r="B1748" s="32">
        <v>0</v>
      </c>
      <c r="C1748" s="32">
        <v>0</v>
      </c>
      <c r="E1748" s="32" t="str">
        <v/>
      </c>
    </row>
    <row r="1749" spans="1:5">
      <c r="A1749" s="32" t="str">
        <v/>
      </c>
      <c r="B1749" s="32">
        <v>0</v>
      </c>
      <c r="C1749" s="32">
        <v>0</v>
      </c>
      <c r="E1749" s="32" t="str">
        <v/>
      </c>
    </row>
    <row r="1750" spans="1:5">
      <c r="A1750" s="32" t="str">
        <v/>
      </c>
      <c r="B1750" s="32">
        <v>0</v>
      </c>
      <c r="C1750" s="32">
        <v>0</v>
      </c>
      <c r="E1750" s="32" t="str">
        <v/>
      </c>
    </row>
    <row r="1751" spans="1:5">
      <c r="A1751" s="32" t="str">
        <v/>
      </c>
      <c r="B1751" s="32">
        <v>0</v>
      </c>
      <c r="C1751" s="32">
        <v>0</v>
      </c>
      <c r="E1751" s="32" t="str">
        <v/>
      </c>
    </row>
    <row r="1752" spans="1:5">
      <c r="A1752" s="32" t="str">
        <v/>
      </c>
      <c r="B1752" s="32">
        <v>0</v>
      </c>
      <c r="C1752" s="32">
        <v>0</v>
      </c>
      <c r="E1752" s="32" t="str">
        <v/>
      </c>
    </row>
    <row r="1753" spans="1:5">
      <c r="A1753" s="32" t="str">
        <v/>
      </c>
      <c r="B1753" s="32">
        <v>0</v>
      </c>
      <c r="C1753" s="32">
        <v>0</v>
      </c>
      <c r="E1753" s="32" t="str">
        <v/>
      </c>
    </row>
    <row r="1754" spans="1:5">
      <c r="A1754" s="32" t="str">
        <v/>
      </c>
      <c r="B1754" s="32">
        <v>0</v>
      </c>
      <c r="C1754" s="32">
        <v>0</v>
      </c>
      <c r="E1754" s="32" t="str">
        <v/>
      </c>
    </row>
    <row r="1755" spans="1:5">
      <c r="A1755" s="32" t="str">
        <v/>
      </c>
      <c r="B1755" s="32">
        <v>0</v>
      </c>
      <c r="C1755" s="32">
        <v>0</v>
      </c>
      <c r="E1755" s="32" t="str">
        <v/>
      </c>
    </row>
    <row r="1756" spans="1:5">
      <c r="A1756" s="32" t="str">
        <v/>
      </c>
      <c r="B1756" s="32">
        <v>0</v>
      </c>
      <c r="C1756" s="32">
        <v>0</v>
      </c>
      <c r="E1756" s="32" t="str">
        <v/>
      </c>
    </row>
    <row r="1757" spans="1:5">
      <c r="A1757" s="32" t="str">
        <v/>
      </c>
      <c r="B1757" s="32">
        <v>0</v>
      </c>
      <c r="C1757" s="32">
        <v>0</v>
      </c>
      <c r="E1757" s="32" t="str">
        <v/>
      </c>
    </row>
    <row r="1758" spans="1:5">
      <c r="A1758" s="32" t="str">
        <v/>
      </c>
      <c r="B1758" s="32">
        <v>0</v>
      </c>
      <c r="C1758" s="32">
        <v>0</v>
      </c>
      <c r="E1758" s="32" t="str">
        <v/>
      </c>
    </row>
    <row r="1759" spans="1:5">
      <c r="A1759" s="32" t="str">
        <v/>
      </c>
      <c r="B1759" s="32">
        <v>0</v>
      </c>
      <c r="C1759" s="32">
        <v>0</v>
      </c>
      <c r="E1759" s="32" t="str">
        <v/>
      </c>
    </row>
    <row r="1760" spans="1:5">
      <c r="A1760" s="32" t="str">
        <v/>
      </c>
      <c r="B1760" s="32">
        <v>0</v>
      </c>
      <c r="C1760" s="32">
        <v>0</v>
      </c>
      <c r="E1760" s="32" t="str">
        <v/>
      </c>
    </row>
    <row r="1761" spans="1:5">
      <c r="A1761" s="32" t="str">
        <v/>
      </c>
      <c r="B1761" s="32">
        <v>0</v>
      </c>
      <c r="C1761" s="32">
        <v>0</v>
      </c>
      <c r="E1761" s="32" t="str">
        <v/>
      </c>
    </row>
    <row r="1762" spans="1:5">
      <c r="A1762" s="32" t="str">
        <v/>
      </c>
      <c r="B1762" s="32">
        <v>0</v>
      </c>
      <c r="C1762" s="32">
        <v>0</v>
      </c>
      <c r="E1762" s="32" t="str">
        <v/>
      </c>
    </row>
    <row r="1763" spans="1:5">
      <c r="A1763" s="32" t="str">
        <v/>
      </c>
      <c r="B1763" s="32">
        <v>0</v>
      </c>
      <c r="C1763" s="32">
        <v>0</v>
      </c>
      <c r="E1763" s="32" t="str">
        <v/>
      </c>
    </row>
    <row r="1764" spans="1:5">
      <c r="A1764" s="32" t="str">
        <v/>
      </c>
      <c r="B1764" s="32">
        <v>0</v>
      </c>
      <c r="C1764" s="32">
        <v>0</v>
      </c>
      <c r="E1764" s="32" t="str">
        <v/>
      </c>
    </row>
    <row r="1765" spans="1:5">
      <c r="A1765" s="32" t="str">
        <v/>
      </c>
      <c r="B1765" s="32">
        <v>0</v>
      </c>
      <c r="C1765" s="32">
        <v>0</v>
      </c>
      <c r="E1765" s="32" t="str">
        <v/>
      </c>
    </row>
    <row r="1766" spans="1:5">
      <c r="A1766" s="32" t="str">
        <v/>
      </c>
      <c r="B1766" s="32">
        <v>0</v>
      </c>
      <c r="C1766" s="32">
        <v>0</v>
      </c>
      <c r="E1766" s="32" t="str">
        <v/>
      </c>
    </row>
    <row r="1767" spans="1:5">
      <c r="A1767" s="32" t="str">
        <v/>
      </c>
      <c r="B1767" s="32">
        <v>0</v>
      </c>
      <c r="C1767" s="32">
        <v>0</v>
      </c>
      <c r="E1767" s="32" t="str">
        <v/>
      </c>
    </row>
    <row r="1768" spans="1:5">
      <c r="A1768" s="32" t="str">
        <v/>
      </c>
      <c r="B1768" s="32">
        <v>0</v>
      </c>
      <c r="C1768" s="32">
        <v>0</v>
      </c>
      <c r="E1768" s="32" t="str">
        <v/>
      </c>
    </row>
    <row r="1769" spans="1:5">
      <c r="A1769" s="32" t="str">
        <v/>
      </c>
      <c r="B1769" s="32">
        <v>0</v>
      </c>
      <c r="C1769" s="32">
        <v>0</v>
      </c>
      <c r="E1769" s="32" t="str">
        <v/>
      </c>
    </row>
    <row r="1770" spans="1:5">
      <c r="A1770" s="32" t="str">
        <v/>
      </c>
      <c r="B1770" s="32">
        <v>0</v>
      </c>
      <c r="C1770" s="32">
        <v>0</v>
      </c>
      <c r="E1770" s="32" t="str">
        <v/>
      </c>
    </row>
    <row r="1771" spans="1:5">
      <c r="A1771" s="32" t="str">
        <v/>
      </c>
      <c r="B1771" s="32">
        <v>0</v>
      </c>
      <c r="C1771" s="32">
        <v>0</v>
      </c>
      <c r="E1771" s="32" t="str">
        <v/>
      </c>
    </row>
    <row r="1772" spans="1:5">
      <c r="A1772" s="32" t="str">
        <v/>
      </c>
      <c r="B1772" s="32">
        <v>0</v>
      </c>
      <c r="C1772" s="32">
        <v>0</v>
      </c>
      <c r="E1772" s="32" t="str">
        <v/>
      </c>
    </row>
    <row r="1773" spans="1:5">
      <c r="A1773" s="32" t="str">
        <v/>
      </c>
      <c r="B1773" s="32">
        <v>0</v>
      </c>
      <c r="C1773" s="32">
        <v>0</v>
      </c>
      <c r="E1773" s="32" t="str">
        <v/>
      </c>
    </row>
    <row r="1774" spans="1:5">
      <c r="A1774" s="32" t="str">
        <v/>
      </c>
      <c r="B1774" s="32">
        <v>0</v>
      </c>
      <c r="C1774" s="32">
        <v>0</v>
      </c>
      <c r="E1774" s="32" t="str">
        <v/>
      </c>
    </row>
    <row r="1775" spans="1:5">
      <c r="A1775" s="32" t="str">
        <v/>
      </c>
      <c r="B1775" s="32">
        <v>0</v>
      </c>
      <c r="C1775" s="32">
        <v>0</v>
      </c>
      <c r="E1775" s="32" t="str">
        <v/>
      </c>
    </row>
    <row r="1776" spans="1:5">
      <c r="A1776" s="32" t="str">
        <v/>
      </c>
      <c r="B1776" s="32">
        <v>0</v>
      </c>
      <c r="C1776" s="32">
        <v>0</v>
      </c>
      <c r="E1776" s="32" t="str">
        <v/>
      </c>
    </row>
    <row r="1777" spans="1:5">
      <c r="A1777" s="32" t="str">
        <v/>
      </c>
      <c r="B1777" s="32">
        <v>0</v>
      </c>
      <c r="C1777" s="32">
        <v>0</v>
      </c>
      <c r="E1777" s="32" t="str">
        <v/>
      </c>
    </row>
    <row r="1778" spans="1:5">
      <c r="A1778" s="32" t="str">
        <v/>
      </c>
      <c r="B1778" s="32">
        <v>0</v>
      </c>
      <c r="C1778" s="32">
        <v>0</v>
      </c>
      <c r="E1778" s="32" t="str">
        <v/>
      </c>
    </row>
    <row r="1779" spans="1:5">
      <c r="A1779" s="32" t="str">
        <v/>
      </c>
      <c r="B1779" s="32">
        <v>0</v>
      </c>
      <c r="C1779" s="32">
        <v>0</v>
      </c>
      <c r="E1779" s="32" t="str">
        <v/>
      </c>
    </row>
    <row r="1780" spans="1:5">
      <c r="A1780" s="32" t="str">
        <v/>
      </c>
      <c r="B1780" s="32">
        <v>0</v>
      </c>
      <c r="C1780" s="32">
        <v>0</v>
      </c>
      <c r="E1780" s="32" t="str">
        <v/>
      </c>
    </row>
    <row r="1781" spans="1:5">
      <c r="A1781" s="32" t="str">
        <v/>
      </c>
      <c r="B1781" s="32">
        <v>0</v>
      </c>
      <c r="C1781" s="32">
        <v>0</v>
      </c>
      <c r="E1781" s="32" t="str">
        <v/>
      </c>
    </row>
    <row r="1782" spans="1:5">
      <c r="A1782" s="32" t="str">
        <v/>
      </c>
      <c r="B1782" s="32">
        <v>0</v>
      </c>
      <c r="C1782" s="32">
        <v>0</v>
      </c>
      <c r="E1782" s="32" t="str">
        <v/>
      </c>
    </row>
    <row r="1783" spans="1:5">
      <c r="A1783" s="32" t="str">
        <v/>
      </c>
      <c r="B1783" s="32">
        <v>0</v>
      </c>
      <c r="C1783" s="32">
        <v>0</v>
      </c>
      <c r="E1783" s="32" t="str">
        <v/>
      </c>
    </row>
    <row r="1784" spans="1:5">
      <c r="A1784" s="32" t="str">
        <v/>
      </c>
      <c r="B1784" s="32">
        <v>0</v>
      </c>
      <c r="C1784" s="32">
        <v>0</v>
      </c>
      <c r="E1784" s="32" t="str">
        <v/>
      </c>
    </row>
    <row r="1785" spans="1:5">
      <c r="A1785" s="32" t="str">
        <v/>
      </c>
      <c r="B1785" s="32">
        <v>0</v>
      </c>
      <c r="C1785" s="32">
        <v>0</v>
      </c>
      <c r="E1785" s="32" t="str">
        <v/>
      </c>
    </row>
    <row r="1786" spans="1:5">
      <c r="A1786" s="32" t="str">
        <v/>
      </c>
      <c r="B1786" s="32">
        <v>0</v>
      </c>
      <c r="C1786" s="32">
        <v>0</v>
      </c>
      <c r="E1786" s="32" t="str">
        <v/>
      </c>
    </row>
    <row r="1787" spans="1:5">
      <c r="A1787" s="32" t="str">
        <v/>
      </c>
      <c r="B1787" s="32">
        <v>0</v>
      </c>
      <c r="C1787" s="32">
        <v>0</v>
      </c>
      <c r="E1787" s="32" t="str">
        <v/>
      </c>
    </row>
    <row r="1788" spans="1:5">
      <c r="A1788" s="32" t="str">
        <v/>
      </c>
      <c r="B1788" s="32">
        <v>0</v>
      </c>
      <c r="C1788" s="32">
        <v>0</v>
      </c>
      <c r="E1788" s="32" t="str">
        <v/>
      </c>
    </row>
    <row r="1789" spans="1:5">
      <c r="A1789" s="32" t="str">
        <v/>
      </c>
      <c r="B1789" s="32">
        <v>0</v>
      </c>
      <c r="C1789" s="32">
        <v>0</v>
      </c>
      <c r="E1789" s="32" t="str">
        <v/>
      </c>
    </row>
    <row r="1790" spans="1:5">
      <c r="A1790" s="32" t="str">
        <v/>
      </c>
      <c r="B1790" s="32">
        <v>0</v>
      </c>
      <c r="C1790" s="32">
        <v>0</v>
      </c>
      <c r="E1790" s="32" t="str">
        <v/>
      </c>
    </row>
    <row r="1791" spans="1:5">
      <c r="A1791" s="32" t="str">
        <v/>
      </c>
      <c r="B1791" s="32">
        <v>0</v>
      </c>
      <c r="C1791" s="32">
        <v>0</v>
      </c>
      <c r="E1791" s="32" t="str">
        <v/>
      </c>
    </row>
    <row r="1792" spans="1:5">
      <c r="A1792" s="32" t="str">
        <v/>
      </c>
      <c r="B1792" s="32">
        <v>0</v>
      </c>
      <c r="C1792" s="32">
        <v>0</v>
      </c>
      <c r="E1792" s="32" t="str">
        <v/>
      </c>
    </row>
    <row r="1793" spans="1:5">
      <c r="A1793" s="32" t="str">
        <v/>
      </c>
      <c r="B1793" s="32">
        <v>0</v>
      </c>
      <c r="C1793" s="32">
        <v>0</v>
      </c>
      <c r="E1793" s="32" t="str">
        <v/>
      </c>
    </row>
    <row r="1794" spans="1:5">
      <c r="A1794" s="32" t="str">
        <v/>
      </c>
      <c r="B1794" s="32">
        <v>0</v>
      </c>
      <c r="C1794" s="32">
        <v>0</v>
      </c>
      <c r="E1794" s="32" t="str">
        <v/>
      </c>
    </row>
    <row r="1795" spans="1:5">
      <c r="A1795" s="32" t="str">
        <v/>
      </c>
      <c r="B1795" s="32">
        <v>0</v>
      </c>
      <c r="C1795" s="32">
        <v>0</v>
      </c>
      <c r="E1795" s="32" t="str">
        <v/>
      </c>
    </row>
    <row r="1796" spans="1:5">
      <c r="A1796" s="32" t="str">
        <v/>
      </c>
      <c r="B1796" s="32">
        <v>0</v>
      </c>
      <c r="C1796" s="32">
        <v>0</v>
      </c>
      <c r="E1796" s="32" t="str">
        <v/>
      </c>
    </row>
    <row r="1797" spans="1:5">
      <c r="A1797" s="32" t="str">
        <v/>
      </c>
      <c r="B1797" s="32">
        <v>0</v>
      </c>
      <c r="C1797" s="32">
        <v>0</v>
      </c>
      <c r="E1797" s="32" t="str">
        <v/>
      </c>
    </row>
    <row r="1798" spans="1:5">
      <c r="A1798" s="32" t="str">
        <v/>
      </c>
      <c r="B1798" s="32">
        <v>0</v>
      </c>
      <c r="C1798" s="32">
        <v>0</v>
      </c>
      <c r="E1798" s="32" t="str">
        <v/>
      </c>
    </row>
    <row r="1799" spans="1:5">
      <c r="A1799" s="32" t="str">
        <v/>
      </c>
      <c r="B1799" s="32">
        <v>0</v>
      </c>
      <c r="C1799" s="32">
        <v>0</v>
      </c>
      <c r="E1799" s="32" t="str">
        <v/>
      </c>
    </row>
    <row r="1800" spans="1:5">
      <c r="A1800" s="32" t="str">
        <v/>
      </c>
      <c r="B1800" s="32">
        <v>0</v>
      </c>
      <c r="C1800" s="32">
        <v>0</v>
      </c>
      <c r="E1800" s="32" t="str">
        <v/>
      </c>
    </row>
    <row r="1801" spans="1:5">
      <c r="A1801" s="32" t="str">
        <v/>
      </c>
      <c r="B1801" s="32">
        <v>0</v>
      </c>
      <c r="C1801" s="32">
        <v>0</v>
      </c>
      <c r="E1801" s="32" t="str">
        <v/>
      </c>
    </row>
    <row r="1802" spans="1:5">
      <c r="A1802" s="32" t="str">
        <v/>
      </c>
      <c r="B1802" s="32">
        <v>0</v>
      </c>
      <c r="C1802" s="32">
        <v>0</v>
      </c>
      <c r="E1802" s="32" t="str">
        <v/>
      </c>
    </row>
    <row r="1803" spans="1:5">
      <c r="A1803" s="32" t="str">
        <v/>
      </c>
      <c r="B1803" s="32">
        <v>0</v>
      </c>
      <c r="C1803" s="32">
        <v>0</v>
      </c>
      <c r="E1803" s="32" t="str">
        <v/>
      </c>
    </row>
    <row r="1804" spans="1:5">
      <c r="A1804" s="32" t="str">
        <v/>
      </c>
      <c r="B1804" s="32">
        <v>0</v>
      </c>
      <c r="C1804" s="32">
        <v>0</v>
      </c>
      <c r="E1804" s="32" t="str">
        <v/>
      </c>
    </row>
    <row r="1805" spans="1:5">
      <c r="A1805" s="32" t="str">
        <v/>
      </c>
      <c r="B1805" s="32">
        <v>0</v>
      </c>
      <c r="C1805" s="32">
        <v>0</v>
      </c>
      <c r="E1805" s="32" t="str">
        <v/>
      </c>
    </row>
    <row r="1806" spans="1:5">
      <c r="A1806" s="32" t="str">
        <v/>
      </c>
      <c r="B1806" s="32">
        <v>0</v>
      </c>
      <c r="C1806" s="32">
        <v>0</v>
      </c>
      <c r="E1806" s="32" t="str">
        <v/>
      </c>
    </row>
    <row r="1807" spans="1:5">
      <c r="A1807" s="32" t="str">
        <v/>
      </c>
      <c r="B1807" s="32">
        <v>0</v>
      </c>
      <c r="C1807" s="32">
        <v>0</v>
      </c>
      <c r="E1807" s="32" t="str">
        <v/>
      </c>
    </row>
    <row r="1808" spans="1:5">
      <c r="A1808" s="32" t="str">
        <v/>
      </c>
      <c r="B1808" s="32">
        <v>0</v>
      </c>
      <c r="C1808" s="32">
        <v>0</v>
      </c>
      <c r="E1808" s="32" t="str">
        <v/>
      </c>
    </row>
    <row r="1809" spans="1:5">
      <c r="A1809" s="32" t="str">
        <v/>
      </c>
      <c r="B1809" s="32">
        <v>0</v>
      </c>
      <c r="C1809" s="32">
        <v>0</v>
      </c>
      <c r="E1809" s="32" t="str">
        <v/>
      </c>
    </row>
    <row r="1810" spans="1:5">
      <c r="A1810" s="32" t="str">
        <v/>
      </c>
      <c r="B1810" s="32">
        <v>0</v>
      </c>
      <c r="C1810" s="32">
        <v>0</v>
      </c>
      <c r="E1810" s="32" t="str">
        <v/>
      </c>
    </row>
    <row r="1811" spans="1:5">
      <c r="A1811" s="32" t="str">
        <v/>
      </c>
      <c r="B1811" s="32">
        <v>0</v>
      </c>
      <c r="C1811" s="32">
        <v>0</v>
      </c>
      <c r="E1811" s="32" t="str">
        <v/>
      </c>
    </row>
    <row r="1812" spans="1:5">
      <c r="A1812" s="32" t="str">
        <v/>
      </c>
      <c r="B1812" s="32">
        <v>0</v>
      </c>
      <c r="C1812" s="32">
        <v>0</v>
      </c>
      <c r="E1812" s="32" t="str">
        <v/>
      </c>
    </row>
    <row r="1813" spans="1:5">
      <c r="A1813" s="32" t="str">
        <v/>
      </c>
      <c r="B1813" s="32">
        <v>0</v>
      </c>
      <c r="C1813" s="32">
        <v>0</v>
      </c>
      <c r="E1813" s="32" t="str">
        <v/>
      </c>
    </row>
    <row r="1814" spans="1:5">
      <c r="A1814" s="32" t="str">
        <v/>
      </c>
      <c r="B1814" s="32">
        <v>0</v>
      </c>
      <c r="C1814" s="32">
        <v>0</v>
      </c>
      <c r="E1814" s="32" t="str">
        <v/>
      </c>
    </row>
    <row r="1815" spans="1:5">
      <c r="A1815" s="32" t="str">
        <v/>
      </c>
      <c r="B1815" s="32">
        <v>0</v>
      </c>
      <c r="C1815" s="32">
        <v>0</v>
      </c>
      <c r="E1815" s="32" t="str">
        <v/>
      </c>
    </row>
    <row r="1816" spans="1:5">
      <c r="A1816" s="32" t="str">
        <v/>
      </c>
      <c r="B1816" s="32">
        <v>0</v>
      </c>
      <c r="C1816" s="32">
        <v>0</v>
      </c>
      <c r="E1816" s="32" t="str">
        <v/>
      </c>
    </row>
    <row r="1817" spans="1:5">
      <c r="A1817" s="32" t="str">
        <v/>
      </c>
      <c r="B1817" s="32">
        <v>0</v>
      </c>
      <c r="C1817" s="32">
        <v>0</v>
      </c>
      <c r="E1817" s="32" t="str">
        <v/>
      </c>
    </row>
    <row r="1818" spans="1:5">
      <c r="A1818" s="32" t="str">
        <v/>
      </c>
      <c r="B1818" s="32">
        <v>0</v>
      </c>
      <c r="C1818" s="32">
        <v>0</v>
      </c>
      <c r="E1818" s="32" t="str">
        <v/>
      </c>
    </row>
    <row r="1819" spans="1:5">
      <c r="A1819" s="32" t="str">
        <v/>
      </c>
      <c r="B1819" s="32">
        <v>0</v>
      </c>
      <c r="C1819" s="32">
        <v>0</v>
      </c>
      <c r="E1819" s="32" t="str">
        <v/>
      </c>
    </row>
    <row r="1820" spans="1:5">
      <c r="A1820" s="32" t="str">
        <v/>
      </c>
      <c r="B1820" s="32">
        <v>0</v>
      </c>
      <c r="C1820" s="32">
        <v>0</v>
      </c>
      <c r="E1820" s="32" t="str">
        <v/>
      </c>
    </row>
    <row r="1821" spans="1:5">
      <c r="A1821" s="32" t="str">
        <v/>
      </c>
      <c r="B1821" s="32">
        <v>0</v>
      </c>
      <c r="C1821" s="32">
        <v>0</v>
      </c>
      <c r="E1821" s="32" t="str">
        <v/>
      </c>
    </row>
    <row r="1822" spans="1:5">
      <c r="A1822" s="32" t="str">
        <v/>
      </c>
      <c r="B1822" s="32">
        <v>0</v>
      </c>
      <c r="C1822" s="32">
        <v>0</v>
      </c>
      <c r="E1822" s="32" t="str">
        <v/>
      </c>
    </row>
    <row r="1823" spans="1:5">
      <c r="A1823" s="32" t="str">
        <v/>
      </c>
      <c r="B1823" s="32">
        <v>0</v>
      </c>
      <c r="C1823" s="32">
        <v>0</v>
      </c>
      <c r="E1823" s="32" t="str">
        <v/>
      </c>
    </row>
    <row r="1824" spans="1:5">
      <c r="A1824" s="32" t="str">
        <v/>
      </c>
      <c r="B1824" s="32">
        <v>0</v>
      </c>
      <c r="C1824" s="32">
        <v>0</v>
      </c>
      <c r="E1824" s="32" t="str">
        <v/>
      </c>
    </row>
    <row r="1825" spans="1:5">
      <c r="A1825" s="32" t="str">
        <v/>
      </c>
      <c r="B1825" s="32">
        <v>0</v>
      </c>
      <c r="C1825" s="32">
        <v>0</v>
      </c>
      <c r="E1825" s="32" t="str">
        <v/>
      </c>
    </row>
    <row r="1826" spans="1:5">
      <c r="A1826" s="32" t="str">
        <v/>
      </c>
      <c r="B1826" s="32">
        <v>0</v>
      </c>
      <c r="C1826" s="32">
        <v>0</v>
      </c>
      <c r="E1826" s="32" t="str">
        <v/>
      </c>
    </row>
    <row r="1827" spans="1:5">
      <c r="A1827" s="32" t="str">
        <v/>
      </c>
      <c r="B1827" s="32">
        <v>0</v>
      </c>
      <c r="C1827" s="32">
        <v>0</v>
      </c>
      <c r="E1827" s="32" t="str">
        <v/>
      </c>
    </row>
    <row r="1828" spans="1:5">
      <c r="A1828" s="32" t="str">
        <v/>
      </c>
      <c r="B1828" s="32">
        <v>0</v>
      </c>
      <c r="C1828" s="32">
        <v>0</v>
      </c>
      <c r="E1828" s="32" t="str">
        <v/>
      </c>
    </row>
    <row r="1829" spans="1:5">
      <c r="A1829" s="32" t="str">
        <v/>
      </c>
      <c r="B1829" s="32">
        <v>0</v>
      </c>
      <c r="C1829" s="32">
        <v>0</v>
      </c>
      <c r="E1829" s="32" t="str">
        <v/>
      </c>
    </row>
    <row r="1830" spans="1:5">
      <c r="A1830" s="32" t="str">
        <v/>
      </c>
      <c r="B1830" s="32">
        <v>0</v>
      </c>
      <c r="C1830" s="32">
        <v>0</v>
      </c>
      <c r="E1830" s="32" t="str">
        <v/>
      </c>
    </row>
    <row r="1831" spans="1:5">
      <c r="A1831" s="32" t="str">
        <v/>
      </c>
      <c r="B1831" s="32">
        <v>0</v>
      </c>
      <c r="C1831" s="32">
        <v>0</v>
      </c>
      <c r="E1831" s="32" t="str">
        <v/>
      </c>
    </row>
    <row r="1832" spans="1:5">
      <c r="A1832" s="32" t="str">
        <v/>
      </c>
      <c r="B1832" s="32">
        <v>0</v>
      </c>
      <c r="C1832" s="32">
        <v>0</v>
      </c>
      <c r="E1832" s="32" t="str">
        <v/>
      </c>
    </row>
    <row r="1833" spans="1:5">
      <c r="A1833" s="32" t="str">
        <v/>
      </c>
      <c r="B1833" s="32">
        <v>0</v>
      </c>
      <c r="C1833" s="32">
        <v>0</v>
      </c>
      <c r="E1833" s="32" t="str">
        <v/>
      </c>
    </row>
    <row r="1834" spans="1:5">
      <c r="A1834" s="32" t="str">
        <v/>
      </c>
      <c r="B1834" s="32">
        <v>0</v>
      </c>
      <c r="C1834" s="32">
        <v>0</v>
      </c>
      <c r="E1834" s="32" t="str">
        <v/>
      </c>
    </row>
    <row r="1835" spans="1:5">
      <c r="A1835" s="32" t="str">
        <v/>
      </c>
      <c r="B1835" s="32">
        <v>0</v>
      </c>
      <c r="C1835" s="32">
        <v>0</v>
      </c>
      <c r="E1835" s="32" t="str">
        <v/>
      </c>
    </row>
    <row r="1836" spans="1:5">
      <c r="A1836" s="32" t="str">
        <v/>
      </c>
      <c r="B1836" s="32">
        <v>0</v>
      </c>
      <c r="C1836" s="32">
        <v>0</v>
      </c>
      <c r="E1836" s="32" t="str">
        <v/>
      </c>
    </row>
    <row r="1837" spans="1:5">
      <c r="A1837" s="32" t="str">
        <v/>
      </c>
      <c r="B1837" s="32">
        <v>0</v>
      </c>
      <c r="C1837" s="32">
        <v>0</v>
      </c>
      <c r="E1837" s="32" t="str">
        <v/>
      </c>
    </row>
    <row r="1838" spans="1:5">
      <c r="A1838" s="32" t="str">
        <v/>
      </c>
      <c r="B1838" s="32">
        <v>0</v>
      </c>
      <c r="C1838" s="32">
        <v>0</v>
      </c>
      <c r="E1838" s="32" t="str">
        <v/>
      </c>
    </row>
    <row r="1839" spans="1:5">
      <c r="A1839" s="32" t="str">
        <v/>
      </c>
      <c r="B1839" s="32">
        <v>0</v>
      </c>
      <c r="C1839" s="32">
        <v>0</v>
      </c>
      <c r="E1839" s="32" t="str">
        <v/>
      </c>
    </row>
    <row r="1840" spans="1:5">
      <c r="A1840" s="32" t="str">
        <v/>
      </c>
      <c r="B1840" s="32">
        <v>0</v>
      </c>
      <c r="C1840" s="32">
        <v>0</v>
      </c>
      <c r="E1840" s="32" t="str">
        <v/>
      </c>
    </row>
    <row r="1841" spans="1:5">
      <c r="A1841" s="32" t="str">
        <v/>
      </c>
      <c r="B1841" s="32">
        <v>0</v>
      </c>
      <c r="C1841" s="32">
        <v>0</v>
      </c>
      <c r="E1841" s="32" t="str">
        <v/>
      </c>
    </row>
    <row r="1842" spans="1:5">
      <c r="A1842" s="32" t="str">
        <v/>
      </c>
      <c r="B1842" s="32">
        <v>0</v>
      </c>
      <c r="C1842" s="32">
        <v>0</v>
      </c>
      <c r="E1842" s="32" t="str">
        <v/>
      </c>
    </row>
    <row r="1843" spans="1:5">
      <c r="A1843" s="32" t="str">
        <v/>
      </c>
      <c r="B1843" s="32">
        <v>0</v>
      </c>
      <c r="C1843" s="32">
        <v>0</v>
      </c>
      <c r="E1843" s="32" t="str">
        <v/>
      </c>
    </row>
    <row r="1844" spans="1:5">
      <c r="A1844" s="32" t="str">
        <v/>
      </c>
      <c r="B1844" s="32">
        <v>0</v>
      </c>
      <c r="C1844" s="32">
        <v>0</v>
      </c>
      <c r="E1844" s="32" t="str">
        <v/>
      </c>
    </row>
    <row r="1845" spans="1:5">
      <c r="A1845" s="32" t="str">
        <v/>
      </c>
      <c r="B1845" s="32">
        <v>0</v>
      </c>
      <c r="C1845" s="32">
        <v>0</v>
      </c>
      <c r="E1845" s="32" t="str">
        <v/>
      </c>
    </row>
    <row r="1846" spans="1:5">
      <c r="A1846" s="32" t="str">
        <v/>
      </c>
      <c r="B1846" s="32">
        <v>0</v>
      </c>
      <c r="C1846" s="32">
        <v>0</v>
      </c>
      <c r="E1846" s="32" t="str">
        <v/>
      </c>
    </row>
    <row r="1847" spans="1:5">
      <c r="A1847" s="32" t="str">
        <v/>
      </c>
      <c r="B1847" s="32">
        <v>0</v>
      </c>
      <c r="C1847" s="32">
        <v>0</v>
      </c>
      <c r="E1847" s="32" t="str">
        <v/>
      </c>
    </row>
    <row r="1848" spans="1:5">
      <c r="A1848" s="32" t="str">
        <v/>
      </c>
      <c r="B1848" s="32">
        <v>0</v>
      </c>
      <c r="C1848" s="32">
        <v>0</v>
      </c>
      <c r="E1848" s="32" t="str">
        <v/>
      </c>
    </row>
    <row r="1849" spans="1:5">
      <c r="A1849" s="32" t="str">
        <v/>
      </c>
      <c r="B1849" s="32">
        <v>0</v>
      </c>
      <c r="C1849" s="32">
        <v>0</v>
      </c>
      <c r="E1849" s="32" t="str">
        <v/>
      </c>
    </row>
    <row r="1850" spans="1:5">
      <c r="A1850" s="32" t="str">
        <v/>
      </c>
      <c r="B1850" s="32">
        <v>0</v>
      </c>
      <c r="C1850" s="32">
        <v>0</v>
      </c>
      <c r="E1850" s="32" t="str">
        <v/>
      </c>
    </row>
    <row r="1851" spans="1:5">
      <c r="A1851" s="32" t="str">
        <v/>
      </c>
      <c r="B1851" s="32">
        <v>0</v>
      </c>
      <c r="C1851" s="32">
        <v>0</v>
      </c>
      <c r="E1851" s="32" t="str">
        <v/>
      </c>
    </row>
    <row r="1852" spans="1:5">
      <c r="A1852" s="32" t="str">
        <v/>
      </c>
      <c r="B1852" s="32">
        <v>0</v>
      </c>
      <c r="C1852" s="32">
        <v>0</v>
      </c>
      <c r="E1852" s="32" t="str">
        <v/>
      </c>
    </row>
    <row r="1853" spans="1:5">
      <c r="A1853" s="32" t="str">
        <v/>
      </c>
      <c r="B1853" s="32">
        <v>0</v>
      </c>
      <c r="C1853" s="32">
        <v>0</v>
      </c>
      <c r="E1853" s="32" t="str">
        <v/>
      </c>
    </row>
    <row r="1854" spans="1:5">
      <c r="A1854" s="32" t="str">
        <v/>
      </c>
      <c r="B1854" s="32">
        <v>0</v>
      </c>
      <c r="C1854" s="32">
        <v>0</v>
      </c>
      <c r="E1854" s="32" t="str">
        <v/>
      </c>
    </row>
    <row r="1855" spans="1:5">
      <c r="A1855" s="32" t="str">
        <v/>
      </c>
      <c r="B1855" s="32">
        <v>0</v>
      </c>
      <c r="C1855" s="32">
        <v>0</v>
      </c>
      <c r="E1855" s="32" t="str">
        <v/>
      </c>
    </row>
    <row r="1856" spans="1:5">
      <c r="A1856" s="32" t="str">
        <v/>
      </c>
      <c r="B1856" s="32">
        <v>0</v>
      </c>
      <c r="C1856" s="32">
        <v>0</v>
      </c>
      <c r="E1856" s="32" t="str">
        <v/>
      </c>
    </row>
    <row r="1857" spans="1:5">
      <c r="A1857" s="32" t="str">
        <v/>
      </c>
      <c r="B1857" s="32">
        <v>0</v>
      </c>
      <c r="C1857" s="32">
        <v>0</v>
      </c>
      <c r="E1857" s="32" t="str">
        <v/>
      </c>
    </row>
    <row r="1858" spans="1:5">
      <c r="A1858" s="32" t="str">
        <v/>
      </c>
      <c r="B1858" s="32">
        <v>0</v>
      </c>
      <c r="C1858" s="32">
        <v>0</v>
      </c>
      <c r="E1858" s="32" t="str">
        <v/>
      </c>
    </row>
    <row r="1859" spans="1:5">
      <c r="A1859" s="32" t="str">
        <v/>
      </c>
      <c r="B1859" s="32">
        <v>0</v>
      </c>
      <c r="C1859" s="32">
        <v>0</v>
      </c>
      <c r="E1859" s="32" t="str">
        <v/>
      </c>
    </row>
    <row r="1860" spans="1:5">
      <c r="A1860" s="32" t="str">
        <v/>
      </c>
      <c r="B1860" s="32">
        <v>0</v>
      </c>
      <c r="C1860" s="32">
        <v>0</v>
      </c>
      <c r="E1860" s="32" t="str">
        <v/>
      </c>
    </row>
    <row r="1861" spans="1:5">
      <c r="A1861" s="32" t="str">
        <v/>
      </c>
      <c r="B1861" s="32">
        <v>0</v>
      </c>
      <c r="C1861" s="32">
        <v>0</v>
      </c>
      <c r="E1861" s="32" t="str">
        <v/>
      </c>
    </row>
    <row r="1862" spans="1:5">
      <c r="A1862" s="32" t="str">
        <v/>
      </c>
      <c r="B1862" s="32">
        <v>0</v>
      </c>
      <c r="C1862" s="32">
        <v>0</v>
      </c>
      <c r="E1862" s="32" t="str">
        <v/>
      </c>
    </row>
    <row r="1863" spans="1:5">
      <c r="A1863" s="32" t="str">
        <v/>
      </c>
      <c r="B1863" s="32">
        <v>0</v>
      </c>
      <c r="C1863" s="32">
        <v>0</v>
      </c>
      <c r="E1863" s="32" t="str">
        <v/>
      </c>
    </row>
    <row r="1864" spans="1:5">
      <c r="A1864" s="32" t="str">
        <v/>
      </c>
      <c r="B1864" s="32">
        <v>0</v>
      </c>
      <c r="C1864" s="32">
        <v>0</v>
      </c>
      <c r="E1864" s="32" t="str">
        <v/>
      </c>
    </row>
    <row r="1865" spans="1:5">
      <c r="A1865" s="32" t="str">
        <v/>
      </c>
      <c r="B1865" s="32">
        <v>0</v>
      </c>
      <c r="C1865" s="32">
        <v>0</v>
      </c>
      <c r="E1865" s="32" t="str">
        <v/>
      </c>
    </row>
    <row r="1866" spans="1:5">
      <c r="A1866" s="32" t="str">
        <v/>
      </c>
      <c r="B1866" s="32">
        <v>0</v>
      </c>
      <c r="C1866" s="32">
        <v>0</v>
      </c>
      <c r="E1866" s="32" t="str">
        <v/>
      </c>
    </row>
    <row r="1867" spans="1:5">
      <c r="A1867" s="32" t="str">
        <v/>
      </c>
      <c r="B1867" s="32">
        <v>0</v>
      </c>
      <c r="C1867" s="32">
        <v>0</v>
      </c>
      <c r="E1867" s="32" t="str">
        <v/>
      </c>
    </row>
    <row r="1868" spans="1:5">
      <c r="A1868" s="32" t="str">
        <v/>
      </c>
      <c r="B1868" s="32">
        <v>0</v>
      </c>
      <c r="C1868" s="32">
        <v>0</v>
      </c>
      <c r="E1868" s="32" t="str">
        <v/>
      </c>
    </row>
    <row r="1869" spans="1:5">
      <c r="A1869" s="32" t="str">
        <v/>
      </c>
      <c r="B1869" s="32">
        <v>0</v>
      </c>
      <c r="C1869" s="32">
        <v>0</v>
      </c>
      <c r="E1869" s="32" t="str">
        <v/>
      </c>
    </row>
    <row r="1870" spans="1:5">
      <c r="A1870" s="32" t="str">
        <v/>
      </c>
      <c r="B1870" s="32">
        <v>0</v>
      </c>
      <c r="C1870" s="32">
        <v>0</v>
      </c>
      <c r="E1870" s="32" t="str">
        <v/>
      </c>
    </row>
    <row r="1871" spans="1:5">
      <c r="A1871" s="32" t="str">
        <v/>
      </c>
      <c r="B1871" s="32">
        <v>0</v>
      </c>
      <c r="C1871" s="32">
        <v>0</v>
      </c>
      <c r="E1871" s="32" t="str">
        <v/>
      </c>
    </row>
    <row r="1872" spans="1:5">
      <c r="A1872" s="32" t="str">
        <v/>
      </c>
      <c r="B1872" s="32">
        <v>0</v>
      </c>
      <c r="C1872" s="32">
        <v>0</v>
      </c>
      <c r="E1872" s="32" t="str">
        <v/>
      </c>
    </row>
    <row r="1873" spans="1:5">
      <c r="A1873" s="32" t="str">
        <v/>
      </c>
      <c r="B1873" s="32">
        <v>0</v>
      </c>
      <c r="C1873" s="32">
        <v>0</v>
      </c>
      <c r="E1873" s="32" t="str">
        <v/>
      </c>
    </row>
    <row r="1874" spans="1:5">
      <c r="A1874" s="32" t="str">
        <v/>
      </c>
      <c r="B1874" s="32">
        <v>0</v>
      </c>
      <c r="C1874" s="32">
        <v>0</v>
      </c>
      <c r="E1874" s="32" t="str">
        <v/>
      </c>
    </row>
    <row r="1875" spans="1:5">
      <c r="A1875" s="32" t="str">
        <v/>
      </c>
      <c r="B1875" s="32">
        <v>0</v>
      </c>
      <c r="C1875" s="32">
        <v>0</v>
      </c>
      <c r="E1875" s="32" t="str">
        <v/>
      </c>
    </row>
    <row r="1876" spans="1:5">
      <c r="A1876" s="32" t="str">
        <v/>
      </c>
      <c r="B1876" s="32">
        <v>0</v>
      </c>
      <c r="C1876" s="32">
        <v>0</v>
      </c>
      <c r="E1876" s="32" t="str">
        <v/>
      </c>
    </row>
    <row r="1877" spans="1:5">
      <c r="A1877" s="32" t="str">
        <v/>
      </c>
      <c r="B1877" s="32">
        <v>0</v>
      </c>
      <c r="C1877" s="32">
        <v>0</v>
      </c>
      <c r="E1877" s="32" t="str">
        <v/>
      </c>
    </row>
    <row r="1878" spans="1:5">
      <c r="A1878" s="32" t="str">
        <v/>
      </c>
      <c r="B1878" s="32">
        <v>0</v>
      </c>
      <c r="C1878" s="32">
        <v>0</v>
      </c>
      <c r="E1878" s="32" t="str">
        <v/>
      </c>
    </row>
    <row r="1879" spans="1:5">
      <c r="A1879" s="32" t="str">
        <v/>
      </c>
      <c r="B1879" s="32">
        <v>0</v>
      </c>
      <c r="C1879" s="32">
        <v>0</v>
      </c>
      <c r="E1879" s="32" t="str">
        <v/>
      </c>
    </row>
    <row r="1880" spans="1:5">
      <c r="A1880" s="32" t="str">
        <v/>
      </c>
      <c r="B1880" s="32">
        <v>0</v>
      </c>
      <c r="C1880" s="32">
        <v>0</v>
      </c>
      <c r="E1880" s="32" t="str">
        <v/>
      </c>
    </row>
    <row r="1881" spans="1:5">
      <c r="A1881" s="32" t="str">
        <v/>
      </c>
      <c r="B1881" s="32">
        <v>0</v>
      </c>
      <c r="C1881" s="32">
        <v>0</v>
      </c>
      <c r="E1881" s="32" t="str">
        <v/>
      </c>
    </row>
    <row r="1882" spans="1:5">
      <c r="A1882" s="32" t="str">
        <v/>
      </c>
      <c r="B1882" s="32">
        <v>0</v>
      </c>
      <c r="C1882" s="32">
        <v>0</v>
      </c>
      <c r="E1882" s="32" t="str">
        <v/>
      </c>
    </row>
    <row r="1883" spans="1:5">
      <c r="A1883" s="32" t="str">
        <v/>
      </c>
      <c r="B1883" s="32">
        <v>0</v>
      </c>
      <c r="C1883" s="32">
        <v>0</v>
      </c>
      <c r="E1883" s="32" t="str">
        <v/>
      </c>
    </row>
    <row r="1884" spans="1:5">
      <c r="A1884" s="32" t="str">
        <v/>
      </c>
      <c r="B1884" s="32">
        <v>0</v>
      </c>
      <c r="C1884" s="32">
        <v>0</v>
      </c>
      <c r="E1884" s="32" t="str">
        <v/>
      </c>
    </row>
    <row r="1885" spans="1:5">
      <c r="A1885" s="32" t="str">
        <v/>
      </c>
      <c r="B1885" s="32">
        <v>0</v>
      </c>
      <c r="C1885" s="32">
        <v>0</v>
      </c>
      <c r="E1885" s="32" t="str">
        <v/>
      </c>
    </row>
    <row r="1886" spans="1:5">
      <c r="A1886" s="32" t="str">
        <v/>
      </c>
      <c r="B1886" s="32">
        <v>0</v>
      </c>
      <c r="C1886" s="32">
        <v>0</v>
      </c>
      <c r="E1886" s="32" t="str">
        <v/>
      </c>
    </row>
    <row r="1887" spans="1:5">
      <c r="A1887" s="32" t="str">
        <v/>
      </c>
      <c r="B1887" s="32">
        <v>0</v>
      </c>
      <c r="C1887" s="32">
        <v>0</v>
      </c>
      <c r="E1887" s="32" t="str">
        <v/>
      </c>
    </row>
    <row r="1888" spans="1:5">
      <c r="A1888" s="32" t="str">
        <v/>
      </c>
      <c r="B1888" s="32">
        <v>0</v>
      </c>
      <c r="C1888" s="32">
        <v>0</v>
      </c>
      <c r="E1888" s="32" t="str">
        <v/>
      </c>
    </row>
    <row r="1889" spans="1:5">
      <c r="A1889" s="32" t="str">
        <v/>
      </c>
      <c r="B1889" s="32">
        <v>0</v>
      </c>
      <c r="C1889" s="32">
        <v>0</v>
      </c>
      <c r="E1889" s="32" t="str">
        <v/>
      </c>
    </row>
    <row r="1890" spans="1:5">
      <c r="A1890" s="32" t="str">
        <v/>
      </c>
      <c r="B1890" s="32">
        <v>0</v>
      </c>
      <c r="C1890" s="32">
        <v>0</v>
      </c>
      <c r="E1890" s="32" t="str">
        <v/>
      </c>
    </row>
    <row r="1891" spans="1:5">
      <c r="A1891" s="32" t="str">
        <v/>
      </c>
      <c r="B1891" s="32">
        <v>0</v>
      </c>
      <c r="C1891" s="32">
        <v>0</v>
      </c>
      <c r="E1891" s="32" t="str">
        <v/>
      </c>
    </row>
    <row r="1892" spans="1:5">
      <c r="A1892" s="32" t="str">
        <v/>
      </c>
      <c r="B1892" s="32">
        <v>0</v>
      </c>
      <c r="C1892" s="32">
        <v>0</v>
      </c>
      <c r="E1892" s="32" t="str">
        <v/>
      </c>
    </row>
    <row r="1893" spans="1:5">
      <c r="A1893" s="32" t="str">
        <v/>
      </c>
      <c r="B1893" s="32">
        <v>0</v>
      </c>
      <c r="C1893" s="32">
        <v>0</v>
      </c>
      <c r="E1893" s="32" t="str">
        <v/>
      </c>
    </row>
    <row r="1894" spans="1:5">
      <c r="A1894" s="32" t="str">
        <v/>
      </c>
      <c r="B1894" s="32">
        <v>0</v>
      </c>
      <c r="C1894" s="32">
        <v>0</v>
      </c>
      <c r="E1894" s="32" t="str">
        <v/>
      </c>
    </row>
    <row r="1895" spans="1:5">
      <c r="A1895" s="32" t="str">
        <v/>
      </c>
      <c r="B1895" s="32">
        <v>0</v>
      </c>
      <c r="C1895" s="32">
        <v>0</v>
      </c>
      <c r="E1895" s="32" t="str">
        <v/>
      </c>
    </row>
    <row r="1896" spans="1:5">
      <c r="A1896" s="32" t="str">
        <v/>
      </c>
      <c r="B1896" s="32">
        <v>0</v>
      </c>
      <c r="C1896" s="32">
        <v>0</v>
      </c>
      <c r="E1896" s="32" t="str">
        <v/>
      </c>
    </row>
    <row r="1897" spans="1:5">
      <c r="A1897" s="32" t="str">
        <v/>
      </c>
      <c r="B1897" s="32">
        <v>0</v>
      </c>
      <c r="C1897" s="32">
        <v>0</v>
      </c>
      <c r="E1897" s="32" t="str">
        <v/>
      </c>
    </row>
    <row r="1898" spans="1:5">
      <c r="A1898" s="32" t="str">
        <v/>
      </c>
      <c r="B1898" s="32">
        <v>0</v>
      </c>
      <c r="C1898" s="32">
        <v>0</v>
      </c>
      <c r="E1898" s="32" t="str">
        <v/>
      </c>
    </row>
    <row r="1899" spans="1:5">
      <c r="A1899" s="32" t="str">
        <v/>
      </c>
      <c r="B1899" s="32">
        <v>0</v>
      </c>
      <c r="C1899" s="32">
        <v>0</v>
      </c>
      <c r="E1899" s="32" t="str">
        <v/>
      </c>
    </row>
    <row r="1900" spans="1:5">
      <c r="A1900" s="32" t="str">
        <v/>
      </c>
      <c r="B1900" s="32">
        <v>0</v>
      </c>
      <c r="C1900" s="32">
        <v>0</v>
      </c>
      <c r="E1900" s="32" t="str">
        <v/>
      </c>
    </row>
    <row r="1901" spans="1:5">
      <c r="A1901" s="32" t="str">
        <v/>
      </c>
      <c r="B1901" s="32">
        <v>0</v>
      </c>
      <c r="C1901" s="32">
        <v>0</v>
      </c>
      <c r="E1901" s="32" t="str">
        <v/>
      </c>
    </row>
    <row r="1902" spans="1:5">
      <c r="A1902" s="32" t="str">
        <v/>
      </c>
      <c r="B1902" s="32">
        <v>0</v>
      </c>
      <c r="C1902" s="32">
        <v>0</v>
      </c>
      <c r="E1902" s="32" t="str">
        <v/>
      </c>
    </row>
    <row r="1903" spans="1:5">
      <c r="A1903" s="32" t="str">
        <v/>
      </c>
      <c r="B1903" s="32">
        <v>0</v>
      </c>
      <c r="C1903" s="32">
        <v>0</v>
      </c>
      <c r="E1903" s="32" t="str">
        <v/>
      </c>
    </row>
    <row r="1904" spans="1:5">
      <c r="A1904" s="32" t="str">
        <v/>
      </c>
      <c r="B1904" s="32">
        <v>0</v>
      </c>
      <c r="C1904" s="32">
        <v>0</v>
      </c>
      <c r="E1904" s="32" t="str">
        <v/>
      </c>
    </row>
    <row r="1905" spans="1:5">
      <c r="A1905" s="32" t="str">
        <v/>
      </c>
      <c r="B1905" s="32">
        <v>0</v>
      </c>
      <c r="C1905" s="32">
        <v>0</v>
      </c>
      <c r="E1905" s="32" t="str">
        <v/>
      </c>
    </row>
    <row r="1906" spans="1:5">
      <c r="A1906" s="32" t="str">
        <v/>
      </c>
      <c r="B1906" s="32">
        <v>0</v>
      </c>
      <c r="C1906" s="32">
        <v>0</v>
      </c>
      <c r="E1906" s="32" t="str">
        <v/>
      </c>
    </row>
    <row r="1907" spans="1:5">
      <c r="A1907" s="32" t="str">
        <v/>
      </c>
      <c r="B1907" s="32">
        <v>0</v>
      </c>
      <c r="C1907" s="32">
        <v>0</v>
      </c>
      <c r="E1907" s="32" t="str">
        <v/>
      </c>
    </row>
    <row r="1908" spans="1:5">
      <c r="A1908" s="32" t="str">
        <v/>
      </c>
      <c r="B1908" s="32">
        <v>0</v>
      </c>
      <c r="C1908" s="32">
        <v>0</v>
      </c>
      <c r="E1908" s="32" t="str">
        <v/>
      </c>
    </row>
    <row r="1909" spans="1:5">
      <c r="A1909" s="32" t="str">
        <v/>
      </c>
      <c r="B1909" s="32">
        <v>0</v>
      </c>
      <c r="C1909" s="32">
        <v>0</v>
      </c>
      <c r="E1909" s="32" t="str">
        <v/>
      </c>
    </row>
    <row r="1910" spans="1:5">
      <c r="A1910" s="32" t="str">
        <v/>
      </c>
      <c r="B1910" s="32">
        <v>0</v>
      </c>
      <c r="C1910" s="32">
        <v>0</v>
      </c>
      <c r="E1910" s="32" t="str">
        <v/>
      </c>
    </row>
    <row r="1911" spans="1:5">
      <c r="A1911" s="32" t="str">
        <v/>
      </c>
      <c r="B1911" s="32">
        <v>0</v>
      </c>
      <c r="C1911" s="32">
        <v>0</v>
      </c>
      <c r="E1911" s="32" t="str">
        <v/>
      </c>
    </row>
    <row r="1912" spans="1:5">
      <c r="A1912" s="32" t="str">
        <v/>
      </c>
      <c r="B1912" s="32">
        <v>0</v>
      </c>
      <c r="C1912" s="32">
        <v>0</v>
      </c>
      <c r="E1912" s="32" t="str">
        <v/>
      </c>
    </row>
    <row r="1913" spans="1:5">
      <c r="A1913" s="32" t="str">
        <v/>
      </c>
      <c r="B1913" s="32">
        <v>0</v>
      </c>
      <c r="C1913" s="32">
        <v>0</v>
      </c>
      <c r="E1913" s="32" t="str">
        <v/>
      </c>
    </row>
    <row r="1914" spans="1:5">
      <c r="A1914" s="32" t="str">
        <v/>
      </c>
      <c r="B1914" s="32">
        <v>0</v>
      </c>
      <c r="C1914" s="32">
        <v>0</v>
      </c>
      <c r="E1914" s="32" t="str">
        <v/>
      </c>
    </row>
    <row r="1915" spans="1:5">
      <c r="A1915" s="32" t="str">
        <v/>
      </c>
      <c r="B1915" s="32">
        <v>0</v>
      </c>
      <c r="C1915" s="32">
        <v>0</v>
      </c>
      <c r="E1915" s="32" t="str">
        <v/>
      </c>
    </row>
    <row r="1916" spans="1:5">
      <c r="A1916" s="32" t="str">
        <v/>
      </c>
      <c r="B1916" s="32">
        <v>0</v>
      </c>
      <c r="C1916" s="32">
        <v>0</v>
      </c>
      <c r="E1916" s="32" t="str">
        <v/>
      </c>
    </row>
    <row r="1917" spans="1:5">
      <c r="A1917" s="32" t="str">
        <v/>
      </c>
      <c r="B1917" s="32">
        <v>0</v>
      </c>
      <c r="C1917" s="32">
        <v>0</v>
      </c>
      <c r="E1917" s="32" t="str">
        <v/>
      </c>
    </row>
    <row r="1918" spans="1:5">
      <c r="A1918" s="32" t="str">
        <v/>
      </c>
      <c r="B1918" s="32">
        <v>0</v>
      </c>
      <c r="C1918" s="32">
        <v>0</v>
      </c>
      <c r="E1918" s="32" t="str">
        <v/>
      </c>
    </row>
    <row r="1919" spans="1:5">
      <c r="A1919" s="32" t="str">
        <v/>
      </c>
      <c r="B1919" s="32">
        <v>0</v>
      </c>
      <c r="C1919" s="32">
        <v>0</v>
      </c>
      <c r="E1919" s="32" t="str">
        <v/>
      </c>
    </row>
    <row r="1920" spans="1:5">
      <c r="A1920" s="32" t="str">
        <v/>
      </c>
      <c r="B1920" s="32">
        <v>0</v>
      </c>
      <c r="C1920" s="32">
        <v>0</v>
      </c>
      <c r="E1920" s="32" t="str">
        <v/>
      </c>
    </row>
    <row r="1921" spans="1:5">
      <c r="A1921" s="32" t="str">
        <v/>
      </c>
      <c r="B1921" s="32">
        <v>0</v>
      </c>
      <c r="C1921" s="32">
        <v>0</v>
      </c>
      <c r="E1921" s="32" t="str">
        <v/>
      </c>
    </row>
    <row r="1922" spans="1:5">
      <c r="A1922" s="32" t="str">
        <v/>
      </c>
      <c r="B1922" s="32">
        <v>0</v>
      </c>
      <c r="C1922" s="32">
        <v>0</v>
      </c>
      <c r="E1922" s="32" t="str">
        <v/>
      </c>
    </row>
    <row r="1923" spans="1:5">
      <c r="A1923" s="32" t="str">
        <v/>
      </c>
      <c r="B1923" s="32">
        <v>0</v>
      </c>
      <c r="C1923" s="32">
        <v>0</v>
      </c>
      <c r="E1923" s="32" t="str">
        <v/>
      </c>
    </row>
    <row r="1924" spans="1:5">
      <c r="A1924" s="32" t="str">
        <v/>
      </c>
      <c r="B1924" s="32">
        <v>0</v>
      </c>
      <c r="C1924" s="32">
        <v>0</v>
      </c>
      <c r="E1924" s="32" t="str">
        <v/>
      </c>
    </row>
    <row r="1925" spans="1:5">
      <c r="A1925" s="32" t="str">
        <v/>
      </c>
      <c r="B1925" s="32">
        <v>0</v>
      </c>
      <c r="C1925" s="32">
        <v>0</v>
      </c>
      <c r="E1925" s="32" t="str">
        <v/>
      </c>
    </row>
    <row r="1926" spans="1:5">
      <c r="A1926" s="32" t="str">
        <v/>
      </c>
      <c r="B1926" s="32">
        <v>0</v>
      </c>
      <c r="C1926" s="32">
        <v>0</v>
      </c>
      <c r="E1926" s="32" t="str">
        <v/>
      </c>
    </row>
    <row r="1927" spans="1:5">
      <c r="A1927" s="32" t="str">
        <v/>
      </c>
      <c r="B1927" s="32">
        <v>0</v>
      </c>
      <c r="C1927" s="32">
        <v>0</v>
      </c>
      <c r="E1927" s="32" t="str">
        <v/>
      </c>
    </row>
    <row r="1928" spans="1:5">
      <c r="A1928" s="32" t="str">
        <v/>
      </c>
      <c r="B1928" s="32">
        <v>0</v>
      </c>
      <c r="C1928" s="32">
        <v>0</v>
      </c>
      <c r="E1928" s="32" t="str">
        <v/>
      </c>
    </row>
    <row r="1929" spans="1:5">
      <c r="A1929" s="32" t="str">
        <v/>
      </c>
      <c r="B1929" s="32">
        <v>0</v>
      </c>
      <c r="C1929" s="32">
        <v>0</v>
      </c>
      <c r="E1929" s="32" t="str">
        <v/>
      </c>
    </row>
    <row r="1930" spans="1:5">
      <c r="A1930" s="32" t="str">
        <v/>
      </c>
      <c r="B1930" s="32">
        <v>0</v>
      </c>
      <c r="C1930" s="32">
        <v>0</v>
      </c>
      <c r="E1930" s="32" t="str">
        <v/>
      </c>
    </row>
    <row r="1931" spans="1:5">
      <c r="A1931" s="32" t="str">
        <v/>
      </c>
      <c r="B1931" s="32">
        <v>0</v>
      </c>
      <c r="C1931" s="32">
        <v>0</v>
      </c>
      <c r="E1931" s="32" t="str">
        <v/>
      </c>
    </row>
    <row r="1932" spans="1:5">
      <c r="A1932" s="32" t="str">
        <v/>
      </c>
      <c r="B1932" s="32">
        <v>0</v>
      </c>
      <c r="C1932" s="32">
        <v>0</v>
      </c>
      <c r="E1932" s="32" t="str">
        <v/>
      </c>
    </row>
    <row r="1933" spans="1:5">
      <c r="A1933" s="32" t="str">
        <v/>
      </c>
      <c r="B1933" s="32">
        <v>0</v>
      </c>
      <c r="C1933" s="32">
        <v>0</v>
      </c>
      <c r="E1933" s="32" t="str">
        <v/>
      </c>
    </row>
    <row r="1934" spans="1:5">
      <c r="A1934" s="32" t="str">
        <v/>
      </c>
      <c r="B1934" s="32">
        <v>0</v>
      </c>
      <c r="C1934" s="32">
        <v>0</v>
      </c>
      <c r="E1934" s="32" t="str">
        <v/>
      </c>
    </row>
    <row r="1935" spans="1:5">
      <c r="A1935" s="32" t="str">
        <v/>
      </c>
      <c r="B1935" s="32">
        <v>0</v>
      </c>
      <c r="C1935" s="32">
        <v>0</v>
      </c>
      <c r="E1935" s="32" t="str">
        <v/>
      </c>
    </row>
    <row r="1936" spans="1:5">
      <c r="A1936" s="32" t="str">
        <v/>
      </c>
      <c r="B1936" s="32">
        <v>0</v>
      </c>
      <c r="C1936" s="32">
        <v>0</v>
      </c>
      <c r="E1936" s="32" t="str">
        <v/>
      </c>
    </row>
    <row r="1937" spans="1:5">
      <c r="A1937" s="32" t="str">
        <v/>
      </c>
      <c r="B1937" s="32">
        <v>0</v>
      </c>
      <c r="C1937" s="32">
        <v>0</v>
      </c>
      <c r="E1937" s="32" t="str">
        <v/>
      </c>
    </row>
    <row r="1938" spans="1:5">
      <c r="A1938" s="32" t="str">
        <v/>
      </c>
      <c r="B1938" s="32">
        <v>0</v>
      </c>
      <c r="C1938" s="32">
        <v>0</v>
      </c>
      <c r="E1938" s="32" t="str">
        <v/>
      </c>
    </row>
    <row r="1939" spans="1:5">
      <c r="A1939" s="32" t="str">
        <v/>
      </c>
      <c r="B1939" s="32">
        <v>0</v>
      </c>
      <c r="C1939" s="32">
        <v>0</v>
      </c>
      <c r="E1939" s="32" t="str">
        <v/>
      </c>
    </row>
    <row r="1940" spans="1:5">
      <c r="A1940" s="32" t="str">
        <v/>
      </c>
      <c r="B1940" s="32">
        <v>0</v>
      </c>
      <c r="C1940" s="32">
        <v>0</v>
      </c>
      <c r="E1940" s="32" t="str">
        <v/>
      </c>
    </row>
    <row r="1941" spans="1:5">
      <c r="A1941" s="32" t="str">
        <v/>
      </c>
      <c r="B1941" s="32">
        <v>0</v>
      </c>
      <c r="C1941" s="32">
        <v>0</v>
      </c>
      <c r="E1941" s="32" t="str">
        <v/>
      </c>
    </row>
    <row r="1942" spans="1:5">
      <c r="A1942" s="32" t="str">
        <v/>
      </c>
      <c r="B1942" s="32">
        <v>0</v>
      </c>
      <c r="C1942" s="32">
        <v>0</v>
      </c>
      <c r="E1942" s="32" t="str">
        <v/>
      </c>
    </row>
    <row r="1943" spans="1:5">
      <c r="A1943" s="32" t="str">
        <v/>
      </c>
      <c r="B1943" s="32">
        <v>0</v>
      </c>
      <c r="C1943" s="32">
        <v>0</v>
      </c>
      <c r="E1943" s="32" t="str">
        <v/>
      </c>
    </row>
    <row r="1944" spans="1:5">
      <c r="A1944" s="32" t="str">
        <v/>
      </c>
      <c r="B1944" s="32">
        <v>0</v>
      </c>
      <c r="C1944" s="32">
        <v>0</v>
      </c>
      <c r="E1944" s="32" t="str">
        <v/>
      </c>
    </row>
    <row r="1945" spans="1:5">
      <c r="A1945" s="32" t="str">
        <v/>
      </c>
      <c r="B1945" s="32">
        <v>0</v>
      </c>
      <c r="C1945" s="32">
        <v>0</v>
      </c>
      <c r="E1945" s="32" t="str">
        <v/>
      </c>
    </row>
    <row r="1946" spans="1:5">
      <c r="A1946" s="32" t="str">
        <v/>
      </c>
      <c r="B1946" s="32">
        <v>0</v>
      </c>
      <c r="C1946" s="32">
        <v>0</v>
      </c>
      <c r="E1946" s="32" t="str">
        <v/>
      </c>
    </row>
    <row r="1947" spans="1:5">
      <c r="A1947" s="32" t="str">
        <v/>
      </c>
      <c r="B1947" s="32">
        <v>0</v>
      </c>
      <c r="C1947" s="32">
        <v>0</v>
      </c>
      <c r="E1947" s="32" t="str">
        <v/>
      </c>
    </row>
    <row r="1948" spans="1:5">
      <c r="A1948" s="32" t="str">
        <v/>
      </c>
      <c r="B1948" s="32">
        <v>0</v>
      </c>
      <c r="C1948" s="32">
        <v>0</v>
      </c>
      <c r="E1948" s="32" t="str">
        <v/>
      </c>
    </row>
    <row r="1949" spans="1:5">
      <c r="A1949" s="32" t="str">
        <v/>
      </c>
      <c r="B1949" s="32">
        <v>0</v>
      </c>
      <c r="C1949" s="32">
        <v>0</v>
      </c>
      <c r="E1949" s="32" t="str">
        <v/>
      </c>
    </row>
    <row r="1950" spans="1:5">
      <c r="A1950" s="32" t="str">
        <v/>
      </c>
      <c r="B1950" s="32">
        <v>0</v>
      </c>
      <c r="C1950" s="32">
        <v>0</v>
      </c>
      <c r="E1950" s="32" t="str">
        <v/>
      </c>
    </row>
    <row r="1951" spans="1:5">
      <c r="A1951" s="32" t="str">
        <v/>
      </c>
      <c r="B1951" s="32">
        <v>0</v>
      </c>
      <c r="C1951" s="32">
        <v>0</v>
      </c>
      <c r="E1951" s="32" t="str">
        <v/>
      </c>
    </row>
    <row r="1952" spans="1:5">
      <c r="A1952" s="32" t="str">
        <v/>
      </c>
      <c r="B1952" s="32">
        <v>0</v>
      </c>
      <c r="C1952" s="32">
        <v>0</v>
      </c>
      <c r="E1952" s="32" t="str">
        <v/>
      </c>
    </row>
    <row r="1953" spans="1:5">
      <c r="A1953" s="32" t="str">
        <v/>
      </c>
      <c r="B1953" s="32">
        <v>0</v>
      </c>
      <c r="C1953" s="32">
        <v>0</v>
      </c>
      <c r="E1953" s="32" t="str">
        <v/>
      </c>
    </row>
    <row r="1954" spans="1:5">
      <c r="A1954" s="32" t="str">
        <v/>
      </c>
      <c r="B1954" s="32">
        <v>0</v>
      </c>
      <c r="C1954" s="32">
        <v>0</v>
      </c>
      <c r="E1954" s="32" t="str">
        <v/>
      </c>
    </row>
    <row r="1955" spans="1:5">
      <c r="A1955" s="32" t="str">
        <v/>
      </c>
      <c r="B1955" s="32">
        <v>0</v>
      </c>
      <c r="C1955" s="32">
        <v>0</v>
      </c>
      <c r="E1955" s="32" t="str">
        <v/>
      </c>
    </row>
    <row r="1956" spans="1:5">
      <c r="A1956" s="32" t="str">
        <v/>
      </c>
      <c r="B1956" s="32">
        <v>0</v>
      </c>
      <c r="C1956" s="32">
        <v>0</v>
      </c>
      <c r="E1956" s="32" t="str">
        <v/>
      </c>
    </row>
    <row r="1957" spans="1:5">
      <c r="A1957" s="32" t="str">
        <v/>
      </c>
      <c r="B1957" s="32">
        <v>0</v>
      </c>
      <c r="C1957" s="32">
        <v>0</v>
      </c>
      <c r="E1957" s="32" t="str">
        <v/>
      </c>
    </row>
    <row r="1958" spans="1:5">
      <c r="A1958" s="32" t="str">
        <v/>
      </c>
      <c r="B1958" s="32">
        <v>0</v>
      </c>
      <c r="C1958" s="32">
        <v>0</v>
      </c>
      <c r="E1958" s="32" t="str">
        <v/>
      </c>
    </row>
    <row r="1959" spans="1:5">
      <c r="A1959" s="32" t="str">
        <v/>
      </c>
      <c r="B1959" s="32">
        <v>0</v>
      </c>
      <c r="C1959" s="32">
        <v>0</v>
      </c>
      <c r="E1959" s="32" t="str">
        <v/>
      </c>
    </row>
    <row r="1960" spans="1:5">
      <c r="A1960" s="32" t="str">
        <v/>
      </c>
      <c r="B1960" s="32">
        <v>0</v>
      </c>
      <c r="C1960" s="32">
        <v>0</v>
      </c>
      <c r="E1960" s="32" t="str">
        <v/>
      </c>
    </row>
    <row r="1961" spans="1:5">
      <c r="A1961" s="32" t="str">
        <v/>
      </c>
      <c r="B1961" s="32">
        <v>0</v>
      </c>
      <c r="C1961" s="32">
        <v>0</v>
      </c>
      <c r="E1961" s="32" t="str">
        <v/>
      </c>
    </row>
    <row r="1962" spans="1:5">
      <c r="A1962" s="32" t="str">
        <v/>
      </c>
      <c r="B1962" s="32">
        <v>0</v>
      </c>
      <c r="C1962" s="32">
        <v>0</v>
      </c>
      <c r="E1962" s="32" t="str">
        <v/>
      </c>
    </row>
    <row r="1963" spans="1:5">
      <c r="A1963" s="32" t="str">
        <v/>
      </c>
      <c r="B1963" s="32">
        <v>0</v>
      </c>
      <c r="C1963" s="32">
        <v>0</v>
      </c>
      <c r="E1963" s="32" t="str">
        <v/>
      </c>
    </row>
    <row r="1964" spans="1:5">
      <c r="A1964" s="32" t="str">
        <v/>
      </c>
      <c r="B1964" s="32">
        <v>0</v>
      </c>
      <c r="C1964" s="32">
        <v>0</v>
      </c>
      <c r="E1964" s="32" t="str">
        <v/>
      </c>
    </row>
    <row r="1965" spans="1:5">
      <c r="A1965" s="32" t="str">
        <v/>
      </c>
      <c r="B1965" s="32">
        <v>0</v>
      </c>
      <c r="C1965" s="32">
        <v>0</v>
      </c>
      <c r="E1965" s="32" t="str">
        <v/>
      </c>
    </row>
    <row r="1966" spans="1:5">
      <c r="A1966" s="32" t="str">
        <v/>
      </c>
      <c r="B1966" s="32">
        <v>0</v>
      </c>
      <c r="C1966" s="32">
        <v>0</v>
      </c>
      <c r="E1966" s="32" t="str">
        <v/>
      </c>
    </row>
    <row r="1967" spans="1:5">
      <c r="A1967" s="32" t="str">
        <v/>
      </c>
      <c r="B1967" s="32">
        <v>0</v>
      </c>
      <c r="C1967" s="32">
        <v>0</v>
      </c>
      <c r="E1967" s="32" t="str">
        <v/>
      </c>
    </row>
    <row r="1968" spans="1:5">
      <c r="A1968" s="32" t="str">
        <v/>
      </c>
      <c r="B1968" s="32">
        <v>0</v>
      </c>
      <c r="C1968" s="32">
        <v>0</v>
      </c>
      <c r="E1968" s="32" t="str">
        <v/>
      </c>
    </row>
    <row r="1969" spans="1:5">
      <c r="A1969" s="32" t="str">
        <v/>
      </c>
      <c r="B1969" s="32">
        <v>0</v>
      </c>
      <c r="C1969" s="32">
        <v>0</v>
      </c>
      <c r="E1969" s="32" t="str">
        <v/>
      </c>
    </row>
    <row r="1970" spans="1:5">
      <c r="A1970" s="32" t="str">
        <v/>
      </c>
      <c r="B1970" s="32">
        <v>0</v>
      </c>
      <c r="C1970" s="32">
        <v>0</v>
      </c>
      <c r="E1970" s="32" t="str">
        <v/>
      </c>
    </row>
    <row r="1971" spans="1:5">
      <c r="A1971" s="32" t="str">
        <v/>
      </c>
      <c r="B1971" s="32">
        <v>0</v>
      </c>
      <c r="C1971" s="32">
        <v>0</v>
      </c>
      <c r="E1971" s="32" t="str">
        <v/>
      </c>
    </row>
    <row r="1972" spans="1:5">
      <c r="A1972" s="32" t="str">
        <v/>
      </c>
      <c r="B1972" s="32">
        <v>0</v>
      </c>
      <c r="C1972" s="32">
        <v>0</v>
      </c>
      <c r="E1972" s="32" t="str">
        <v/>
      </c>
    </row>
    <row r="1973" spans="1:5">
      <c r="A1973" s="32" t="str">
        <v/>
      </c>
      <c r="B1973" s="32">
        <v>0</v>
      </c>
      <c r="C1973" s="32">
        <v>0</v>
      </c>
      <c r="E1973" s="32" t="str">
        <v/>
      </c>
    </row>
    <row r="1974" spans="1:5">
      <c r="A1974" s="32" t="str">
        <v/>
      </c>
      <c r="B1974" s="32">
        <v>0</v>
      </c>
      <c r="C1974" s="32">
        <v>0</v>
      </c>
      <c r="E1974" s="32" t="str">
        <v/>
      </c>
    </row>
    <row r="1975" spans="1:5">
      <c r="A1975" s="32" t="str">
        <v/>
      </c>
      <c r="B1975" s="32">
        <v>0</v>
      </c>
      <c r="C1975" s="32">
        <v>0</v>
      </c>
      <c r="E1975" s="32" t="str">
        <v/>
      </c>
    </row>
    <row r="1976" spans="1:5">
      <c r="A1976" s="32" t="str">
        <v/>
      </c>
      <c r="B1976" s="32">
        <v>0</v>
      </c>
      <c r="C1976" s="32">
        <v>0</v>
      </c>
      <c r="E1976" s="32" t="str">
        <v/>
      </c>
    </row>
    <row r="1977" spans="1:5">
      <c r="A1977" s="32" t="str">
        <v/>
      </c>
      <c r="B1977" s="32">
        <v>0</v>
      </c>
      <c r="C1977" s="32">
        <v>0</v>
      </c>
      <c r="E1977" s="32" t="str">
        <v/>
      </c>
    </row>
    <row r="1978" spans="1:5">
      <c r="A1978" s="32" t="str">
        <v/>
      </c>
      <c r="B1978" s="32">
        <v>0</v>
      </c>
      <c r="C1978" s="32">
        <v>0</v>
      </c>
      <c r="E1978" s="32" t="str">
        <v/>
      </c>
    </row>
    <row r="1979" spans="1:5">
      <c r="A1979" s="32" t="str">
        <v/>
      </c>
      <c r="B1979" s="32">
        <v>0</v>
      </c>
      <c r="C1979" s="32">
        <v>0</v>
      </c>
      <c r="E1979" s="32" t="str">
        <v/>
      </c>
    </row>
    <row r="1980" spans="1:5">
      <c r="A1980" s="32" t="str">
        <v/>
      </c>
      <c r="B1980" s="32">
        <v>0</v>
      </c>
      <c r="C1980" s="32">
        <v>0</v>
      </c>
      <c r="E1980" s="32" t="str">
        <v/>
      </c>
    </row>
    <row r="1981" spans="1:5">
      <c r="A1981" s="32" t="str">
        <v/>
      </c>
      <c r="B1981" s="32">
        <v>0</v>
      </c>
      <c r="C1981" s="32">
        <v>0</v>
      </c>
      <c r="E1981" s="32" t="str">
        <v/>
      </c>
    </row>
    <row r="1982" spans="1:5">
      <c r="A1982" s="32" t="str">
        <v/>
      </c>
      <c r="B1982" s="32">
        <v>0</v>
      </c>
      <c r="C1982" s="32">
        <v>0</v>
      </c>
      <c r="E1982" s="32" t="str">
        <v/>
      </c>
    </row>
    <row r="1983" spans="1:5">
      <c r="A1983" s="32" t="str">
        <v/>
      </c>
      <c r="B1983" s="32">
        <v>0</v>
      </c>
      <c r="C1983" s="32">
        <v>0</v>
      </c>
      <c r="E1983" s="32" t="str">
        <v/>
      </c>
    </row>
    <row r="1984" spans="1:5">
      <c r="A1984" s="32" t="str">
        <v/>
      </c>
      <c r="B1984" s="32">
        <v>0</v>
      </c>
      <c r="C1984" s="32">
        <v>0</v>
      </c>
      <c r="E1984" s="32" t="str">
        <v/>
      </c>
    </row>
    <row r="1985" spans="1:5">
      <c r="A1985" s="32" t="str">
        <v/>
      </c>
      <c r="B1985" s="32">
        <v>0</v>
      </c>
      <c r="C1985" s="32">
        <v>0</v>
      </c>
      <c r="E1985" s="32" t="str">
        <v/>
      </c>
    </row>
    <row r="1986" spans="1:5">
      <c r="A1986" s="32" t="str">
        <v/>
      </c>
      <c r="B1986" s="32">
        <v>0</v>
      </c>
      <c r="C1986" s="32">
        <v>0</v>
      </c>
      <c r="E1986" s="32" t="str">
        <v/>
      </c>
    </row>
    <row r="1987" spans="1:5">
      <c r="A1987" s="32" t="str">
        <v/>
      </c>
      <c r="B1987" s="32">
        <v>0</v>
      </c>
      <c r="C1987" s="32">
        <v>0</v>
      </c>
      <c r="E1987" s="32" t="str">
        <v/>
      </c>
    </row>
    <row r="1988" spans="1:5">
      <c r="A1988" s="32" t="str">
        <v/>
      </c>
      <c r="B1988" s="32">
        <v>0</v>
      </c>
      <c r="C1988" s="32">
        <v>0</v>
      </c>
      <c r="E1988" s="32" t="str">
        <v/>
      </c>
    </row>
    <row r="1989" spans="1:5">
      <c r="A1989" s="32" t="str">
        <v/>
      </c>
      <c r="B1989" s="32">
        <v>0</v>
      </c>
      <c r="C1989" s="32">
        <v>0</v>
      </c>
      <c r="E1989" s="32" t="str">
        <v/>
      </c>
    </row>
    <row r="1990" spans="1:5">
      <c r="A1990" s="32" t="str">
        <v/>
      </c>
      <c r="B1990" s="32">
        <v>0</v>
      </c>
      <c r="C1990" s="32">
        <v>0</v>
      </c>
      <c r="E1990" s="32" t="str">
        <v/>
      </c>
    </row>
    <row r="1991" spans="1:5">
      <c r="A1991" s="32" t="str">
        <v/>
      </c>
      <c r="B1991" s="32">
        <v>0</v>
      </c>
      <c r="C1991" s="32">
        <v>0</v>
      </c>
      <c r="E1991" s="32" t="str">
        <v/>
      </c>
    </row>
    <row r="1992" spans="1:5">
      <c r="A1992" s="32" t="str">
        <v/>
      </c>
      <c r="B1992" s="32">
        <v>0</v>
      </c>
      <c r="C1992" s="32">
        <v>0</v>
      </c>
      <c r="E1992" s="32" t="str">
        <v/>
      </c>
    </row>
    <row r="1993" spans="1:5">
      <c r="A1993" s="32" t="str">
        <v/>
      </c>
      <c r="B1993" s="32">
        <v>0</v>
      </c>
      <c r="C1993" s="32">
        <v>0</v>
      </c>
      <c r="E1993" s="32" t="str">
        <v/>
      </c>
    </row>
    <row r="1994" spans="1:5">
      <c r="A1994" s="32" t="str">
        <v/>
      </c>
      <c r="B1994" s="32">
        <v>0</v>
      </c>
      <c r="C1994" s="32">
        <v>0</v>
      </c>
      <c r="E1994" s="32" t="str">
        <v/>
      </c>
    </row>
    <row r="1995" spans="1:5">
      <c r="A1995" s="32" t="str">
        <v/>
      </c>
      <c r="B1995" s="32">
        <v>0</v>
      </c>
      <c r="C1995" s="32">
        <v>0</v>
      </c>
      <c r="E1995" s="32" t="str">
        <v/>
      </c>
    </row>
    <row r="1996" spans="1:5">
      <c r="A1996" s="32" t="str">
        <v/>
      </c>
      <c r="B1996" s="32">
        <v>0</v>
      </c>
      <c r="C1996" s="32">
        <v>0</v>
      </c>
      <c r="E1996" s="32" t="str">
        <v/>
      </c>
    </row>
    <row r="1997" spans="1:5">
      <c r="A1997" s="32" t="str">
        <v/>
      </c>
      <c r="B1997" s="32">
        <v>0</v>
      </c>
      <c r="C1997" s="32">
        <v>0</v>
      </c>
      <c r="E1997" s="32" t="str">
        <v/>
      </c>
    </row>
    <row r="1998" spans="1:5">
      <c r="A1998" s="32" t="str">
        <v/>
      </c>
      <c r="B1998" s="32">
        <v>0</v>
      </c>
      <c r="C1998" s="32">
        <v>0</v>
      </c>
      <c r="E1998" s="32" t="str">
        <v/>
      </c>
    </row>
    <row r="1999" spans="1:5">
      <c r="A1999" s="32" t="str">
        <v/>
      </c>
      <c r="B1999" s="32">
        <v>0</v>
      </c>
      <c r="C1999" s="32">
        <v>0</v>
      </c>
      <c r="E1999" s="32" t="str">
        <v/>
      </c>
    </row>
    <row r="2000" spans="1:5">
      <c r="A2000" s="32" t="str">
        <v/>
      </c>
      <c r="B2000" s="32">
        <v>0</v>
      </c>
      <c r="C2000" s="32">
        <v>0</v>
      </c>
      <c r="E2000" s="32" t="str">
        <v/>
      </c>
    </row>
    <row r="2001" spans="1:5">
      <c r="A2001" s="32" t="str">
        <v/>
      </c>
      <c r="B2001" s="32">
        <v>0</v>
      </c>
      <c r="C2001" s="32">
        <v>0</v>
      </c>
      <c r="E2001" s="32" t="str">
        <v/>
      </c>
    </row>
    <row r="2002" spans="1:5">
      <c r="A2002" s="32" t="str">
        <v/>
      </c>
      <c r="B2002" s="32">
        <v>0</v>
      </c>
      <c r="C2002" s="32">
        <v>0</v>
      </c>
      <c r="E2002" s="32" t="str">
        <v/>
      </c>
    </row>
    <row r="2003" spans="1:5">
      <c r="A2003" s="32" t="str">
        <v/>
      </c>
      <c r="B2003" s="32">
        <v>0</v>
      </c>
      <c r="C2003" s="32">
        <v>0</v>
      </c>
      <c r="E2003" s="32" t="str">
        <v/>
      </c>
    </row>
    <row r="2004" spans="1:5">
      <c r="A2004" s="32" t="str">
        <v/>
      </c>
      <c r="B2004" s="32">
        <v>0</v>
      </c>
      <c r="C2004" s="32">
        <v>0</v>
      </c>
      <c r="E2004" s="32" t="str">
        <v/>
      </c>
    </row>
    <row r="2005" spans="1:5">
      <c r="A2005" s="32" t="str">
        <v/>
      </c>
      <c r="B2005" s="32">
        <v>0</v>
      </c>
      <c r="C2005" s="32">
        <v>0</v>
      </c>
      <c r="E2005" s="32" t="str">
        <v/>
      </c>
    </row>
    <row r="2006" spans="1:5">
      <c r="A2006" s="32" t="str">
        <v/>
      </c>
      <c r="B2006" s="32">
        <v>0</v>
      </c>
      <c r="C2006" s="32">
        <v>0</v>
      </c>
      <c r="E2006" s="32" t="str">
        <v/>
      </c>
    </row>
    <row r="2007" spans="1:5">
      <c r="A2007" s="32" t="str">
        <v/>
      </c>
      <c r="B2007" s="32">
        <v>0</v>
      </c>
      <c r="C2007" s="32">
        <v>0</v>
      </c>
      <c r="E2007" s="32" t="str">
        <v/>
      </c>
    </row>
    <row r="2008" spans="1:5">
      <c r="A2008" s="32" t="str">
        <v/>
      </c>
      <c r="B2008" s="32">
        <v>0</v>
      </c>
      <c r="C2008" s="32">
        <v>0</v>
      </c>
      <c r="E2008" s="32" t="str">
        <v/>
      </c>
    </row>
    <row r="2009" spans="1:5">
      <c r="A2009" s="32" t="str">
        <v/>
      </c>
      <c r="B2009" s="32">
        <v>0</v>
      </c>
      <c r="C2009" s="32">
        <v>0</v>
      </c>
      <c r="E2009" s="32" t="str">
        <v/>
      </c>
    </row>
    <row r="2010" spans="1:5">
      <c r="A2010" s="32" t="str">
        <v/>
      </c>
      <c r="B2010" s="32">
        <v>0</v>
      </c>
      <c r="C2010" s="32">
        <v>0</v>
      </c>
      <c r="E2010" s="32" t="str">
        <v/>
      </c>
    </row>
    <row r="2011" spans="1:5">
      <c r="A2011" s="32" t="str">
        <v/>
      </c>
      <c r="B2011" s="32">
        <v>0</v>
      </c>
      <c r="C2011" s="32">
        <v>0</v>
      </c>
      <c r="E2011" s="32" t="str">
        <v/>
      </c>
    </row>
    <row r="2012" spans="1:5">
      <c r="A2012" s="32" t="str">
        <v/>
      </c>
      <c r="B2012" s="32">
        <v>0</v>
      </c>
      <c r="C2012" s="32">
        <v>0</v>
      </c>
      <c r="E2012" s="32" t="str">
        <v/>
      </c>
    </row>
    <row r="2013" spans="1:5">
      <c r="A2013" s="32" t="str">
        <v/>
      </c>
      <c r="B2013" s="32">
        <v>0</v>
      </c>
      <c r="C2013" s="32">
        <v>0</v>
      </c>
      <c r="E2013" s="32" t="str">
        <v/>
      </c>
    </row>
    <row r="2014" spans="1:5">
      <c r="A2014" s="32" t="str">
        <v/>
      </c>
      <c r="B2014" s="32">
        <v>0</v>
      </c>
      <c r="C2014" s="32">
        <v>0</v>
      </c>
      <c r="E2014" s="32" t="str">
        <v/>
      </c>
    </row>
    <row r="2015" spans="1:5">
      <c r="A2015" s="32" t="str">
        <v/>
      </c>
      <c r="B2015" s="32">
        <v>0</v>
      </c>
      <c r="C2015" s="32">
        <v>0</v>
      </c>
      <c r="E2015" s="32" t="str">
        <v/>
      </c>
    </row>
    <row r="2016" spans="1:5">
      <c r="A2016" s="32" t="str">
        <v/>
      </c>
      <c r="B2016" s="32">
        <v>0</v>
      </c>
      <c r="C2016" s="32">
        <v>0</v>
      </c>
      <c r="E2016" s="32" t="str">
        <v/>
      </c>
    </row>
    <row r="2017" spans="1:5">
      <c r="A2017" s="32" t="str">
        <v/>
      </c>
      <c r="B2017" s="32">
        <v>0</v>
      </c>
      <c r="C2017" s="32">
        <v>0</v>
      </c>
      <c r="E2017" s="32" t="str">
        <v/>
      </c>
    </row>
    <row r="2018" spans="1:5">
      <c r="A2018" s="32" t="str">
        <v/>
      </c>
      <c r="B2018" s="32">
        <v>0</v>
      </c>
      <c r="C2018" s="32">
        <v>0</v>
      </c>
      <c r="E2018" s="32" t="str">
        <v/>
      </c>
    </row>
    <row r="2019" spans="1:5">
      <c r="A2019" s="32" t="str">
        <v/>
      </c>
      <c r="B2019" s="32">
        <v>0</v>
      </c>
      <c r="C2019" s="32">
        <v>0</v>
      </c>
      <c r="E2019" s="32" t="str">
        <v/>
      </c>
    </row>
    <row r="2020" spans="1:5">
      <c r="A2020" s="32" t="str">
        <v/>
      </c>
      <c r="B2020" s="32">
        <v>0</v>
      </c>
      <c r="C2020" s="32">
        <v>0</v>
      </c>
      <c r="E2020" s="32" t="str">
        <v/>
      </c>
    </row>
    <row r="2021" spans="1:5">
      <c r="A2021" s="32" t="str">
        <v/>
      </c>
      <c r="B2021" s="32">
        <v>0</v>
      </c>
      <c r="C2021" s="32">
        <v>0</v>
      </c>
      <c r="E2021" s="32" t="str">
        <v/>
      </c>
    </row>
    <row r="2022" spans="1:5">
      <c r="A2022" s="32" t="str">
        <v/>
      </c>
      <c r="B2022" s="32">
        <v>0</v>
      </c>
      <c r="C2022" s="32">
        <v>0</v>
      </c>
      <c r="E2022" s="32" t="str">
        <v/>
      </c>
    </row>
    <row r="2023" spans="1:5">
      <c r="A2023" s="32" t="str">
        <v/>
      </c>
      <c r="B2023" s="32">
        <v>0</v>
      </c>
      <c r="C2023" s="32">
        <v>0</v>
      </c>
      <c r="E2023" s="32" t="str">
        <v/>
      </c>
    </row>
    <row r="2024" spans="1:5">
      <c r="A2024" s="32" t="str">
        <v/>
      </c>
      <c r="B2024" s="32">
        <v>0</v>
      </c>
      <c r="C2024" s="32">
        <v>0</v>
      </c>
      <c r="E2024" s="32" t="str">
        <v/>
      </c>
    </row>
    <row r="2025" spans="1:5">
      <c r="A2025" s="32" t="str">
        <v/>
      </c>
      <c r="B2025" s="32">
        <v>0</v>
      </c>
      <c r="C2025" s="32">
        <v>0</v>
      </c>
      <c r="E2025" s="32" t="str">
        <v/>
      </c>
    </row>
    <row r="2026" spans="1:5">
      <c r="A2026" s="32" t="str">
        <v/>
      </c>
      <c r="B2026" s="32">
        <v>0</v>
      </c>
      <c r="C2026" s="32">
        <v>0</v>
      </c>
      <c r="E2026" s="32" t="str">
        <v/>
      </c>
    </row>
    <row r="2027" spans="1:5">
      <c r="A2027" s="32" t="str">
        <v/>
      </c>
      <c r="B2027" s="32">
        <v>0</v>
      </c>
      <c r="C2027" s="32">
        <v>0</v>
      </c>
      <c r="E2027" s="32" t="str">
        <v/>
      </c>
    </row>
    <row r="2028" spans="1:5">
      <c r="A2028" s="32" t="str">
        <v/>
      </c>
      <c r="B2028" s="32">
        <v>0</v>
      </c>
      <c r="C2028" s="32">
        <v>0</v>
      </c>
      <c r="E2028" s="32" t="str">
        <v/>
      </c>
    </row>
    <row r="2029" spans="1:5">
      <c r="A2029" s="32" t="str">
        <v/>
      </c>
      <c r="B2029" s="32">
        <v>0</v>
      </c>
      <c r="C2029" s="32">
        <v>0</v>
      </c>
      <c r="E2029" s="32" t="str">
        <v/>
      </c>
    </row>
    <row r="2030" spans="1:5">
      <c r="A2030" s="32" t="str">
        <v/>
      </c>
      <c r="B2030" s="32">
        <v>0</v>
      </c>
      <c r="C2030" s="32">
        <v>0</v>
      </c>
      <c r="E2030" s="32" t="str">
        <v/>
      </c>
    </row>
    <row r="2031" spans="1:5">
      <c r="A2031" s="32" t="str">
        <v/>
      </c>
      <c r="B2031" s="32">
        <v>0</v>
      </c>
      <c r="C2031" s="32">
        <v>0</v>
      </c>
      <c r="E2031" s="32" t="str">
        <v/>
      </c>
    </row>
    <row r="2032" spans="1:5">
      <c r="A2032" s="32" t="str">
        <v/>
      </c>
      <c r="B2032" s="32">
        <v>0</v>
      </c>
      <c r="C2032" s="32">
        <v>0</v>
      </c>
      <c r="E2032" s="32" t="str">
        <v/>
      </c>
    </row>
    <row r="2033" spans="1:5">
      <c r="A2033" s="32" t="str">
        <v/>
      </c>
      <c r="B2033" s="32">
        <v>0</v>
      </c>
      <c r="C2033" s="32">
        <v>0</v>
      </c>
      <c r="E2033" s="32" t="str">
        <v/>
      </c>
    </row>
    <row r="2034" spans="1:5">
      <c r="A2034" s="32" t="str">
        <v/>
      </c>
      <c r="B2034" s="32">
        <v>0</v>
      </c>
      <c r="C2034" s="32">
        <v>0</v>
      </c>
      <c r="E2034" s="32" t="str">
        <v/>
      </c>
    </row>
    <row r="2035" spans="1:5">
      <c r="A2035" s="32" t="str">
        <v/>
      </c>
      <c r="B2035" s="32">
        <v>0</v>
      </c>
      <c r="C2035" s="32">
        <v>0</v>
      </c>
      <c r="E2035" s="32" t="str">
        <v/>
      </c>
    </row>
    <row r="2036" spans="1:5">
      <c r="A2036" s="32" t="str">
        <v/>
      </c>
      <c r="B2036" s="32">
        <v>0</v>
      </c>
      <c r="C2036" s="32">
        <v>0</v>
      </c>
      <c r="E2036" s="32" t="str">
        <v/>
      </c>
    </row>
    <row r="2037" spans="1:5">
      <c r="A2037" s="32" t="str">
        <v/>
      </c>
      <c r="B2037" s="32">
        <v>0</v>
      </c>
      <c r="C2037" s="32">
        <v>0</v>
      </c>
      <c r="E2037" s="32" t="str">
        <v/>
      </c>
    </row>
    <row r="2038" spans="1:5">
      <c r="A2038" s="32" t="str">
        <v/>
      </c>
      <c r="B2038" s="32">
        <v>0</v>
      </c>
      <c r="C2038" s="32">
        <v>0</v>
      </c>
      <c r="E2038" s="32" t="str">
        <v/>
      </c>
    </row>
    <row r="2039" spans="1:5">
      <c r="A2039" s="32" t="str">
        <v/>
      </c>
      <c r="B2039" s="32">
        <v>0</v>
      </c>
      <c r="C2039" s="32">
        <v>0</v>
      </c>
      <c r="E2039" s="32" t="str">
        <v/>
      </c>
    </row>
    <row r="2040" spans="1:5">
      <c r="A2040" s="32" t="str">
        <v/>
      </c>
      <c r="B2040" s="32">
        <v>0</v>
      </c>
      <c r="C2040" s="32">
        <v>0</v>
      </c>
      <c r="E2040" s="32" t="str">
        <v/>
      </c>
    </row>
    <row r="2041" spans="1:5">
      <c r="A2041" s="32" t="str">
        <v/>
      </c>
      <c r="B2041" s="32">
        <v>0</v>
      </c>
      <c r="C2041" s="32">
        <v>0</v>
      </c>
      <c r="E2041" s="32" t="str">
        <v/>
      </c>
    </row>
    <row r="2042" spans="1:5">
      <c r="A2042" s="32" t="str">
        <v/>
      </c>
      <c r="B2042" s="32">
        <v>0</v>
      </c>
      <c r="C2042" s="32">
        <v>0</v>
      </c>
      <c r="E2042" s="32" t="str">
        <v/>
      </c>
    </row>
    <row r="2043" spans="1:5">
      <c r="A2043" s="32" t="str">
        <v/>
      </c>
      <c r="B2043" s="32">
        <v>0</v>
      </c>
      <c r="C2043" s="32">
        <v>0</v>
      </c>
      <c r="E2043" s="32" t="str">
        <v/>
      </c>
    </row>
    <row r="2044" spans="1:5">
      <c r="A2044" s="32" t="str">
        <v/>
      </c>
      <c r="B2044" s="32">
        <v>0</v>
      </c>
      <c r="C2044" s="32">
        <v>0</v>
      </c>
      <c r="E2044" s="32" t="str">
        <v/>
      </c>
    </row>
    <row r="2045" spans="1:5">
      <c r="A2045" s="32" t="str">
        <v/>
      </c>
      <c r="B2045" s="32">
        <v>0</v>
      </c>
      <c r="C2045" s="32">
        <v>0</v>
      </c>
      <c r="E2045" s="32" t="str">
        <v/>
      </c>
    </row>
    <row r="2046" spans="1:5">
      <c r="A2046" s="32" t="str">
        <v/>
      </c>
      <c r="B2046" s="32">
        <v>0</v>
      </c>
      <c r="C2046" s="32">
        <v>0</v>
      </c>
      <c r="E2046" s="32" t="str">
        <v/>
      </c>
    </row>
    <row r="2047" spans="1:5">
      <c r="A2047" s="32" t="str">
        <v/>
      </c>
      <c r="B2047" s="32">
        <v>0</v>
      </c>
      <c r="C2047" s="32">
        <v>0</v>
      </c>
      <c r="E2047" s="32" t="str">
        <v/>
      </c>
    </row>
    <row r="2048" spans="1:5">
      <c r="A2048" s="32" t="str">
        <v/>
      </c>
      <c r="B2048" s="32">
        <v>0</v>
      </c>
      <c r="C2048" s="32">
        <v>0</v>
      </c>
      <c r="E2048" s="32" t="str">
        <v/>
      </c>
    </row>
    <row r="2049" spans="1:5">
      <c r="A2049" s="32" t="str">
        <v/>
      </c>
      <c r="B2049" s="32">
        <v>0</v>
      </c>
      <c r="C2049" s="32">
        <v>0</v>
      </c>
      <c r="E2049" s="32" t="str">
        <v/>
      </c>
    </row>
    <row r="2050" spans="1:5">
      <c r="A2050" s="32" t="str">
        <v/>
      </c>
      <c r="B2050" s="32">
        <v>0</v>
      </c>
      <c r="C2050" s="32">
        <v>0</v>
      </c>
      <c r="E2050" s="32" t="str">
        <v/>
      </c>
    </row>
    <row r="2051" spans="1:5">
      <c r="A2051" s="32" t="str">
        <v/>
      </c>
      <c r="B2051" s="32">
        <v>0</v>
      </c>
      <c r="C2051" s="32">
        <v>0</v>
      </c>
      <c r="E2051" s="32" t="str">
        <v/>
      </c>
    </row>
    <row r="2052" spans="1:5">
      <c r="A2052" s="32" t="str">
        <v/>
      </c>
      <c r="B2052" s="32">
        <v>0</v>
      </c>
      <c r="C2052" s="32">
        <v>0</v>
      </c>
      <c r="E2052" s="32" t="str">
        <v/>
      </c>
    </row>
    <row r="2053" spans="1:5">
      <c r="A2053" s="32" t="str">
        <v/>
      </c>
      <c r="B2053" s="32">
        <v>0</v>
      </c>
      <c r="C2053" s="32">
        <v>0</v>
      </c>
      <c r="E2053" s="32" t="str">
        <v/>
      </c>
    </row>
    <row r="2054" spans="1:5">
      <c r="A2054" s="32" t="str">
        <v/>
      </c>
      <c r="B2054" s="32">
        <v>0</v>
      </c>
      <c r="C2054" s="32">
        <v>0</v>
      </c>
      <c r="E2054" s="32" t="str">
        <v/>
      </c>
    </row>
    <row r="2055" spans="1:5">
      <c r="A2055" s="32" t="str">
        <v/>
      </c>
      <c r="B2055" s="32">
        <v>0</v>
      </c>
      <c r="C2055" s="32">
        <v>0</v>
      </c>
      <c r="E2055" s="32" t="str">
        <v/>
      </c>
    </row>
    <row r="2056" spans="1:5">
      <c r="A2056" s="32" t="str">
        <v/>
      </c>
      <c r="B2056" s="32">
        <v>0</v>
      </c>
      <c r="C2056" s="32">
        <v>0</v>
      </c>
      <c r="E2056" s="32" t="str">
        <v/>
      </c>
    </row>
    <row r="2057" spans="1:5">
      <c r="A2057" s="32" t="str">
        <v/>
      </c>
      <c r="B2057" s="32">
        <v>0</v>
      </c>
      <c r="C2057" s="32">
        <v>0</v>
      </c>
      <c r="E2057" s="32" t="str">
        <v/>
      </c>
    </row>
    <row r="2058" spans="1:5">
      <c r="A2058" s="32" t="str">
        <v/>
      </c>
      <c r="B2058" s="32">
        <v>0</v>
      </c>
      <c r="C2058" s="32">
        <v>0</v>
      </c>
      <c r="E2058" s="32" t="str">
        <v/>
      </c>
    </row>
    <row r="2059" spans="1:5">
      <c r="A2059" s="32" t="str">
        <v/>
      </c>
      <c r="B2059" s="32">
        <v>0</v>
      </c>
      <c r="C2059" s="32">
        <v>0</v>
      </c>
      <c r="E2059" s="32" t="str">
        <v/>
      </c>
    </row>
    <row r="2060" spans="1:5">
      <c r="A2060" s="32" t="str">
        <v/>
      </c>
      <c r="B2060" s="32">
        <v>0</v>
      </c>
      <c r="C2060" s="32">
        <v>0</v>
      </c>
      <c r="E2060" s="32" t="str">
        <v/>
      </c>
    </row>
    <row r="2061" spans="1:5">
      <c r="A2061" s="32" t="str">
        <v/>
      </c>
      <c r="B2061" s="32">
        <v>0</v>
      </c>
      <c r="C2061" s="32">
        <v>0</v>
      </c>
      <c r="E2061" s="32" t="str">
        <v/>
      </c>
    </row>
    <row r="2062" spans="1:5">
      <c r="A2062" s="32" t="str">
        <v/>
      </c>
      <c r="B2062" s="32">
        <v>0</v>
      </c>
      <c r="C2062" s="32">
        <v>0</v>
      </c>
      <c r="E2062" s="32" t="str">
        <v/>
      </c>
    </row>
    <row r="2063" spans="1:5">
      <c r="A2063" s="32" t="str">
        <v/>
      </c>
      <c r="B2063" s="32">
        <v>0</v>
      </c>
      <c r="C2063" s="32">
        <v>0</v>
      </c>
      <c r="E2063" s="32" t="str">
        <v/>
      </c>
    </row>
    <row r="2064" spans="1:5">
      <c r="A2064" s="32" t="str">
        <v/>
      </c>
      <c r="B2064" s="32">
        <v>0</v>
      </c>
      <c r="C2064" s="32">
        <v>0</v>
      </c>
      <c r="E2064" s="32" t="str">
        <v/>
      </c>
    </row>
    <row r="2065" spans="1:5">
      <c r="A2065" s="32" t="str">
        <v/>
      </c>
      <c r="B2065" s="32">
        <v>0</v>
      </c>
      <c r="C2065" s="32">
        <v>0</v>
      </c>
      <c r="E2065" s="32" t="str">
        <v/>
      </c>
    </row>
    <row r="2066" spans="1:5">
      <c r="A2066" s="32" t="str">
        <v/>
      </c>
      <c r="B2066" s="32">
        <v>0</v>
      </c>
      <c r="C2066" s="32">
        <v>0</v>
      </c>
      <c r="E2066" s="32" t="str">
        <v/>
      </c>
    </row>
    <row r="2067" spans="1:5">
      <c r="A2067" s="32" t="str">
        <v/>
      </c>
      <c r="B2067" s="32">
        <v>0</v>
      </c>
      <c r="C2067" s="32">
        <v>0</v>
      </c>
      <c r="E2067" s="32" t="str">
        <v/>
      </c>
    </row>
    <row r="2068" spans="1:5">
      <c r="A2068" s="32" t="str">
        <v/>
      </c>
      <c r="B2068" s="32">
        <v>0</v>
      </c>
      <c r="C2068" s="32">
        <v>0</v>
      </c>
      <c r="E2068" s="32" t="str">
        <v/>
      </c>
    </row>
    <row r="2069" spans="1:5">
      <c r="A2069" s="32" t="str">
        <v/>
      </c>
      <c r="B2069" s="32">
        <v>0</v>
      </c>
      <c r="C2069" s="32">
        <v>0</v>
      </c>
      <c r="E2069" s="32" t="str">
        <v/>
      </c>
    </row>
    <row r="2070" spans="1:5">
      <c r="A2070" s="32" t="str">
        <v/>
      </c>
      <c r="B2070" s="32">
        <v>0</v>
      </c>
      <c r="C2070" s="32">
        <v>0</v>
      </c>
      <c r="E2070" s="32" t="str">
        <v/>
      </c>
    </row>
    <row r="2071" spans="1:5">
      <c r="A2071" s="32" t="str">
        <v/>
      </c>
      <c r="B2071" s="32">
        <v>0</v>
      </c>
      <c r="C2071" s="32">
        <v>0</v>
      </c>
      <c r="E2071" s="32" t="str">
        <v/>
      </c>
    </row>
    <row r="2072" spans="1:5">
      <c r="A2072" s="32" t="str">
        <v/>
      </c>
      <c r="B2072" s="32">
        <v>0</v>
      </c>
      <c r="C2072" s="32">
        <v>0</v>
      </c>
      <c r="E2072" s="32" t="str">
        <v/>
      </c>
    </row>
    <row r="2073" spans="1:5">
      <c r="A2073" s="32" t="str">
        <v/>
      </c>
      <c r="B2073" s="32">
        <v>0</v>
      </c>
      <c r="C2073" s="32">
        <v>0</v>
      </c>
      <c r="E2073" s="32" t="str">
        <v/>
      </c>
    </row>
    <row r="2074" spans="1:5">
      <c r="A2074" s="32" t="str">
        <v/>
      </c>
      <c r="B2074" s="32">
        <v>0</v>
      </c>
      <c r="C2074" s="32">
        <v>0</v>
      </c>
      <c r="E2074" s="32" t="str">
        <v/>
      </c>
    </row>
    <row r="2075" spans="1:5">
      <c r="A2075" s="32" t="str">
        <v/>
      </c>
      <c r="B2075" s="32">
        <v>0</v>
      </c>
      <c r="C2075" s="32">
        <v>0</v>
      </c>
      <c r="E2075" s="32" t="str">
        <v/>
      </c>
    </row>
    <row r="2076" spans="1:5">
      <c r="A2076" s="32" t="str">
        <v/>
      </c>
      <c r="B2076" s="32">
        <v>0</v>
      </c>
      <c r="C2076" s="32">
        <v>0</v>
      </c>
      <c r="E2076" s="32" t="str">
        <v/>
      </c>
    </row>
    <row r="2077" spans="1:5">
      <c r="A2077" s="32" t="str">
        <v/>
      </c>
      <c r="B2077" s="32">
        <v>0</v>
      </c>
      <c r="C2077" s="32">
        <v>0</v>
      </c>
      <c r="E2077" s="32" t="str">
        <v/>
      </c>
    </row>
    <row r="2078" spans="1:5">
      <c r="A2078" s="32" t="str">
        <v/>
      </c>
      <c r="B2078" s="32">
        <v>0</v>
      </c>
      <c r="C2078" s="32">
        <v>0</v>
      </c>
      <c r="E2078" s="32" t="str">
        <v/>
      </c>
    </row>
    <row r="2079" spans="1:5">
      <c r="A2079" s="32" t="str">
        <v/>
      </c>
      <c r="B2079" s="32">
        <v>0</v>
      </c>
      <c r="C2079" s="32">
        <v>0</v>
      </c>
      <c r="E2079" s="32" t="str">
        <v/>
      </c>
    </row>
    <row r="2080" spans="1:5">
      <c r="A2080" s="32" t="str">
        <v/>
      </c>
      <c r="B2080" s="32">
        <v>0</v>
      </c>
      <c r="C2080" s="32">
        <v>0</v>
      </c>
      <c r="E2080" s="32" t="str">
        <v/>
      </c>
    </row>
    <row r="2081" spans="1:5">
      <c r="A2081" s="32" t="str">
        <v/>
      </c>
      <c r="B2081" s="32">
        <v>0</v>
      </c>
      <c r="C2081" s="32">
        <v>0</v>
      </c>
      <c r="E2081" s="32" t="str">
        <v/>
      </c>
    </row>
    <row r="2082" spans="1:5">
      <c r="A2082" s="32" t="str">
        <v/>
      </c>
      <c r="B2082" s="32">
        <v>0</v>
      </c>
      <c r="C2082" s="32">
        <v>0</v>
      </c>
      <c r="E2082" s="32" t="str">
        <v/>
      </c>
    </row>
    <row r="2083" spans="1:5">
      <c r="A2083" s="32" t="str">
        <v/>
      </c>
      <c r="B2083" s="32">
        <v>0</v>
      </c>
      <c r="C2083" s="32">
        <v>0</v>
      </c>
      <c r="E2083" s="32" t="str">
        <v/>
      </c>
    </row>
    <row r="2084" spans="1:5">
      <c r="A2084" s="32" t="str">
        <v/>
      </c>
      <c r="B2084" s="32">
        <v>0</v>
      </c>
      <c r="C2084" s="32">
        <v>0</v>
      </c>
      <c r="E2084" s="32" t="str">
        <v/>
      </c>
    </row>
    <row r="2085" spans="1:5">
      <c r="A2085" s="32" t="str">
        <v/>
      </c>
      <c r="B2085" s="32">
        <v>0</v>
      </c>
      <c r="C2085" s="32">
        <v>0</v>
      </c>
      <c r="E2085" s="32" t="str">
        <v/>
      </c>
    </row>
    <row r="2086" spans="1:5">
      <c r="A2086" s="32" t="str">
        <v/>
      </c>
      <c r="B2086" s="32">
        <v>0</v>
      </c>
      <c r="C2086" s="32">
        <v>0</v>
      </c>
      <c r="E2086" s="32" t="str">
        <v/>
      </c>
    </row>
    <row r="2087" spans="1:5">
      <c r="A2087" s="32" t="str">
        <v/>
      </c>
      <c r="B2087" s="32">
        <v>0</v>
      </c>
      <c r="C2087" s="32">
        <v>0</v>
      </c>
      <c r="E2087" s="32" t="str">
        <v/>
      </c>
    </row>
    <row r="2088" spans="1:5">
      <c r="A2088" s="32" t="str">
        <v/>
      </c>
      <c r="B2088" s="32">
        <v>0</v>
      </c>
      <c r="C2088" s="32">
        <v>0</v>
      </c>
      <c r="E2088" s="32" t="str">
        <v/>
      </c>
    </row>
    <row r="2089" spans="1:5">
      <c r="A2089" s="32" t="str">
        <v/>
      </c>
      <c r="B2089" s="32">
        <v>0</v>
      </c>
      <c r="C2089" s="32">
        <v>0</v>
      </c>
      <c r="E2089" s="32" t="str">
        <v/>
      </c>
    </row>
    <row r="2090" spans="1:5">
      <c r="A2090" s="32" t="str">
        <v/>
      </c>
      <c r="B2090" s="32">
        <v>0</v>
      </c>
      <c r="C2090" s="32">
        <v>0</v>
      </c>
      <c r="E2090" s="32" t="str">
        <v/>
      </c>
    </row>
    <row r="2091" spans="1:5">
      <c r="A2091" s="32" t="str">
        <v/>
      </c>
      <c r="B2091" s="32">
        <v>0</v>
      </c>
      <c r="C2091" s="32">
        <v>0</v>
      </c>
      <c r="E2091" s="32" t="str">
        <v/>
      </c>
    </row>
    <row r="2092" spans="1:5">
      <c r="A2092" s="32" t="str">
        <v/>
      </c>
      <c r="B2092" s="32">
        <v>0</v>
      </c>
      <c r="C2092" s="32">
        <v>0</v>
      </c>
      <c r="E2092" s="32" t="str">
        <v/>
      </c>
    </row>
    <row r="2093" spans="1:5">
      <c r="A2093" s="32" t="str">
        <v/>
      </c>
      <c r="B2093" s="32">
        <v>0</v>
      </c>
      <c r="C2093" s="32">
        <v>0</v>
      </c>
      <c r="E2093" s="32" t="str">
        <v/>
      </c>
    </row>
    <row r="2094" spans="1:5">
      <c r="A2094" s="32" t="str">
        <v/>
      </c>
      <c r="B2094" s="32">
        <v>0</v>
      </c>
      <c r="C2094" s="32">
        <v>0</v>
      </c>
      <c r="E2094" s="32" t="str">
        <v/>
      </c>
    </row>
    <row r="2095" spans="1:5">
      <c r="A2095" s="32" t="str">
        <v/>
      </c>
      <c r="B2095" s="32">
        <v>0</v>
      </c>
      <c r="C2095" s="32">
        <v>0</v>
      </c>
      <c r="E2095" s="32" t="str">
        <v/>
      </c>
    </row>
    <row r="2096" spans="1:5">
      <c r="A2096" s="32" t="str">
        <v/>
      </c>
      <c r="B2096" s="32">
        <v>0</v>
      </c>
      <c r="C2096" s="32">
        <v>0</v>
      </c>
      <c r="E2096" s="32" t="str">
        <v/>
      </c>
    </row>
    <row r="2097" spans="1:5">
      <c r="A2097" s="32" t="str">
        <v/>
      </c>
      <c r="B2097" s="32">
        <v>0</v>
      </c>
      <c r="C2097" s="32">
        <v>0</v>
      </c>
      <c r="E2097" s="32" t="str">
        <v/>
      </c>
    </row>
    <row r="2098" spans="1:5">
      <c r="A2098" s="32" t="str">
        <v/>
      </c>
      <c r="B2098" s="32">
        <v>0</v>
      </c>
      <c r="C2098" s="32">
        <v>0</v>
      </c>
      <c r="E2098" s="32" t="str">
        <v/>
      </c>
    </row>
    <row r="2099" spans="1:5">
      <c r="A2099" s="32" t="str">
        <v/>
      </c>
      <c r="B2099" s="32">
        <v>0</v>
      </c>
      <c r="C2099" s="32">
        <v>0</v>
      </c>
      <c r="E2099" s="32" t="str">
        <v/>
      </c>
    </row>
    <row r="2100" spans="1:5">
      <c r="A2100" s="32" t="str">
        <v/>
      </c>
      <c r="B2100" s="32">
        <v>0</v>
      </c>
      <c r="C2100" s="32">
        <v>0</v>
      </c>
      <c r="E2100" s="32" t="str">
        <v/>
      </c>
    </row>
    <row r="2101" spans="1:5">
      <c r="A2101" s="32" t="str">
        <v/>
      </c>
      <c r="B2101" s="32">
        <v>0</v>
      </c>
      <c r="C2101" s="32">
        <v>0</v>
      </c>
      <c r="E2101" s="32" t="str">
        <v/>
      </c>
    </row>
    <row r="2102" spans="1:5">
      <c r="A2102" s="32" t="str">
        <v/>
      </c>
      <c r="B2102" s="32">
        <v>0</v>
      </c>
      <c r="C2102" s="32">
        <v>0</v>
      </c>
      <c r="E2102" s="32" t="str">
        <v/>
      </c>
    </row>
    <row r="2103" spans="1:5">
      <c r="A2103" s="32" t="str">
        <v/>
      </c>
      <c r="B2103" s="32">
        <v>0</v>
      </c>
      <c r="C2103" s="32">
        <v>0</v>
      </c>
      <c r="E2103" s="32" t="str">
        <v/>
      </c>
    </row>
    <row r="2104" spans="1:5">
      <c r="A2104" s="32" t="str">
        <v/>
      </c>
      <c r="B2104" s="32">
        <v>0</v>
      </c>
      <c r="C2104" s="32">
        <v>0</v>
      </c>
      <c r="E2104" s="32" t="str">
        <v/>
      </c>
    </row>
    <row r="2105" spans="1:5">
      <c r="A2105" s="32" t="str">
        <v/>
      </c>
      <c r="B2105" s="32">
        <v>0</v>
      </c>
      <c r="C2105" s="32">
        <v>0</v>
      </c>
      <c r="E2105" s="32" t="str">
        <v/>
      </c>
    </row>
    <row r="2106" spans="1:5">
      <c r="A2106" s="32" t="str">
        <v/>
      </c>
      <c r="B2106" s="32">
        <v>0</v>
      </c>
      <c r="C2106" s="32">
        <v>0</v>
      </c>
      <c r="E2106" s="32" t="str">
        <v/>
      </c>
    </row>
    <row r="2107" spans="1:5">
      <c r="A2107" s="32" t="str">
        <v/>
      </c>
      <c r="B2107" s="32">
        <v>0</v>
      </c>
      <c r="C2107" s="32">
        <v>0</v>
      </c>
      <c r="E2107" s="32" t="str">
        <v/>
      </c>
    </row>
    <row r="2108" spans="1:5">
      <c r="A2108" s="32" t="str">
        <v/>
      </c>
      <c r="B2108" s="32">
        <v>0</v>
      </c>
      <c r="C2108" s="32">
        <v>0</v>
      </c>
      <c r="E2108" s="32" t="str">
        <v/>
      </c>
    </row>
    <row r="2109" spans="1:5">
      <c r="A2109" s="32" t="str">
        <v/>
      </c>
      <c r="B2109" s="32">
        <v>0</v>
      </c>
      <c r="C2109" s="32">
        <v>0</v>
      </c>
      <c r="E2109" s="32" t="str">
        <v/>
      </c>
    </row>
    <row r="2110" spans="1:5">
      <c r="A2110" s="32" t="str">
        <v/>
      </c>
      <c r="B2110" s="32">
        <v>0</v>
      </c>
      <c r="C2110" s="32">
        <v>0</v>
      </c>
      <c r="E2110" s="32" t="str">
        <v/>
      </c>
    </row>
    <row r="2111" spans="1:5">
      <c r="A2111" s="32" t="str">
        <v/>
      </c>
      <c r="B2111" s="32">
        <v>0</v>
      </c>
      <c r="C2111" s="32">
        <v>0</v>
      </c>
      <c r="E2111" s="32" t="str">
        <v/>
      </c>
    </row>
    <row r="2112" spans="1:5">
      <c r="A2112" s="32" t="str">
        <v/>
      </c>
      <c r="B2112" s="32">
        <v>0</v>
      </c>
      <c r="C2112" s="32">
        <v>0</v>
      </c>
      <c r="E2112" s="32" t="str">
        <v/>
      </c>
    </row>
    <row r="2113" spans="1:5">
      <c r="A2113" s="32" t="str">
        <v/>
      </c>
      <c r="B2113" s="32">
        <v>0</v>
      </c>
      <c r="C2113" s="32">
        <v>0</v>
      </c>
      <c r="E2113" s="32" t="str">
        <v/>
      </c>
    </row>
    <row r="2114" spans="1:5">
      <c r="A2114" s="32" t="str">
        <v/>
      </c>
      <c r="B2114" s="32">
        <v>0</v>
      </c>
      <c r="C2114" s="32">
        <v>0</v>
      </c>
      <c r="E2114" s="32" t="str">
        <v/>
      </c>
    </row>
    <row r="2115" spans="1:5">
      <c r="A2115" s="32" t="str">
        <v/>
      </c>
      <c r="B2115" s="32">
        <v>0</v>
      </c>
      <c r="C2115" s="32">
        <v>0</v>
      </c>
      <c r="E2115" s="32" t="str">
        <v/>
      </c>
    </row>
    <row r="2116" spans="1:5">
      <c r="A2116" s="32" t="str">
        <v/>
      </c>
      <c r="B2116" s="32">
        <v>0</v>
      </c>
      <c r="C2116" s="32">
        <v>0</v>
      </c>
      <c r="E2116" s="32" t="str">
        <v/>
      </c>
    </row>
    <row r="2117" spans="1:5">
      <c r="A2117" s="32" t="str">
        <v/>
      </c>
      <c r="B2117" s="32">
        <v>0</v>
      </c>
      <c r="C2117" s="32">
        <v>0</v>
      </c>
      <c r="E2117" s="32" t="str">
        <v/>
      </c>
    </row>
    <row r="2118" spans="1:5">
      <c r="A2118" s="32" t="str">
        <v/>
      </c>
      <c r="B2118" s="32">
        <v>0</v>
      </c>
      <c r="C2118" s="32">
        <v>0</v>
      </c>
      <c r="E2118" s="32" t="str">
        <v/>
      </c>
    </row>
    <row r="2119" spans="1:5">
      <c r="A2119" s="32" t="str">
        <v/>
      </c>
      <c r="B2119" s="32">
        <v>0</v>
      </c>
      <c r="C2119" s="32">
        <v>0</v>
      </c>
      <c r="E2119" s="32" t="str">
        <v/>
      </c>
    </row>
    <row r="2120" spans="1:5">
      <c r="A2120" s="32" t="str">
        <v/>
      </c>
      <c r="B2120" s="32">
        <v>0</v>
      </c>
      <c r="C2120" s="32">
        <v>0</v>
      </c>
      <c r="E2120" s="32" t="str">
        <v/>
      </c>
    </row>
    <row r="2121" spans="1:5">
      <c r="A2121" s="32" t="str">
        <v/>
      </c>
      <c r="B2121" s="32">
        <v>0</v>
      </c>
      <c r="C2121" s="32">
        <v>0</v>
      </c>
      <c r="E2121" s="32" t="str">
        <v/>
      </c>
    </row>
    <row r="2122" spans="1:5">
      <c r="A2122" s="32" t="str">
        <v/>
      </c>
      <c r="B2122" s="32">
        <v>0</v>
      </c>
      <c r="C2122" s="32">
        <v>0</v>
      </c>
      <c r="E2122" s="32" t="str">
        <v/>
      </c>
    </row>
    <row r="2123" spans="1:5">
      <c r="A2123" s="32" t="str">
        <v/>
      </c>
      <c r="B2123" s="32">
        <v>0</v>
      </c>
      <c r="C2123" s="32">
        <v>0</v>
      </c>
      <c r="E2123" s="32" t="str">
        <v/>
      </c>
    </row>
    <row r="2124" spans="1:5">
      <c r="A2124" s="32" t="str">
        <v/>
      </c>
      <c r="B2124" s="32">
        <v>0</v>
      </c>
      <c r="C2124" s="32">
        <v>0</v>
      </c>
      <c r="E2124" s="32" t="str">
        <v/>
      </c>
    </row>
    <row r="2125" spans="1:5">
      <c r="A2125" s="32" t="str">
        <v/>
      </c>
      <c r="B2125" s="32">
        <v>0</v>
      </c>
      <c r="C2125" s="32">
        <v>0</v>
      </c>
      <c r="E2125" s="32" t="str">
        <v/>
      </c>
    </row>
    <row r="2126" spans="1:5">
      <c r="A2126" s="32" t="str">
        <v/>
      </c>
      <c r="B2126" s="32">
        <v>0</v>
      </c>
      <c r="C2126" s="32">
        <v>0</v>
      </c>
      <c r="E2126" s="32" t="str">
        <v/>
      </c>
    </row>
    <row r="2127" spans="1:5">
      <c r="A2127" s="32" t="str">
        <v/>
      </c>
      <c r="B2127" s="32">
        <v>0</v>
      </c>
      <c r="C2127" s="32">
        <v>0</v>
      </c>
      <c r="E2127" s="32" t="str">
        <v/>
      </c>
    </row>
    <row r="2128" spans="1:5">
      <c r="A2128" s="32" t="str">
        <v/>
      </c>
      <c r="B2128" s="32">
        <v>0</v>
      </c>
      <c r="C2128" s="32">
        <v>0</v>
      </c>
      <c r="E2128" s="32" t="str">
        <v/>
      </c>
    </row>
    <row r="2129" spans="1:5">
      <c r="A2129" s="32" t="str">
        <v/>
      </c>
      <c r="B2129" s="32">
        <v>0</v>
      </c>
      <c r="C2129" s="32">
        <v>0</v>
      </c>
      <c r="E2129" s="32" t="str">
        <v/>
      </c>
    </row>
    <row r="2130" spans="1:5">
      <c r="A2130" s="32" t="str">
        <v/>
      </c>
      <c r="B2130" s="32">
        <v>0</v>
      </c>
      <c r="C2130" s="32">
        <v>0</v>
      </c>
      <c r="E2130" s="32" t="str">
        <v/>
      </c>
    </row>
    <row r="2131" spans="1:5">
      <c r="A2131" s="32" t="str">
        <v/>
      </c>
      <c r="B2131" s="32">
        <v>0</v>
      </c>
      <c r="C2131" s="32">
        <v>0</v>
      </c>
      <c r="E2131" s="32" t="str">
        <v/>
      </c>
    </row>
    <row r="2132" spans="1:5">
      <c r="A2132" s="32" t="str">
        <v/>
      </c>
      <c r="B2132" s="32">
        <v>0</v>
      </c>
      <c r="C2132" s="32">
        <v>0</v>
      </c>
      <c r="E2132" s="32" t="str">
        <v/>
      </c>
    </row>
    <row r="2133" spans="1:5">
      <c r="A2133" s="32" t="str">
        <v/>
      </c>
      <c r="B2133" s="32">
        <v>0</v>
      </c>
      <c r="C2133" s="32">
        <v>0</v>
      </c>
      <c r="E2133" s="32" t="str">
        <v/>
      </c>
    </row>
    <row r="2134" spans="1:5">
      <c r="A2134" s="32" t="str">
        <v/>
      </c>
      <c r="B2134" s="32">
        <v>0</v>
      </c>
      <c r="C2134" s="32">
        <v>0</v>
      </c>
      <c r="E2134" s="32" t="str">
        <v/>
      </c>
    </row>
    <row r="2135" spans="1:5">
      <c r="A2135" s="32" t="str">
        <v/>
      </c>
      <c r="B2135" s="32">
        <v>0</v>
      </c>
      <c r="C2135" s="32">
        <v>0</v>
      </c>
      <c r="E2135" s="32" t="str">
        <v/>
      </c>
    </row>
    <row r="2136" spans="1:5">
      <c r="A2136" s="32" t="str">
        <v/>
      </c>
      <c r="B2136" s="32">
        <v>0</v>
      </c>
      <c r="C2136" s="32">
        <v>0</v>
      </c>
      <c r="E2136" s="32" t="str">
        <v/>
      </c>
    </row>
    <row r="2137" spans="1:5">
      <c r="A2137" s="32" t="str">
        <v/>
      </c>
      <c r="B2137" s="32">
        <v>0</v>
      </c>
      <c r="C2137" s="32">
        <v>0</v>
      </c>
      <c r="E2137" s="32" t="str">
        <v/>
      </c>
    </row>
    <row r="2138" spans="1:5">
      <c r="A2138" s="32" t="str">
        <v/>
      </c>
      <c r="B2138" s="32">
        <v>0</v>
      </c>
      <c r="C2138" s="32">
        <v>0</v>
      </c>
      <c r="E2138" s="32" t="str">
        <v/>
      </c>
    </row>
    <row r="2139" spans="1:5">
      <c r="A2139" s="32" t="str">
        <v/>
      </c>
      <c r="B2139" s="32">
        <v>0</v>
      </c>
      <c r="C2139" s="32">
        <v>0</v>
      </c>
      <c r="E2139" s="32" t="str">
        <v/>
      </c>
    </row>
    <row r="2140" spans="1:5">
      <c r="A2140" s="32" t="str">
        <v/>
      </c>
      <c r="B2140" s="32">
        <v>0</v>
      </c>
      <c r="C2140" s="32">
        <v>0</v>
      </c>
      <c r="E2140" s="32" t="str">
        <v/>
      </c>
    </row>
    <row r="2141" spans="1:5">
      <c r="A2141" s="32" t="str">
        <v/>
      </c>
      <c r="B2141" s="32">
        <v>0</v>
      </c>
      <c r="C2141" s="32">
        <v>0</v>
      </c>
      <c r="E2141" s="32" t="str">
        <v/>
      </c>
    </row>
    <row r="2142" spans="1:5">
      <c r="A2142" s="32" t="str">
        <v/>
      </c>
      <c r="B2142" s="32">
        <v>0</v>
      </c>
      <c r="C2142" s="32">
        <v>0</v>
      </c>
      <c r="E2142" s="32" t="str">
        <v/>
      </c>
    </row>
    <row r="2143" spans="1:5">
      <c r="A2143" s="32" t="str">
        <v/>
      </c>
      <c r="B2143" s="32">
        <v>0</v>
      </c>
      <c r="C2143" s="32">
        <v>0</v>
      </c>
      <c r="E2143" s="32" t="str">
        <v/>
      </c>
    </row>
    <row r="2144" spans="1:5">
      <c r="A2144" s="32" t="str">
        <v/>
      </c>
      <c r="B2144" s="32">
        <v>0</v>
      </c>
      <c r="C2144" s="32">
        <v>0</v>
      </c>
      <c r="E2144" s="32" t="str">
        <v/>
      </c>
    </row>
    <row r="2145" spans="1:5">
      <c r="A2145" s="32" t="str">
        <v/>
      </c>
      <c r="B2145" s="32">
        <v>0</v>
      </c>
      <c r="C2145" s="32">
        <v>0</v>
      </c>
      <c r="E2145" s="32" t="str">
        <v/>
      </c>
    </row>
    <row r="2146" spans="1:5">
      <c r="A2146" s="32" t="str">
        <v/>
      </c>
      <c r="B2146" s="32">
        <v>0</v>
      </c>
      <c r="C2146" s="32">
        <v>0</v>
      </c>
      <c r="E2146" s="32" t="str">
        <v/>
      </c>
    </row>
    <row r="2147" spans="1:5">
      <c r="A2147" s="32" t="str">
        <v/>
      </c>
      <c r="B2147" s="32">
        <v>0</v>
      </c>
      <c r="C2147" s="32">
        <v>0</v>
      </c>
      <c r="E2147" s="32" t="str">
        <v/>
      </c>
    </row>
    <row r="2148" spans="1:5">
      <c r="A2148" s="32" t="str">
        <v/>
      </c>
      <c r="B2148" s="32">
        <v>0</v>
      </c>
      <c r="C2148" s="32">
        <v>0</v>
      </c>
      <c r="E2148" s="32" t="str">
        <v/>
      </c>
    </row>
    <row r="2149" spans="1:5">
      <c r="A2149" s="32" t="str">
        <v/>
      </c>
      <c r="B2149" s="32">
        <v>0</v>
      </c>
      <c r="C2149" s="32">
        <v>0</v>
      </c>
      <c r="E2149" s="32" t="str">
        <v/>
      </c>
    </row>
    <row r="2150" spans="1:5">
      <c r="A2150" s="32" t="str">
        <v/>
      </c>
      <c r="B2150" s="32">
        <v>0</v>
      </c>
      <c r="C2150" s="32">
        <v>0</v>
      </c>
      <c r="E2150" s="32" t="str">
        <v/>
      </c>
    </row>
    <row r="2151" spans="1:5">
      <c r="A2151" s="32" t="str">
        <v/>
      </c>
      <c r="B2151" s="32">
        <v>0</v>
      </c>
      <c r="C2151" s="32">
        <v>0</v>
      </c>
      <c r="E2151" s="32" t="str">
        <v/>
      </c>
    </row>
    <row r="2152" spans="1:5">
      <c r="A2152" s="32" t="str">
        <v/>
      </c>
      <c r="B2152" s="32">
        <v>0</v>
      </c>
      <c r="C2152" s="32">
        <v>0</v>
      </c>
      <c r="E2152" s="32" t="str">
        <v/>
      </c>
    </row>
    <row r="2153" spans="1:5">
      <c r="A2153" s="32" t="str">
        <v/>
      </c>
      <c r="B2153" s="32">
        <v>0</v>
      </c>
      <c r="C2153" s="32">
        <v>0</v>
      </c>
      <c r="E2153" s="32" t="str">
        <v/>
      </c>
    </row>
    <row r="2154" spans="1:5">
      <c r="A2154" s="32" t="str">
        <v/>
      </c>
      <c r="B2154" s="32">
        <v>0</v>
      </c>
      <c r="C2154" s="32">
        <v>0</v>
      </c>
      <c r="E2154" s="32" t="str">
        <v/>
      </c>
    </row>
    <row r="2155" spans="1:5">
      <c r="A2155" s="32" t="str">
        <v/>
      </c>
      <c r="B2155" s="32">
        <v>0</v>
      </c>
      <c r="C2155" s="32">
        <v>0</v>
      </c>
      <c r="E2155" s="32" t="str">
        <v/>
      </c>
    </row>
    <row r="2156" spans="1:5">
      <c r="A2156" s="32" t="str">
        <v/>
      </c>
      <c r="B2156" s="32">
        <v>0</v>
      </c>
      <c r="C2156" s="32">
        <v>0</v>
      </c>
      <c r="E2156" s="32" t="str">
        <v/>
      </c>
    </row>
    <row r="2157" spans="1:5">
      <c r="A2157" s="32" t="str">
        <v/>
      </c>
      <c r="B2157" s="32">
        <v>0</v>
      </c>
      <c r="C2157" s="32">
        <v>0</v>
      </c>
      <c r="E2157" s="32" t="str">
        <v/>
      </c>
    </row>
    <row r="2158" spans="1:5">
      <c r="A2158" s="32" t="str">
        <v/>
      </c>
      <c r="B2158" s="32">
        <v>0</v>
      </c>
      <c r="C2158" s="32">
        <v>0</v>
      </c>
      <c r="E2158" s="32" t="str">
        <v/>
      </c>
    </row>
    <row r="2159" spans="1:5">
      <c r="A2159" s="32" t="str">
        <v/>
      </c>
      <c r="B2159" s="32">
        <v>0</v>
      </c>
      <c r="C2159" s="32">
        <v>0</v>
      </c>
      <c r="E2159" s="32" t="str">
        <v/>
      </c>
    </row>
    <row r="2160" spans="1:5">
      <c r="A2160" s="32" t="str">
        <v/>
      </c>
      <c r="B2160" s="32">
        <v>0</v>
      </c>
      <c r="C2160" s="32">
        <v>0</v>
      </c>
      <c r="E2160" s="32" t="str">
        <v/>
      </c>
    </row>
    <row r="2161" spans="1:5">
      <c r="A2161" s="32" t="str">
        <v/>
      </c>
      <c r="B2161" s="32">
        <v>0</v>
      </c>
      <c r="C2161" s="32">
        <v>0</v>
      </c>
      <c r="E2161" s="32" t="str">
        <v/>
      </c>
    </row>
    <row r="2162" spans="1:5">
      <c r="A2162" s="32" t="str">
        <v/>
      </c>
      <c r="B2162" s="32">
        <v>0</v>
      </c>
      <c r="C2162" s="32">
        <v>0</v>
      </c>
      <c r="E2162" s="32" t="str">
        <v/>
      </c>
    </row>
    <row r="2163" spans="1:5">
      <c r="A2163" s="32" t="str">
        <v/>
      </c>
      <c r="B2163" s="32">
        <v>0</v>
      </c>
      <c r="C2163" s="32">
        <v>0</v>
      </c>
      <c r="E2163" s="32" t="str">
        <v/>
      </c>
    </row>
    <row r="2164" spans="1:5">
      <c r="A2164" s="32" t="str">
        <v/>
      </c>
      <c r="B2164" s="32">
        <v>0</v>
      </c>
      <c r="C2164" s="32">
        <v>0</v>
      </c>
      <c r="E2164" s="32" t="str">
        <v/>
      </c>
    </row>
    <row r="2165" spans="1:5">
      <c r="A2165" s="32" t="str">
        <v/>
      </c>
      <c r="B2165" s="32">
        <v>0</v>
      </c>
      <c r="C2165" s="32">
        <v>0</v>
      </c>
      <c r="E2165" s="32" t="str">
        <v/>
      </c>
    </row>
    <row r="2166" spans="1:5">
      <c r="A2166" s="32" t="str">
        <v/>
      </c>
      <c r="B2166" s="32">
        <v>0</v>
      </c>
      <c r="C2166" s="32">
        <v>0</v>
      </c>
      <c r="E2166" s="32" t="str">
        <v/>
      </c>
    </row>
    <row r="2167" spans="1:5">
      <c r="A2167" s="32" t="str">
        <v/>
      </c>
      <c r="B2167" s="32">
        <v>0</v>
      </c>
      <c r="C2167" s="32">
        <v>0</v>
      </c>
      <c r="E2167" s="32" t="str">
        <v/>
      </c>
    </row>
    <row r="2168" spans="1:5">
      <c r="A2168" s="32" t="str">
        <v/>
      </c>
      <c r="B2168" s="32">
        <v>0</v>
      </c>
      <c r="C2168" s="32">
        <v>0</v>
      </c>
      <c r="E2168" s="32" t="str">
        <v/>
      </c>
    </row>
    <row r="2169" spans="1:5">
      <c r="A2169" s="32" t="str">
        <v/>
      </c>
      <c r="B2169" s="32">
        <v>0</v>
      </c>
      <c r="C2169" s="32">
        <v>0</v>
      </c>
      <c r="E2169" s="32" t="str">
        <v/>
      </c>
    </row>
    <row r="2170" spans="1:5">
      <c r="A2170" s="32" t="str">
        <v/>
      </c>
      <c r="B2170" s="32">
        <v>0</v>
      </c>
      <c r="C2170" s="32">
        <v>0</v>
      </c>
      <c r="E2170" s="32" t="str">
        <v/>
      </c>
    </row>
    <row r="2171" spans="1:5">
      <c r="A2171" s="32" t="str">
        <v/>
      </c>
      <c r="B2171" s="32">
        <v>0</v>
      </c>
      <c r="C2171" s="32">
        <v>0</v>
      </c>
      <c r="E2171" s="32" t="str">
        <v/>
      </c>
    </row>
    <row r="2172" spans="1:5">
      <c r="A2172" s="32" t="str">
        <v/>
      </c>
      <c r="B2172" s="32">
        <v>0</v>
      </c>
      <c r="C2172" s="32">
        <v>0</v>
      </c>
      <c r="E2172" s="32" t="str">
        <v/>
      </c>
    </row>
    <row r="2173" spans="1:5">
      <c r="A2173" s="32" t="str">
        <v/>
      </c>
      <c r="B2173" s="32">
        <v>0</v>
      </c>
      <c r="C2173" s="32">
        <v>0</v>
      </c>
      <c r="E2173" s="32" t="str">
        <v/>
      </c>
    </row>
    <row r="2174" spans="1:5">
      <c r="A2174" s="32" t="str">
        <v/>
      </c>
      <c r="B2174" s="32">
        <v>0</v>
      </c>
      <c r="C2174" s="32">
        <v>0</v>
      </c>
      <c r="E2174" s="32" t="str">
        <v/>
      </c>
    </row>
    <row r="2175" spans="1:5">
      <c r="A2175" s="32" t="str">
        <v/>
      </c>
      <c r="B2175" s="32">
        <v>0</v>
      </c>
      <c r="C2175" s="32">
        <v>0</v>
      </c>
      <c r="E2175" s="32" t="str">
        <v/>
      </c>
    </row>
    <row r="2176" spans="1:5">
      <c r="A2176" s="32" t="str">
        <v/>
      </c>
      <c r="B2176" s="32">
        <v>0</v>
      </c>
      <c r="C2176" s="32">
        <v>0</v>
      </c>
      <c r="E2176" s="32" t="str">
        <v/>
      </c>
    </row>
    <row r="2177" spans="1:5">
      <c r="A2177" s="32" t="str">
        <v/>
      </c>
      <c r="B2177" s="32">
        <v>0</v>
      </c>
      <c r="C2177" s="32">
        <v>0</v>
      </c>
      <c r="E2177" s="32" t="str">
        <v/>
      </c>
    </row>
    <row r="2178" spans="1:5">
      <c r="A2178" s="32" t="str">
        <v/>
      </c>
      <c r="B2178" s="32">
        <v>0</v>
      </c>
      <c r="C2178" s="32">
        <v>0</v>
      </c>
      <c r="E2178" s="32" t="str">
        <v/>
      </c>
    </row>
    <row r="2179" spans="1:5">
      <c r="A2179" s="32" t="str">
        <v/>
      </c>
      <c r="B2179" s="32">
        <v>0</v>
      </c>
      <c r="C2179" s="32">
        <v>0</v>
      </c>
      <c r="E2179" s="32" t="str">
        <v/>
      </c>
    </row>
    <row r="2180" spans="1:5">
      <c r="A2180" s="32" t="str">
        <v/>
      </c>
      <c r="B2180" s="32">
        <v>0</v>
      </c>
      <c r="C2180" s="32">
        <v>0</v>
      </c>
      <c r="E2180" s="32" t="str">
        <v/>
      </c>
    </row>
    <row r="2181" spans="1:5">
      <c r="A2181" s="32" t="str">
        <v/>
      </c>
      <c r="B2181" s="32">
        <v>0</v>
      </c>
      <c r="C2181" s="32">
        <v>0</v>
      </c>
      <c r="E2181" s="32" t="str">
        <v/>
      </c>
    </row>
    <row r="2182" spans="1:5">
      <c r="A2182" s="32" t="str">
        <v/>
      </c>
      <c r="B2182" s="32">
        <v>0</v>
      </c>
      <c r="C2182" s="32">
        <v>0</v>
      </c>
      <c r="E2182" s="32" t="str">
        <v/>
      </c>
    </row>
    <row r="2183" spans="1:5">
      <c r="A2183" s="32" t="str">
        <v/>
      </c>
      <c r="B2183" s="32">
        <v>0</v>
      </c>
      <c r="C2183" s="32">
        <v>0</v>
      </c>
      <c r="E2183" s="32" t="str">
        <v/>
      </c>
    </row>
    <row r="2184" spans="1:5">
      <c r="A2184" s="32" t="str">
        <v/>
      </c>
      <c r="B2184" s="32">
        <v>0</v>
      </c>
      <c r="C2184" s="32">
        <v>0</v>
      </c>
      <c r="E2184" s="32" t="str">
        <v/>
      </c>
    </row>
    <row r="2185" spans="1:5">
      <c r="A2185" s="32" t="str">
        <v/>
      </c>
      <c r="B2185" s="32">
        <v>0</v>
      </c>
      <c r="C2185" s="32">
        <v>0</v>
      </c>
      <c r="E2185" s="32" t="str">
        <v/>
      </c>
    </row>
    <row r="2186" spans="1:5">
      <c r="A2186" s="32" t="str">
        <v/>
      </c>
      <c r="B2186" s="32">
        <v>0</v>
      </c>
      <c r="C2186" s="32">
        <v>0</v>
      </c>
      <c r="E2186" s="32" t="str">
        <v/>
      </c>
    </row>
    <row r="2187" spans="1:5">
      <c r="A2187" s="32" t="str">
        <v/>
      </c>
      <c r="B2187" s="32">
        <v>0</v>
      </c>
      <c r="C2187" s="32">
        <v>0</v>
      </c>
      <c r="E2187" s="32" t="str">
        <v/>
      </c>
    </row>
    <row r="2188" spans="1:5">
      <c r="A2188" s="32" t="str">
        <v/>
      </c>
      <c r="B2188" s="32">
        <v>0</v>
      </c>
      <c r="C2188" s="32">
        <v>0</v>
      </c>
      <c r="E2188" s="32" t="str">
        <v/>
      </c>
    </row>
    <row r="2189" spans="1:5">
      <c r="A2189" s="32" t="str">
        <v/>
      </c>
      <c r="B2189" s="32">
        <v>0</v>
      </c>
      <c r="C2189" s="32">
        <v>0</v>
      </c>
      <c r="E2189" s="32" t="str">
        <v/>
      </c>
    </row>
    <row r="2190" spans="1:5">
      <c r="A2190" s="32" t="str">
        <v/>
      </c>
      <c r="B2190" s="32">
        <v>0</v>
      </c>
      <c r="C2190" s="32">
        <v>0</v>
      </c>
      <c r="E2190" s="32" t="str">
        <v/>
      </c>
    </row>
    <row r="2191" spans="1:5">
      <c r="A2191" s="32" t="str">
        <v/>
      </c>
      <c r="B2191" s="32">
        <v>0</v>
      </c>
      <c r="C2191" s="32">
        <v>0</v>
      </c>
      <c r="E2191" s="32" t="str">
        <v/>
      </c>
    </row>
    <row r="2192" spans="1:5">
      <c r="A2192" s="32" t="str">
        <v/>
      </c>
      <c r="B2192" s="32">
        <v>0</v>
      </c>
      <c r="C2192" s="32">
        <v>0</v>
      </c>
      <c r="E2192" s="32" t="str">
        <v/>
      </c>
    </row>
    <row r="2193" spans="1:5">
      <c r="A2193" s="32" t="str">
        <v/>
      </c>
      <c r="B2193" s="32">
        <v>0</v>
      </c>
      <c r="C2193" s="32">
        <v>0</v>
      </c>
      <c r="E2193" s="32" t="str">
        <v/>
      </c>
    </row>
    <row r="2194" spans="1:5">
      <c r="A2194" s="32" t="str">
        <v/>
      </c>
      <c r="B2194" s="32">
        <v>0</v>
      </c>
      <c r="C2194" s="32">
        <v>0</v>
      </c>
      <c r="E2194" s="32" t="str">
        <v/>
      </c>
    </row>
    <row r="2195" spans="1:5">
      <c r="A2195" s="32" t="str">
        <v/>
      </c>
      <c r="B2195" s="32">
        <v>0</v>
      </c>
      <c r="C2195" s="32">
        <v>0</v>
      </c>
      <c r="E2195" s="32" t="str">
        <v/>
      </c>
    </row>
    <row r="2196" spans="1:5">
      <c r="A2196" s="32" t="str">
        <v/>
      </c>
      <c r="B2196" s="32">
        <v>0</v>
      </c>
      <c r="C2196" s="32">
        <v>0</v>
      </c>
      <c r="E2196" s="32" t="str">
        <v/>
      </c>
    </row>
    <row r="2197" spans="1:5">
      <c r="A2197" s="32" t="str">
        <v/>
      </c>
      <c r="B2197" s="32">
        <v>0</v>
      </c>
      <c r="C2197" s="32">
        <v>0</v>
      </c>
      <c r="E2197" s="32" t="str">
        <v/>
      </c>
    </row>
    <row r="2198" spans="1:5">
      <c r="A2198" s="32" t="str">
        <v/>
      </c>
      <c r="B2198" s="32">
        <v>0</v>
      </c>
      <c r="C2198" s="32">
        <v>0</v>
      </c>
      <c r="E2198" s="32" t="str">
        <v/>
      </c>
    </row>
    <row r="2199" spans="1:5">
      <c r="A2199" s="32" t="str">
        <v/>
      </c>
      <c r="B2199" s="32">
        <v>0</v>
      </c>
      <c r="C2199" s="32">
        <v>0</v>
      </c>
      <c r="E2199" s="32" t="str">
        <v/>
      </c>
    </row>
    <row r="2200" spans="1:5">
      <c r="A2200" s="32" t="str">
        <v/>
      </c>
      <c r="B2200" s="32">
        <v>0</v>
      </c>
      <c r="C2200" s="32">
        <v>0</v>
      </c>
      <c r="E2200" s="32" t="str">
        <v/>
      </c>
    </row>
    <row r="2201" spans="1:5">
      <c r="A2201" s="32" t="str">
        <v/>
      </c>
      <c r="B2201" s="32">
        <v>0</v>
      </c>
      <c r="C2201" s="32">
        <v>0</v>
      </c>
      <c r="E2201" s="32" t="str">
        <v/>
      </c>
    </row>
    <row r="2202" spans="1:5">
      <c r="A2202" s="32" t="str">
        <v/>
      </c>
      <c r="B2202" s="32">
        <v>0</v>
      </c>
      <c r="C2202" s="32">
        <v>0</v>
      </c>
      <c r="E2202" s="32" t="str">
        <v/>
      </c>
    </row>
    <row r="2203" spans="1:5">
      <c r="A2203" s="32" t="str">
        <v/>
      </c>
      <c r="B2203" s="32">
        <v>0</v>
      </c>
      <c r="C2203" s="32">
        <v>0</v>
      </c>
      <c r="E2203" s="32" t="str">
        <v/>
      </c>
    </row>
    <row r="2204" spans="1:5">
      <c r="A2204" s="32" t="str">
        <v/>
      </c>
      <c r="B2204" s="32">
        <v>0</v>
      </c>
      <c r="C2204" s="32">
        <v>0</v>
      </c>
      <c r="E2204" s="32" t="str">
        <v/>
      </c>
    </row>
    <row r="2205" spans="1:5">
      <c r="A2205" s="32" t="str">
        <v/>
      </c>
      <c r="B2205" s="32">
        <v>0</v>
      </c>
      <c r="C2205" s="32">
        <v>0</v>
      </c>
      <c r="E2205" s="32" t="str">
        <v/>
      </c>
    </row>
    <row r="2206" spans="1:5">
      <c r="A2206" s="32" t="str">
        <v/>
      </c>
      <c r="B2206" s="32">
        <v>0</v>
      </c>
      <c r="C2206" s="32">
        <v>0</v>
      </c>
      <c r="E2206" s="32" t="str">
        <v/>
      </c>
    </row>
    <row r="2207" spans="1:5">
      <c r="A2207" s="32" t="str">
        <v/>
      </c>
      <c r="B2207" s="32">
        <v>0</v>
      </c>
      <c r="C2207" s="32">
        <v>0</v>
      </c>
      <c r="E2207" s="32" t="str">
        <v/>
      </c>
    </row>
    <row r="2208" spans="1:5">
      <c r="A2208" s="32" t="str">
        <v/>
      </c>
      <c r="B2208" s="32">
        <v>0</v>
      </c>
      <c r="C2208" s="32">
        <v>0</v>
      </c>
      <c r="E2208" s="32" t="str">
        <v/>
      </c>
    </row>
    <row r="2209" spans="1:5">
      <c r="A2209" s="32" t="str">
        <v/>
      </c>
      <c r="B2209" s="32">
        <v>0</v>
      </c>
      <c r="C2209" s="32">
        <v>0</v>
      </c>
      <c r="E2209" s="32" t="str">
        <v/>
      </c>
    </row>
    <row r="2210" spans="1:5">
      <c r="A2210" s="32" t="str">
        <v/>
      </c>
      <c r="B2210" s="32">
        <v>0</v>
      </c>
      <c r="C2210" s="32">
        <v>0</v>
      </c>
      <c r="E2210" s="32" t="str">
        <v/>
      </c>
    </row>
    <row r="2211" spans="1:5">
      <c r="A2211" s="32" t="str">
        <v/>
      </c>
      <c r="B2211" s="32">
        <v>0</v>
      </c>
      <c r="C2211" s="32">
        <v>0</v>
      </c>
      <c r="E2211" s="32" t="str">
        <v/>
      </c>
    </row>
    <row r="2212" spans="1:5">
      <c r="A2212" s="32" t="str">
        <v/>
      </c>
      <c r="B2212" s="32">
        <v>0</v>
      </c>
      <c r="C2212" s="32">
        <v>0</v>
      </c>
      <c r="E2212" s="32" t="str">
        <v/>
      </c>
    </row>
    <row r="2213" spans="1:5">
      <c r="A2213" s="32" t="str">
        <v/>
      </c>
      <c r="B2213" s="32">
        <v>0</v>
      </c>
      <c r="C2213" s="32">
        <v>0</v>
      </c>
      <c r="E2213" s="32" t="str">
        <v/>
      </c>
    </row>
    <row r="2214" spans="1:5">
      <c r="A2214" s="32" t="str">
        <v/>
      </c>
      <c r="B2214" s="32">
        <v>0</v>
      </c>
      <c r="C2214" s="32">
        <v>0</v>
      </c>
      <c r="E2214" s="32" t="str">
        <v/>
      </c>
    </row>
    <row r="2215" spans="1:5">
      <c r="A2215" s="32" t="str">
        <v/>
      </c>
      <c r="B2215" s="32">
        <v>0</v>
      </c>
      <c r="C2215" s="32">
        <v>0</v>
      </c>
      <c r="E2215" s="32" t="str">
        <v/>
      </c>
    </row>
    <row r="2216" spans="1:5">
      <c r="A2216" s="32" t="str">
        <v/>
      </c>
      <c r="B2216" s="32">
        <v>0</v>
      </c>
      <c r="C2216" s="32">
        <v>0</v>
      </c>
      <c r="E2216" s="32" t="str">
        <v/>
      </c>
    </row>
    <row r="2217" spans="1:5">
      <c r="A2217" s="32" t="str">
        <v/>
      </c>
      <c r="B2217" s="32">
        <v>0</v>
      </c>
      <c r="C2217" s="32">
        <v>0</v>
      </c>
      <c r="E2217" s="32" t="str">
        <v/>
      </c>
    </row>
    <row r="2218" spans="1:5">
      <c r="A2218" s="32" t="str">
        <v/>
      </c>
      <c r="B2218" s="32">
        <v>0</v>
      </c>
      <c r="C2218" s="32">
        <v>0</v>
      </c>
      <c r="E2218" s="32" t="str">
        <v/>
      </c>
    </row>
    <row r="2219" spans="1:5">
      <c r="A2219" s="32" t="str">
        <v/>
      </c>
      <c r="B2219" s="32">
        <v>0</v>
      </c>
      <c r="C2219" s="32">
        <v>0</v>
      </c>
      <c r="E2219" s="32" t="str">
        <v/>
      </c>
    </row>
    <row r="2220" spans="1:5">
      <c r="A2220" s="32" t="str">
        <v/>
      </c>
      <c r="B2220" s="32">
        <v>0</v>
      </c>
      <c r="C2220" s="32">
        <v>0</v>
      </c>
      <c r="E2220" s="32" t="str">
        <v/>
      </c>
    </row>
    <row r="2221" spans="1:5">
      <c r="A2221" s="32" t="str">
        <v/>
      </c>
      <c r="B2221" s="32">
        <v>0</v>
      </c>
      <c r="C2221" s="32">
        <v>0</v>
      </c>
      <c r="E2221" s="32" t="str">
        <v/>
      </c>
    </row>
    <row r="2222" spans="1:5">
      <c r="A2222" s="32" t="str">
        <v/>
      </c>
      <c r="B2222" s="32">
        <v>0</v>
      </c>
      <c r="C2222" s="32">
        <v>0</v>
      </c>
      <c r="E2222" s="32" t="str">
        <v/>
      </c>
    </row>
    <row r="2223" spans="1:5">
      <c r="A2223" s="32" t="str">
        <v/>
      </c>
      <c r="B2223" s="32">
        <v>0</v>
      </c>
      <c r="C2223" s="32">
        <v>0</v>
      </c>
      <c r="E2223" s="32" t="str">
        <v/>
      </c>
    </row>
    <row r="2224" spans="1:5">
      <c r="A2224" s="32" t="str">
        <v/>
      </c>
      <c r="B2224" s="32">
        <v>0</v>
      </c>
      <c r="C2224" s="32">
        <v>0</v>
      </c>
      <c r="E2224" s="32" t="str">
        <v/>
      </c>
    </row>
    <row r="2225" spans="1:5">
      <c r="A2225" s="32" t="str">
        <v/>
      </c>
      <c r="B2225" s="32">
        <v>0</v>
      </c>
      <c r="C2225" s="32">
        <v>0</v>
      </c>
      <c r="E2225" s="32" t="str">
        <v/>
      </c>
    </row>
    <row r="2226" spans="1:5">
      <c r="A2226" s="32" t="str">
        <v/>
      </c>
      <c r="B2226" s="32">
        <v>0</v>
      </c>
      <c r="C2226" s="32">
        <v>0</v>
      </c>
      <c r="E2226" s="32" t="str">
        <v/>
      </c>
    </row>
    <row r="2227" spans="1:5">
      <c r="A2227" s="32" t="str">
        <v/>
      </c>
      <c r="B2227" s="32">
        <v>0</v>
      </c>
      <c r="C2227" s="32">
        <v>0</v>
      </c>
      <c r="E2227" s="32" t="str">
        <v/>
      </c>
    </row>
    <row r="2228" spans="1:5">
      <c r="A2228" s="32" t="str">
        <v/>
      </c>
      <c r="B2228" s="32">
        <v>0</v>
      </c>
      <c r="C2228" s="32">
        <v>0</v>
      </c>
      <c r="E2228" s="32" t="str">
        <v/>
      </c>
    </row>
    <row r="2229" spans="1:5">
      <c r="A2229" s="32" t="str">
        <v/>
      </c>
      <c r="B2229" s="32">
        <v>0</v>
      </c>
      <c r="C2229" s="32">
        <v>0</v>
      </c>
      <c r="E2229" s="32" t="str">
        <v/>
      </c>
    </row>
    <row r="2230" spans="1:5">
      <c r="A2230" s="32" t="str">
        <v/>
      </c>
      <c r="B2230" s="32">
        <v>0</v>
      </c>
      <c r="C2230" s="32">
        <v>0</v>
      </c>
      <c r="E2230" s="32" t="str">
        <v/>
      </c>
    </row>
    <row r="2231" spans="1:5">
      <c r="A2231" s="32" t="str">
        <v/>
      </c>
      <c r="B2231" s="32">
        <v>0</v>
      </c>
      <c r="C2231" s="32">
        <v>0</v>
      </c>
      <c r="E2231" s="32" t="str">
        <v/>
      </c>
    </row>
    <row r="2232" spans="1:5">
      <c r="A2232" s="32" t="str">
        <v/>
      </c>
      <c r="B2232" s="32">
        <v>0</v>
      </c>
      <c r="C2232" s="32">
        <v>0</v>
      </c>
      <c r="E2232" s="32" t="str">
        <v/>
      </c>
    </row>
    <row r="2233" spans="1:5">
      <c r="A2233" s="32" t="str">
        <v/>
      </c>
      <c r="B2233" s="32">
        <v>0</v>
      </c>
      <c r="C2233" s="32">
        <v>0</v>
      </c>
      <c r="E2233" s="32" t="str">
        <v/>
      </c>
    </row>
    <row r="2234" spans="1:5">
      <c r="A2234" s="32" t="str">
        <v/>
      </c>
      <c r="B2234" s="32">
        <v>0</v>
      </c>
      <c r="C2234" s="32">
        <v>0</v>
      </c>
      <c r="E2234" s="32" t="str">
        <v/>
      </c>
    </row>
    <row r="2235" spans="1:5">
      <c r="A2235" s="32" t="str">
        <v/>
      </c>
      <c r="B2235" s="32">
        <v>0</v>
      </c>
      <c r="C2235" s="32">
        <v>0</v>
      </c>
      <c r="E2235" s="32" t="str">
        <v/>
      </c>
    </row>
    <row r="2236" spans="1:5">
      <c r="A2236" s="32" t="str">
        <v/>
      </c>
      <c r="B2236" s="32">
        <v>0</v>
      </c>
      <c r="C2236" s="32">
        <v>0</v>
      </c>
      <c r="E2236" s="32" t="str">
        <v/>
      </c>
    </row>
    <row r="2237" spans="1:5">
      <c r="A2237" s="32" t="str">
        <v/>
      </c>
      <c r="B2237" s="32">
        <v>0</v>
      </c>
      <c r="C2237" s="32">
        <v>0</v>
      </c>
      <c r="E2237" s="32" t="str">
        <v/>
      </c>
    </row>
    <row r="2238" spans="1:5">
      <c r="A2238" s="32" t="str">
        <v/>
      </c>
      <c r="B2238" s="32">
        <v>0</v>
      </c>
      <c r="C2238" s="32">
        <v>0</v>
      </c>
      <c r="E2238" s="32" t="str">
        <v/>
      </c>
    </row>
    <row r="2239" spans="1:5">
      <c r="A2239" s="32" t="str">
        <v/>
      </c>
      <c r="B2239" s="32">
        <v>0</v>
      </c>
      <c r="C2239" s="32">
        <v>0</v>
      </c>
      <c r="E2239" s="32" t="str">
        <v/>
      </c>
    </row>
    <row r="2240" spans="1:5">
      <c r="A2240" s="32" t="str">
        <v/>
      </c>
      <c r="B2240" s="32">
        <v>0</v>
      </c>
      <c r="C2240" s="32">
        <v>0</v>
      </c>
      <c r="E2240" s="32" t="str">
        <v/>
      </c>
    </row>
    <row r="2241" spans="1:5">
      <c r="A2241" s="32" t="str">
        <v/>
      </c>
      <c r="B2241" s="32">
        <v>0</v>
      </c>
      <c r="C2241" s="32">
        <v>0</v>
      </c>
      <c r="E2241" s="32" t="str">
        <v/>
      </c>
    </row>
    <row r="2242" spans="1:5">
      <c r="A2242" s="32" t="str">
        <v/>
      </c>
      <c r="B2242" s="32">
        <v>0</v>
      </c>
      <c r="C2242" s="32">
        <v>0</v>
      </c>
      <c r="E2242" s="32" t="str">
        <v/>
      </c>
    </row>
    <row r="2243" spans="1:5">
      <c r="A2243" s="32" t="str">
        <v/>
      </c>
      <c r="B2243" s="32">
        <v>0</v>
      </c>
      <c r="C2243" s="32">
        <v>0</v>
      </c>
      <c r="E2243" s="32" t="str">
        <v/>
      </c>
    </row>
    <row r="2244" spans="1:5">
      <c r="A2244" s="32" t="str">
        <v/>
      </c>
      <c r="B2244" s="32">
        <v>0</v>
      </c>
      <c r="C2244" s="32">
        <v>0</v>
      </c>
      <c r="E2244" s="32" t="str">
        <v/>
      </c>
    </row>
    <row r="2245" spans="1:5">
      <c r="A2245" s="32" t="str">
        <v/>
      </c>
      <c r="B2245" s="32">
        <v>0</v>
      </c>
      <c r="C2245" s="32">
        <v>0</v>
      </c>
      <c r="E2245" s="32" t="str">
        <v/>
      </c>
    </row>
    <row r="2246" spans="1:5">
      <c r="A2246" s="32" t="str">
        <v/>
      </c>
      <c r="B2246" s="32">
        <v>0</v>
      </c>
      <c r="C2246" s="32">
        <v>0</v>
      </c>
      <c r="E2246" s="32" t="str">
        <v/>
      </c>
    </row>
    <row r="2247" spans="1:5">
      <c r="A2247" s="32" t="str">
        <v/>
      </c>
      <c r="B2247" s="32">
        <v>0</v>
      </c>
      <c r="C2247" s="32">
        <v>0</v>
      </c>
      <c r="E2247" s="32" t="str">
        <v/>
      </c>
    </row>
    <row r="2248" spans="1:5">
      <c r="A2248" s="32" t="str">
        <v/>
      </c>
      <c r="B2248" s="32">
        <v>0</v>
      </c>
      <c r="C2248" s="32">
        <v>0</v>
      </c>
      <c r="E2248" s="32" t="str">
        <v/>
      </c>
    </row>
    <row r="2249" spans="1:5">
      <c r="A2249" s="32" t="str">
        <v/>
      </c>
      <c r="B2249" s="32">
        <v>0</v>
      </c>
      <c r="C2249" s="32">
        <v>0</v>
      </c>
      <c r="E2249" s="32" t="str">
        <v/>
      </c>
    </row>
    <row r="2250" spans="1:5">
      <c r="A2250" s="32" t="str">
        <v/>
      </c>
      <c r="B2250" s="32">
        <v>0</v>
      </c>
      <c r="C2250" s="32">
        <v>0</v>
      </c>
      <c r="E2250" s="32" t="str">
        <v/>
      </c>
    </row>
    <row r="2251" spans="1:5">
      <c r="A2251" s="32" t="str">
        <v/>
      </c>
      <c r="B2251" s="32">
        <v>0</v>
      </c>
      <c r="C2251" s="32">
        <v>0</v>
      </c>
      <c r="E2251" s="32" t="str">
        <v/>
      </c>
    </row>
    <row r="2252" spans="1:5">
      <c r="A2252" s="32" t="str">
        <v/>
      </c>
      <c r="B2252" s="32">
        <v>0</v>
      </c>
      <c r="C2252" s="32">
        <v>0</v>
      </c>
      <c r="E2252" s="32" t="str">
        <v/>
      </c>
    </row>
    <row r="2253" spans="1:5">
      <c r="A2253" s="32" t="str">
        <v/>
      </c>
      <c r="B2253" s="32">
        <v>0</v>
      </c>
      <c r="C2253" s="32">
        <v>0</v>
      </c>
      <c r="E2253" s="32" t="str">
        <v/>
      </c>
    </row>
    <row r="2254" spans="1:5">
      <c r="A2254" s="32" t="str">
        <v/>
      </c>
      <c r="B2254" s="32">
        <v>0</v>
      </c>
      <c r="C2254" s="32">
        <v>0</v>
      </c>
      <c r="E2254" s="32" t="str">
        <v/>
      </c>
    </row>
    <row r="2255" spans="1:5">
      <c r="A2255" s="32" t="str">
        <v/>
      </c>
      <c r="B2255" s="32">
        <v>0</v>
      </c>
      <c r="C2255" s="32">
        <v>0</v>
      </c>
      <c r="E2255" s="32" t="str">
        <v/>
      </c>
    </row>
    <row r="2256" spans="1:5">
      <c r="A2256" s="32" t="str">
        <v/>
      </c>
      <c r="B2256" s="32">
        <v>0</v>
      </c>
      <c r="C2256" s="32">
        <v>0</v>
      </c>
      <c r="E2256" s="32" t="str">
        <v/>
      </c>
    </row>
    <row r="2257" spans="1:5">
      <c r="A2257" s="32" t="str">
        <v/>
      </c>
      <c r="B2257" s="32">
        <v>0</v>
      </c>
      <c r="C2257" s="32">
        <v>0</v>
      </c>
      <c r="E2257" s="32" t="str">
        <v/>
      </c>
    </row>
    <row r="2258" spans="1:5">
      <c r="A2258" s="32" t="str">
        <v/>
      </c>
      <c r="B2258" s="32">
        <v>0</v>
      </c>
      <c r="C2258" s="32">
        <v>0</v>
      </c>
      <c r="E2258" s="32" t="str">
        <v/>
      </c>
    </row>
    <row r="2259" spans="1:5">
      <c r="A2259" s="32" t="str">
        <v/>
      </c>
      <c r="B2259" s="32">
        <v>0</v>
      </c>
      <c r="C2259" s="32">
        <v>0</v>
      </c>
      <c r="E2259" s="32" t="str">
        <v/>
      </c>
    </row>
    <row r="2260" spans="1:5">
      <c r="A2260" s="32" t="str">
        <v/>
      </c>
      <c r="B2260" s="32">
        <v>0</v>
      </c>
      <c r="C2260" s="32">
        <v>0</v>
      </c>
      <c r="E2260" s="32" t="str">
        <v/>
      </c>
    </row>
    <row r="2261" spans="1:5">
      <c r="A2261" s="32" t="str">
        <v/>
      </c>
      <c r="B2261" s="32">
        <v>0</v>
      </c>
      <c r="C2261" s="32">
        <v>0</v>
      </c>
      <c r="E2261" s="32" t="str">
        <v/>
      </c>
    </row>
    <row r="2262" spans="1:5">
      <c r="A2262" s="32" t="str">
        <v/>
      </c>
      <c r="B2262" s="32">
        <v>0</v>
      </c>
      <c r="C2262" s="32">
        <v>0</v>
      </c>
      <c r="E2262" s="32" t="str">
        <v/>
      </c>
    </row>
    <row r="2263" spans="1:5">
      <c r="A2263" s="32" t="str">
        <v/>
      </c>
      <c r="B2263" s="32">
        <v>0</v>
      </c>
      <c r="C2263" s="32">
        <v>0</v>
      </c>
      <c r="E2263" s="32" t="str">
        <v/>
      </c>
    </row>
    <row r="2264" spans="1:5">
      <c r="A2264" s="32" t="str">
        <v/>
      </c>
      <c r="B2264" s="32">
        <v>0</v>
      </c>
      <c r="C2264" s="32">
        <v>0</v>
      </c>
      <c r="E2264" s="32" t="str">
        <v/>
      </c>
    </row>
    <row r="2265" spans="1:5">
      <c r="A2265" s="32" t="str">
        <v/>
      </c>
      <c r="B2265" s="32">
        <v>0</v>
      </c>
      <c r="C2265" s="32">
        <v>0</v>
      </c>
      <c r="E2265" s="32" t="str">
        <v/>
      </c>
    </row>
    <row r="2266" spans="1:5">
      <c r="A2266" s="32" t="str">
        <v/>
      </c>
      <c r="B2266" s="32">
        <v>0</v>
      </c>
      <c r="C2266" s="32">
        <v>0</v>
      </c>
      <c r="E2266" s="32" t="str">
        <v/>
      </c>
    </row>
    <row r="2267" spans="1:5">
      <c r="A2267" s="32" t="str">
        <v/>
      </c>
      <c r="B2267" s="32">
        <v>0</v>
      </c>
      <c r="C2267" s="32">
        <v>0</v>
      </c>
      <c r="E2267" s="32" t="str">
        <v/>
      </c>
    </row>
    <row r="2268" spans="1:5">
      <c r="A2268" s="32" t="str">
        <v/>
      </c>
      <c r="B2268" s="32">
        <v>0</v>
      </c>
      <c r="C2268" s="32">
        <v>0</v>
      </c>
      <c r="E2268" s="32" t="str">
        <v/>
      </c>
    </row>
    <row r="2269" spans="1:5">
      <c r="A2269" s="32" t="str">
        <v/>
      </c>
      <c r="B2269" s="32">
        <v>0</v>
      </c>
      <c r="C2269" s="32">
        <v>0</v>
      </c>
      <c r="E2269" s="32" t="str">
        <v/>
      </c>
    </row>
    <row r="2270" spans="1:5">
      <c r="A2270" s="32" t="str">
        <v/>
      </c>
      <c r="B2270" s="32">
        <v>0</v>
      </c>
      <c r="C2270" s="32">
        <v>0</v>
      </c>
      <c r="E2270" s="32" t="str">
        <v/>
      </c>
    </row>
    <row r="2271" spans="1:5">
      <c r="A2271" s="32" t="str">
        <v/>
      </c>
      <c r="B2271" s="32">
        <v>0</v>
      </c>
      <c r="C2271" s="32">
        <v>0</v>
      </c>
      <c r="E2271" s="32" t="str">
        <v/>
      </c>
    </row>
    <row r="2272" spans="1:5">
      <c r="A2272" s="32" t="str">
        <v/>
      </c>
      <c r="B2272" s="32">
        <v>0</v>
      </c>
      <c r="C2272" s="32">
        <v>0</v>
      </c>
      <c r="E2272" s="32" t="str">
        <v/>
      </c>
    </row>
    <row r="2273" spans="1:5">
      <c r="A2273" s="32" t="str">
        <v/>
      </c>
      <c r="B2273" s="32">
        <v>0</v>
      </c>
      <c r="C2273" s="32">
        <v>0</v>
      </c>
      <c r="E2273" s="32" t="str">
        <v/>
      </c>
    </row>
    <row r="2274" spans="1:5">
      <c r="A2274" s="32" t="str">
        <v/>
      </c>
      <c r="B2274" s="32">
        <v>0</v>
      </c>
      <c r="C2274" s="32">
        <v>0</v>
      </c>
      <c r="E2274" s="32" t="str">
        <v/>
      </c>
    </row>
    <row r="2275" spans="1:5">
      <c r="A2275" s="32" t="str">
        <v/>
      </c>
      <c r="B2275" s="32">
        <v>0</v>
      </c>
      <c r="C2275" s="32">
        <v>0</v>
      </c>
      <c r="E2275" s="32" t="str">
        <v/>
      </c>
    </row>
    <row r="2276" spans="1:5">
      <c r="A2276" s="32" t="str">
        <v/>
      </c>
      <c r="B2276" s="32">
        <v>0</v>
      </c>
      <c r="C2276" s="32">
        <v>0</v>
      </c>
      <c r="E2276" s="32" t="str">
        <v/>
      </c>
    </row>
    <row r="2277" spans="1:5">
      <c r="A2277" s="32" t="str">
        <v/>
      </c>
      <c r="B2277" s="32">
        <v>0</v>
      </c>
      <c r="C2277" s="32">
        <v>0</v>
      </c>
      <c r="E2277" s="32" t="str">
        <v/>
      </c>
    </row>
    <row r="2278" spans="1:5">
      <c r="A2278" s="32" t="str">
        <v/>
      </c>
      <c r="B2278" s="32">
        <v>0</v>
      </c>
      <c r="C2278" s="32">
        <v>0</v>
      </c>
      <c r="E2278" s="32" t="str">
        <v/>
      </c>
    </row>
    <row r="2279" spans="1:5">
      <c r="A2279" s="32" t="str">
        <v/>
      </c>
      <c r="B2279" s="32">
        <v>0</v>
      </c>
      <c r="C2279" s="32">
        <v>0</v>
      </c>
      <c r="E2279" s="32" t="str">
        <v/>
      </c>
    </row>
    <row r="2280" spans="1:5">
      <c r="A2280" s="32" t="str">
        <v/>
      </c>
      <c r="B2280" s="32">
        <v>0</v>
      </c>
      <c r="C2280" s="32">
        <v>0</v>
      </c>
      <c r="E2280" s="32" t="str">
        <v/>
      </c>
    </row>
    <row r="2281" spans="1:5">
      <c r="A2281" s="32" t="str">
        <v/>
      </c>
      <c r="B2281" s="32">
        <v>0</v>
      </c>
      <c r="C2281" s="32">
        <v>0</v>
      </c>
      <c r="E2281" s="32" t="str">
        <v/>
      </c>
    </row>
    <row r="2282" spans="1:5">
      <c r="A2282" s="32" t="str">
        <v/>
      </c>
      <c r="B2282" s="32">
        <v>0</v>
      </c>
      <c r="C2282" s="32">
        <v>0</v>
      </c>
      <c r="E2282" s="32" t="str">
        <v/>
      </c>
    </row>
    <row r="2283" spans="1:5">
      <c r="A2283" s="32" t="str">
        <v/>
      </c>
      <c r="B2283" s="32">
        <v>0</v>
      </c>
      <c r="C2283" s="32">
        <v>0</v>
      </c>
      <c r="E2283" s="32" t="str">
        <v/>
      </c>
    </row>
    <row r="2284" spans="1:5">
      <c r="A2284" s="32" t="str">
        <v/>
      </c>
      <c r="B2284" s="32">
        <v>0</v>
      </c>
      <c r="C2284" s="32">
        <v>0</v>
      </c>
      <c r="E2284" s="32" t="str">
        <v/>
      </c>
    </row>
    <row r="2285" spans="1:5">
      <c r="A2285" s="32" t="str">
        <v/>
      </c>
      <c r="B2285" s="32">
        <v>0</v>
      </c>
      <c r="C2285" s="32">
        <v>0</v>
      </c>
      <c r="E2285" s="32" t="str">
        <v/>
      </c>
    </row>
    <row r="2286" spans="1:5">
      <c r="A2286" s="32" t="str">
        <v/>
      </c>
      <c r="B2286" s="32">
        <v>0</v>
      </c>
      <c r="C2286" s="32">
        <v>0</v>
      </c>
      <c r="E2286" s="32" t="str">
        <v/>
      </c>
    </row>
    <row r="2287" spans="1:5">
      <c r="A2287" s="32" t="str">
        <v/>
      </c>
      <c r="B2287" s="32">
        <v>0</v>
      </c>
      <c r="C2287" s="32">
        <v>0</v>
      </c>
      <c r="E2287" s="32" t="str">
        <v/>
      </c>
    </row>
    <row r="2288" spans="1:5">
      <c r="A2288" s="32" t="str">
        <v/>
      </c>
      <c r="B2288" s="32">
        <v>0</v>
      </c>
      <c r="C2288" s="32">
        <v>0</v>
      </c>
      <c r="E2288" s="32" t="str">
        <v/>
      </c>
    </row>
    <row r="2289" spans="1:5">
      <c r="A2289" s="32" t="str">
        <v/>
      </c>
      <c r="B2289" s="32">
        <v>0</v>
      </c>
      <c r="C2289" s="32">
        <v>0</v>
      </c>
      <c r="E2289" s="32" t="str">
        <v/>
      </c>
    </row>
    <row r="2290" spans="1:5">
      <c r="A2290" s="32" t="str">
        <v/>
      </c>
      <c r="B2290" s="32">
        <v>0</v>
      </c>
      <c r="C2290" s="32">
        <v>0</v>
      </c>
      <c r="E2290" s="32" t="str">
        <v/>
      </c>
    </row>
    <row r="2291" spans="1:5">
      <c r="A2291" s="32" t="str">
        <v/>
      </c>
      <c r="B2291" s="32">
        <v>0</v>
      </c>
      <c r="C2291" s="32">
        <v>0</v>
      </c>
      <c r="E2291" s="32" t="str">
        <v/>
      </c>
    </row>
    <row r="2292" spans="1:5">
      <c r="A2292" s="32" t="str">
        <v/>
      </c>
      <c r="B2292" s="32">
        <v>0</v>
      </c>
      <c r="C2292" s="32">
        <v>0</v>
      </c>
      <c r="E2292" s="32" t="str">
        <v/>
      </c>
    </row>
    <row r="2293" spans="1:5">
      <c r="A2293" s="32" t="str">
        <v/>
      </c>
      <c r="B2293" s="32">
        <v>0</v>
      </c>
      <c r="C2293" s="32">
        <v>0</v>
      </c>
      <c r="E2293" s="32" t="str">
        <v/>
      </c>
    </row>
    <row r="2294" spans="1:5">
      <c r="A2294" s="32" t="str">
        <v/>
      </c>
      <c r="B2294" s="32">
        <v>0</v>
      </c>
      <c r="C2294" s="32">
        <v>0</v>
      </c>
      <c r="E2294" s="32" t="str">
        <v/>
      </c>
    </row>
    <row r="2295" spans="1:5">
      <c r="A2295" s="32" t="str">
        <v/>
      </c>
      <c r="B2295" s="32">
        <v>0</v>
      </c>
      <c r="C2295" s="32">
        <v>0</v>
      </c>
      <c r="E2295" s="32" t="str">
        <v/>
      </c>
    </row>
    <row r="2296" spans="1:5">
      <c r="A2296" s="32" t="str">
        <v/>
      </c>
      <c r="B2296" s="32">
        <v>0</v>
      </c>
      <c r="C2296" s="32">
        <v>0</v>
      </c>
      <c r="E2296" s="32" t="str">
        <v/>
      </c>
    </row>
    <row r="2297" spans="1:5">
      <c r="A2297" s="32" t="str">
        <v/>
      </c>
      <c r="B2297" s="32">
        <v>0</v>
      </c>
      <c r="C2297" s="32">
        <v>0</v>
      </c>
      <c r="E2297" s="32" t="str">
        <v/>
      </c>
    </row>
    <row r="2298" spans="1:5">
      <c r="A2298" s="32" t="str">
        <v/>
      </c>
      <c r="B2298" s="32">
        <v>0</v>
      </c>
      <c r="C2298" s="32">
        <v>0</v>
      </c>
      <c r="E2298" s="32" t="str">
        <v/>
      </c>
    </row>
    <row r="2299" spans="1:5">
      <c r="A2299" s="32" t="str">
        <v/>
      </c>
      <c r="B2299" s="32">
        <v>0</v>
      </c>
      <c r="C2299" s="32">
        <v>0</v>
      </c>
      <c r="E2299" s="32" t="str">
        <v/>
      </c>
    </row>
    <row r="2300" spans="1:5">
      <c r="A2300" s="32" t="str">
        <v/>
      </c>
      <c r="B2300" s="32">
        <v>0</v>
      </c>
      <c r="C2300" s="32">
        <v>0</v>
      </c>
      <c r="E2300" s="32" t="str">
        <v/>
      </c>
    </row>
    <row r="2301" spans="1:5">
      <c r="A2301" s="32" t="str">
        <v/>
      </c>
      <c r="B2301" s="32">
        <v>0</v>
      </c>
      <c r="C2301" s="32">
        <v>0</v>
      </c>
      <c r="E2301" s="32" t="str">
        <v/>
      </c>
    </row>
    <row r="2302" spans="1:5">
      <c r="A2302" s="32" t="str">
        <v/>
      </c>
      <c r="B2302" s="32">
        <v>0</v>
      </c>
      <c r="C2302" s="32">
        <v>0</v>
      </c>
      <c r="E2302" s="32" t="str">
        <v/>
      </c>
    </row>
    <row r="2303" spans="1:5">
      <c r="A2303" s="32" t="str">
        <v/>
      </c>
      <c r="B2303" s="32">
        <v>0</v>
      </c>
      <c r="C2303" s="32">
        <v>0</v>
      </c>
      <c r="E2303" s="32" t="str">
        <v/>
      </c>
    </row>
    <row r="2304" spans="1:5">
      <c r="A2304" s="32" t="str">
        <v/>
      </c>
      <c r="B2304" s="32">
        <v>0</v>
      </c>
      <c r="C2304" s="32">
        <v>0</v>
      </c>
      <c r="E2304" s="32" t="str">
        <v/>
      </c>
    </row>
    <row r="2305" spans="1:5">
      <c r="A2305" s="32" t="str">
        <v/>
      </c>
      <c r="B2305" s="32">
        <v>0</v>
      </c>
      <c r="C2305" s="32">
        <v>0</v>
      </c>
      <c r="E2305" s="32" t="str">
        <v/>
      </c>
    </row>
    <row r="2306" spans="1:5">
      <c r="A2306" s="32" t="str">
        <v/>
      </c>
      <c r="B2306" s="32">
        <v>0</v>
      </c>
      <c r="C2306" s="32">
        <v>0</v>
      </c>
      <c r="E2306" s="32" t="str">
        <v/>
      </c>
    </row>
    <row r="2307" spans="1:5">
      <c r="A2307" s="32" t="str">
        <v/>
      </c>
      <c r="B2307" s="32">
        <v>0</v>
      </c>
      <c r="C2307" s="32">
        <v>0</v>
      </c>
      <c r="E2307" s="32" t="str">
        <v/>
      </c>
    </row>
    <row r="2308" spans="1:5">
      <c r="A2308" s="32" t="str">
        <v/>
      </c>
      <c r="B2308" s="32">
        <v>0</v>
      </c>
      <c r="C2308" s="32">
        <v>0</v>
      </c>
      <c r="E2308" s="32" t="str">
        <v/>
      </c>
    </row>
    <row r="2309" spans="1:5">
      <c r="A2309" s="32" t="str">
        <v/>
      </c>
      <c r="B2309" s="32">
        <v>0</v>
      </c>
      <c r="C2309" s="32">
        <v>0</v>
      </c>
      <c r="E2309" s="32" t="str">
        <v/>
      </c>
    </row>
    <row r="2310" spans="1:5">
      <c r="A2310" s="32" t="str">
        <v/>
      </c>
      <c r="B2310" s="32">
        <v>0</v>
      </c>
      <c r="C2310" s="32">
        <v>0</v>
      </c>
      <c r="E2310" s="32" t="str">
        <v/>
      </c>
    </row>
    <row r="2311" spans="1:5">
      <c r="A2311" s="32" t="str">
        <v/>
      </c>
      <c r="B2311" s="32">
        <v>0</v>
      </c>
      <c r="C2311" s="32">
        <v>0</v>
      </c>
      <c r="E2311" s="32" t="str">
        <v/>
      </c>
    </row>
    <row r="2312" spans="1:5">
      <c r="A2312" s="32" t="str">
        <v/>
      </c>
      <c r="B2312" s="32">
        <v>0</v>
      </c>
      <c r="C2312" s="32">
        <v>0</v>
      </c>
      <c r="E2312" s="32" t="str">
        <v/>
      </c>
    </row>
    <row r="2313" spans="1:5">
      <c r="A2313" s="32" t="str">
        <v/>
      </c>
      <c r="B2313" s="32">
        <v>0</v>
      </c>
      <c r="C2313" s="32">
        <v>0</v>
      </c>
      <c r="E2313" s="32" t="str">
        <v/>
      </c>
    </row>
    <row r="2314" spans="1:5">
      <c r="A2314" s="32" t="str">
        <v/>
      </c>
      <c r="B2314" s="32">
        <v>0</v>
      </c>
      <c r="C2314" s="32">
        <v>0</v>
      </c>
      <c r="E2314" s="32" t="str">
        <v/>
      </c>
    </row>
    <row r="2315" spans="1:5">
      <c r="A2315" s="32" t="str">
        <v/>
      </c>
      <c r="B2315" s="32">
        <v>0</v>
      </c>
      <c r="C2315" s="32">
        <v>0</v>
      </c>
      <c r="E2315" s="32" t="str">
        <v/>
      </c>
    </row>
    <row r="2316" spans="1:5">
      <c r="A2316" s="32" t="str">
        <v/>
      </c>
      <c r="B2316" s="32">
        <v>0</v>
      </c>
      <c r="C2316" s="32">
        <v>0</v>
      </c>
      <c r="E2316" s="32" t="str">
        <v/>
      </c>
    </row>
    <row r="2317" spans="1:5">
      <c r="A2317" s="32" t="str">
        <v/>
      </c>
      <c r="B2317" s="32">
        <v>0</v>
      </c>
      <c r="C2317" s="32">
        <v>0</v>
      </c>
      <c r="E2317" s="32" t="str">
        <v/>
      </c>
    </row>
    <row r="2318" spans="1:5">
      <c r="A2318" s="32" t="str">
        <v/>
      </c>
      <c r="B2318" s="32">
        <v>0</v>
      </c>
      <c r="C2318" s="32">
        <v>0</v>
      </c>
      <c r="E2318" s="32" t="str">
        <v/>
      </c>
    </row>
    <row r="2319" spans="1:5">
      <c r="A2319" s="32" t="str">
        <v/>
      </c>
      <c r="B2319" s="32">
        <v>0</v>
      </c>
      <c r="C2319" s="32">
        <v>0</v>
      </c>
      <c r="E2319" s="32" t="str">
        <v/>
      </c>
    </row>
    <row r="2320" spans="1:5">
      <c r="A2320" s="32" t="str">
        <v/>
      </c>
      <c r="B2320" s="32">
        <v>0</v>
      </c>
      <c r="C2320" s="32">
        <v>0</v>
      </c>
      <c r="E2320" s="32" t="str">
        <v/>
      </c>
    </row>
    <row r="2321" spans="1:5">
      <c r="A2321" s="32" t="str">
        <v/>
      </c>
      <c r="B2321" s="32">
        <v>0</v>
      </c>
      <c r="C2321" s="32">
        <v>0</v>
      </c>
      <c r="E2321" s="32" t="str">
        <v/>
      </c>
    </row>
    <row r="2322" spans="1:5">
      <c r="A2322" s="32" t="str">
        <v/>
      </c>
      <c r="B2322" s="32">
        <v>0</v>
      </c>
      <c r="C2322" s="32">
        <v>0</v>
      </c>
      <c r="E2322" s="32" t="str">
        <v/>
      </c>
    </row>
    <row r="2323" spans="1:5">
      <c r="A2323" s="32" t="str">
        <v/>
      </c>
      <c r="B2323" s="32">
        <v>0</v>
      </c>
      <c r="C2323" s="32">
        <v>0</v>
      </c>
      <c r="E2323" s="32" t="str">
        <v/>
      </c>
    </row>
    <row r="2324" spans="1:5">
      <c r="A2324" s="32" t="str">
        <v/>
      </c>
      <c r="B2324" s="32">
        <v>0</v>
      </c>
      <c r="C2324" s="32">
        <v>0</v>
      </c>
      <c r="E2324" s="32" t="str">
        <v/>
      </c>
    </row>
    <row r="2325" spans="1:5">
      <c r="A2325" s="32" t="str">
        <v/>
      </c>
      <c r="B2325" s="32">
        <v>0</v>
      </c>
      <c r="C2325" s="32">
        <v>0</v>
      </c>
      <c r="E2325" s="32" t="str">
        <v/>
      </c>
    </row>
    <row r="2326" spans="1:5">
      <c r="A2326" s="32" t="str">
        <v/>
      </c>
      <c r="B2326" s="32">
        <v>0</v>
      </c>
      <c r="C2326" s="32">
        <v>0</v>
      </c>
      <c r="E2326" s="32" t="str">
        <v/>
      </c>
    </row>
    <row r="2327" spans="1:5">
      <c r="A2327" s="32" t="str">
        <v/>
      </c>
      <c r="B2327" s="32">
        <v>0</v>
      </c>
      <c r="C2327" s="32">
        <v>0</v>
      </c>
      <c r="E2327" s="32" t="str">
        <v/>
      </c>
    </row>
    <row r="2328" spans="1:5">
      <c r="A2328" s="32" t="str">
        <v/>
      </c>
      <c r="B2328" s="32">
        <v>0</v>
      </c>
      <c r="C2328" s="32">
        <v>0</v>
      </c>
      <c r="E2328" s="32" t="str">
        <v/>
      </c>
    </row>
    <row r="2329" spans="1:5">
      <c r="A2329" s="32" t="str">
        <v/>
      </c>
      <c r="B2329" s="32">
        <v>0</v>
      </c>
      <c r="C2329" s="32">
        <v>0</v>
      </c>
      <c r="E2329" s="32" t="str">
        <v/>
      </c>
    </row>
    <row r="2330" spans="1:5">
      <c r="A2330" s="32" t="str">
        <v/>
      </c>
      <c r="B2330" s="32">
        <v>0</v>
      </c>
      <c r="C2330" s="32">
        <v>0</v>
      </c>
      <c r="E2330" s="32" t="str">
        <v/>
      </c>
    </row>
    <row r="2331" spans="1:5">
      <c r="A2331" s="32" t="str">
        <v/>
      </c>
      <c r="B2331" s="32">
        <v>0</v>
      </c>
      <c r="C2331" s="32">
        <v>0</v>
      </c>
      <c r="E2331" s="32" t="str">
        <v/>
      </c>
    </row>
    <row r="2332" spans="1:5">
      <c r="A2332" s="32" t="str">
        <v/>
      </c>
      <c r="B2332" s="32">
        <v>0</v>
      </c>
      <c r="C2332" s="32">
        <v>0</v>
      </c>
      <c r="E2332" s="32" t="str">
        <v/>
      </c>
    </row>
    <row r="2333" spans="1:5">
      <c r="A2333" s="32" t="str">
        <v/>
      </c>
      <c r="B2333" s="32">
        <v>0</v>
      </c>
      <c r="C2333" s="32">
        <v>0</v>
      </c>
      <c r="E2333" s="32" t="str">
        <v/>
      </c>
    </row>
    <row r="2334" spans="1:5">
      <c r="A2334" s="32" t="str">
        <v/>
      </c>
      <c r="B2334" s="32">
        <v>0</v>
      </c>
      <c r="C2334" s="32">
        <v>0</v>
      </c>
      <c r="E2334" s="32" t="str">
        <v/>
      </c>
    </row>
    <row r="2335" spans="1:5">
      <c r="A2335" s="32" t="str">
        <v/>
      </c>
      <c r="B2335" s="32">
        <v>0</v>
      </c>
      <c r="C2335" s="32">
        <v>0</v>
      </c>
      <c r="E2335" s="32" t="str">
        <v/>
      </c>
    </row>
    <row r="2336" spans="1:5">
      <c r="A2336" s="32" t="str">
        <v/>
      </c>
      <c r="B2336" s="32">
        <v>0</v>
      </c>
      <c r="C2336" s="32">
        <v>0</v>
      </c>
      <c r="E2336" s="32" t="str">
        <v/>
      </c>
    </row>
    <row r="2337" spans="1:5">
      <c r="A2337" s="32" t="str">
        <v/>
      </c>
      <c r="B2337" s="32">
        <v>0</v>
      </c>
      <c r="C2337" s="32">
        <v>0</v>
      </c>
      <c r="E2337" s="32" t="str">
        <v/>
      </c>
    </row>
    <row r="2338" spans="1:5">
      <c r="A2338" s="32" t="str">
        <v/>
      </c>
      <c r="B2338" s="32">
        <v>0</v>
      </c>
      <c r="C2338" s="32">
        <v>0</v>
      </c>
      <c r="E2338" s="32" t="str">
        <v/>
      </c>
    </row>
    <row r="2339" spans="1:5">
      <c r="A2339" s="32" t="str">
        <v/>
      </c>
      <c r="B2339" s="32">
        <v>0</v>
      </c>
      <c r="C2339" s="32">
        <v>0</v>
      </c>
      <c r="E2339" s="32" t="str">
        <v/>
      </c>
    </row>
    <row r="2340" spans="1:5">
      <c r="A2340" s="32" t="str">
        <v/>
      </c>
      <c r="B2340" s="32">
        <v>0</v>
      </c>
      <c r="C2340" s="32">
        <v>0</v>
      </c>
      <c r="E2340" s="32" t="str">
        <v/>
      </c>
    </row>
    <row r="2341" spans="1:5">
      <c r="A2341" s="32" t="str">
        <v/>
      </c>
      <c r="B2341" s="32">
        <v>0</v>
      </c>
      <c r="C2341" s="32">
        <v>0</v>
      </c>
      <c r="E2341" s="32" t="str">
        <v/>
      </c>
    </row>
    <row r="2342" spans="1:5">
      <c r="A2342" s="32" t="str">
        <v/>
      </c>
      <c r="B2342" s="32">
        <v>0</v>
      </c>
      <c r="C2342" s="32">
        <v>0</v>
      </c>
      <c r="E2342" s="32" t="str">
        <v/>
      </c>
    </row>
    <row r="2343" spans="1:5">
      <c r="A2343" s="32" t="str">
        <v/>
      </c>
      <c r="B2343" s="32">
        <v>0</v>
      </c>
      <c r="C2343" s="32">
        <v>0</v>
      </c>
      <c r="E2343" s="32" t="str">
        <v/>
      </c>
    </row>
    <row r="2344" spans="1:5">
      <c r="A2344" s="32" t="str">
        <v/>
      </c>
      <c r="B2344" s="32">
        <v>0</v>
      </c>
      <c r="C2344" s="32">
        <v>0</v>
      </c>
      <c r="E2344" s="32" t="str">
        <v/>
      </c>
    </row>
    <row r="2345" spans="1:5">
      <c r="A2345" s="32" t="str">
        <v/>
      </c>
      <c r="B2345" s="32">
        <v>0</v>
      </c>
      <c r="C2345" s="32">
        <v>0</v>
      </c>
      <c r="E2345" s="32" t="str">
        <v/>
      </c>
    </row>
    <row r="2346" spans="1:5">
      <c r="A2346" s="32" t="str">
        <v/>
      </c>
      <c r="B2346" s="32">
        <v>0</v>
      </c>
      <c r="C2346" s="32">
        <v>0</v>
      </c>
      <c r="E2346" s="32" t="str">
        <v/>
      </c>
    </row>
    <row r="2347" spans="1:5">
      <c r="A2347" s="32" t="str">
        <v/>
      </c>
      <c r="B2347" s="32">
        <v>0</v>
      </c>
      <c r="C2347" s="32">
        <v>0</v>
      </c>
      <c r="E2347" s="32" t="str">
        <v/>
      </c>
    </row>
    <row r="2348" spans="1:5">
      <c r="A2348" s="32" t="str">
        <v/>
      </c>
      <c r="B2348" s="32">
        <v>0</v>
      </c>
      <c r="C2348" s="32">
        <v>0</v>
      </c>
      <c r="E2348" s="32" t="str">
        <v/>
      </c>
    </row>
    <row r="2349" spans="1:5">
      <c r="A2349" s="32" t="str">
        <v/>
      </c>
      <c r="B2349" s="32">
        <v>0</v>
      </c>
      <c r="C2349" s="32">
        <v>0</v>
      </c>
      <c r="E2349" s="32" t="str">
        <v/>
      </c>
    </row>
    <row r="2350" spans="1:5">
      <c r="A2350" s="32" t="str">
        <v/>
      </c>
      <c r="B2350" s="32">
        <v>0</v>
      </c>
      <c r="C2350" s="32">
        <v>0</v>
      </c>
      <c r="E2350" s="32" t="str">
        <v/>
      </c>
    </row>
    <row r="2351" spans="1:5">
      <c r="A2351" s="32" t="str">
        <v/>
      </c>
      <c r="B2351" s="32">
        <v>0</v>
      </c>
      <c r="C2351" s="32">
        <v>0</v>
      </c>
      <c r="E2351" s="32" t="str">
        <v/>
      </c>
    </row>
    <row r="2352" spans="1:5">
      <c r="A2352" s="32" t="str">
        <v/>
      </c>
      <c r="B2352" s="32">
        <v>0</v>
      </c>
      <c r="C2352" s="32">
        <v>0</v>
      </c>
      <c r="E2352" s="32" t="str">
        <v/>
      </c>
    </row>
    <row r="2353" spans="1:5">
      <c r="A2353" s="32" t="str">
        <v/>
      </c>
      <c r="B2353" s="32">
        <v>0</v>
      </c>
      <c r="C2353" s="32">
        <v>0</v>
      </c>
      <c r="E2353" s="32" t="str">
        <v/>
      </c>
    </row>
    <row r="2354" spans="1:5">
      <c r="A2354" s="32" t="str">
        <v/>
      </c>
      <c r="B2354" s="32">
        <v>0</v>
      </c>
      <c r="C2354" s="32">
        <v>0</v>
      </c>
      <c r="E2354" s="32" t="str">
        <v/>
      </c>
    </row>
    <row r="2355" spans="1:5">
      <c r="A2355" s="32" t="str">
        <v/>
      </c>
      <c r="B2355" s="32">
        <v>0</v>
      </c>
      <c r="C2355" s="32">
        <v>0</v>
      </c>
      <c r="E2355" s="32" t="str">
        <v/>
      </c>
    </row>
    <row r="2356" spans="1:5">
      <c r="A2356" s="32" t="str">
        <v/>
      </c>
      <c r="B2356" s="32">
        <v>0</v>
      </c>
      <c r="C2356" s="32">
        <v>0</v>
      </c>
      <c r="E2356" s="32" t="str">
        <v/>
      </c>
    </row>
    <row r="2357" spans="1:5">
      <c r="A2357" s="32" t="str">
        <v/>
      </c>
      <c r="B2357" s="32">
        <v>0</v>
      </c>
      <c r="C2357" s="32">
        <v>0</v>
      </c>
      <c r="E2357" s="32" t="str">
        <v/>
      </c>
    </row>
    <row r="2358" spans="1:5">
      <c r="A2358" s="32" t="str">
        <v/>
      </c>
      <c r="B2358" s="32">
        <v>0</v>
      </c>
      <c r="C2358" s="32">
        <v>0</v>
      </c>
      <c r="E2358" s="32" t="str">
        <v/>
      </c>
    </row>
    <row r="2359" spans="1:5">
      <c r="A2359" s="32" t="str">
        <v/>
      </c>
      <c r="B2359" s="32">
        <v>0</v>
      </c>
      <c r="C2359" s="32">
        <v>0</v>
      </c>
      <c r="E2359" s="32" t="str">
        <v/>
      </c>
    </row>
    <row r="2360" spans="1:5">
      <c r="A2360" s="32" t="str">
        <v/>
      </c>
      <c r="B2360" s="32">
        <v>0</v>
      </c>
      <c r="C2360" s="32">
        <v>0</v>
      </c>
      <c r="E2360" s="32" t="str">
        <v/>
      </c>
    </row>
    <row r="2361" spans="1:5">
      <c r="A2361" s="32" t="str">
        <v/>
      </c>
      <c r="B2361" s="32">
        <v>0</v>
      </c>
      <c r="C2361" s="32">
        <v>0</v>
      </c>
      <c r="E2361" s="32" t="str">
        <v/>
      </c>
    </row>
    <row r="2362" spans="1:5">
      <c r="A2362" s="32" t="str">
        <v/>
      </c>
      <c r="B2362" s="32">
        <v>0</v>
      </c>
      <c r="C2362" s="32">
        <v>0</v>
      </c>
      <c r="E2362" s="32" t="str">
        <v/>
      </c>
    </row>
    <row r="2363" spans="1:5">
      <c r="A2363" s="32" t="str">
        <v/>
      </c>
      <c r="B2363" s="32">
        <v>0</v>
      </c>
      <c r="C2363" s="32">
        <v>0</v>
      </c>
      <c r="E2363" s="32" t="str">
        <v/>
      </c>
    </row>
    <row r="2364" spans="1:5">
      <c r="A2364" s="32" t="str">
        <v/>
      </c>
      <c r="B2364" s="32">
        <v>0</v>
      </c>
      <c r="C2364" s="32">
        <v>0</v>
      </c>
      <c r="E2364" s="32" t="str">
        <v/>
      </c>
    </row>
    <row r="2365" spans="1:5">
      <c r="A2365" s="32" t="str">
        <v/>
      </c>
      <c r="B2365" s="32">
        <v>0</v>
      </c>
      <c r="C2365" s="32">
        <v>0</v>
      </c>
      <c r="E2365" s="32" t="str">
        <v/>
      </c>
    </row>
    <row r="2366" spans="1:5">
      <c r="A2366" s="32" t="str">
        <v/>
      </c>
      <c r="B2366" s="32">
        <v>0</v>
      </c>
      <c r="C2366" s="32">
        <v>0</v>
      </c>
      <c r="E2366" s="32" t="str">
        <v/>
      </c>
    </row>
    <row r="2367" spans="1:5">
      <c r="A2367" s="32" t="str">
        <v/>
      </c>
      <c r="B2367" s="32">
        <v>0</v>
      </c>
      <c r="C2367" s="32">
        <v>0</v>
      </c>
      <c r="E2367" s="32" t="str">
        <v/>
      </c>
    </row>
    <row r="2368" spans="1:5">
      <c r="A2368" s="32" t="str">
        <v/>
      </c>
      <c r="B2368" s="32">
        <v>0</v>
      </c>
      <c r="C2368" s="32">
        <v>0</v>
      </c>
      <c r="E2368" s="32" t="str">
        <v/>
      </c>
    </row>
    <row r="2369" spans="1:5">
      <c r="A2369" s="32" t="str">
        <v/>
      </c>
      <c r="B2369" s="32">
        <v>0</v>
      </c>
      <c r="C2369" s="32">
        <v>0</v>
      </c>
      <c r="E2369" s="32" t="str">
        <v/>
      </c>
    </row>
    <row r="2370" spans="1:5">
      <c r="A2370" s="32" t="str">
        <v/>
      </c>
      <c r="B2370" s="32">
        <v>0</v>
      </c>
      <c r="C2370" s="32">
        <v>0</v>
      </c>
      <c r="E2370" s="32" t="str">
        <v/>
      </c>
    </row>
    <row r="2371" spans="1:5">
      <c r="A2371" s="32" t="str">
        <v/>
      </c>
      <c r="B2371" s="32">
        <v>0</v>
      </c>
      <c r="C2371" s="32">
        <v>0</v>
      </c>
      <c r="E2371" s="32" t="str">
        <v/>
      </c>
    </row>
    <row r="2372" spans="1:5">
      <c r="A2372" s="32" t="str">
        <v/>
      </c>
      <c r="B2372" s="32">
        <v>0</v>
      </c>
      <c r="C2372" s="32">
        <v>0</v>
      </c>
      <c r="E2372" s="32" t="str">
        <v/>
      </c>
    </row>
    <row r="2373" spans="1:5">
      <c r="A2373" s="32" t="str">
        <v/>
      </c>
      <c r="B2373" s="32">
        <v>0</v>
      </c>
      <c r="C2373" s="32">
        <v>0</v>
      </c>
      <c r="E2373" s="32" t="str">
        <v/>
      </c>
    </row>
    <row r="2374" spans="1:5">
      <c r="A2374" s="32" t="str">
        <v/>
      </c>
      <c r="B2374" s="32">
        <v>0</v>
      </c>
      <c r="C2374" s="32">
        <v>0</v>
      </c>
      <c r="E2374" s="32" t="str">
        <v/>
      </c>
    </row>
    <row r="2375" spans="1:5">
      <c r="A2375" s="32" t="str">
        <v/>
      </c>
      <c r="B2375" s="32">
        <v>0</v>
      </c>
      <c r="C2375" s="32">
        <v>0</v>
      </c>
      <c r="E2375" s="32" t="str">
        <v/>
      </c>
    </row>
    <row r="2376" spans="1:5">
      <c r="A2376" s="32" t="str">
        <v/>
      </c>
      <c r="B2376" s="32">
        <v>0</v>
      </c>
      <c r="C2376" s="32">
        <v>0</v>
      </c>
      <c r="E2376" s="32" t="str">
        <v/>
      </c>
    </row>
    <row r="2377" spans="1:5">
      <c r="A2377" s="32" t="str">
        <v/>
      </c>
      <c r="B2377" s="32">
        <v>0</v>
      </c>
      <c r="C2377" s="32">
        <v>0</v>
      </c>
      <c r="E2377" s="32" t="str">
        <v/>
      </c>
    </row>
    <row r="2378" spans="1:5">
      <c r="A2378" s="32" t="str">
        <v/>
      </c>
      <c r="B2378" s="32">
        <v>0</v>
      </c>
      <c r="C2378" s="32">
        <v>0</v>
      </c>
      <c r="E2378" s="32" t="str">
        <v/>
      </c>
    </row>
    <row r="2379" spans="1:5">
      <c r="A2379" s="32" t="str">
        <v/>
      </c>
      <c r="B2379" s="32">
        <v>0</v>
      </c>
      <c r="C2379" s="32">
        <v>0</v>
      </c>
      <c r="E2379" s="32" t="str">
        <v/>
      </c>
    </row>
    <row r="2380" spans="1:5">
      <c r="A2380" s="32" t="str">
        <v/>
      </c>
      <c r="B2380" s="32">
        <v>0</v>
      </c>
      <c r="C2380" s="32">
        <v>0</v>
      </c>
      <c r="E2380" s="32" t="str">
        <v/>
      </c>
    </row>
    <row r="2381" spans="1:5">
      <c r="A2381" s="32" t="str">
        <v/>
      </c>
      <c r="B2381" s="32">
        <v>0</v>
      </c>
      <c r="C2381" s="32">
        <v>0</v>
      </c>
      <c r="E2381" s="32" t="str">
        <v/>
      </c>
    </row>
    <row r="2382" spans="1:5">
      <c r="A2382" s="32" t="str">
        <v/>
      </c>
      <c r="B2382" s="32">
        <v>0</v>
      </c>
      <c r="C2382" s="32">
        <v>0</v>
      </c>
      <c r="E2382" s="32" t="str">
        <v/>
      </c>
    </row>
    <row r="2383" spans="1:5">
      <c r="A2383" s="32" t="str">
        <v/>
      </c>
      <c r="B2383" s="32">
        <v>0</v>
      </c>
      <c r="C2383" s="32">
        <v>0</v>
      </c>
      <c r="E2383" s="32" t="str">
        <v/>
      </c>
    </row>
    <row r="2384" spans="1:5">
      <c r="A2384" s="32" t="str">
        <v/>
      </c>
      <c r="B2384" s="32">
        <v>0</v>
      </c>
      <c r="C2384" s="32">
        <v>0</v>
      </c>
      <c r="E2384" s="32" t="str">
        <v/>
      </c>
    </row>
    <row r="2385" spans="1:5">
      <c r="A2385" s="32" t="str">
        <v/>
      </c>
      <c r="B2385" s="32">
        <v>0</v>
      </c>
      <c r="C2385" s="32">
        <v>0</v>
      </c>
      <c r="E2385" s="32" t="str">
        <v/>
      </c>
    </row>
    <row r="2386" spans="1:5">
      <c r="A2386" s="32" t="str">
        <v/>
      </c>
      <c r="B2386" s="32">
        <v>0</v>
      </c>
      <c r="C2386" s="32">
        <v>0</v>
      </c>
      <c r="E2386" s="32" t="str">
        <v/>
      </c>
    </row>
    <row r="2387" spans="1:5">
      <c r="A2387" s="32" t="str">
        <v/>
      </c>
      <c r="B2387" s="32">
        <v>0</v>
      </c>
      <c r="C2387" s="32">
        <v>0</v>
      </c>
      <c r="E2387" s="32" t="str">
        <v/>
      </c>
    </row>
    <row r="2388" spans="1:5">
      <c r="A2388" s="32" t="str">
        <v/>
      </c>
      <c r="B2388" s="32">
        <v>0</v>
      </c>
      <c r="C2388" s="32">
        <v>0</v>
      </c>
      <c r="E2388" s="32" t="str">
        <v/>
      </c>
    </row>
    <row r="2389" spans="1:5">
      <c r="A2389" s="32" t="str">
        <v/>
      </c>
      <c r="B2389" s="32">
        <v>0</v>
      </c>
      <c r="C2389" s="32">
        <v>0</v>
      </c>
      <c r="E2389" s="32" t="str">
        <v/>
      </c>
    </row>
    <row r="2390" spans="1:5">
      <c r="A2390" s="32" t="str">
        <v/>
      </c>
      <c r="B2390" s="32">
        <v>0</v>
      </c>
      <c r="C2390" s="32">
        <v>0</v>
      </c>
      <c r="E2390" s="32" t="str">
        <v/>
      </c>
    </row>
    <row r="2391" spans="1:5">
      <c r="A2391" s="32" t="str">
        <v/>
      </c>
      <c r="B2391" s="32">
        <v>0</v>
      </c>
      <c r="C2391" s="32">
        <v>0</v>
      </c>
      <c r="E2391" s="32" t="str">
        <v/>
      </c>
    </row>
    <row r="2392" spans="1:5">
      <c r="A2392" s="32" t="str">
        <v/>
      </c>
      <c r="B2392" s="32">
        <v>0</v>
      </c>
      <c r="C2392" s="32">
        <v>0</v>
      </c>
      <c r="E2392" s="32" t="str">
        <v/>
      </c>
    </row>
    <row r="2393" spans="1:5">
      <c r="A2393" s="32" t="str">
        <v/>
      </c>
      <c r="B2393" s="32">
        <v>0</v>
      </c>
      <c r="C2393" s="32">
        <v>0</v>
      </c>
      <c r="E2393" s="32" t="str">
        <v/>
      </c>
    </row>
    <row r="2394" spans="1:5">
      <c r="A2394" s="32" t="str">
        <v/>
      </c>
      <c r="B2394" s="32">
        <v>0</v>
      </c>
      <c r="C2394" s="32">
        <v>0</v>
      </c>
      <c r="E2394" s="32" t="str">
        <v/>
      </c>
    </row>
    <row r="2395" spans="1:5">
      <c r="A2395" s="32" t="str">
        <v/>
      </c>
      <c r="B2395" s="32">
        <v>0</v>
      </c>
      <c r="C2395" s="32">
        <v>0</v>
      </c>
      <c r="E2395" s="32" t="str">
        <v/>
      </c>
    </row>
    <row r="2396" spans="1:5">
      <c r="A2396" s="32" t="str">
        <v/>
      </c>
      <c r="B2396" s="32">
        <v>0</v>
      </c>
      <c r="C2396" s="32">
        <v>0</v>
      </c>
      <c r="E2396" s="32" t="str">
        <v/>
      </c>
    </row>
    <row r="2397" spans="1:5">
      <c r="A2397" s="32" t="str">
        <v/>
      </c>
      <c r="B2397" s="32">
        <v>0</v>
      </c>
      <c r="C2397" s="32">
        <v>0</v>
      </c>
      <c r="E2397" s="32" t="str">
        <v/>
      </c>
    </row>
    <row r="2398" spans="1:5">
      <c r="A2398" s="32" t="str">
        <v/>
      </c>
      <c r="B2398" s="32">
        <v>0</v>
      </c>
      <c r="C2398" s="32">
        <v>0</v>
      </c>
      <c r="E2398" s="32" t="str">
        <v/>
      </c>
    </row>
    <row r="2399" spans="1:5">
      <c r="A2399" s="32" t="str">
        <v/>
      </c>
      <c r="B2399" s="32">
        <v>0</v>
      </c>
      <c r="C2399" s="32">
        <v>0</v>
      </c>
      <c r="E2399" s="32" t="str">
        <v/>
      </c>
    </row>
    <row r="2400" spans="1:5">
      <c r="A2400" s="32" t="str">
        <v/>
      </c>
      <c r="B2400" s="32">
        <v>0</v>
      </c>
      <c r="C2400" s="32">
        <v>0</v>
      </c>
      <c r="E2400" s="32" t="str">
        <v/>
      </c>
    </row>
    <row r="2401" spans="1:5">
      <c r="A2401" s="32" t="str">
        <v/>
      </c>
      <c r="B2401" s="32">
        <v>0</v>
      </c>
      <c r="C2401" s="32">
        <v>0</v>
      </c>
      <c r="E2401" s="32" t="str">
        <v/>
      </c>
    </row>
    <row r="2402" spans="1:5">
      <c r="A2402" s="32" t="str">
        <v/>
      </c>
      <c r="B2402" s="32">
        <v>0</v>
      </c>
      <c r="C2402" s="32">
        <v>0</v>
      </c>
      <c r="E2402" s="32" t="str">
        <v/>
      </c>
    </row>
    <row r="2403" spans="1:5">
      <c r="A2403" s="32" t="str">
        <v/>
      </c>
      <c r="B2403" s="32">
        <v>0</v>
      </c>
      <c r="C2403" s="32">
        <v>0</v>
      </c>
      <c r="E2403" s="32" t="str">
        <v/>
      </c>
    </row>
    <row r="2404" spans="1:5">
      <c r="A2404" s="32" t="str">
        <v/>
      </c>
      <c r="B2404" s="32">
        <v>0</v>
      </c>
      <c r="C2404" s="32">
        <v>0</v>
      </c>
      <c r="E2404" s="32" t="str">
        <v/>
      </c>
    </row>
    <row r="2405" spans="1:5">
      <c r="A2405" s="32" t="str">
        <v/>
      </c>
      <c r="B2405" s="32">
        <v>0</v>
      </c>
      <c r="C2405" s="32">
        <v>0</v>
      </c>
      <c r="E2405" s="32" t="str">
        <v/>
      </c>
    </row>
    <row r="2406" spans="1:5">
      <c r="A2406" s="32" t="str">
        <v/>
      </c>
      <c r="B2406" s="32">
        <v>0</v>
      </c>
      <c r="C2406" s="32">
        <v>0</v>
      </c>
      <c r="E2406" s="32" t="str">
        <v/>
      </c>
    </row>
    <row r="2407" spans="1:5">
      <c r="A2407" s="32" t="str">
        <v/>
      </c>
      <c r="B2407" s="32">
        <v>0</v>
      </c>
      <c r="C2407" s="32">
        <v>0</v>
      </c>
      <c r="E2407" s="32" t="str">
        <v/>
      </c>
    </row>
    <row r="2408" spans="1:5">
      <c r="A2408" s="32" t="str">
        <v/>
      </c>
      <c r="B2408" s="32">
        <v>0</v>
      </c>
      <c r="C2408" s="32">
        <v>0</v>
      </c>
      <c r="E2408" s="32" t="str">
        <v/>
      </c>
    </row>
    <row r="2409" spans="1:5">
      <c r="A2409" s="32" t="str">
        <v/>
      </c>
      <c r="B2409" s="32">
        <v>0</v>
      </c>
      <c r="C2409" s="32">
        <v>0</v>
      </c>
      <c r="E2409" s="32" t="str">
        <v/>
      </c>
    </row>
    <row r="2410" spans="1:5">
      <c r="A2410" s="32" t="str">
        <v/>
      </c>
      <c r="B2410" s="32">
        <v>0</v>
      </c>
      <c r="C2410" s="32">
        <v>0</v>
      </c>
      <c r="E2410" s="32" t="str">
        <v/>
      </c>
    </row>
    <row r="2411" spans="1:5">
      <c r="A2411" s="32" t="str">
        <v/>
      </c>
      <c r="B2411" s="32">
        <v>0</v>
      </c>
      <c r="C2411" s="32">
        <v>0</v>
      </c>
      <c r="E2411" s="32" t="str">
        <v/>
      </c>
    </row>
    <row r="2412" spans="1:5">
      <c r="A2412" s="32" t="str">
        <v/>
      </c>
      <c r="B2412" s="32">
        <v>0</v>
      </c>
      <c r="C2412" s="32">
        <v>0</v>
      </c>
      <c r="E2412" s="32" t="str">
        <v/>
      </c>
    </row>
    <row r="2413" spans="1:5">
      <c r="A2413" s="32" t="str">
        <v/>
      </c>
      <c r="B2413" s="32">
        <v>0</v>
      </c>
      <c r="C2413" s="32">
        <v>0</v>
      </c>
      <c r="E2413" s="32" t="str">
        <v/>
      </c>
    </row>
    <row r="2414" spans="1:5">
      <c r="A2414" s="32" t="str">
        <v/>
      </c>
      <c r="B2414" s="32">
        <v>0</v>
      </c>
      <c r="C2414" s="32">
        <v>0</v>
      </c>
      <c r="E2414" s="32" t="str">
        <v/>
      </c>
    </row>
    <row r="2415" spans="1:5">
      <c r="A2415" s="32" t="str">
        <v/>
      </c>
      <c r="B2415" s="32">
        <v>0</v>
      </c>
      <c r="C2415" s="32">
        <v>0</v>
      </c>
      <c r="E2415" s="32" t="str">
        <v/>
      </c>
    </row>
    <row r="2416" spans="1:5">
      <c r="A2416" s="32" t="str">
        <v/>
      </c>
      <c r="B2416" s="32">
        <v>0</v>
      </c>
      <c r="C2416" s="32">
        <v>0</v>
      </c>
      <c r="E2416" s="32" t="str">
        <v/>
      </c>
    </row>
    <row r="2417" spans="1:5">
      <c r="A2417" s="32" t="str">
        <v/>
      </c>
      <c r="B2417" s="32">
        <v>0</v>
      </c>
      <c r="C2417" s="32">
        <v>0</v>
      </c>
      <c r="E2417" s="32" t="str">
        <v/>
      </c>
    </row>
    <row r="2418" spans="1:5">
      <c r="A2418" s="32" t="str">
        <v/>
      </c>
      <c r="B2418" s="32">
        <v>0</v>
      </c>
      <c r="C2418" s="32">
        <v>0</v>
      </c>
      <c r="E2418" s="32" t="str">
        <v/>
      </c>
    </row>
    <row r="2419" spans="1:5">
      <c r="A2419" s="32" t="str">
        <v/>
      </c>
      <c r="B2419" s="32">
        <v>0</v>
      </c>
      <c r="C2419" s="32">
        <v>0</v>
      </c>
      <c r="E2419" s="32" t="str">
        <v/>
      </c>
    </row>
    <row r="2420" spans="1:5">
      <c r="A2420" s="32" t="str">
        <v/>
      </c>
      <c r="B2420" s="32">
        <v>0</v>
      </c>
      <c r="C2420" s="32">
        <v>0</v>
      </c>
      <c r="E2420" s="32" t="str">
        <v/>
      </c>
    </row>
    <row r="2421" spans="1:5">
      <c r="A2421" s="32" t="str">
        <v/>
      </c>
      <c r="B2421" s="32">
        <v>0</v>
      </c>
      <c r="C2421" s="32">
        <v>0</v>
      </c>
      <c r="E2421" s="32" t="str">
        <v/>
      </c>
    </row>
    <row r="2422" spans="1:5">
      <c r="A2422" s="32" t="str">
        <v/>
      </c>
      <c r="B2422" s="32">
        <v>0</v>
      </c>
      <c r="C2422" s="32">
        <v>0</v>
      </c>
      <c r="E2422" s="32" t="str">
        <v/>
      </c>
    </row>
    <row r="2423" spans="1:5">
      <c r="A2423" s="32" t="str">
        <v/>
      </c>
      <c r="B2423" s="32">
        <v>0</v>
      </c>
      <c r="C2423" s="32">
        <v>0</v>
      </c>
      <c r="E2423" s="32" t="str">
        <v/>
      </c>
    </row>
    <row r="2424" spans="1:5">
      <c r="A2424" s="32" t="str">
        <v/>
      </c>
      <c r="B2424" s="32">
        <v>0</v>
      </c>
      <c r="C2424" s="32">
        <v>0</v>
      </c>
      <c r="E2424" s="32" t="str">
        <v/>
      </c>
    </row>
    <row r="2425" spans="1:5">
      <c r="A2425" s="32" t="str">
        <v/>
      </c>
      <c r="B2425" s="32">
        <v>0</v>
      </c>
      <c r="C2425" s="32">
        <v>0</v>
      </c>
      <c r="E2425" s="32" t="str">
        <v/>
      </c>
    </row>
    <row r="2426" spans="1:5">
      <c r="A2426" s="32" t="str">
        <v/>
      </c>
      <c r="B2426" s="32">
        <v>0</v>
      </c>
      <c r="C2426" s="32">
        <v>0</v>
      </c>
      <c r="E2426" s="32" t="str">
        <v/>
      </c>
    </row>
    <row r="2427" spans="1:5">
      <c r="A2427" s="32" t="str">
        <v/>
      </c>
      <c r="B2427" s="32">
        <v>0</v>
      </c>
      <c r="C2427" s="32">
        <v>0</v>
      </c>
      <c r="E2427" s="32" t="str">
        <v/>
      </c>
    </row>
    <row r="2428" spans="1:5">
      <c r="A2428" s="32" t="str">
        <v/>
      </c>
      <c r="B2428" s="32">
        <v>0</v>
      </c>
      <c r="C2428" s="32">
        <v>0</v>
      </c>
      <c r="E2428" s="32" t="str">
        <v/>
      </c>
    </row>
    <row r="2429" spans="1:5">
      <c r="A2429" s="32" t="str">
        <v/>
      </c>
      <c r="B2429" s="32">
        <v>0</v>
      </c>
      <c r="C2429" s="32">
        <v>0</v>
      </c>
      <c r="E2429" s="32" t="str">
        <v/>
      </c>
    </row>
    <row r="2430" spans="1:5">
      <c r="A2430" s="32" t="str">
        <v/>
      </c>
      <c r="B2430" s="32">
        <v>0</v>
      </c>
      <c r="C2430" s="32">
        <v>0</v>
      </c>
      <c r="E2430" s="32" t="str">
        <v/>
      </c>
    </row>
    <row r="2431" spans="1:5">
      <c r="A2431" s="32" t="str">
        <v/>
      </c>
      <c r="B2431" s="32">
        <v>0</v>
      </c>
      <c r="C2431" s="32">
        <v>0</v>
      </c>
      <c r="E2431" s="32" t="str">
        <v/>
      </c>
    </row>
    <row r="2432" spans="1:5">
      <c r="A2432" s="32" t="str">
        <v/>
      </c>
      <c r="B2432" s="32">
        <v>0</v>
      </c>
      <c r="C2432" s="32">
        <v>0</v>
      </c>
      <c r="E2432" s="32" t="str">
        <v/>
      </c>
    </row>
    <row r="2433" spans="1:5">
      <c r="A2433" s="32" t="str">
        <v/>
      </c>
      <c r="B2433" s="32">
        <v>0</v>
      </c>
      <c r="C2433" s="32">
        <v>0</v>
      </c>
      <c r="E2433" s="32" t="str">
        <v/>
      </c>
    </row>
    <row r="2434" spans="1:5">
      <c r="A2434" s="32" t="str">
        <v/>
      </c>
      <c r="B2434" s="32">
        <v>0</v>
      </c>
      <c r="C2434" s="32">
        <v>0</v>
      </c>
      <c r="E2434" s="32" t="str">
        <v/>
      </c>
    </row>
    <row r="2435" spans="1:5">
      <c r="A2435" s="32" t="str">
        <v/>
      </c>
      <c r="B2435" s="32">
        <v>0</v>
      </c>
      <c r="C2435" s="32">
        <v>0</v>
      </c>
      <c r="E2435" s="32" t="str">
        <v/>
      </c>
    </row>
    <row r="2436" spans="1:5">
      <c r="A2436" s="32" t="str">
        <v/>
      </c>
      <c r="B2436" s="32">
        <v>0</v>
      </c>
      <c r="C2436" s="32">
        <v>0</v>
      </c>
      <c r="E2436" s="32" t="str">
        <v/>
      </c>
    </row>
    <row r="2437" spans="1:5">
      <c r="A2437" s="32" t="str">
        <v/>
      </c>
      <c r="B2437" s="32">
        <v>0</v>
      </c>
      <c r="C2437" s="32">
        <v>0</v>
      </c>
      <c r="E2437" s="32" t="str">
        <v/>
      </c>
    </row>
    <row r="2438" spans="1:5">
      <c r="A2438" s="32" t="str">
        <v/>
      </c>
      <c r="B2438" s="32">
        <v>0</v>
      </c>
      <c r="C2438" s="32">
        <v>0</v>
      </c>
      <c r="E2438" s="32" t="str">
        <v/>
      </c>
    </row>
    <row r="2439" spans="1:5">
      <c r="A2439" s="32" t="str">
        <v/>
      </c>
      <c r="B2439" s="32">
        <v>0</v>
      </c>
      <c r="C2439" s="32">
        <v>0</v>
      </c>
      <c r="E2439" s="32" t="str">
        <v/>
      </c>
    </row>
    <row r="2440" spans="1:5">
      <c r="A2440" s="32" t="str">
        <v/>
      </c>
      <c r="B2440" s="32">
        <v>0</v>
      </c>
      <c r="C2440" s="32">
        <v>0</v>
      </c>
      <c r="E2440" s="32" t="str">
        <v/>
      </c>
    </row>
    <row r="2441" spans="1:5">
      <c r="A2441" s="32" t="str">
        <v/>
      </c>
      <c r="B2441" s="32">
        <v>0</v>
      </c>
      <c r="C2441" s="32">
        <v>0</v>
      </c>
      <c r="E2441" s="32" t="str">
        <v/>
      </c>
    </row>
    <row r="2442" spans="1:5">
      <c r="A2442" s="32" t="str">
        <v/>
      </c>
      <c r="B2442" s="32">
        <v>0</v>
      </c>
      <c r="C2442" s="32">
        <v>0</v>
      </c>
      <c r="E2442" s="32" t="str">
        <v/>
      </c>
    </row>
    <row r="2443" spans="1:5">
      <c r="A2443" s="32" t="str">
        <v/>
      </c>
      <c r="B2443" s="32">
        <v>0</v>
      </c>
      <c r="C2443" s="32">
        <v>0</v>
      </c>
      <c r="E2443" s="32" t="str">
        <v/>
      </c>
    </row>
    <row r="2444" spans="1:5">
      <c r="A2444" s="32" t="str">
        <v/>
      </c>
      <c r="B2444" s="32">
        <v>0</v>
      </c>
      <c r="C2444" s="32">
        <v>0</v>
      </c>
      <c r="E2444" s="32" t="str">
        <v/>
      </c>
    </row>
    <row r="2445" spans="1:5">
      <c r="A2445" s="32" t="str">
        <v/>
      </c>
      <c r="B2445" s="32">
        <v>0</v>
      </c>
      <c r="C2445" s="32">
        <v>0</v>
      </c>
      <c r="E2445" s="32" t="str">
        <v/>
      </c>
    </row>
    <row r="2446" spans="1:5">
      <c r="A2446" s="32" t="str">
        <v/>
      </c>
      <c r="B2446" s="32">
        <v>0</v>
      </c>
      <c r="C2446" s="32">
        <v>0</v>
      </c>
      <c r="E2446" s="32" t="str">
        <v/>
      </c>
    </row>
    <row r="2447" spans="1:5">
      <c r="A2447" s="32" t="str">
        <v/>
      </c>
      <c r="B2447" s="32">
        <v>0</v>
      </c>
      <c r="C2447" s="32">
        <v>0</v>
      </c>
      <c r="E2447" s="32" t="str">
        <v/>
      </c>
    </row>
    <row r="2448" spans="1:5">
      <c r="A2448" s="32" t="str">
        <v/>
      </c>
      <c r="B2448" s="32">
        <v>0</v>
      </c>
      <c r="C2448" s="32">
        <v>0</v>
      </c>
      <c r="E2448" s="32" t="str">
        <v/>
      </c>
    </row>
    <row r="2449" spans="1:5">
      <c r="A2449" s="32" t="str">
        <v/>
      </c>
      <c r="B2449" s="32">
        <v>0</v>
      </c>
      <c r="C2449" s="32">
        <v>0</v>
      </c>
      <c r="E2449" s="32" t="str">
        <v/>
      </c>
    </row>
    <row r="2450" spans="1:5">
      <c r="A2450" s="32" t="str">
        <v/>
      </c>
      <c r="B2450" s="32">
        <v>0</v>
      </c>
      <c r="C2450" s="32">
        <v>0</v>
      </c>
      <c r="E2450" s="32" t="str">
        <v/>
      </c>
    </row>
    <row r="2451" spans="1:5">
      <c r="A2451" s="32" t="str">
        <v/>
      </c>
      <c r="B2451" s="32">
        <v>0</v>
      </c>
      <c r="C2451" s="32">
        <v>0</v>
      </c>
      <c r="E2451" s="32" t="str">
        <v/>
      </c>
    </row>
    <row r="2452" spans="1:5">
      <c r="A2452" s="32" t="str">
        <v/>
      </c>
      <c r="B2452" s="32">
        <v>0</v>
      </c>
      <c r="C2452" s="32">
        <v>0</v>
      </c>
      <c r="E2452" s="32" t="str">
        <v/>
      </c>
    </row>
    <row r="2453" spans="1:5">
      <c r="A2453" s="32" t="str">
        <v/>
      </c>
      <c r="B2453" s="32">
        <v>0</v>
      </c>
      <c r="C2453" s="32">
        <v>0</v>
      </c>
      <c r="E2453" s="32" t="str">
        <v/>
      </c>
    </row>
    <row r="2454" spans="1:5">
      <c r="A2454" s="32" t="str">
        <v/>
      </c>
      <c r="B2454" s="32">
        <v>0</v>
      </c>
      <c r="C2454" s="32">
        <v>0</v>
      </c>
      <c r="E2454" s="32" t="str">
        <v/>
      </c>
    </row>
    <row r="2455" spans="1:5">
      <c r="A2455" s="32" t="str">
        <v/>
      </c>
      <c r="B2455" s="32">
        <v>0</v>
      </c>
      <c r="C2455" s="32">
        <v>0</v>
      </c>
      <c r="E2455" s="32" t="str">
        <v/>
      </c>
    </row>
    <row r="2456" spans="1:5">
      <c r="A2456" s="32" t="str">
        <v/>
      </c>
      <c r="B2456" s="32">
        <v>0</v>
      </c>
      <c r="C2456" s="32">
        <v>0</v>
      </c>
      <c r="E2456" s="32" t="str">
        <v/>
      </c>
    </row>
    <row r="2457" spans="1:5">
      <c r="A2457" s="32" t="str">
        <v/>
      </c>
      <c r="B2457" s="32">
        <v>0</v>
      </c>
      <c r="C2457" s="32">
        <v>0</v>
      </c>
      <c r="E2457" s="32" t="str">
        <v/>
      </c>
    </row>
    <row r="2458" spans="1:5">
      <c r="A2458" s="32" t="str">
        <v/>
      </c>
      <c r="B2458" s="32">
        <v>0</v>
      </c>
      <c r="C2458" s="32">
        <v>0</v>
      </c>
      <c r="E2458" s="32" t="str">
        <v/>
      </c>
    </row>
    <row r="2459" spans="1:5">
      <c r="A2459" s="32" t="str">
        <v/>
      </c>
      <c r="B2459" s="32">
        <v>0</v>
      </c>
      <c r="C2459" s="32">
        <v>0</v>
      </c>
      <c r="E2459" s="32" t="str">
        <v/>
      </c>
    </row>
    <row r="2460" spans="1:5">
      <c r="A2460" s="32" t="str">
        <v/>
      </c>
      <c r="B2460" s="32">
        <v>0</v>
      </c>
      <c r="C2460" s="32">
        <v>0</v>
      </c>
      <c r="E2460" s="32" t="str">
        <v/>
      </c>
    </row>
    <row r="2461" spans="1:5">
      <c r="A2461" s="32" t="str">
        <v/>
      </c>
      <c r="B2461" s="32">
        <v>0</v>
      </c>
      <c r="C2461" s="32">
        <v>0</v>
      </c>
      <c r="E2461" s="32" t="str">
        <v/>
      </c>
    </row>
    <row r="2462" spans="1:5">
      <c r="A2462" s="32" t="str">
        <v/>
      </c>
      <c r="B2462" s="32">
        <v>0</v>
      </c>
      <c r="C2462" s="32">
        <v>0</v>
      </c>
      <c r="E2462" s="32" t="str">
        <v/>
      </c>
    </row>
    <row r="2463" spans="1:5">
      <c r="A2463" s="32" t="str">
        <v/>
      </c>
      <c r="B2463" s="32">
        <v>0</v>
      </c>
      <c r="C2463" s="32">
        <v>0</v>
      </c>
      <c r="E2463" s="32" t="str">
        <v/>
      </c>
    </row>
    <row r="2464" spans="1:5">
      <c r="A2464" s="32" t="str">
        <v/>
      </c>
      <c r="B2464" s="32">
        <v>0</v>
      </c>
      <c r="C2464" s="32">
        <v>0</v>
      </c>
      <c r="E2464" s="32" t="str">
        <v/>
      </c>
    </row>
    <row r="2465" spans="1:5">
      <c r="A2465" s="32" t="str">
        <v/>
      </c>
      <c r="B2465" s="32">
        <v>0</v>
      </c>
      <c r="C2465" s="32">
        <v>0</v>
      </c>
      <c r="E2465" s="32" t="str">
        <v/>
      </c>
    </row>
    <row r="2466" spans="1:5">
      <c r="A2466" s="32" t="str">
        <v/>
      </c>
      <c r="B2466" s="32">
        <v>0</v>
      </c>
      <c r="C2466" s="32">
        <v>0</v>
      </c>
      <c r="E2466" s="32" t="str">
        <v/>
      </c>
    </row>
    <row r="2467" spans="1:5">
      <c r="A2467" s="32" t="str">
        <v/>
      </c>
      <c r="B2467" s="32">
        <v>0</v>
      </c>
      <c r="C2467" s="32">
        <v>0</v>
      </c>
      <c r="E2467" s="32" t="str">
        <v/>
      </c>
    </row>
    <row r="2468" spans="1:5">
      <c r="A2468" s="32" t="str">
        <v/>
      </c>
      <c r="B2468" s="32">
        <v>0</v>
      </c>
      <c r="C2468" s="32">
        <v>0</v>
      </c>
      <c r="E2468" s="32" t="str">
        <v/>
      </c>
    </row>
    <row r="2469" spans="1:5">
      <c r="A2469" s="32" t="str">
        <v/>
      </c>
      <c r="B2469" s="32">
        <v>0</v>
      </c>
      <c r="C2469" s="32">
        <v>0</v>
      </c>
      <c r="E2469" s="32" t="str">
        <v/>
      </c>
    </row>
    <row r="2470" spans="1:5">
      <c r="A2470" s="32" t="str">
        <v/>
      </c>
      <c r="B2470" s="32">
        <v>0</v>
      </c>
      <c r="C2470" s="32">
        <v>0</v>
      </c>
      <c r="E2470" s="32" t="str">
        <v/>
      </c>
    </row>
    <row r="2471" spans="1:5">
      <c r="A2471" s="32" t="str">
        <v/>
      </c>
      <c r="B2471" s="32">
        <v>0</v>
      </c>
      <c r="C2471" s="32">
        <v>0</v>
      </c>
      <c r="E2471" s="32" t="str">
        <v/>
      </c>
    </row>
    <row r="2472" spans="1:5">
      <c r="A2472" s="32" t="str">
        <v/>
      </c>
      <c r="B2472" s="32">
        <v>0</v>
      </c>
      <c r="C2472" s="32">
        <v>0</v>
      </c>
      <c r="E2472" s="32" t="str">
        <v/>
      </c>
    </row>
    <row r="2473" spans="1:5">
      <c r="A2473" s="32" t="str">
        <v/>
      </c>
      <c r="B2473" s="32">
        <v>0</v>
      </c>
      <c r="C2473" s="32">
        <v>0</v>
      </c>
      <c r="E2473" s="32" t="str">
        <v/>
      </c>
    </row>
    <row r="2474" spans="1:5">
      <c r="A2474" s="32" t="str">
        <v/>
      </c>
      <c r="B2474" s="32">
        <v>0</v>
      </c>
      <c r="C2474" s="32">
        <v>0</v>
      </c>
      <c r="E2474" s="32" t="str">
        <v/>
      </c>
    </row>
    <row r="2475" spans="1:5">
      <c r="A2475" s="32" t="str">
        <v/>
      </c>
      <c r="B2475" s="32">
        <v>0</v>
      </c>
      <c r="C2475" s="32">
        <v>0</v>
      </c>
      <c r="E2475" s="32" t="str">
        <v/>
      </c>
    </row>
    <row r="2476" spans="1:5">
      <c r="A2476" s="32" t="str">
        <v/>
      </c>
      <c r="B2476" s="32">
        <v>0</v>
      </c>
      <c r="C2476" s="32">
        <v>0</v>
      </c>
      <c r="E2476" s="32" t="str">
        <v/>
      </c>
    </row>
    <row r="2477" spans="1:5">
      <c r="A2477" s="32" t="str">
        <v/>
      </c>
      <c r="B2477" s="32">
        <v>0</v>
      </c>
      <c r="C2477" s="32">
        <v>0</v>
      </c>
      <c r="E2477" s="32" t="str">
        <v/>
      </c>
    </row>
    <row r="2478" spans="1:5">
      <c r="A2478" s="32" t="str">
        <v/>
      </c>
      <c r="B2478" s="32">
        <v>0</v>
      </c>
      <c r="C2478" s="32">
        <v>0</v>
      </c>
      <c r="E2478" s="32" t="str">
        <v/>
      </c>
    </row>
    <row r="2479" spans="1:5">
      <c r="A2479" s="32" t="str">
        <v/>
      </c>
      <c r="B2479" s="32">
        <v>0</v>
      </c>
      <c r="C2479" s="32">
        <v>0</v>
      </c>
      <c r="E2479" s="32" t="str">
        <v/>
      </c>
    </row>
    <row r="2480" spans="1:5">
      <c r="A2480" s="32" t="str">
        <v/>
      </c>
      <c r="B2480" s="32">
        <v>0</v>
      </c>
      <c r="C2480" s="32">
        <v>0</v>
      </c>
      <c r="E2480" s="32" t="str">
        <v/>
      </c>
    </row>
    <row r="2481" spans="1:5">
      <c r="A2481" s="32" t="str">
        <v/>
      </c>
      <c r="B2481" s="32">
        <v>0</v>
      </c>
      <c r="C2481" s="32">
        <v>0</v>
      </c>
      <c r="E2481" s="32" t="str">
        <v/>
      </c>
    </row>
    <row r="2482" spans="1:5">
      <c r="A2482" s="32" t="str">
        <v/>
      </c>
      <c r="B2482" s="32">
        <v>0</v>
      </c>
      <c r="C2482" s="32">
        <v>0</v>
      </c>
      <c r="E2482" s="32" t="str">
        <v/>
      </c>
    </row>
    <row r="2483" spans="1:5">
      <c r="A2483" s="32" t="str">
        <v/>
      </c>
      <c r="B2483" s="32">
        <v>0</v>
      </c>
      <c r="C2483" s="32">
        <v>0</v>
      </c>
      <c r="E2483" s="32" t="str">
        <v/>
      </c>
    </row>
    <row r="2484" spans="1:5">
      <c r="A2484" s="32" t="str">
        <v/>
      </c>
      <c r="B2484" s="32">
        <v>0</v>
      </c>
      <c r="C2484" s="32">
        <v>0</v>
      </c>
      <c r="E2484" s="32" t="str">
        <v/>
      </c>
    </row>
    <row r="2485" spans="1:5">
      <c r="A2485" s="32" t="str">
        <v/>
      </c>
      <c r="B2485" s="32">
        <v>0</v>
      </c>
      <c r="C2485" s="32">
        <v>0</v>
      </c>
      <c r="E2485" s="32" t="str">
        <v/>
      </c>
    </row>
    <row r="2486" spans="1:5">
      <c r="A2486" s="32" t="str">
        <v/>
      </c>
      <c r="B2486" s="32">
        <v>0</v>
      </c>
      <c r="C2486" s="32">
        <v>0</v>
      </c>
      <c r="E2486" s="32" t="str">
        <v/>
      </c>
    </row>
    <row r="2487" spans="1:5">
      <c r="A2487" s="32" t="str">
        <v/>
      </c>
      <c r="B2487" s="32">
        <v>0</v>
      </c>
      <c r="C2487" s="32">
        <v>0</v>
      </c>
      <c r="E2487" s="32" t="str">
        <v/>
      </c>
    </row>
    <row r="2488" spans="1:5">
      <c r="A2488" s="32" t="str">
        <v/>
      </c>
      <c r="B2488" s="32">
        <v>0</v>
      </c>
      <c r="C2488" s="32">
        <v>0</v>
      </c>
      <c r="E2488" s="32" t="str">
        <v/>
      </c>
    </row>
    <row r="2489" spans="1:5">
      <c r="A2489" s="32" t="str">
        <v/>
      </c>
      <c r="B2489" s="32">
        <v>0</v>
      </c>
      <c r="C2489" s="32">
        <v>0</v>
      </c>
      <c r="E2489" s="32" t="str">
        <v/>
      </c>
    </row>
    <row r="2490" spans="1:5">
      <c r="A2490" s="32" t="str">
        <v/>
      </c>
      <c r="B2490" s="32">
        <v>0</v>
      </c>
      <c r="C2490" s="32">
        <v>0</v>
      </c>
      <c r="E2490" s="32" t="str">
        <v/>
      </c>
    </row>
    <row r="2491" spans="1:5">
      <c r="A2491" s="32" t="str">
        <v/>
      </c>
      <c r="B2491" s="32">
        <v>0</v>
      </c>
      <c r="C2491" s="32">
        <v>0</v>
      </c>
      <c r="E2491" s="32" t="str">
        <v/>
      </c>
    </row>
    <row r="2492" spans="1:5">
      <c r="A2492" s="32" t="str">
        <v/>
      </c>
      <c r="B2492" s="32">
        <v>0</v>
      </c>
      <c r="C2492" s="32">
        <v>0</v>
      </c>
      <c r="E2492" s="32" t="str">
        <v/>
      </c>
    </row>
    <row r="2493" spans="1:5">
      <c r="A2493" s="32" t="str">
        <v/>
      </c>
      <c r="B2493" s="32">
        <v>0</v>
      </c>
      <c r="C2493" s="32">
        <v>0</v>
      </c>
      <c r="E2493" s="32" t="str">
        <v/>
      </c>
    </row>
    <row r="2494" spans="1:5">
      <c r="A2494" s="32" t="str">
        <v/>
      </c>
      <c r="B2494" s="32">
        <v>0</v>
      </c>
      <c r="C2494" s="32">
        <v>0</v>
      </c>
      <c r="E2494" s="32" t="str">
        <v/>
      </c>
    </row>
    <row r="2495" spans="1:5">
      <c r="A2495" s="32" t="str">
        <v/>
      </c>
      <c r="B2495" s="32">
        <v>0</v>
      </c>
      <c r="C2495" s="32">
        <v>0</v>
      </c>
      <c r="E2495" s="32" t="str">
        <v/>
      </c>
    </row>
    <row r="2496" spans="1:5">
      <c r="A2496" s="32" t="str">
        <v/>
      </c>
      <c r="B2496" s="32">
        <v>0</v>
      </c>
      <c r="C2496" s="32">
        <v>0</v>
      </c>
      <c r="E2496" s="32" t="str">
        <v/>
      </c>
    </row>
    <row r="2497" spans="1:5">
      <c r="A2497" s="32" t="str">
        <v/>
      </c>
      <c r="B2497" s="32">
        <v>0</v>
      </c>
      <c r="C2497" s="32">
        <v>0</v>
      </c>
      <c r="E2497" s="32" t="str">
        <v/>
      </c>
    </row>
    <row r="2498" spans="1:5">
      <c r="A2498" s="32" t="str">
        <v/>
      </c>
      <c r="B2498" s="32">
        <v>0</v>
      </c>
      <c r="C2498" s="32">
        <v>0</v>
      </c>
      <c r="E2498" s="32" t="str">
        <v/>
      </c>
    </row>
    <row r="2499" spans="1:5">
      <c r="A2499" s="32" t="str">
        <v/>
      </c>
      <c r="B2499" s="32">
        <v>0</v>
      </c>
      <c r="C2499" s="32">
        <v>0</v>
      </c>
      <c r="E2499" s="32" t="str">
        <v/>
      </c>
    </row>
    <row r="2500" spans="1:5">
      <c r="A2500" s="32" t="str">
        <v/>
      </c>
      <c r="B2500" s="32">
        <v>0</v>
      </c>
      <c r="C2500" s="32">
        <v>0</v>
      </c>
      <c r="E2500" s="32" t="str">
        <v/>
      </c>
    </row>
    <row r="2501" spans="1:5">
      <c r="A2501" s="32" t="str">
        <v/>
      </c>
      <c r="B2501" s="32">
        <v>0</v>
      </c>
      <c r="C2501" s="32">
        <v>0</v>
      </c>
      <c r="E2501" s="32" t="str">
        <v/>
      </c>
    </row>
    <row r="2502" spans="1:5">
      <c r="A2502" s="32" t="str">
        <v/>
      </c>
      <c r="B2502" s="32">
        <v>0</v>
      </c>
      <c r="C2502" s="32">
        <v>0</v>
      </c>
      <c r="E2502" s="32" t="str">
        <v/>
      </c>
    </row>
    <row r="2503" spans="1:5">
      <c r="A2503" s="32" t="str">
        <v/>
      </c>
      <c r="B2503" s="32">
        <v>0</v>
      </c>
      <c r="C2503" s="32">
        <v>0</v>
      </c>
      <c r="E2503" s="32" t="str">
        <v/>
      </c>
    </row>
    <row r="2504" spans="1:5">
      <c r="A2504" s="32" t="str">
        <v/>
      </c>
      <c r="B2504" s="32">
        <v>0</v>
      </c>
      <c r="C2504" s="32">
        <v>0</v>
      </c>
      <c r="E2504" s="32" t="str">
        <v/>
      </c>
    </row>
    <row r="2505" spans="1:5">
      <c r="A2505" s="32" t="str">
        <v/>
      </c>
      <c r="B2505" s="32">
        <v>0</v>
      </c>
      <c r="C2505" s="32">
        <v>0</v>
      </c>
      <c r="E2505" s="32" t="str">
        <v/>
      </c>
    </row>
    <row r="2506" spans="1:5">
      <c r="A2506" s="32" t="str">
        <v/>
      </c>
      <c r="B2506" s="32">
        <v>0</v>
      </c>
      <c r="C2506" s="32">
        <v>0</v>
      </c>
      <c r="E2506" s="32" t="str">
        <v/>
      </c>
    </row>
    <row r="2507" spans="1:5">
      <c r="A2507" s="32" t="str">
        <v/>
      </c>
      <c r="B2507" s="32">
        <v>0</v>
      </c>
      <c r="C2507" s="32">
        <v>0</v>
      </c>
      <c r="E2507" s="32" t="str">
        <v/>
      </c>
    </row>
    <row r="2508" spans="1:5">
      <c r="A2508" s="32" t="str">
        <v/>
      </c>
      <c r="B2508" s="32">
        <v>0</v>
      </c>
      <c r="C2508" s="32">
        <v>0</v>
      </c>
      <c r="E2508" s="32" t="str">
        <v/>
      </c>
    </row>
    <row r="2509" spans="1:5">
      <c r="A2509" s="32" t="str">
        <v/>
      </c>
      <c r="B2509" s="32">
        <v>0</v>
      </c>
      <c r="C2509" s="32">
        <v>0</v>
      </c>
      <c r="E2509" s="32" t="str">
        <v/>
      </c>
    </row>
    <row r="2510" spans="1:5">
      <c r="A2510" s="32" t="str">
        <v/>
      </c>
      <c r="B2510" s="32">
        <v>0</v>
      </c>
      <c r="C2510" s="32">
        <v>0</v>
      </c>
      <c r="E2510" s="32" t="str">
        <v/>
      </c>
    </row>
    <row r="2511" spans="1:5">
      <c r="A2511" s="32" t="str">
        <v/>
      </c>
      <c r="B2511" s="32">
        <v>0</v>
      </c>
      <c r="C2511" s="32">
        <v>0</v>
      </c>
      <c r="E2511" s="32" t="str">
        <v/>
      </c>
    </row>
    <row r="2512" spans="1:5">
      <c r="A2512" s="32" t="str">
        <v/>
      </c>
      <c r="B2512" s="32">
        <v>0</v>
      </c>
      <c r="C2512" s="32">
        <v>0</v>
      </c>
      <c r="E2512" s="32" t="str">
        <v/>
      </c>
    </row>
    <row r="2513" spans="1:5">
      <c r="A2513" s="32" t="str">
        <v/>
      </c>
      <c r="B2513" s="32">
        <v>0</v>
      </c>
      <c r="C2513" s="32">
        <v>0</v>
      </c>
      <c r="E2513" s="32" t="str">
        <v/>
      </c>
    </row>
    <row r="2514" spans="1:5">
      <c r="A2514" s="32" t="str">
        <v/>
      </c>
      <c r="B2514" s="32">
        <v>0</v>
      </c>
      <c r="C2514" s="32">
        <v>0</v>
      </c>
      <c r="E2514" s="32" t="str">
        <v/>
      </c>
    </row>
    <row r="2515" spans="1:5">
      <c r="A2515" s="32" t="str">
        <v/>
      </c>
      <c r="B2515" s="32">
        <v>0</v>
      </c>
      <c r="C2515" s="32">
        <v>0</v>
      </c>
      <c r="E2515" s="32" t="str">
        <v/>
      </c>
    </row>
    <row r="2516" spans="1:5">
      <c r="A2516" s="32" t="str">
        <v/>
      </c>
      <c r="B2516" s="32">
        <v>0</v>
      </c>
      <c r="C2516" s="32">
        <v>0</v>
      </c>
      <c r="E2516" s="32" t="str">
        <v/>
      </c>
    </row>
    <row r="2517" spans="1:5">
      <c r="A2517" s="32" t="str">
        <v/>
      </c>
      <c r="B2517" s="32">
        <v>0</v>
      </c>
      <c r="C2517" s="32">
        <v>0</v>
      </c>
      <c r="E2517" s="32" t="str">
        <v/>
      </c>
    </row>
    <row r="2518" spans="1:5">
      <c r="A2518" s="32" t="str">
        <v/>
      </c>
      <c r="B2518" s="32">
        <v>0</v>
      </c>
      <c r="C2518" s="32">
        <v>0</v>
      </c>
      <c r="E2518" s="32" t="str">
        <v/>
      </c>
    </row>
    <row r="2519" spans="1:5">
      <c r="A2519" s="32" t="str">
        <v/>
      </c>
      <c r="B2519" s="32">
        <v>0</v>
      </c>
      <c r="C2519" s="32">
        <v>0</v>
      </c>
      <c r="E2519" s="32" t="str">
        <v/>
      </c>
    </row>
    <row r="2520" spans="1:5">
      <c r="A2520" s="32" t="str">
        <v/>
      </c>
      <c r="B2520" s="32">
        <v>0</v>
      </c>
      <c r="C2520" s="32">
        <v>0</v>
      </c>
      <c r="E2520" s="32" t="str">
        <v/>
      </c>
    </row>
    <row r="2521" spans="1:5">
      <c r="A2521" s="32" t="str">
        <v/>
      </c>
      <c r="B2521" s="32">
        <v>0</v>
      </c>
      <c r="C2521" s="32">
        <v>0</v>
      </c>
      <c r="E2521" s="32" t="str">
        <v/>
      </c>
    </row>
    <row r="2522" spans="1:5">
      <c r="A2522" s="32" t="str">
        <v/>
      </c>
      <c r="B2522" s="32">
        <v>0</v>
      </c>
      <c r="C2522" s="32">
        <v>0</v>
      </c>
      <c r="E2522" s="32" t="str">
        <v/>
      </c>
    </row>
    <row r="2523" spans="1:5">
      <c r="A2523" s="32" t="str">
        <v/>
      </c>
      <c r="B2523" s="32">
        <v>0</v>
      </c>
      <c r="C2523" s="32">
        <v>0</v>
      </c>
      <c r="E2523" s="32" t="str">
        <v/>
      </c>
    </row>
    <row r="2524" spans="1:5">
      <c r="A2524" s="32" t="str">
        <v/>
      </c>
      <c r="B2524" s="32">
        <v>0</v>
      </c>
      <c r="C2524" s="32">
        <v>0</v>
      </c>
      <c r="E2524" s="32" t="str">
        <v/>
      </c>
    </row>
    <row r="2525" spans="1:5">
      <c r="A2525" s="32" t="str">
        <v/>
      </c>
      <c r="B2525" s="32">
        <v>0</v>
      </c>
      <c r="C2525" s="32">
        <v>0</v>
      </c>
      <c r="E2525" s="32" t="str">
        <v/>
      </c>
    </row>
    <row r="2526" spans="1:5">
      <c r="A2526" s="32" t="str">
        <v/>
      </c>
      <c r="B2526" s="32">
        <v>0</v>
      </c>
      <c r="C2526" s="32">
        <v>0</v>
      </c>
      <c r="E2526" s="32" t="str">
        <v/>
      </c>
    </row>
    <row r="2527" spans="1:5">
      <c r="A2527" s="32" t="str">
        <v/>
      </c>
      <c r="B2527" s="32">
        <v>0</v>
      </c>
      <c r="C2527" s="32">
        <v>0</v>
      </c>
      <c r="E2527" s="32" t="str">
        <v/>
      </c>
    </row>
    <row r="2528" spans="1:5">
      <c r="A2528" s="32" t="str">
        <v/>
      </c>
      <c r="B2528" s="32">
        <v>0</v>
      </c>
      <c r="C2528" s="32">
        <v>0</v>
      </c>
      <c r="E2528" s="32" t="str">
        <v/>
      </c>
    </row>
    <row r="2529" spans="1:5">
      <c r="A2529" s="32" t="str">
        <v/>
      </c>
      <c r="B2529" s="32">
        <v>0</v>
      </c>
      <c r="C2529" s="32">
        <v>0</v>
      </c>
      <c r="E2529" s="32" t="str">
        <v/>
      </c>
    </row>
    <row r="2530" spans="1:5">
      <c r="A2530" s="32" t="str">
        <v/>
      </c>
      <c r="B2530" s="32">
        <v>0</v>
      </c>
      <c r="C2530" s="32">
        <v>0</v>
      </c>
      <c r="E2530" s="32" t="str">
        <v/>
      </c>
    </row>
    <row r="2531" spans="1:5">
      <c r="A2531" s="32" t="str">
        <v/>
      </c>
      <c r="B2531" s="32">
        <v>0</v>
      </c>
      <c r="C2531" s="32">
        <v>0</v>
      </c>
      <c r="E2531" s="32" t="str">
        <v/>
      </c>
    </row>
    <row r="2532" spans="1:5">
      <c r="A2532" s="32" t="str">
        <v/>
      </c>
      <c r="B2532" s="32">
        <v>0</v>
      </c>
      <c r="C2532" s="32">
        <v>0</v>
      </c>
      <c r="E2532" s="32" t="str">
        <v/>
      </c>
    </row>
    <row r="2533" spans="1:5">
      <c r="A2533" s="32" t="str">
        <v/>
      </c>
      <c r="B2533" s="32">
        <v>0</v>
      </c>
      <c r="C2533" s="32">
        <v>0</v>
      </c>
      <c r="E2533" s="32" t="str">
        <v/>
      </c>
    </row>
    <row r="2534" spans="1:5">
      <c r="A2534" s="32" t="str">
        <v/>
      </c>
      <c r="B2534" s="32">
        <v>0</v>
      </c>
      <c r="C2534" s="32">
        <v>0</v>
      </c>
      <c r="E2534" s="32" t="str">
        <v/>
      </c>
    </row>
    <row r="2535" spans="1:5">
      <c r="A2535" s="32" t="str">
        <v/>
      </c>
      <c r="B2535" s="32">
        <v>0</v>
      </c>
      <c r="C2535" s="32">
        <v>0</v>
      </c>
      <c r="E2535" s="32" t="str">
        <v/>
      </c>
    </row>
    <row r="2536" spans="1:5">
      <c r="A2536" s="32" t="str">
        <v/>
      </c>
      <c r="B2536" s="32">
        <v>0</v>
      </c>
      <c r="C2536" s="32">
        <v>0</v>
      </c>
      <c r="E2536" s="32" t="str">
        <v/>
      </c>
    </row>
    <row r="2537" spans="1:5">
      <c r="A2537" s="32" t="str">
        <v/>
      </c>
      <c r="B2537" s="32">
        <v>0</v>
      </c>
      <c r="C2537" s="32">
        <v>0</v>
      </c>
      <c r="E2537" s="32" t="str">
        <v/>
      </c>
    </row>
    <row r="2538" spans="1:5">
      <c r="A2538" s="32" t="str">
        <v/>
      </c>
      <c r="B2538" s="32">
        <v>0</v>
      </c>
      <c r="C2538" s="32">
        <v>0</v>
      </c>
      <c r="E2538" s="32" t="str">
        <v/>
      </c>
    </row>
    <row r="2539" spans="1:5">
      <c r="A2539" s="32" t="str">
        <v/>
      </c>
      <c r="B2539" s="32">
        <v>0</v>
      </c>
      <c r="C2539" s="32">
        <v>0</v>
      </c>
      <c r="E2539" s="32" t="str">
        <v/>
      </c>
    </row>
    <row r="2540" spans="1:5">
      <c r="A2540" s="32" t="str">
        <v/>
      </c>
      <c r="B2540" s="32">
        <v>0</v>
      </c>
      <c r="C2540" s="32">
        <v>0</v>
      </c>
      <c r="E2540" s="32" t="str">
        <v/>
      </c>
    </row>
    <row r="2541" spans="1:5">
      <c r="A2541" s="32" t="str">
        <v/>
      </c>
      <c r="B2541" s="32">
        <v>0</v>
      </c>
      <c r="C2541" s="32">
        <v>0</v>
      </c>
      <c r="E2541" s="32" t="str">
        <v/>
      </c>
    </row>
    <row r="2542" spans="1:5">
      <c r="A2542" s="32" t="str">
        <v/>
      </c>
      <c r="B2542" s="32">
        <v>0</v>
      </c>
      <c r="C2542" s="32">
        <v>0</v>
      </c>
      <c r="E2542" s="32" t="str">
        <v/>
      </c>
    </row>
    <row r="2543" spans="1:5">
      <c r="A2543" s="32" t="str">
        <v/>
      </c>
      <c r="B2543" s="32">
        <v>0</v>
      </c>
      <c r="C2543" s="32">
        <v>0</v>
      </c>
      <c r="E2543" s="32" t="str">
        <v/>
      </c>
    </row>
    <row r="2544" spans="1:5">
      <c r="A2544" s="32" t="str">
        <v/>
      </c>
      <c r="B2544" s="32">
        <v>0</v>
      </c>
      <c r="C2544" s="32">
        <v>0</v>
      </c>
      <c r="E2544" s="32" t="str">
        <v/>
      </c>
    </row>
    <row r="2545" spans="1:5">
      <c r="A2545" s="32" t="str">
        <v/>
      </c>
      <c r="B2545" s="32">
        <v>0</v>
      </c>
      <c r="C2545" s="32">
        <v>0</v>
      </c>
      <c r="E2545" s="32" t="str">
        <v/>
      </c>
    </row>
    <row r="2546" spans="1:5">
      <c r="A2546" s="32" t="str">
        <v/>
      </c>
      <c r="B2546" s="32">
        <v>0</v>
      </c>
      <c r="C2546" s="32">
        <v>0</v>
      </c>
      <c r="E2546" s="32" t="str">
        <v/>
      </c>
    </row>
    <row r="2547" spans="1:5">
      <c r="A2547" s="32" t="str">
        <v/>
      </c>
      <c r="B2547" s="32">
        <v>0</v>
      </c>
      <c r="C2547" s="32">
        <v>0</v>
      </c>
      <c r="E2547" s="32" t="str">
        <v/>
      </c>
    </row>
    <row r="2548" spans="1:5">
      <c r="A2548" s="32" t="str">
        <v/>
      </c>
      <c r="B2548" s="32">
        <v>0</v>
      </c>
      <c r="C2548" s="32">
        <v>0</v>
      </c>
      <c r="E2548" s="32" t="str">
        <v/>
      </c>
    </row>
    <row r="2549" spans="1:5">
      <c r="A2549" s="32" t="str">
        <v/>
      </c>
      <c r="B2549" s="32">
        <v>0</v>
      </c>
      <c r="C2549" s="32">
        <v>0</v>
      </c>
      <c r="E2549" s="32" t="str">
        <v/>
      </c>
    </row>
    <row r="2550" spans="1:5">
      <c r="A2550" s="32" t="str">
        <v/>
      </c>
      <c r="B2550" s="32">
        <v>0</v>
      </c>
      <c r="C2550" s="32">
        <v>0</v>
      </c>
      <c r="E2550" s="32" t="str">
        <v/>
      </c>
    </row>
    <row r="2551" spans="1:5">
      <c r="A2551" s="32" t="str">
        <v/>
      </c>
      <c r="B2551" s="32">
        <v>0</v>
      </c>
      <c r="C2551" s="32">
        <v>0</v>
      </c>
      <c r="E2551" s="32" t="str">
        <v/>
      </c>
    </row>
    <row r="2552" spans="1:5">
      <c r="A2552" s="32" t="str">
        <v/>
      </c>
      <c r="B2552" s="32">
        <v>0</v>
      </c>
      <c r="C2552" s="32">
        <v>0</v>
      </c>
      <c r="E2552" s="32" t="str">
        <v/>
      </c>
    </row>
    <row r="2553" spans="1:5">
      <c r="A2553" s="32" t="str">
        <v/>
      </c>
      <c r="B2553" s="32">
        <v>0</v>
      </c>
      <c r="C2553" s="32">
        <v>0</v>
      </c>
      <c r="E2553" s="32" t="str">
        <v/>
      </c>
    </row>
    <row r="2554" spans="1:5">
      <c r="A2554" s="32" t="str">
        <v/>
      </c>
      <c r="B2554" s="32">
        <v>0</v>
      </c>
      <c r="C2554" s="32">
        <v>0</v>
      </c>
      <c r="E2554" s="32" t="str">
        <v/>
      </c>
    </row>
    <row r="2555" spans="1:5">
      <c r="A2555" s="32" t="str">
        <v/>
      </c>
      <c r="B2555" s="32">
        <v>0</v>
      </c>
      <c r="C2555" s="32">
        <v>0</v>
      </c>
      <c r="E2555" s="32" t="str">
        <v/>
      </c>
    </row>
    <row r="2556" spans="1:5">
      <c r="A2556" s="32" t="str">
        <v/>
      </c>
      <c r="B2556" s="32">
        <v>0</v>
      </c>
      <c r="C2556" s="32">
        <v>0</v>
      </c>
      <c r="E2556" s="32" t="str">
        <v/>
      </c>
    </row>
    <row r="2557" spans="1:5">
      <c r="A2557" s="32" t="str">
        <v/>
      </c>
      <c r="B2557" s="32">
        <v>0</v>
      </c>
      <c r="C2557" s="32">
        <v>0</v>
      </c>
      <c r="E2557" s="32" t="str">
        <v/>
      </c>
    </row>
    <row r="2558" spans="1:5">
      <c r="A2558" s="32" t="str">
        <v/>
      </c>
      <c r="B2558" s="32">
        <v>0</v>
      </c>
      <c r="C2558" s="32">
        <v>0</v>
      </c>
      <c r="E2558" s="32" t="str">
        <v/>
      </c>
    </row>
    <row r="2559" spans="1:5">
      <c r="A2559" s="32" t="str">
        <v/>
      </c>
      <c r="B2559" s="32">
        <v>0</v>
      </c>
      <c r="C2559" s="32">
        <v>0</v>
      </c>
      <c r="E2559" s="32" t="str">
        <v/>
      </c>
    </row>
    <row r="2560" spans="1:5">
      <c r="A2560" s="32" t="str">
        <v/>
      </c>
      <c r="B2560" s="32">
        <v>0</v>
      </c>
      <c r="C2560" s="32">
        <v>0</v>
      </c>
      <c r="E2560" s="32" t="str">
        <v/>
      </c>
    </row>
    <row r="2561" spans="1:5">
      <c r="A2561" s="32" t="str">
        <v/>
      </c>
      <c r="B2561" s="32">
        <v>0</v>
      </c>
      <c r="C2561" s="32">
        <v>0</v>
      </c>
      <c r="E2561" s="32" t="str">
        <v/>
      </c>
    </row>
    <row r="2562" spans="1:5">
      <c r="A2562" s="32" t="str">
        <v/>
      </c>
      <c r="B2562" s="32">
        <v>0</v>
      </c>
      <c r="C2562" s="32">
        <v>0</v>
      </c>
      <c r="E2562" s="32" t="str">
        <v/>
      </c>
    </row>
    <row r="2563" spans="1:5">
      <c r="A2563" s="32" t="str">
        <v/>
      </c>
      <c r="B2563" s="32">
        <v>0</v>
      </c>
      <c r="C2563" s="32">
        <v>0</v>
      </c>
      <c r="E2563" s="32" t="str">
        <v/>
      </c>
    </row>
    <row r="2564" spans="1:5">
      <c r="A2564" s="32" t="str">
        <v/>
      </c>
      <c r="B2564" s="32">
        <v>0</v>
      </c>
      <c r="C2564" s="32">
        <v>0</v>
      </c>
      <c r="E2564" s="32" t="str">
        <v/>
      </c>
    </row>
    <row r="2565" spans="1:5">
      <c r="A2565" s="32" t="str">
        <v/>
      </c>
      <c r="B2565" s="32">
        <v>0</v>
      </c>
      <c r="C2565" s="32">
        <v>0</v>
      </c>
      <c r="E2565" s="32" t="str">
        <v/>
      </c>
    </row>
    <row r="2566" spans="1:5">
      <c r="A2566" s="32" t="str">
        <v/>
      </c>
      <c r="B2566" s="32">
        <v>0</v>
      </c>
      <c r="C2566" s="32">
        <v>0</v>
      </c>
      <c r="E2566" s="32" t="str">
        <v/>
      </c>
    </row>
    <row r="2567" spans="1:5">
      <c r="A2567" s="32" t="str">
        <v/>
      </c>
      <c r="B2567" s="32">
        <v>0</v>
      </c>
      <c r="C2567" s="32">
        <v>0</v>
      </c>
      <c r="E2567" s="32" t="str">
        <v/>
      </c>
    </row>
    <row r="2568" spans="1:5">
      <c r="A2568" s="32" t="str">
        <v/>
      </c>
      <c r="B2568" s="32">
        <v>0</v>
      </c>
      <c r="C2568" s="32">
        <v>0</v>
      </c>
      <c r="E2568" s="32" t="str">
        <v/>
      </c>
    </row>
    <row r="2569" spans="1:5">
      <c r="A2569" s="32" t="str">
        <v/>
      </c>
      <c r="B2569" s="32">
        <v>0</v>
      </c>
      <c r="C2569" s="32">
        <v>0</v>
      </c>
      <c r="E2569" s="32" t="str">
        <v/>
      </c>
    </row>
    <row r="2570" spans="1:5">
      <c r="A2570" s="32" t="str">
        <v/>
      </c>
      <c r="B2570" s="32">
        <v>0</v>
      </c>
      <c r="C2570" s="32">
        <v>0</v>
      </c>
      <c r="E2570" s="32" t="str">
        <v/>
      </c>
    </row>
    <row r="2571" spans="1:5">
      <c r="A2571" s="32" t="str">
        <v/>
      </c>
      <c r="B2571" s="32">
        <v>0</v>
      </c>
      <c r="C2571" s="32">
        <v>0</v>
      </c>
      <c r="E2571" s="32" t="str">
        <v/>
      </c>
    </row>
    <row r="2572" spans="1:5">
      <c r="A2572" s="32" t="str">
        <v/>
      </c>
      <c r="B2572" s="32">
        <v>0</v>
      </c>
      <c r="C2572" s="32">
        <v>0</v>
      </c>
      <c r="E2572" s="32" t="str">
        <v/>
      </c>
    </row>
    <row r="2573" spans="1:5">
      <c r="A2573" s="32" t="str">
        <v/>
      </c>
      <c r="B2573" s="32">
        <v>0</v>
      </c>
      <c r="C2573" s="32">
        <v>0</v>
      </c>
      <c r="E2573" s="32" t="str">
        <v/>
      </c>
    </row>
    <row r="2574" spans="1:5">
      <c r="A2574" s="32" t="str">
        <v/>
      </c>
      <c r="B2574" s="32">
        <v>0</v>
      </c>
      <c r="C2574" s="32">
        <v>0</v>
      </c>
      <c r="E2574" s="32" t="str">
        <v/>
      </c>
    </row>
    <row r="2575" spans="1:5">
      <c r="A2575" s="32" t="str">
        <v/>
      </c>
      <c r="B2575" s="32">
        <v>0</v>
      </c>
      <c r="C2575" s="32">
        <v>0</v>
      </c>
      <c r="E2575" s="32" t="str">
        <v/>
      </c>
    </row>
    <row r="2576" spans="1:5">
      <c r="A2576" s="32" t="str">
        <v/>
      </c>
      <c r="B2576" s="32">
        <v>0</v>
      </c>
      <c r="C2576" s="32">
        <v>0</v>
      </c>
      <c r="E2576" s="32" t="str">
        <v/>
      </c>
    </row>
    <row r="2577" spans="1:5">
      <c r="A2577" s="32" t="str">
        <v/>
      </c>
      <c r="B2577" s="32">
        <v>0</v>
      </c>
      <c r="C2577" s="32">
        <v>0</v>
      </c>
      <c r="E2577" s="32" t="str">
        <v/>
      </c>
    </row>
    <row r="2578" spans="1:5">
      <c r="A2578" s="32" t="str">
        <v/>
      </c>
      <c r="B2578" s="32">
        <v>0</v>
      </c>
      <c r="C2578" s="32">
        <v>0</v>
      </c>
      <c r="E2578" s="32" t="str">
        <v/>
      </c>
    </row>
    <row r="2579" spans="1:5">
      <c r="A2579" s="32" t="str">
        <v/>
      </c>
      <c r="B2579" s="32">
        <v>0</v>
      </c>
      <c r="C2579" s="32">
        <v>0</v>
      </c>
      <c r="E2579" s="32" t="str">
        <v/>
      </c>
    </row>
    <row r="2580" spans="1:5">
      <c r="A2580" s="32" t="str">
        <v/>
      </c>
      <c r="B2580" s="32">
        <v>0</v>
      </c>
      <c r="C2580" s="32">
        <v>0</v>
      </c>
      <c r="E2580" s="32" t="str">
        <v/>
      </c>
    </row>
    <row r="2581" spans="1:5">
      <c r="A2581" s="32" t="str">
        <v/>
      </c>
      <c r="B2581" s="32">
        <v>0</v>
      </c>
      <c r="C2581" s="32">
        <v>0</v>
      </c>
      <c r="E2581" s="32" t="str">
        <v/>
      </c>
    </row>
    <row r="2582" spans="1:5">
      <c r="A2582" s="32" t="str">
        <v/>
      </c>
      <c r="B2582" s="32">
        <v>0</v>
      </c>
      <c r="C2582" s="32">
        <v>0</v>
      </c>
      <c r="E2582" s="32" t="str">
        <v/>
      </c>
    </row>
    <row r="2583" spans="1:5">
      <c r="A2583" s="32" t="str">
        <v/>
      </c>
      <c r="B2583" s="32">
        <v>0</v>
      </c>
      <c r="C2583" s="32">
        <v>0</v>
      </c>
      <c r="E2583" s="32" t="str">
        <v/>
      </c>
    </row>
    <row r="2584" spans="1:5">
      <c r="A2584" s="32" t="str">
        <v/>
      </c>
      <c r="B2584" s="32">
        <v>0</v>
      </c>
      <c r="C2584" s="32">
        <v>0</v>
      </c>
      <c r="E2584" s="32" t="str">
        <v/>
      </c>
    </row>
    <row r="2585" spans="1:5">
      <c r="A2585" s="32" t="str">
        <v/>
      </c>
      <c r="B2585" s="32">
        <v>0</v>
      </c>
      <c r="C2585" s="32">
        <v>0</v>
      </c>
      <c r="E2585" s="32" t="str">
        <v/>
      </c>
    </row>
    <row r="2586" spans="1:5">
      <c r="A2586" s="32" t="str">
        <v/>
      </c>
      <c r="B2586" s="32">
        <v>0</v>
      </c>
      <c r="C2586" s="32">
        <v>0</v>
      </c>
      <c r="E2586" s="32" t="str">
        <v/>
      </c>
    </row>
    <row r="2587" spans="1:5">
      <c r="A2587" s="32" t="str">
        <v/>
      </c>
      <c r="B2587" s="32">
        <v>0</v>
      </c>
      <c r="C2587" s="32">
        <v>0</v>
      </c>
      <c r="E2587" s="32" t="str">
        <v/>
      </c>
    </row>
    <row r="2588" spans="1:5">
      <c r="A2588" s="32" t="str">
        <v/>
      </c>
      <c r="B2588" s="32">
        <v>0</v>
      </c>
      <c r="C2588" s="32">
        <v>0</v>
      </c>
      <c r="E2588" s="32" t="str">
        <v/>
      </c>
    </row>
    <row r="2589" spans="1:5">
      <c r="A2589" s="32" t="str">
        <v/>
      </c>
      <c r="B2589" s="32">
        <v>0</v>
      </c>
      <c r="C2589" s="32">
        <v>0</v>
      </c>
      <c r="E2589" s="32" t="str">
        <v/>
      </c>
    </row>
    <row r="2590" spans="1:5">
      <c r="A2590" s="32" t="str">
        <v/>
      </c>
      <c r="B2590" s="32">
        <v>0</v>
      </c>
      <c r="C2590" s="32">
        <v>0</v>
      </c>
      <c r="E2590" s="32" t="str">
        <v/>
      </c>
    </row>
    <row r="2591" spans="1:5">
      <c r="A2591" s="32" t="str">
        <v/>
      </c>
      <c r="B2591" s="32">
        <v>0</v>
      </c>
      <c r="C2591" s="32">
        <v>0</v>
      </c>
      <c r="E2591" s="32" t="str">
        <v/>
      </c>
    </row>
    <row r="2592" spans="1:5">
      <c r="A2592" s="32" t="str">
        <v/>
      </c>
      <c r="B2592" s="32">
        <v>0</v>
      </c>
      <c r="C2592" s="32">
        <v>0</v>
      </c>
      <c r="E2592" s="32" t="str">
        <v/>
      </c>
    </row>
    <row r="2593" spans="1:5">
      <c r="A2593" s="32" t="str">
        <v/>
      </c>
      <c r="B2593" s="32">
        <v>0</v>
      </c>
      <c r="C2593" s="32">
        <v>0</v>
      </c>
      <c r="E2593" s="32" t="str">
        <v/>
      </c>
    </row>
    <row r="2594" spans="1:5">
      <c r="A2594" s="32" t="str">
        <v/>
      </c>
      <c r="B2594" s="32">
        <v>0</v>
      </c>
      <c r="C2594" s="32">
        <v>0</v>
      </c>
      <c r="E2594" s="32" t="str">
        <v/>
      </c>
    </row>
    <row r="2595" spans="1:5">
      <c r="A2595" s="32" t="str">
        <v/>
      </c>
      <c r="B2595" s="32">
        <v>0</v>
      </c>
      <c r="C2595" s="32">
        <v>0</v>
      </c>
      <c r="E2595" s="32" t="str">
        <v/>
      </c>
    </row>
    <row r="2596" spans="1:5">
      <c r="A2596" s="32" t="str">
        <v/>
      </c>
      <c r="B2596" s="32">
        <v>0</v>
      </c>
      <c r="C2596" s="32">
        <v>0</v>
      </c>
      <c r="E2596" s="32" t="str">
        <v/>
      </c>
    </row>
    <row r="2597" spans="1:5">
      <c r="A2597" s="32" t="str">
        <v/>
      </c>
      <c r="B2597" s="32">
        <v>0</v>
      </c>
      <c r="C2597" s="32">
        <v>0</v>
      </c>
      <c r="E2597" s="32" t="str">
        <v/>
      </c>
    </row>
    <row r="2598" spans="1:5">
      <c r="A2598" s="32" t="str">
        <v/>
      </c>
      <c r="B2598" s="32">
        <v>0</v>
      </c>
      <c r="C2598" s="32">
        <v>0</v>
      </c>
      <c r="E2598" s="32" t="str">
        <v/>
      </c>
    </row>
    <row r="2599" spans="1:5">
      <c r="A2599" s="32" t="str">
        <v/>
      </c>
      <c r="B2599" s="32">
        <v>0</v>
      </c>
      <c r="C2599" s="32">
        <v>0</v>
      </c>
      <c r="E2599" s="32" t="str">
        <v/>
      </c>
    </row>
    <row r="2600" spans="1:5">
      <c r="A2600" s="32" t="str">
        <v/>
      </c>
      <c r="B2600" s="32">
        <v>0</v>
      </c>
      <c r="C2600" s="32">
        <v>0</v>
      </c>
      <c r="E2600" s="32" t="str">
        <v/>
      </c>
    </row>
    <row r="2601" spans="1:5">
      <c r="A2601" s="32" t="str">
        <v/>
      </c>
      <c r="B2601" s="32">
        <v>0</v>
      </c>
      <c r="C2601" s="32">
        <v>0</v>
      </c>
      <c r="E2601" s="32" t="str">
        <v/>
      </c>
    </row>
    <row r="2602" spans="1:5">
      <c r="A2602" s="32" t="str">
        <v/>
      </c>
      <c r="B2602" s="32">
        <v>0</v>
      </c>
      <c r="C2602" s="32">
        <v>0</v>
      </c>
      <c r="E2602" s="32" t="str">
        <v/>
      </c>
    </row>
    <row r="2603" spans="1:5">
      <c r="A2603" s="32" t="str">
        <v/>
      </c>
      <c r="B2603" s="32">
        <v>0</v>
      </c>
      <c r="C2603" s="32">
        <v>0</v>
      </c>
      <c r="E2603" s="32" t="str">
        <v/>
      </c>
    </row>
    <row r="2604" spans="1:5">
      <c r="A2604" s="32" t="str">
        <v/>
      </c>
      <c r="B2604" s="32">
        <v>0</v>
      </c>
      <c r="C2604" s="32">
        <v>0</v>
      </c>
      <c r="E2604" s="32" t="str">
        <v/>
      </c>
    </row>
    <row r="2605" spans="1:5">
      <c r="A2605" s="32" t="str">
        <v/>
      </c>
      <c r="B2605" s="32">
        <v>0</v>
      </c>
      <c r="C2605" s="32">
        <v>0</v>
      </c>
      <c r="E2605" s="32" t="str">
        <v/>
      </c>
    </row>
    <row r="2606" spans="1:5">
      <c r="A2606" s="32" t="str">
        <v/>
      </c>
      <c r="B2606" s="32">
        <v>0</v>
      </c>
      <c r="C2606" s="32">
        <v>0</v>
      </c>
      <c r="E2606" s="32" t="str">
        <v/>
      </c>
    </row>
    <row r="2607" spans="1:5">
      <c r="A2607" s="32" t="str">
        <v/>
      </c>
      <c r="B2607" s="32">
        <v>0</v>
      </c>
      <c r="C2607" s="32">
        <v>0</v>
      </c>
      <c r="E2607" s="32" t="str">
        <v/>
      </c>
    </row>
    <row r="2608" spans="1:5">
      <c r="A2608" s="32" t="str">
        <v/>
      </c>
      <c r="B2608" s="32">
        <v>0</v>
      </c>
      <c r="C2608" s="32">
        <v>0</v>
      </c>
      <c r="E2608" s="32" t="str">
        <v/>
      </c>
    </row>
    <row r="2609" spans="1:5">
      <c r="A2609" s="32" t="str">
        <v/>
      </c>
      <c r="B2609" s="32">
        <v>0</v>
      </c>
      <c r="C2609" s="32">
        <v>0</v>
      </c>
      <c r="E2609" s="32" t="str">
        <v/>
      </c>
    </row>
    <row r="2610" spans="1:5">
      <c r="A2610" s="32" t="str">
        <v/>
      </c>
      <c r="B2610" s="32">
        <v>0</v>
      </c>
      <c r="C2610" s="32">
        <v>0</v>
      </c>
      <c r="E2610" s="32" t="str">
        <v/>
      </c>
    </row>
    <row r="2611" spans="1:5">
      <c r="A2611" s="32" t="str">
        <v/>
      </c>
      <c r="B2611" s="32">
        <v>0</v>
      </c>
      <c r="C2611" s="32">
        <v>0</v>
      </c>
      <c r="E2611" s="32" t="str">
        <v/>
      </c>
    </row>
    <row r="2612" spans="1:5">
      <c r="A2612" s="32" t="str">
        <v/>
      </c>
      <c r="B2612" s="32">
        <v>0</v>
      </c>
      <c r="C2612" s="32">
        <v>0</v>
      </c>
      <c r="E2612" s="32" t="str">
        <v/>
      </c>
    </row>
    <row r="2613" spans="1:5">
      <c r="A2613" s="32" t="str">
        <v/>
      </c>
      <c r="B2613" s="32">
        <v>0</v>
      </c>
      <c r="C2613" s="32">
        <v>0</v>
      </c>
      <c r="E2613" s="32" t="str">
        <v/>
      </c>
    </row>
    <row r="2614" spans="1:5">
      <c r="A2614" s="32" t="str">
        <v/>
      </c>
      <c r="B2614" s="32">
        <v>0</v>
      </c>
      <c r="C2614" s="32">
        <v>0</v>
      </c>
      <c r="E2614" s="32" t="str">
        <v/>
      </c>
    </row>
    <row r="2615" spans="1:5">
      <c r="A2615" s="32" t="str">
        <v/>
      </c>
      <c r="B2615" s="32">
        <v>0</v>
      </c>
      <c r="C2615" s="32">
        <v>0</v>
      </c>
      <c r="E2615" s="32" t="str">
        <v/>
      </c>
    </row>
    <row r="2616" spans="1:5">
      <c r="A2616" s="32" t="str">
        <v/>
      </c>
      <c r="B2616" s="32">
        <v>0</v>
      </c>
      <c r="C2616" s="32">
        <v>0</v>
      </c>
      <c r="E2616" s="32" t="str">
        <v/>
      </c>
    </row>
    <row r="2617" spans="1:5">
      <c r="A2617" s="32" t="str">
        <v/>
      </c>
      <c r="B2617" s="32">
        <v>0</v>
      </c>
      <c r="C2617" s="32">
        <v>0</v>
      </c>
      <c r="E2617" s="32" t="str">
        <v/>
      </c>
    </row>
    <row r="2618" spans="1:5">
      <c r="A2618" s="32" t="str">
        <v/>
      </c>
      <c r="B2618" s="32">
        <v>0</v>
      </c>
      <c r="C2618" s="32">
        <v>0</v>
      </c>
      <c r="E2618" s="32" t="str">
        <v/>
      </c>
    </row>
    <row r="2619" spans="1:5">
      <c r="A2619" s="32" t="str">
        <v/>
      </c>
      <c r="B2619" s="32">
        <v>0</v>
      </c>
      <c r="C2619" s="32">
        <v>0</v>
      </c>
      <c r="E2619" s="32" t="str">
        <v/>
      </c>
    </row>
    <row r="2620" spans="1:5">
      <c r="A2620" s="32" t="str">
        <v/>
      </c>
      <c r="B2620" s="32">
        <v>0</v>
      </c>
      <c r="C2620" s="32">
        <v>0</v>
      </c>
      <c r="E2620" s="32" t="str">
        <v/>
      </c>
    </row>
    <row r="2621" spans="1:5">
      <c r="A2621" s="32" t="str">
        <v/>
      </c>
      <c r="B2621" s="32">
        <v>0</v>
      </c>
      <c r="C2621" s="32">
        <v>0</v>
      </c>
      <c r="E2621" s="32" t="str">
        <v/>
      </c>
    </row>
    <row r="2622" spans="1:5">
      <c r="A2622" s="32" t="str">
        <v/>
      </c>
      <c r="B2622" s="32">
        <v>0</v>
      </c>
      <c r="C2622" s="32">
        <v>0</v>
      </c>
      <c r="E2622" s="32" t="str">
        <v/>
      </c>
    </row>
    <row r="2623" spans="1:5">
      <c r="A2623" s="32" t="str">
        <v/>
      </c>
      <c r="B2623" s="32">
        <v>0</v>
      </c>
      <c r="C2623" s="32">
        <v>0</v>
      </c>
      <c r="E2623" s="32" t="str">
        <v/>
      </c>
    </row>
    <row r="2624" spans="1:5">
      <c r="A2624" s="32" t="str">
        <v/>
      </c>
      <c r="B2624" s="32">
        <v>0</v>
      </c>
      <c r="C2624" s="32">
        <v>0</v>
      </c>
      <c r="E2624" s="32" t="str">
        <v/>
      </c>
    </row>
    <row r="2625" spans="1:5">
      <c r="A2625" s="32" t="str">
        <v/>
      </c>
      <c r="B2625" s="32">
        <v>0</v>
      </c>
      <c r="C2625" s="32">
        <v>0</v>
      </c>
      <c r="E2625" s="32" t="str">
        <v/>
      </c>
    </row>
    <row r="2626" spans="1:5">
      <c r="A2626" s="32" t="str">
        <v/>
      </c>
      <c r="B2626" s="32">
        <v>0</v>
      </c>
      <c r="C2626" s="32">
        <v>0</v>
      </c>
      <c r="E2626" s="32" t="str">
        <v/>
      </c>
    </row>
    <row r="2627" spans="1:5">
      <c r="A2627" s="32" t="str">
        <v/>
      </c>
      <c r="B2627" s="32">
        <v>0</v>
      </c>
      <c r="C2627" s="32">
        <v>0</v>
      </c>
      <c r="E2627" s="32" t="str">
        <v/>
      </c>
    </row>
    <row r="2628" spans="1:5">
      <c r="A2628" s="32" t="str">
        <v/>
      </c>
      <c r="B2628" s="32">
        <v>0</v>
      </c>
      <c r="C2628" s="32">
        <v>0</v>
      </c>
      <c r="E2628" s="32" t="str">
        <v/>
      </c>
    </row>
    <row r="2629" spans="1:5">
      <c r="A2629" s="32" t="str">
        <v/>
      </c>
      <c r="B2629" s="32">
        <v>0</v>
      </c>
      <c r="C2629" s="32">
        <v>0</v>
      </c>
      <c r="E2629" s="32" t="str">
        <v/>
      </c>
    </row>
    <row r="2630" spans="1:5">
      <c r="A2630" s="32" t="str">
        <v/>
      </c>
      <c r="B2630" s="32">
        <v>0</v>
      </c>
      <c r="C2630" s="32">
        <v>0</v>
      </c>
      <c r="E2630" s="32" t="str">
        <v/>
      </c>
    </row>
    <row r="2631" spans="1:5">
      <c r="A2631" s="32" t="str">
        <v/>
      </c>
      <c r="B2631" s="32">
        <v>0</v>
      </c>
      <c r="C2631" s="32">
        <v>0</v>
      </c>
      <c r="E2631" s="32" t="str">
        <v/>
      </c>
    </row>
    <row r="2632" spans="1:5">
      <c r="A2632" s="32" t="str">
        <v/>
      </c>
      <c r="B2632" s="32">
        <v>0</v>
      </c>
      <c r="C2632" s="32">
        <v>0</v>
      </c>
      <c r="E2632" s="32" t="str">
        <v/>
      </c>
    </row>
    <row r="2633" spans="1:5">
      <c r="A2633" s="32" t="str">
        <v/>
      </c>
      <c r="B2633" s="32">
        <v>0</v>
      </c>
      <c r="C2633" s="32">
        <v>0</v>
      </c>
      <c r="E2633" s="32" t="str">
        <v/>
      </c>
    </row>
    <row r="2634" spans="1:5">
      <c r="A2634" s="32" t="str">
        <v/>
      </c>
      <c r="B2634" s="32">
        <v>0</v>
      </c>
      <c r="C2634" s="32">
        <v>0</v>
      </c>
      <c r="E2634" s="32" t="str">
        <v/>
      </c>
    </row>
    <row r="2635" spans="1:5">
      <c r="A2635" s="32" t="str">
        <v/>
      </c>
      <c r="B2635" s="32">
        <v>0</v>
      </c>
      <c r="C2635" s="32">
        <v>0</v>
      </c>
      <c r="E2635" s="32" t="str">
        <v/>
      </c>
    </row>
    <row r="2636" spans="1:5">
      <c r="A2636" s="32" t="str">
        <v/>
      </c>
      <c r="B2636" s="32">
        <v>0</v>
      </c>
      <c r="C2636" s="32">
        <v>0</v>
      </c>
      <c r="E2636" s="32" t="str">
        <v/>
      </c>
    </row>
    <row r="2637" spans="1:5">
      <c r="A2637" s="32" t="str">
        <v/>
      </c>
      <c r="B2637" s="32">
        <v>0</v>
      </c>
      <c r="C2637" s="32">
        <v>0</v>
      </c>
      <c r="E2637" s="32" t="str">
        <v/>
      </c>
    </row>
    <row r="2638" spans="1:5">
      <c r="A2638" s="32" t="str">
        <v/>
      </c>
      <c r="B2638" s="32">
        <v>0</v>
      </c>
      <c r="C2638" s="32">
        <v>0</v>
      </c>
      <c r="E2638" s="32" t="str">
        <v/>
      </c>
    </row>
    <row r="2639" spans="1:5">
      <c r="A2639" s="32" t="str">
        <v/>
      </c>
      <c r="B2639" s="32">
        <v>0</v>
      </c>
      <c r="C2639" s="32">
        <v>0</v>
      </c>
      <c r="E2639" s="32" t="str">
        <v/>
      </c>
    </row>
    <row r="2640" spans="1:5">
      <c r="A2640" s="32" t="str">
        <v/>
      </c>
      <c r="B2640" s="32">
        <v>0</v>
      </c>
      <c r="C2640" s="32">
        <v>0</v>
      </c>
      <c r="E2640" s="32" t="str">
        <v/>
      </c>
    </row>
    <row r="2641" spans="1:5">
      <c r="A2641" s="32" t="str">
        <v/>
      </c>
      <c r="B2641" s="32">
        <v>0</v>
      </c>
      <c r="C2641" s="32">
        <v>0</v>
      </c>
      <c r="E2641" s="32" t="str">
        <v/>
      </c>
    </row>
    <row r="2642" spans="1:5">
      <c r="A2642" s="32" t="str">
        <v/>
      </c>
      <c r="B2642" s="32">
        <v>0</v>
      </c>
      <c r="C2642" s="32">
        <v>0</v>
      </c>
      <c r="E2642" s="32" t="str">
        <v/>
      </c>
    </row>
    <row r="2643" spans="1:5">
      <c r="A2643" s="32" t="str">
        <v/>
      </c>
      <c r="B2643" s="32">
        <v>0</v>
      </c>
      <c r="C2643" s="32">
        <v>0</v>
      </c>
      <c r="E2643" s="32" t="str">
        <v/>
      </c>
    </row>
    <row r="2644" spans="1:5">
      <c r="A2644" s="32" t="str">
        <v/>
      </c>
      <c r="B2644" s="32">
        <v>0</v>
      </c>
      <c r="C2644" s="32">
        <v>0</v>
      </c>
      <c r="E2644" s="32" t="str">
        <v/>
      </c>
    </row>
    <row r="2645" spans="1:5">
      <c r="A2645" s="32" t="str">
        <v/>
      </c>
      <c r="B2645" s="32">
        <v>0</v>
      </c>
      <c r="C2645" s="32">
        <v>0</v>
      </c>
      <c r="E2645" s="32" t="str">
        <v/>
      </c>
    </row>
    <row r="2646" spans="1:5">
      <c r="A2646" s="32" t="str">
        <v/>
      </c>
      <c r="B2646" s="32">
        <v>0</v>
      </c>
      <c r="C2646" s="32">
        <v>0</v>
      </c>
      <c r="E2646" s="32" t="str">
        <v/>
      </c>
    </row>
    <row r="2647" spans="1:5">
      <c r="A2647" s="32" t="str">
        <v/>
      </c>
      <c r="B2647" s="32">
        <v>0</v>
      </c>
      <c r="C2647" s="32">
        <v>0</v>
      </c>
      <c r="E2647" s="32" t="str">
        <v/>
      </c>
    </row>
    <row r="2648" spans="1:5">
      <c r="A2648" s="32" t="str">
        <v/>
      </c>
      <c r="B2648" s="32">
        <v>0</v>
      </c>
      <c r="C2648" s="32">
        <v>0</v>
      </c>
      <c r="E2648" s="32" t="str">
        <v/>
      </c>
    </row>
    <row r="2649" spans="1:5">
      <c r="A2649" s="32" t="str">
        <v/>
      </c>
      <c r="B2649" s="32">
        <v>0</v>
      </c>
      <c r="C2649" s="32">
        <v>0</v>
      </c>
      <c r="E2649" s="32" t="str">
        <v/>
      </c>
    </row>
    <row r="2650" spans="1:5">
      <c r="A2650" s="32" t="str">
        <v/>
      </c>
      <c r="B2650" s="32">
        <v>0</v>
      </c>
      <c r="C2650" s="32">
        <v>0</v>
      </c>
      <c r="E2650" s="32" t="str">
        <v/>
      </c>
    </row>
    <row r="2651" spans="1:5">
      <c r="A2651" s="32" t="str">
        <v/>
      </c>
      <c r="B2651" s="32">
        <v>0</v>
      </c>
      <c r="C2651" s="32">
        <v>0</v>
      </c>
      <c r="E2651" s="32" t="str">
        <v/>
      </c>
    </row>
    <row r="2652" spans="1:5">
      <c r="A2652" s="32" t="str">
        <v/>
      </c>
      <c r="B2652" s="32">
        <v>0</v>
      </c>
      <c r="C2652" s="32">
        <v>0</v>
      </c>
      <c r="E2652" s="32" t="str">
        <v/>
      </c>
    </row>
    <row r="2653" spans="1:5">
      <c r="A2653" s="32" t="str">
        <v/>
      </c>
      <c r="B2653" s="32">
        <v>0</v>
      </c>
      <c r="C2653" s="32">
        <v>0</v>
      </c>
      <c r="E2653" s="32" t="str">
        <v/>
      </c>
    </row>
    <row r="2654" spans="1:5">
      <c r="A2654" s="32" t="str">
        <v/>
      </c>
      <c r="B2654" s="32">
        <v>0</v>
      </c>
      <c r="C2654" s="32">
        <v>0</v>
      </c>
      <c r="E2654" s="32" t="str">
        <v/>
      </c>
    </row>
    <row r="2655" spans="1:5">
      <c r="A2655" s="32" t="str">
        <v/>
      </c>
      <c r="B2655" s="32">
        <v>0</v>
      </c>
      <c r="C2655" s="32">
        <v>0</v>
      </c>
      <c r="E2655" s="32" t="str">
        <v/>
      </c>
    </row>
    <row r="2656" spans="1:5">
      <c r="A2656" s="32" t="str">
        <v/>
      </c>
      <c r="B2656" s="32">
        <v>0</v>
      </c>
      <c r="C2656" s="32">
        <v>0</v>
      </c>
      <c r="E2656" s="32" t="str">
        <v/>
      </c>
    </row>
    <row r="2657" spans="1:5">
      <c r="A2657" s="32" t="str">
        <v/>
      </c>
      <c r="B2657" s="32">
        <v>0</v>
      </c>
      <c r="C2657" s="32">
        <v>0</v>
      </c>
      <c r="E2657" s="32" t="str">
        <v/>
      </c>
    </row>
    <row r="2658" spans="1:5">
      <c r="A2658" s="32" t="str">
        <v/>
      </c>
      <c r="B2658" s="32">
        <v>0</v>
      </c>
      <c r="C2658" s="32">
        <v>0</v>
      </c>
      <c r="E2658" s="32" t="str">
        <v/>
      </c>
    </row>
    <row r="2659" spans="1:5">
      <c r="A2659" s="32" t="str">
        <v/>
      </c>
      <c r="B2659" s="32">
        <v>0</v>
      </c>
      <c r="C2659" s="32">
        <v>0</v>
      </c>
      <c r="E2659" s="32" t="str">
        <v/>
      </c>
    </row>
    <row r="2660" spans="1:5">
      <c r="A2660" s="32" t="str">
        <v/>
      </c>
      <c r="B2660" s="32">
        <v>0</v>
      </c>
      <c r="C2660" s="32">
        <v>0</v>
      </c>
      <c r="E2660" s="32" t="str">
        <v/>
      </c>
    </row>
    <row r="2661" spans="1:5">
      <c r="A2661" s="32" t="str">
        <v/>
      </c>
      <c r="B2661" s="32">
        <v>0</v>
      </c>
      <c r="C2661" s="32">
        <v>0</v>
      </c>
      <c r="E2661" s="32" t="str">
        <v/>
      </c>
    </row>
    <row r="2662" spans="1:5">
      <c r="A2662" s="32" t="str">
        <v/>
      </c>
      <c r="B2662" s="32">
        <v>0</v>
      </c>
      <c r="C2662" s="32">
        <v>0</v>
      </c>
      <c r="E2662" s="32" t="str">
        <v/>
      </c>
    </row>
    <row r="2663" spans="1:5">
      <c r="A2663" s="32" t="str">
        <v/>
      </c>
      <c r="B2663" s="32">
        <v>0</v>
      </c>
      <c r="C2663" s="32">
        <v>0</v>
      </c>
      <c r="E2663" s="32" t="str">
        <v/>
      </c>
    </row>
    <row r="2664" spans="1:5">
      <c r="A2664" s="32" t="str">
        <v/>
      </c>
      <c r="B2664" s="32">
        <v>0</v>
      </c>
      <c r="C2664" s="32">
        <v>0</v>
      </c>
      <c r="E2664" s="32" t="str">
        <v/>
      </c>
    </row>
    <row r="2665" spans="1:5">
      <c r="A2665" s="32" t="str">
        <v/>
      </c>
      <c r="B2665" s="32">
        <v>0</v>
      </c>
      <c r="C2665" s="32">
        <v>0</v>
      </c>
      <c r="E2665" s="32" t="str">
        <v/>
      </c>
    </row>
    <row r="2666" spans="1:5">
      <c r="A2666" s="32" t="str">
        <v/>
      </c>
      <c r="B2666" s="32">
        <v>0</v>
      </c>
      <c r="C2666" s="32">
        <v>0</v>
      </c>
      <c r="E2666" s="32" t="str">
        <v/>
      </c>
    </row>
    <row r="2667" spans="1:5">
      <c r="A2667" s="32" t="str">
        <v/>
      </c>
      <c r="B2667" s="32">
        <v>0</v>
      </c>
      <c r="C2667" s="32">
        <v>0</v>
      </c>
      <c r="E2667" s="32" t="str">
        <v/>
      </c>
    </row>
    <row r="2668" spans="1:5">
      <c r="A2668" s="32" t="str">
        <v/>
      </c>
      <c r="B2668" s="32">
        <v>0</v>
      </c>
      <c r="C2668" s="32">
        <v>0</v>
      </c>
      <c r="E2668" s="32" t="str">
        <v/>
      </c>
    </row>
    <row r="2669" spans="1:5">
      <c r="A2669" s="32" t="str">
        <v/>
      </c>
      <c r="B2669" s="32">
        <v>0</v>
      </c>
      <c r="C2669" s="32">
        <v>0</v>
      </c>
      <c r="E2669" s="32" t="str">
        <v/>
      </c>
    </row>
    <row r="2670" spans="1:5">
      <c r="A2670" s="32" t="str">
        <v/>
      </c>
      <c r="B2670" s="32">
        <v>0</v>
      </c>
      <c r="C2670" s="32">
        <v>0</v>
      </c>
      <c r="E2670" s="32" t="str">
        <v/>
      </c>
    </row>
    <row r="2671" spans="1:5">
      <c r="A2671" s="32" t="str">
        <v/>
      </c>
      <c r="B2671" s="32">
        <v>0</v>
      </c>
      <c r="C2671" s="32">
        <v>0</v>
      </c>
      <c r="E2671" s="32" t="str">
        <v/>
      </c>
    </row>
    <row r="2672" spans="1:5">
      <c r="A2672" s="32" t="str">
        <v/>
      </c>
      <c r="B2672" s="32">
        <v>0</v>
      </c>
      <c r="C2672" s="32">
        <v>0</v>
      </c>
      <c r="E2672" s="32" t="str">
        <v/>
      </c>
    </row>
    <row r="2673" spans="1:5">
      <c r="A2673" s="32" t="str">
        <v/>
      </c>
      <c r="B2673" s="32">
        <v>0</v>
      </c>
      <c r="C2673" s="32">
        <v>0</v>
      </c>
      <c r="E2673" s="32" t="str">
        <v/>
      </c>
    </row>
    <row r="2674" spans="1:5">
      <c r="A2674" s="32" t="str">
        <v/>
      </c>
      <c r="B2674" s="32">
        <v>0</v>
      </c>
      <c r="C2674" s="32">
        <v>0</v>
      </c>
      <c r="E2674" s="32" t="str">
        <v/>
      </c>
    </row>
    <row r="2675" spans="1:5">
      <c r="A2675" s="32" t="str">
        <v/>
      </c>
      <c r="B2675" s="32">
        <v>0</v>
      </c>
      <c r="C2675" s="32">
        <v>0</v>
      </c>
      <c r="E2675" s="32" t="str">
        <v/>
      </c>
    </row>
    <row r="2676" spans="1:5">
      <c r="A2676" s="32" t="str">
        <v/>
      </c>
      <c r="B2676" s="32">
        <v>0</v>
      </c>
      <c r="C2676" s="32">
        <v>0</v>
      </c>
      <c r="E2676" s="32" t="str">
        <v/>
      </c>
    </row>
    <row r="2677" spans="1:5">
      <c r="A2677" s="32" t="str">
        <v/>
      </c>
      <c r="B2677" s="32">
        <v>0</v>
      </c>
      <c r="C2677" s="32">
        <v>0</v>
      </c>
      <c r="E2677" s="32" t="str">
        <v/>
      </c>
    </row>
    <row r="2678" spans="1:5">
      <c r="A2678" s="32" t="str">
        <v/>
      </c>
      <c r="B2678" s="32">
        <v>0</v>
      </c>
      <c r="C2678" s="32">
        <v>0</v>
      </c>
      <c r="E2678" s="32" t="str">
        <v/>
      </c>
    </row>
    <row r="2679" spans="1:5">
      <c r="A2679" s="32" t="str">
        <v/>
      </c>
      <c r="B2679" s="32">
        <v>0</v>
      </c>
      <c r="C2679" s="32">
        <v>0</v>
      </c>
      <c r="E2679" s="32" t="str">
        <v/>
      </c>
    </row>
    <row r="2680" spans="1:5">
      <c r="A2680" s="32" t="str">
        <v/>
      </c>
      <c r="B2680" s="32">
        <v>0</v>
      </c>
      <c r="C2680" s="32">
        <v>0</v>
      </c>
      <c r="E2680" s="32" t="str">
        <v/>
      </c>
    </row>
    <row r="2681" spans="1:5">
      <c r="A2681" s="32" t="str">
        <v/>
      </c>
      <c r="B2681" s="32">
        <v>0</v>
      </c>
      <c r="C2681" s="32">
        <v>0</v>
      </c>
      <c r="E2681" s="32" t="str">
        <v/>
      </c>
    </row>
    <row r="2682" spans="1:5">
      <c r="A2682" s="32" t="str">
        <v/>
      </c>
      <c r="B2682" s="32">
        <v>0</v>
      </c>
      <c r="C2682" s="32">
        <v>0</v>
      </c>
      <c r="E2682" s="32" t="str">
        <v/>
      </c>
    </row>
    <row r="2683" spans="1:5">
      <c r="A2683" s="32" t="str">
        <v/>
      </c>
      <c r="B2683" s="32">
        <v>0</v>
      </c>
      <c r="C2683" s="32">
        <v>0</v>
      </c>
      <c r="E2683" s="32" t="str">
        <v/>
      </c>
    </row>
    <row r="2684" spans="1:5">
      <c r="A2684" s="32" t="str">
        <v/>
      </c>
      <c r="B2684" s="32">
        <v>0</v>
      </c>
      <c r="C2684" s="32">
        <v>0</v>
      </c>
      <c r="E2684" s="32" t="str">
        <v/>
      </c>
    </row>
    <row r="2685" spans="1:5">
      <c r="A2685" s="32" t="str">
        <v/>
      </c>
      <c r="B2685" s="32">
        <v>0</v>
      </c>
      <c r="C2685" s="32">
        <v>0</v>
      </c>
      <c r="E2685" s="32" t="str">
        <v/>
      </c>
    </row>
    <row r="2686" spans="1:5">
      <c r="A2686" s="32" t="str">
        <v/>
      </c>
      <c r="B2686" s="32">
        <v>0</v>
      </c>
      <c r="C2686" s="32">
        <v>0</v>
      </c>
      <c r="E2686" s="32" t="str">
        <v/>
      </c>
    </row>
    <row r="2687" spans="1:5">
      <c r="A2687" s="32" t="str">
        <v/>
      </c>
      <c r="B2687" s="32">
        <v>0</v>
      </c>
      <c r="C2687" s="32">
        <v>0</v>
      </c>
      <c r="E2687" s="32" t="str">
        <v/>
      </c>
    </row>
    <row r="2688" spans="1:5">
      <c r="A2688" s="32" t="str">
        <v/>
      </c>
      <c r="B2688" s="32">
        <v>0</v>
      </c>
      <c r="C2688" s="32">
        <v>0</v>
      </c>
      <c r="E2688" s="32" t="str">
        <v/>
      </c>
    </row>
    <row r="2689" spans="1:5">
      <c r="A2689" s="32" t="str">
        <v/>
      </c>
      <c r="B2689" s="32">
        <v>0</v>
      </c>
      <c r="C2689" s="32">
        <v>0</v>
      </c>
      <c r="E2689" s="32" t="str">
        <v/>
      </c>
    </row>
    <row r="2690" spans="1:5">
      <c r="A2690" s="32" t="str">
        <v/>
      </c>
      <c r="B2690" s="32">
        <v>0</v>
      </c>
      <c r="C2690" s="32">
        <v>0</v>
      </c>
      <c r="E2690" s="32" t="str">
        <v/>
      </c>
    </row>
    <row r="2691" spans="1:5">
      <c r="A2691" s="32" t="str">
        <v/>
      </c>
      <c r="B2691" s="32">
        <v>0</v>
      </c>
      <c r="C2691" s="32">
        <v>0</v>
      </c>
      <c r="E2691" s="32" t="str">
        <v/>
      </c>
    </row>
    <row r="2692" spans="1:5">
      <c r="A2692" s="32" t="str">
        <v/>
      </c>
      <c r="B2692" s="32">
        <v>0</v>
      </c>
      <c r="C2692" s="32">
        <v>0</v>
      </c>
      <c r="E2692" s="32" t="str">
        <v/>
      </c>
    </row>
    <row r="2693" spans="1:5">
      <c r="A2693" s="32" t="str">
        <v/>
      </c>
      <c r="B2693" s="32">
        <v>0</v>
      </c>
      <c r="C2693" s="32">
        <v>0</v>
      </c>
      <c r="E2693" s="32" t="str">
        <v/>
      </c>
    </row>
    <row r="2694" spans="1:5">
      <c r="A2694" s="32" t="str">
        <v/>
      </c>
      <c r="B2694" s="32">
        <v>0</v>
      </c>
      <c r="C2694" s="32">
        <v>0</v>
      </c>
      <c r="E2694" s="32" t="str">
        <v/>
      </c>
    </row>
    <row r="2695" spans="1:5">
      <c r="A2695" s="32" t="str">
        <v/>
      </c>
      <c r="B2695" s="32">
        <v>0</v>
      </c>
      <c r="C2695" s="32">
        <v>0</v>
      </c>
      <c r="E2695" s="32" t="str">
        <v/>
      </c>
    </row>
    <row r="2696" spans="1:5">
      <c r="A2696" s="32" t="str">
        <v/>
      </c>
      <c r="B2696" s="32">
        <v>0</v>
      </c>
      <c r="C2696" s="32">
        <v>0</v>
      </c>
      <c r="E2696" s="32" t="str">
        <v/>
      </c>
    </row>
    <row r="2697" spans="1:5">
      <c r="A2697" s="32" t="str">
        <v/>
      </c>
      <c r="B2697" s="32">
        <v>0</v>
      </c>
      <c r="C2697" s="32">
        <v>0</v>
      </c>
      <c r="E2697" s="32" t="str">
        <v/>
      </c>
    </row>
    <row r="2698" spans="1:5">
      <c r="A2698" s="32" t="str">
        <v/>
      </c>
      <c r="B2698" s="32">
        <v>0</v>
      </c>
      <c r="C2698" s="32">
        <v>0</v>
      </c>
      <c r="E2698" s="32" t="str">
        <v/>
      </c>
    </row>
    <row r="2699" spans="1:5">
      <c r="A2699" s="32" t="str">
        <v/>
      </c>
      <c r="B2699" s="32">
        <v>0</v>
      </c>
      <c r="C2699" s="32">
        <v>0</v>
      </c>
      <c r="E2699" s="32" t="str">
        <v/>
      </c>
    </row>
    <row r="2700" spans="1:5">
      <c r="A2700" s="32" t="str">
        <v/>
      </c>
      <c r="B2700" s="32">
        <v>0</v>
      </c>
      <c r="C2700" s="32">
        <v>0</v>
      </c>
      <c r="E2700" s="32" t="str">
        <v/>
      </c>
    </row>
    <row r="2701" spans="1:5">
      <c r="A2701" s="32" t="str">
        <v/>
      </c>
      <c r="B2701" s="32">
        <v>0</v>
      </c>
      <c r="C2701" s="32">
        <v>0</v>
      </c>
      <c r="E2701" s="32" t="str">
        <v/>
      </c>
    </row>
    <row r="2702" spans="1:5">
      <c r="A2702" s="32" t="str">
        <v/>
      </c>
      <c r="B2702" s="32">
        <v>0</v>
      </c>
      <c r="C2702" s="32">
        <v>0</v>
      </c>
      <c r="E2702" s="32" t="str">
        <v/>
      </c>
    </row>
    <row r="2703" spans="1:5">
      <c r="A2703" s="32" t="str">
        <v/>
      </c>
      <c r="B2703" s="32">
        <v>0</v>
      </c>
      <c r="C2703" s="32">
        <v>0</v>
      </c>
      <c r="E2703" s="32" t="str">
        <v/>
      </c>
    </row>
    <row r="2704" spans="1:5">
      <c r="A2704" s="32" t="str">
        <v/>
      </c>
      <c r="B2704" s="32">
        <v>0</v>
      </c>
      <c r="C2704" s="32">
        <v>0</v>
      </c>
      <c r="E2704" s="32" t="str">
        <v/>
      </c>
    </row>
    <row r="2705" spans="1:5">
      <c r="A2705" s="32" t="str">
        <v/>
      </c>
      <c r="B2705" s="32">
        <v>0</v>
      </c>
      <c r="C2705" s="32">
        <v>0</v>
      </c>
      <c r="E2705" s="32" t="str">
        <v/>
      </c>
    </row>
    <row r="2706" spans="1:5">
      <c r="A2706" s="32" t="str">
        <v/>
      </c>
      <c r="B2706" s="32">
        <v>0</v>
      </c>
      <c r="C2706" s="32">
        <v>0</v>
      </c>
      <c r="E2706" s="32" t="str">
        <v/>
      </c>
    </row>
    <row r="2707" spans="1:5">
      <c r="A2707" s="32" t="str">
        <v/>
      </c>
      <c r="B2707" s="32">
        <v>0</v>
      </c>
      <c r="C2707" s="32">
        <v>0</v>
      </c>
      <c r="E2707" s="32" t="str">
        <v/>
      </c>
    </row>
    <row r="2708" spans="1:5">
      <c r="A2708" s="32" t="str">
        <v/>
      </c>
      <c r="B2708" s="32">
        <v>0</v>
      </c>
      <c r="C2708" s="32">
        <v>0</v>
      </c>
      <c r="E2708" s="32" t="str">
        <v/>
      </c>
    </row>
    <row r="2709" spans="1:5">
      <c r="A2709" s="32" t="str">
        <v/>
      </c>
      <c r="B2709" s="32">
        <v>0</v>
      </c>
      <c r="C2709" s="32">
        <v>0</v>
      </c>
      <c r="E2709" s="32" t="str">
        <v/>
      </c>
    </row>
    <row r="2710" spans="1:5">
      <c r="A2710" s="32" t="str">
        <v/>
      </c>
      <c r="B2710" s="32">
        <v>0</v>
      </c>
      <c r="C2710" s="32">
        <v>0</v>
      </c>
      <c r="E2710" s="32" t="str">
        <v/>
      </c>
    </row>
    <row r="2711" spans="1:5">
      <c r="A2711" s="32" t="str">
        <v/>
      </c>
      <c r="B2711" s="32">
        <v>0</v>
      </c>
      <c r="C2711" s="32">
        <v>0</v>
      </c>
      <c r="E2711" s="32" t="str">
        <v/>
      </c>
    </row>
    <row r="2712" spans="1:5">
      <c r="A2712" s="32" t="str">
        <v/>
      </c>
      <c r="B2712" s="32">
        <v>0</v>
      </c>
      <c r="C2712" s="32">
        <v>0</v>
      </c>
      <c r="E2712" s="32" t="str">
        <v/>
      </c>
    </row>
    <row r="2713" spans="1:5">
      <c r="A2713" s="32" t="str">
        <v/>
      </c>
      <c r="B2713" s="32">
        <v>0</v>
      </c>
      <c r="C2713" s="32">
        <v>0</v>
      </c>
      <c r="E2713" s="32" t="str">
        <v/>
      </c>
    </row>
    <row r="2714" spans="1:5">
      <c r="A2714" s="32" t="str">
        <v/>
      </c>
      <c r="B2714" s="32">
        <v>0</v>
      </c>
      <c r="C2714" s="32">
        <v>0</v>
      </c>
      <c r="E2714" s="32" t="str">
        <v/>
      </c>
    </row>
    <row r="2715" spans="1:5">
      <c r="A2715" s="32" t="str">
        <v/>
      </c>
      <c r="B2715" s="32">
        <v>0</v>
      </c>
      <c r="C2715" s="32">
        <v>0</v>
      </c>
      <c r="E2715" s="32" t="str">
        <v/>
      </c>
    </row>
    <row r="2716" spans="1:5">
      <c r="A2716" s="32" t="str">
        <v/>
      </c>
      <c r="B2716" s="32">
        <v>0</v>
      </c>
      <c r="C2716" s="32">
        <v>0</v>
      </c>
      <c r="E2716" s="32" t="str">
        <v/>
      </c>
    </row>
    <row r="2717" spans="1:5">
      <c r="A2717" s="32" t="str">
        <v/>
      </c>
      <c r="B2717" s="32">
        <v>0</v>
      </c>
      <c r="C2717" s="32">
        <v>0</v>
      </c>
      <c r="E2717" s="32" t="str">
        <v/>
      </c>
    </row>
    <row r="2718" spans="1:5">
      <c r="A2718" s="32" t="str">
        <v/>
      </c>
      <c r="B2718" s="32">
        <v>0</v>
      </c>
      <c r="C2718" s="32">
        <v>0</v>
      </c>
      <c r="E2718" s="32" t="str">
        <v/>
      </c>
    </row>
    <row r="2719" spans="1:5">
      <c r="A2719" s="32" t="str">
        <v/>
      </c>
      <c r="B2719" s="32">
        <v>0</v>
      </c>
      <c r="C2719" s="32">
        <v>0</v>
      </c>
      <c r="E2719" s="32" t="str">
        <v/>
      </c>
    </row>
    <row r="2720" spans="1:5">
      <c r="A2720" s="32" t="str">
        <v/>
      </c>
      <c r="B2720" s="32">
        <v>0</v>
      </c>
      <c r="C2720" s="32">
        <v>0</v>
      </c>
      <c r="E2720" s="32" t="str">
        <v/>
      </c>
    </row>
    <row r="2721" spans="1:5">
      <c r="A2721" s="32" t="str">
        <v/>
      </c>
      <c r="B2721" s="32">
        <v>0</v>
      </c>
      <c r="C2721" s="32">
        <v>0</v>
      </c>
      <c r="E2721" s="32" t="str">
        <v/>
      </c>
    </row>
    <row r="2722" spans="1:5">
      <c r="A2722" s="32" t="str">
        <v/>
      </c>
      <c r="B2722" s="32">
        <v>0</v>
      </c>
      <c r="C2722" s="32">
        <v>0</v>
      </c>
      <c r="E2722" s="32" t="str">
        <v/>
      </c>
    </row>
    <row r="2723" spans="1:5">
      <c r="A2723" s="32" t="str">
        <v/>
      </c>
      <c r="B2723" s="32">
        <v>0</v>
      </c>
      <c r="C2723" s="32">
        <v>0</v>
      </c>
      <c r="E2723" s="32" t="str">
        <v/>
      </c>
    </row>
    <row r="2724" spans="1:5">
      <c r="A2724" s="32" t="str">
        <v/>
      </c>
      <c r="B2724" s="32">
        <v>0</v>
      </c>
      <c r="C2724" s="32">
        <v>0</v>
      </c>
      <c r="E2724" s="32" t="str">
        <v/>
      </c>
    </row>
    <row r="2725" spans="1:5">
      <c r="A2725" s="32" t="str">
        <v/>
      </c>
      <c r="B2725" s="32">
        <v>0</v>
      </c>
      <c r="C2725" s="32">
        <v>0</v>
      </c>
      <c r="E2725" s="32" t="str">
        <v/>
      </c>
    </row>
    <row r="2726" spans="1:5">
      <c r="A2726" s="32" t="str">
        <v/>
      </c>
      <c r="B2726" s="32">
        <v>0</v>
      </c>
      <c r="C2726" s="32">
        <v>0</v>
      </c>
      <c r="E2726" s="32" t="str">
        <v/>
      </c>
    </row>
    <row r="2727" spans="1:5">
      <c r="A2727" s="32" t="str">
        <v/>
      </c>
      <c r="B2727" s="32">
        <v>0</v>
      </c>
      <c r="C2727" s="32">
        <v>0</v>
      </c>
      <c r="E2727" s="32" t="str">
        <v/>
      </c>
    </row>
    <row r="2728" spans="1:5">
      <c r="A2728" s="32" t="str">
        <v/>
      </c>
      <c r="B2728" s="32">
        <v>0</v>
      </c>
      <c r="C2728" s="32">
        <v>0</v>
      </c>
      <c r="E2728" s="32" t="str">
        <v/>
      </c>
    </row>
    <row r="2729" spans="1:5">
      <c r="A2729" s="32" t="str">
        <v/>
      </c>
      <c r="B2729" s="32">
        <v>0</v>
      </c>
      <c r="C2729" s="32">
        <v>0</v>
      </c>
      <c r="E2729" s="32" t="str">
        <v/>
      </c>
    </row>
    <row r="2730" spans="1:5">
      <c r="A2730" s="32" t="str">
        <v/>
      </c>
      <c r="B2730" s="32">
        <v>0</v>
      </c>
      <c r="C2730" s="32">
        <v>0</v>
      </c>
      <c r="E2730" s="32" t="str">
        <v/>
      </c>
    </row>
    <row r="2731" spans="1:5">
      <c r="A2731" s="32" t="str">
        <v/>
      </c>
      <c r="B2731" s="32">
        <v>0</v>
      </c>
      <c r="C2731" s="32">
        <v>0</v>
      </c>
      <c r="E2731" s="32" t="str">
        <v/>
      </c>
    </row>
    <row r="2732" spans="1:5">
      <c r="A2732" s="32" t="str">
        <v/>
      </c>
      <c r="B2732" s="32">
        <v>0</v>
      </c>
      <c r="C2732" s="32">
        <v>0</v>
      </c>
      <c r="E2732" s="32" t="str">
        <v/>
      </c>
    </row>
    <row r="2733" spans="1:5">
      <c r="A2733" s="32" t="str">
        <v/>
      </c>
      <c r="B2733" s="32">
        <v>0</v>
      </c>
      <c r="C2733" s="32">
        <v>0</v>
      </c>
      <c r="E2733" s="32" t="str">
        <v/>
      </c>
    </row>
    <row r="2734" spans="1:5">
      <c r="A2734" s="32" t="str">
        <v/>
      </c>
      <c r="B2734" s="32">
        <v>0</v>
      </c>
      <c r="C2734" s="32">
        <v>0</v>
      </c>
      <c r="E2734" s="32" t="str">
        <v/>
      </c>
    </row>
    <row r="2735" spans="1:5">
      <c r="A2735" s="32" t="str">
        <v/>
      </c>
      <c r="B2735" s="32">
        <v>0</v>
      </c>
      <c r="C2735" s="32">
        <v>0</v>
      </c>
      <c r="E2735" s="32" t="str">
        <v/>
      </c>
    </row>
    <row r="2736" spans="1:5">
      <c r="A2736" s="32" t="str">
        <v/>
      </c>
      <c r="B2736" s="32">
        <v>0</v>
      </c>
      <c r="C2736" s="32">
        <v>0</v>
      </c>
      <c r="E2736" s="32" t="str">
        <v/>
      </c>
    </row>
    <row r="2737" spans="1:5">
      <c r="A2737" s="32" t="str">
        <v/>
      </c>
      <c r="B2737" s="32">
        <v>0</v>
      </c>
      <c r="C2737" s="32">
        <v>0</v>
      </c>
      <c r="E2737" s="32" t="str">
        <v/>
      </c>
    </row>
    <row r="2738" spans="1:5">
      <c r="A2738" s="32" t="str">
        <v/>
      </c>
      <c r="B2738" s="32">
        <v>0</v>
      </c>
      <c r="C2738" s="32">
        <v>0</v>
      </c>
      <c r="E2738" s="32" t="str">
        <v/>
      </c>
    </row>
    <row r="2739" spans="1:5">
      <c r="A2739" s="32" t="str">
        <v/>
      </c>
      <c r="B2739" s="32">
        <v>0</v>
      </c>
      <c r="C2739" s="32">
        <v>0</v>
      </c>
      <c r="E2739" s="32" t="str">
        <v/>
      </c>
    </row>
    <row r="2740" spans="1:5">
      <c r="A2740" s="32" t="str">
        <v/>
      </c>
      <c r="B2740" s="32">
        <v>0</v>
      </c>
      <c r="C2740" s="32">
        <v>0</v>
      </c>
      <c r="E2740" s="32" t="str">
        <v/>
      </c>
    </row>
    <row r="2741" spans="1:5">
      <c r="A2741" s="32" t="str">
        <v/>
      </c>
      <c r="B2741" s="32">
        <v>0</v>
      </c>
      <c r="C2741" s="32">
        <v>0</v>
      </c>
      <c r="E2741" s="32" t="str">
        <v/>
      </c>
    </row>
    <row r="2742" spans="1:5">
      <c r="A2742" s="32" t="str">
        <v/>
      </c>
      <c r="B2742" s="32">
        <v>0</v>
      </c>
      <c r="C2742" s="32">
        <v>0</v>
      </c>
      <c r="E2742" s="32" t="str">
        <v/>
      </c>
    </row>
    <row r="2743" spans="1:5">
      <c r="A2743" s="32" t="str">
        <v/>
      </c>
      <c r="B2743" s="32">
        <v>0</v>
      </c>
      <c r="C2743" s="32">
        <v>0</v>
      </c>
      <c r="E2743" s="32" t="str">
        <v/>
      </c>
    </row>
    <row r="2744" spans="1:5">
      <c r="A2744" s="32" t="str">
        <v/>
      </c>
      <c r="B2744" s="32">
        <v>0</v>
      </c>
      <c r="C2744" s="32">
        <v>0</v>
      </c>
      <c r="E2744" s="32" t="str">
        <v/>
      </c>
    </row>
    <row r="2745" spans="1:5">
      <c r="A2745" s="32" t="str">
        <v/>
      </c>
      <c r="B2745" s="32">
        <v>0</v>
      </c>
      <c r="C2745" s="32">
        <v>0</v>
      </c>
      <c r="E2745" s="32" t="str">
        <v/>
      </c>
    </row>
    <row r="2746" spans="1:5">
      <c r="A2746" s="32" t="str">
        <v/>
      </c>
      <c r="B2746" s="32">
        <v>0</v>
      </c>
      <c r="C2746" s="32">
        <v>0</v>
      </c>
      <c r="E2746" s="32" t="str">
        <v/>
      </c>
    </row>
    <row r="2747" spans="1:5">
      <c r="A2747" s="32" t="str">
        <v/>
      </c>
      <c r="B2747" s="32">
        <v>0</v>
      </c>
      <c r="C2747" s="32">
        <v>0</v>
      </c>
      <c r="E2747" s="32" t="str">
        <v/>
      </c>
    </row>
    <row r="2748" spans="1:5">
      <c r="A2748" s="32" t="str">
        <v/>
      </c>
      <c r="B2748" s="32">
        <v>0</v>
      </c>
      <c r="C2748" s="32">
        <v>0</v>
      </c>
      <c r="E2748" s="32" t="str">
        <v/>
      </c>
    </row>
    <row r="2749" spans="1:5">
      <c r="A2749" s="32" t="str">
        <v/>
      </c>
      <c r="B2749" s="32">
        <v>0</v>
      </c>
      <c r="C2749" s="32">
        <v>0</v>
      </c>
      <c r="E2749" s="32" t="str">
        <v/>
      </c>
    </row>
    <row r="2750" spans="1:5">
      <c r="A2750" s="32" t="str">
        <v/>
      </c>
      <c r="B2750" s="32">
        <v>0</v>
      </c>
      <c r="C2750" s="32">
        <v>0</v>
      </c>
      <c r="E2750" s="32" t="str">
        <v/>
      </c>
    </row>
    <row r="2751" spans="1:5">
      <c r="A2751" s="32" t="str">
        <v/>
      </c>
      <c r="B2751" s="32">
        <v>0</v>
      </c>
      <c r="C2751" s="32">
        <v>0</v>
      </c>
      <c r="E2751" s="32" t="str">
        <v/>
      </c>
    </row>
    <row r="2752" spans="1:5">
      <c r="A2752" s="32" t="str">
        <v/>
      </c>
      <c r="B2752" s="32">
        <v>0</v>
      </c>
      <c r="C2752" s="32">
        <v>0</v>
      </c>
      <c r="E2752" s="32" t="str">
        <v/>
      </c>
    </row>
    <row r="2753" spans="1:5">
      <c r="A2753" s="32" t="str">
        <v/>
      </c>
      <c r="B2753" s="32">
        <v>0</v>
      </c>
      <c r="C2753" s="32">
        <v>0</v>
      </c>
      <c r="E2753" s="32" t="str">
        <v/>
      </c>
    </row>
    <row r="2754" spans="1:5">
      <c r="A2754" s="32" t="str">
        <v/>
      </c>
      <c r="B2754" s="32">
        <v>0</v>
      </c>
      <c r="C2754" s="32">
        <v>0</v>
      </c>
      <c r="E2754" s="32" t="str">
        <v/>
      </c>
    </row>
    <row r="2755" spans="1:5">
      <c r="A2755" s="32" t="str">
        <v/>
      </c>
      <c r="B2755" s="32">
        <v>0</v>
      </c>
      <c r="C2755" s="32">
        <v>0</v>
      </c>
      <c r="E2755" s="32" t="str">
        <v/>
      </c>
    </row>
    <row r="2756" spans="1:5">
      <c r="A2756" s="32" t="str">
        <v/>
      </c>
      <c r="B2756" s="32">
        <v>0</v>
      </c>
      <c r="C2756" s="32">
        <v>0</v>
      </c>
      <c r="E2756" s="32" t="str">
        <v/>
      </c>
    </row>
    <row r="2757" spans="1:5">
      <c r="A2757" s="32" t="str">
        <v/>
      </c>
      <c r="B2757" s="32">
        <v>0</v>
      </c>
      <c r="C2757" s="32">
        <v>0</v>
      </c>
      <c r="E2757" s="32" t="str">
        <v/>
      </c>
    </row>
    <row r="2758" spans="1:5">
      <c r="A2758" s="32" t="str">
        <v/>
      </c>
      <c r="B2758" s="32">
        <v>0</v>
      </c>
      <c r="C2758" s="32">
        <v>0</v>
      </c>
      <c r="E2758" s="32" t="str">
        <v/>
      </c>
    </row>
    <row r="2759" spans="1:5">
      <c r="A2759" s="32" t="str">
        <v/>
      </c>
      <c r="B2759" s="32">
        <v>0</v>
      </c>
      <c r="C2759" s="32">
        <v>0</v>
      </c>
      <c r="E2759" s="32" t="str">
        <v/>
      </c>
    </row>
    <row r="2760" spans="1:5">
      <c r="A2760" s="32" t="str">
        <v/>
      </c>
      <c r="B2760" s="32">
        <v>0</v>
      </c>
      <c r="C2760" s="32">
        <v>0</v>
      </c>
      <c r="E2760" s="32" t="str">
        <v/>
      </c>
    </row>
    <row r="2761" spans="1:5">
      <c r="A2761" s="32" t="str">
        <v/>
      </c>
      <c r="B2761" s="32">
        <v>0</v>
      </c>
      <c r="C2761" s="32">
        <v>0</v>
      </c>
      <c r="E2761" s="32" t="str">
        <v/>
      </c>
    </row>
    <row r="2762" spans="1:5">
      <c r="A2762" s="32" t="str">
        <v/>
      </c>
      <c r="B2762" s="32">
        <v>0</v>
      </c>
      <c r="C2762" s="32">
        <v>0</v>
      </c>
      <c r="E2762" s="32" t="str">
        <v/>
      </c>
    </row>
    <row r="2763" spans="1:5">
      <c r="A2763" s="32" t="str">
        <v/>
      </c>
      <c r="B2763" s="32">
        <v>0</v>
      </c>
      <c r="C2763" s="32">
        <v>0</v>
      </c>
      <c r="E2763" s="32" t="str">
        <v/>
      </c>
    </row>
    <row r="2764" spans="1:5">
      <c r="A2764" s="32" t="str">
        <v/>
      </c>
      <c r="B2764" s="32">
        <v>0</v>
      </c>
      <c r="C2764" s="32">
        <v>0</v>
      </c>
      <c r="E2764" s="32" t="str">
        <v/>
      </c>
    </row>
    <row r="2765" spans="1:5">
      <c r="A2765" s="32" t="str">
        <v/>
      </c>
      <c r="B2765" s="32">
        <v>0</v>
      </c>
      <c r="C2765" s="32">
        <v>0</v>
      </c>
      <c r="E2765" s="32" t="str">
        <v/>
      </c>
    </row>
    <row r="2766" spans="1:5">
      <c r="A2766" s="32" t="str">
        <v/>
      </c>
      <c r="B2766" s="32">
        <v>0</v>
      </c>
      <c r="C2766" s="32">
        <v>0</v>
      </c>
      <c r="E2766" s="32" t="str">
        <v/>
      </c>
    </row>
    <row r="2767" spans="1:5">
      <c r="A2767" s="32" t="str">
        <v/>
      </c>
      <c r="B2767" s="32">
        <v>0</v>
      </c>
      <c r="C2767" s="32">
        <v>0</v>
      </c>
      <c r="E2767" s="32" t="str">
        <v/>
      </c>
    </row>
    <row r="2768" spans="1:5">
      <c r="A2768" s="32" t="str">
        <v/>
      </c>
      <c r="B2768" s="32">
        <v>0</v>
      </c>
      <c r="C2768" s="32">
        <v>0</v>
      </c>
      <c r="E2768" s="32" t="str">
        <v/>
      </c>
    </row>
    <row r="2769" spans="1:5">
      <c r="A2769" s="32" t="str">
        <v/>
      </c>
      <c r="B2769" s="32">
        <v>0</v>
      </c>
      <c r="C2769" s="32">
        <v>0</v>
      </c>
      <c r="E2769" s="32" t="str">
        <v/>
      </c>
    </row>
    <row r="2770" spans="1:5">
      <c r="A2770" s="32" t="str">
        <v/>
      </c>
      <c r="B2770" s="32">
        <v>0</v>
      </c>
      <c r="C2770" s="32">
        <v>0</v>
      </c>
      <c r="E2770" s="32" t="str">
        <v/>
      </c>
    </row>
    <row r="2771" spans="1:5">
      <c r="A2771" s="32" t="str">
        <v/>
      </c>
      <c r="B2771" s="32">
        <v>0</v>
      </c>
      <c r="C2771" s="32">
        <v>0</v>
      </c>
      <c r="E2771" s="32" t="str">
        <v/>
      </c>
    </row>
    <row r="2772" spans="1:5">
      <c r="A2772" s="32" t="str">
        <v/>
      </c>
      <c r="B2772" s="32">
        <v>0</v>
      </c>
      <c r="C2772" s="32">
        <v>0</v>
      </c>
      <c r="E2772" s="32" t="str">
        <v/>
      </c>
    </row>
    <row r="2773" spans="1:5">
      <c r="A2773" s="32" t="str">
        <v/>
      </c>
      <c r="B2773" s="32">
        <v>0</v>
      </c>
      <c r="C2773" s="32">
        <v>0</v>
      </c>
      <c r="E2773" s="32" t="str">
        <v/>
      </c>
    </row>
    <row r="2774" spans="1:5">
      <c r="A2774" s="32" t="str">
        <v/>
      </c>
      <c r="B2774" s="32">
        <v>0</v>
      </c>
      <c r="C2774" s="32">
        <v>0</v>
      </c>
      <c r="E2774" s="32" t="str">
        <v/>
      </c>
    </row>
    <row r="2775" spans="1:5">
      <c r="A2775" s="32" t="str">
        <v/>
      </c>
      <c r="B2775" s="32">
        <v>0</v>
      </c>
      <c r="C2775" s="32">
        <v>0</v>
      </c>
      <c r="E2775" s="32" t="str">
        <v/>
      </c>
    </row>
    <row r="2776" spans="1:5">
      <c r="A2776" s="32" t="str">
        <v/>
      </c>
      <c r="B2776" s="32">
        <v>0</v>
      </c>
      <c r="C2776" s="32">
        <v>0</v>
      </c>
      <c r="E2776" s="32" t="str">
        <v/>
      </c>
    </row>
    <row r="2777" spans="1:5">
      <c r="A2777" s="32" t="str">
        <v/>
      </c>
      <c r="B2777" s="32">
        <v>0</v>
      </c>
      <c r="C2777" s="32">
        <v>0</v>
      </c>
      <c r="E2777" s="32" t="str">
        <v/>
      </c>
    </row>
    <row r="2778" spans="1:5">
      <c r="A2778" s="32" t="str">
        <v/>
      </c>
      <c r="B2778" s="32">
        <v>0</v>
      </c>
      <c r="C2778" s="32">
        <v>0</v>
      </c>
      <c r="E2778" s="32" t="str">
        <v/>
      </c>
    </row>
    <row r="2779" spans="1:5">
      <c r="A2779" s="32" t="str">
        <v/>
      </c>
      <c r="B2779" s="32">
        <v>0</v>
      </c>
      <c r="C2779" s="32">
        <v>0</v>
      </c>
      <c r="E2779" s="32" t="str">
        <v/>
      </c>
    </row>
    <row r="2780" spans="1:5">
      <c r="A2780" s="32" t="str">
        <v/>
      </c>
      <c r="B2780" s="32">
        <v>0</v>
      </c>
      <c r="C2780" s="32">
        <v>0</v>
      </c>
      <c r="E2780" s="32" t="str">
        <v/>
      </c>
    </row>
    <row r="2781" spans="1:5">
      <c r="A2781" s="32" t="str">
        <v/>
      </c>
      <c r="B2781" s="32">
        <v>0</v>
      </c>
      <c r="C2781" s="32">
        <v>0</v>
      </c>
      <c r="E2781" s="32" t="str">
        <v/>
      </c>
    </row>
    <row r="2782" spans="1:5">
      <c r="A2782" s="32" t="str">
        <v/>
      </c>
      <c r="B2782" s="32">
        <v>0</v>
      </c>
      <c r="C2782" s="32">
        <v>0</v>
      </c>
      <c r="E2782" s="32" t="str">
        <v/>
      </c>
    </row>
    <row r="2783" spans="1:5">
      <c r="A2783" s="32" t="str">
        <v/>
      </c>
      <c r="B2783" s="32">
        <v>0</v>
      </c>
      <c r="C2783" s="32">
        <v>0</v>
      </c>
      <c r="E2783" s="32" t="str">
        <v/>
      </c>
    </row>
    <row r="2784" spans="1:5">
      <c r="A2784" s="32" t="str">
        <v/>
      </c>
      <c r="B2784" s="32">
        <v>0</v>
      </c>
      <c r="C2784" s="32">
        <v>0</v>
      </c>
      <c r="E2784" s="32" t="str">
        <v/>
      </c>
    </row>
    <row r="2785" spans="1:5">
      <c r="A2785" s="32" t="str">
        <v/>
      </c>
      <c r="B2785" s="32">
        <v>0</v>
      </c>
      <c r="C2785" s="32">
        <v>0</v>
      </c>
      <c r="E2785" s="32" t="str">
        <v/>
      </c>
    </row>
    <row r="2786" spans="1:5">
      <c r="A2786" s="32" t="str">
        <v/>
      </c>
      <c r="B2786" s="32">
        <v>0</v>
      </c>
      <c r="C2786" s="32">
        <v>0</v>
      </c>
      <c r="E2786" s="32" t="str">
        <v/>
      </c>
    </row>
    <row r="2787" spans="1:5">
      <c r="A2787" s="32" t="str">
        <v/>
      </c>
      <c r="B2787" s="32">
        <v>0</v>
      </c>
      <c r="C2787" s="32">
        <v>0</v>
      </c>
      <c r="E2787" s="32" t="str">
        <v/>
      </c>
    </row>
    <row r="2788" spans="1:5">
      <c r="A2788" s="32" t="str">
        <v/>
      </c>
      <c r="B2788" s="32">
        <v>0</v>
      </c>
      <c r="C2788" s="32">
        <v>0</v>
      </c>
      <c r="E2788" s="32" t="str">
        <v/>
      </c>
    </row>
    <row r="2789" spans="1:5">
      <c r="A2789" s="32" t="str">
        <v/>
      </c>
      <c r="B2789" s="32">
        <v>0</v>
      </c>
      <c r="C2789" s="32">
        <v>0</v>
      </c>
      <c r="E2789" s="32" t="str">
        <v/>
      </c>
    </row>
    <row r="2790" spans="1:5">
      <c r="A2790" s="32" t="str">
        <v/>
      </c>
      <c r="B2790" s="32">
        <v>0</v>
      </c>
      <c r="C2790" s="32">
        <v>0</v>
      </c>
      <c r="E2790" s="32" t="str">
        <v/>
      </c>
    </row>
    <row r="2791" spans="1:5">
      <c r="A2791" s="32" t="str">
        <v/>
      </c>
      <c r="B2791" s="32">
        <v>0</v>
      </c>
      <c r="C2791" s="32">
        <v>0</v>
      </c>
      <c r="E2791" s="32" t="str">
        <v/>
      </c>
    </row>
    <row r="2792" spans="1:5">
      <c r="A2792" s="32" t="str">
        <v/>
      </c>
      <c r="B2792" s="32">
        <v>0</v>
      </c>
      <c r="C2792" s="32">
        <v>0</v>
      </c>
      <c r="E2792" s="32" t="str">
        <v/>
      </c>
    </row>
    <row r="2793" spans="1:5">
      <c r="A2793" s="32" t="str">
        <v/>
      </c>
      <c r="B2793" s="32">
        <v>0</v>
      </c>
      <c r="C2793" s="32">
        <v>0</v>
      </c>
      <c r="E2793" s="32" t="str">
        <v/>
      </c>
    </row>
    <row r="2794" spans="1:5">
      <c r="A2794" s="32" t="str">
        <v/>
      </c>
      <c r="B2794" s="32">
        <v>0</v>
      </c>
      <c r="C2794" s="32">
        <v>0</v>
      </c>
      <c r="E2794" s="32" t="str">
        <v/>
      </c>
    </row>
    <row r="2795" spans="1:5">
      <c r="A2795" s="32" t="str">
        <v/>
      </c>
      <c r="B2795" s="32">
        <v>0</v>
      </c>
      <c r="C2795" s="32">
        <v>0</v>
      </c>
      <c r="E2795" s="32" t="str">
        <v/>
      </c>
    </row>
    <row r="2796" spans="1:5">
      <c r="A2796" s="32" t="str">
        <v/>
      </c>
      <c r="B2796" s="32">
        <v>0</v>
      </c>
      <c r="C2796" s="32">
        <v>0</v>
      </c>
      <c r="E2796" s="32" t="str">
        <v/>
      </c>
    </row>
    <row r="2797" spans="1:5">
      <c r="A2797" s="32" t="str">
        <v/>
      </c>
      <c r="B2797" s="32">
        <v>0</v>
      </c>
      <c r="C2797" s="32">
        <v>0</v>
      </c>
      <c r="E2797" s="32" t="str">
        <v/>
      </c>
    </row>
    <row r="2798" spans="1:5">
      <c r="A2798" s="32" t="str">
        <v/>
      </c>
      <c r="B2798" s="32">
        <v>0</v>
      </c>
      <c r="C2798" s="32">
        <v>0</v>
      </c>
      <c r="E2798" s="32" t="str">
        <v/>
      </c>
    </row>
    <row r="2799" spans="1:5">
      <c r="A2799" s="32" t="str">
        <v/>
      </c>
      <c r="B2799" s="32">
        <v>0</v>
      </c>
      <c r="C2799" s="32">
        <v>0</v>
      </c>
      <c r="E2799" s="32" t="str">
        <v/>
      </c>
    </row>
    <row r="2800" spans="1:5">
      <c r="A2800" s="32" t="str">
        <v/>
      </c>
      <c r="B2800" s="32">
        <v>0</v>
      </c>
      <c r="C2800" s="32">
        <v>0</v>
      </c>
      <c r="E2800" s="32" t="str">
        <v/>
      </c>
    </row>
    <row r="2801" spans="1:5">
      <c r="A2801" s="32" t="str">
        <v/>
      </c>
      <c r="B2801" s="32">
        <v>0</v>
      </c>
      <c r="C2801" s="32">
        <v>0</v>
      </c>
      <c r="E2801" s="32" t="str">
        <v/>
      </c>
    </row>
    <row r="2802" spans="1:5">
      <c r="A2802" s="32" t="str">
        <v/>
      </c>
      <c r="B2802" s="32">
        <v>0</v>
      </c>
      <c r="C2802" s="32">
        <v>0</v>
      </c>
      <c r="E2802" s="32" t="str">
        <v/>
      </c>
    </row>
    <row r="2803" spans="1:5">
      <c r="A2803" s="32" t="str">
        <v/>
      </c>
      <c r="B2803" s="32">
        <v>0</v>
      </c>
      <c r="C2803" s="32">
        <v>0</v>
      </c>
      <c r="E2803" s="32" t="str">
        <v/>
      </c>
    </row>
    <row r="2804" spans="1:5">
      <c r="A2804" s="32" t="str">
        <v/>
      </c>
      <c r="B2804" s="32">
        <v>0</v>
      </c>
      <c r="C2804" s="32">
        <v>0</v>
      </c>
      <c r="E2804" s="32" t="str">
        <v/>
      </c>
    </row>
    <row r="2805" spans="1:5">
      <c r="A2805" s="32" t="str">
        <v/>
      </c>
      <c r="B2805" s="32">
        <v>0</v>
      </c>
      <c r="C2805" s="32">
        <v>0</v>
      </c>
      <c r="E2805" s="32" t="str">
        <v/>
      </c>
    </row>
    <row r="2806" spans="1:5">
      <c r="A2806" s="32" t="str">
        <v/>
      </c>
      <c r="B2806" s="32">
        <v>0</v>
      </c>
      <c r="C2806" s="32">
        <v>0</v>
      </c>
      <c r="E2806" s="32" t="str">
        <v/>
      </c>
    </row>
    <row r="2807" spans="1:5">
      <c r="A2807" s="32" t="str">
        <v/>
      </c>
      <c r="B2807" s="32">
        <v>0</v>
      </c>
      <c r="C2807" s="32">
        <v>0</v>
      </c>
      <c r="E2807" s="32" t="str">
        <v/>
      </c>
    </row>
    <row r="2808" spans="1:5">
      <c r="A2808" s="32" t="str">
        <v/>
      </c>
      <c r="B2808" s="32">
        <v>0</v>
      </c>
      <c r="C2808" s="32">
        <v>0</v>
      </c>
      <c r="E2808" s="32" t="str">
        <v/>
      </c>
    </row>
    <row r="2809" spans="1:5">
      <c r="A2809" s="32" t="str">
        <v/>
      </c>
      <c r="B2809" s="32">
        <v>0</v>
      </c>
      <c r="C2809" s="32">
        <v>0</v>
      </c>
      <c r="E2809" s="32" t="str">
        <v/>
      </c>
    </row>
    <row r="2810" spans="1:5">
      <c r="A2810" s="32" t="str">
        <v/>
      </c>
      <c r="B2810" s="32">
        <v>0</v>
      </c>
      <c r="C2810" s="32">
        <v>0</v>
      </c>
      <c r="E2810" s="32" t="str">
        <v/>
      </c>
    </row>
    <row r="2811" spans="1:5">
      <c r="A2811" s="32" t="str">
        <v/>
      </c>
      <c r="B2811" s="32">
        <v>0</v>
      </c>
      <c r="C2811" s="32">
        <v>0</v>
      </c>
      <c r="E2811" s="32" t="str">
        <v/>
      </c>
    </row>
    <row r="2812" spans="1:5">
      <c r="A2812" s="32" t="str">
        <v/>
      </c>
      <c r="B2812" s="32">
        <v>0</v>
      </c>
      <c r="C2812" s="32">
        <v>0</v>
      </c>
      <c r="E2812" s="32" t="str">
        <v/>
      </c>
    </row>
    <row r="2813" spans="1:5">
      <c r="A2813" s="32" t="str">
        <v/>
      </c>
      <c r="B2813" s="32">
        <v>0</v>
      </c>
      <c r="C2813" s="32">
        <v>0</v>
      </c>
      <c r="E2813" s="32" t="str">
        <v/>
      </c>
    </row>
    <row r="2814" spans="1:5">
      <c r="A2814" s="32" t="str">
        <v/>
      </c>
      <c r="B2814" s="32">
        <v>0</v>
      </c>
      <c r="C2814" s="32">
        <v>0</v>
      </c>
      <c r="E2814" s="32" t="str">
        <v/>
      </c>
    </row>
    <row r="2815" spans="1:5">
      <c r="A2815" s="32" t="str">
        <v/>
      </c>
      <c r="B2815" s="32">
        <v>0</v>
      </c>
      <c r="C2815" s="32">
        <v>0</v>
      </c>
      <c r="E2815" s="32" t="str">
        <v/>
      </c>
    </row>
    <row r="2816" spans="1:5">
      <c r="A2816" s="32" t="str">
        <v/>
      </c>
      <c r="B2816" s="32">
        <v>0</v>
      </c>
      <c r="C2816" s="32">
        <v>0</v>
      </c>
      <c r="E2816" s="32" t="str">
        <v/>
      </c>
    </row>
    <row r="2817" spans="1:5">
      <c r="A2817" s="32" t="str">
        <v/>
      </c>
      <c r="B2817" s="32">
        <v>0</v>
      </c>
      <c r="C2817" s="32">
        <v>0</v>
      </c>
      <c r="E2817" s="32" t="str">
        <v/>
      </c>
    </row>
    <row r="2818" spans="1:5">
      <c r="A2818" s="32" t="str">
        <v/>
      </c>
      <c r="B2818" s="32">
        <v>0</v>
      </c>
      <c r="C2818" s="32">
        <v>0</v>
      </c>
      <c r="E2818" s="32" t="str">
        <v/>
      </c>
    </row>
    <row r="2819" spans="1:5">
      <c r="A2819" s="32" t="str">
        <v/>
      </c>
      <c r="B2819" s="32">
        <v>0</v>
      </c>
      <c r="C2819" s="32">
        <v>0</v>
      </c>
      <c r="E2819" s="32" t="str">
        <v/>
      </c>
    </row>
    <row r="2820" spans="1:5">
      <c r="A2820" s="32" t="str">
        <v/>
      </c>
      <c r="B2820" s="32">
        <v>0</v>
      </c>
      <c r="C2820" s="32">
        <v>0</v>
      </c>
      <c r="E2820" s="32" t="str">
        <v/>
      </c>
    </row>
    <row r="2821" spans="1:5">
      <c r="A2821" s="32" t="str">
        <v/>
      </c>
      <c r="B2821" s="32">
        <v>0</v>
      </c>
      <c r="C2821" s="32">
        <v>0</v>
      </c>
      <c r="E2821" s="32" t="str">
        <v/>
      </c>
    </row>
    <row r="2822" spans="1:5">
      <c r="A2822" s="32" t="str">
        <v/>
      </c>
      <c r="B2822" s="32">
        <v>0</v>
      </c>
      <c r="C2822" s="32">
        <v>0</v>
      </c>
      <c r="E2822" s="32" t="str">
        <v/>
      </c>
    </row>
    <row r="2823" spans="1:5">
      <c r="A2823" s="32" t="str">
        <v/>
      </c>
      <c r="B2823" s="32">
        <v>0</v>
      </c>
      <c r="C2823" s="32">
        <v>0</v>
      </c>
      <c r="E2823" s="32" t="str">
        <v/>
      </c>
    </row>
    <row r="2824" spans="1:5">
      <c r="A2824" s="32" t="str">
        <v/>
      </c>
      <c r="B2824" s="32">
        <v>0</v>
      </c>
      <c r="C2824" s="32">
        <v>0</v>
      </c>
      <c r="E2824" s="32" t="str">
        <v/>
      </c>
    </row>
    <row r="2825" spans="1:5">
      <c r="A2825" s="32" t="str">
        <v/>
      </c>
      <c r="B2825" s="32">
        <v>0</v>
      </c>
      <c r="C2825" s="32">
        <v>0</v>
      </c>
      <c r="E2825" s="32" t="str">
        <v/>
      </c>
    </row>
    <row r="2826" spans="1:5">
      <c r="A2826" s="32" t="str">
        <v/>
      </c>
      <c r="B2826" s="32">
        <v>0</v>
      </c>
      <c r="C2826" s="32">
        <v>0</v>
      </c>
      <c r="E2826" s="32" t="str">
        <v/>
      </c>
    </row>
    <row r="2827" spans="1:5">
      <c r="A2827" s="32" t="str">
        <v/>
      </c>
      <c r="B2827" s="32">
        <v>0</v>
      </c>
      <c r="C2827" s="32">
        <v>0</v>
      </c>
      <c r="E2827" s="32" t="str">
        <v/>
      </c>
    </row>
    <row r="2828" spans="1:5">
      <c r="A2828" s="32" t="str">
        <v/>
      </c>
      <c r="B2828" s="32">
        <v>0</v>
      </c>
      <c r="C2828" s="32">
        <v>0</v>
      </c>
      <c r="E2828" s="32" t="str">
        <v/>
      </c>
    </row>
    <row r="2829" spans="1:5">
      <c r="A2829" s="32" t="str">
        <v/>
      </c>
      <c r="B2829" s="32">
        <v>0</v>
      </c>
      <c r="C2829" s="32">
        <v>0</v>
      </c>
      <c r="E2829" s="32" t="str">
        <v/>
      </c>
    </row>
    <row r="2830" spans="1:5">
      <c r="A2830" s="32" t="str">
        <v/>
      </c>
      <c r="B2830" s="32">
        <v>0</v>
      </c>
      <c r="C2830" s="32">
        <v>0</v>
      </c>
      <c r="E2830" s="32" t="str">
        <v/>
      </c>
    </row>
    <row r="2831" spans="1:5">
      <c r="A2831" s="32" t="str">
        <v/>
      </c>
      <c r="B2831" s="32">
        <v>0</v>
      </c>
      <c r="C2831" s="32">
        <v>0</v>
      </c>
      <c r="E2831" s="32" t="str">
        <v/>
      </c>
    </row>
    <row r="2832" spans="1:5">
      <c r="A2832" s="32" t="str">
        <v/>
      </c>
      <c r="B2832" s="32">
        <v>0</v>
      </c>
      <c r="C2832" s="32">
        <v>0</v>
      </c>
      <c r="E2832" s="32" t="str">
        <v/>
      </c>
    </row>
    <row r="2833" spans="1:5">
      <c r="A2833" s="32" t="str">
        <v/>
      </c>
      <c r="B2833" s="32">
        <v>0</v>
      </c>
      <c r="C2833" s="32">
        <v>0</v>
      </c>
      <c r="E2833" s="32" t="str">
        <v/>
      </c>
    </row>
    <row r="2834" spans="1:5">
      <c r="A2834" s="32" t="str">
        <v/>
      </c>
      <c r="B2834" s="32">
        <v>0</v>
      </c>
      <c r="C2834" s="32">
        <v>0</v>
      </c>
      <c r="E2834" s="32" t="str">
        <v/>
      </c>
    </row>
    <row r="2835" spans="1:5">
      <c r="A2835" s="32" t="str">
        <v/>
      </c>
      <c r="B2835" s="32">
        <v>0</v>
      </c>
      <c r="C2835" s="32">
        <v>0</v>
      </c>
      <c r="E2835" s="32" t="str">
        <v/>
      </c>
    </row>
    <row r="2836" spans="1:5">
      <c r="A2836" s="32" t="str">
        <v/>
      </c>
      <c r="B2836" s="32">
        <v>0</v>
      </c>
      <c r="C2836" s="32">
        <v>0</v>
      </c>
      <c r="E2836" s="32" t="str">
        <v/>
      </c>
    </row>
    <row r="2837" spans="1:5">
      <c r="A2837" s="32" t="str">
        <v/>
      </c>
      <c r="B2837" s="32">
        <v>0</v>
      </c>
      <c r="C2837" s="32">
        <v>0</v>
      </c>
      <c r="E2837" s="32" t="str">
        <v/>
      </c>
    </row>
    <row r="2838" spans="1:5">
      <c r="A2838" s="32" t="str">
        <v/>
      </c>
      <c r="B2838" s="32">
        <v>0</v>
      </c>
      <c r="C2838" s="32">
        <v>0</v>
      </c>
      <c r="E2838" s="32" t="str">
        <v/>
      </c>
    </row>
    <row r="2839" spans="1:5">
      <c r="A2839" s="32" t="str">
        <v/>
      </c>
      <c r="B2839" s="32">
        <v>0</v>
      </c>
      <c r="C2839" s="32">
        <v>0</v>
      </c>
      <c r="E2839" s="32" t="str">
        <v/>
      </c>
    </row>
    <row r="2840" spans="1:5">
      <c r="A2840" s="32" t="str">
        <v/>
      </c>
      <c r="B2840" s="32">
        <v>0</v>
      </c>
      <c r="C2840" s="32">
        <v>0</v>
      </c>
      <c r="E2840" s="32" t="str">
        <v/>
      </c>
    </row>
    <row r="2841" spans="1:5">
      <c r="A2841" s="32" t="str">
        <v/>
      </c>
      <c r="B2841" s="32">
        <v>0</v>
      </c>
      <c r="C2841" s="32">
        <v>0</v>
      </c>
      <c r="E2841" s="32" t="str">
        <v/>
      </c>
    </row>
    <row r="2842" spans="1:5">
      <c r="A2842" s="32" t="str">
        <v/>
      </c>
      <c r="B2842" s="32">
        <v>0</v>
      </c>
      <c r="C2842" s="32">
        <v>0</v>
      </c>
      <c r="E2842" s="32" t="str">
        <v/>
      </c>
    </row>
    <row r="2843" spans="1:5">
      <c r="A2843" s="32" t="str">
        <v/>
      </c>
      <c r="B2843" s="32">
        <v>0</v>
      </c>
      <c r="C2843" s="32">
        <v>0</v>
      </c>
      <c r="E2843" s="32" t="str">
        <v/>
      </c>
    </row>
    <row r="2844" spans="1:5">
      <c r="A2844" s="32" t="str">
        <v/>
      </c>
      <c r="B2844" s="32">
        <v>0</v>
      </c>
      <c r="C2844" s="32">
        <v>0</v>
      </c>
      <c r="E2844" s="32" t="str">
        <v/>
      </c>
    </row>
    <row r="2845" spans="1:5">
      <c r="A2845" s="32" t="str">
        <v/>
      </c>
      <c r="B2845" s="32">
        <v>0</v>
      </c>
      <c r="C2845" s="32">
        <v>0</v>
      </c>
      <c r="E2845" s="32" t="str">
        <v/>
      </c>
    </row>
    <row r="2846" spans="1:5">
      <c r="A2846" s="32" t="str">
        <v/>
      </c>
      <c r="B2846" s="32">
        <v>0</v>
      </c>
      <c r="C2846" s="32">
        <v>0</v>
      </c>
      <c r="E2846" s="32" t="str">
        <v/>
      </c>
    </row>
    <row r="2847" spans="1:5">
      <c r="A2847" s="32" t="str">
        <v/>
      </c>
      <c r="B2847" s="32">
        <v>0</v>
      </c>
      <c r="C2847" s="32">
        <v>0</v>
      </c>
      <c r="E2847" s="32" t="str">
        <v/>
      </c>
    </row>
    <row r="2848" spans="1:5">
      <c r="A2848" s="32" t="str">
        <v/>
      </c>
      <c r="B2848" s="32">
        <v>0</v>
      </c>
      <c r="C2848" s="32">
        <v>0</v>
      </c>
      <c r="E2848" s="32" t="str">
        <v/>
      </c>
    </row>
    <row r="2849" spans="1:5">
      <c r="A2849" s="32" t="str">
        <v/>
      </c>
      <c r="B2849" s="32">
        <v>0</v>
      </c>
      <c r="C2849" s="32">
        <v>0</v>
      </c>
      <c r="E2849" s="32" t="str">
        <v/>
      </c>
    </row>
    <row r="2850" spans="1:5">
      <c r="A2850" s="32" t="str">
        <v/>
      </c>
      <c r="B2850" s="32">
        <v>0</v>
      </c>
      <c r="C2850" s="32">
        <v>0</v>
      </c>
      <c r="E2850" s="32" t="str">
        <v/>
      </c>
    </row>
    <row r="2851" spans="1:5">
      <c r="A2851" s="32" t="str">
        <v/>
      </c>
      <c r="B2851" s="32">
        <v>0</v>
      </c>
      <c r="C2851" s="32">
        <v>0</v>
      </c>
      <c r="E2851" s="32" t="str">
        <v/>
      </c>
    </row>
    <row r="2852" spans="1:5">
      <c r="A2852" s="32" t="str">
        <v/>
      </c>
      <c r="B2852" s="32">
        <v>0</v>
      </c>
      <c r="C2852" s="32">
        <v>0</v>
      </c>
      <c r="E2852" s="32" t="str">
        <v/>
      </c>
    </row>
    <row r="2853" spans="1:5">
      <c r="A2853" s="32" t="str">
        <v/>
      </c>
      <c r="B2853" s="32">
        <v>0</v>
      </c>
      <c r="C2853" s="32">
        <v>0</v>
      </c>
      <c r="E2853" s="32" t="str">
        <v/>
      </c>
    </row>
    <row r="2854" spans="1:5">
      <c r="A2854" s="32" t="str">
        <v/>
      </c>
      <c r="B2854" s="32">
        <v>0</v>
      </c>
      <c r="C2854" s="32">
        <v>0</v>
      </c>
      <c r="E2854" s="32" t="str">
        <v/>
      </c>
    </row>
    <row r="2855" spans="1:5">
      <c r="A2855" s="32" t="str">
        <v/>
      </c>
      <c r="B2855" s="32">
        <v>0</v>
      </c>
      <c r="C2855" s="32">
        <v>0</v>
      </c>
      <c r="E2855" s="32" t="str">
        <v/>
      </c>
    </row>
    <row r="2856" spans="1:5">
      <c r="A2856" s="32" t="str">
        <v/>
      </c>
      <c r="B2856" s="32">
        <v>0</v>
      </c>
      <c r="C2856" s="32">
        <v>0</v>
      </c>
      <c r="E2856" s="32" t="str">
        <v/>
      </c>
    </row>
    <row r="2857" spans="1:5">
      <c r="A2857" s="32" t="str">
        <v/>
      </c>
      <c r="B2857" s="32">
        <v>0</v>
      </c>
      <c r="C2857" s="32">
        <v>0</v>
      </c>
      <c r="E2857" s="32" t="str">
        <v/>
      </c>
    </row>
    <row r="2858" spans="1:5">
      <c r="A2858" s="32" t="str">
        <v/>
      </c>
      <c r="B2858" s="32">
        <v>0</v>
      </c>
      <c r="C2858" s="32">
        <v>0</v>
      </c>
      <c r="E2858" s="32" t="str">
        <v/>
      </c>
    </row>
    <row r="2859" spans="1:5">
      <c r="A2859" s="32" t="str">
        <v/>
      </c>
      <c r="B2859" s="32">
        <v>0</v>
      </c>
      <c r="C2859" s="32">
        <v>0</v>
      </c>
      <c r="E2859" s="32" t="str">
        <v/>
      </c>
    </row>
    <row r="2860" spans="1:5">
      <c r="A2860" s="32" t="str">
        <v/>
      </c>
      <c r="B2860" s="32">
        <v>0</v>
      </c>
      <c r="C2860" s="32">
        <v>0</v>
      </c>
      <c r="E2860" s="32" t="str">
        <v/>
      </c>
    </row>
    <row r="2861" spans="1:5">
      <c r="A2861" s="32" t="str">
        <v/>
      </c>
      <c r="B2861" s="32">
        <v>0</v>
      </c>
      <c r="C2861" s="32">
        <v>0</v>
      </c>
      <c r="E2861" s="32" t="str">
        <v/>
      </c>
    </row>
    <row r="2862" spans="1:5">
      <c r="A2862" s="32" t="str">
        <v/>
      </c>
      <c r="B2862" s="32">
        <v>0</v>
      </c>
      <c r="C2862" s="32">
        <v>0</v>
      </c>
      <c r="E2862" s="32" t="str">
        <v/>
      </c>
    </row>
    <row r="2863" spans="1:5">
      <c r="A2863" s="32" t="str">
        <v/>
      </c>
      <c r="B2863" s="32">
        <v>0</v>
      </c>
      <c r="C2863" s="32">
        <v>0</v>
      </c>
      <c r="E2863" s="32" t="str">
        <v/>
      </c>
    </row>
    <row r="2864" spans="1:5">
      <c r="A2864" s="32" t="str">
        <v/>
      </c>
      <c r="B2864" s="32">
        <v>0</v>
      </c>
      <c r="C2864" s="32">
        <v>0</v>
      </c>
      <c r="E2864" s="32" t="str">
        <v/>
      </c>
    </row>
    <row r="2865" spans="1:5">
      <c r="A2865" s="32" t="str">
        <v/>
      </c>
      <c r="B2865" s="32">
        <v>0</v>
      </c>
      <c r="C2865" s="32">
        <v>0</v>
      </c>
      <c r="E2865" s="32" t="str">
        <v/>
      </c>
    </row>
    <row r="2866" spans="1:5">
      <c r="A2866" s="32" t="str">
        <v/>
      </c>
      <c r="B2866" s="32">
        <v>0</v>
      </c>
      <c r="C2866" s="32">
        <v>0</v>
      </c>
      <c r="E2866" s="32" t="str">
        <v/>
      </c>
    </row>
    <row r="2867" spans="1:5">
      <c r="A2867" s="32" t="str">
        <v/>
      </c>
      <c r="B2867" s="32">
        <v>0</v>
      </c>
      <c r="C2867" s="32">
        <v>0</v>
      </c>
      <c r="E2867" s="32" t="str">
        <v/>
      </c>
    </row>
    <row r="2868" spans="1:5">
      <c r="A2868" s="32" t="str">
        <v/>
      </c>
      <c r="B2868" s="32">
        <v>0</v>
      </c>
      <c r="C2868" s="32">
        <v>0</v>
      </c>
      <c r="E2868" s="32" t="str">
        <v/>
      </c>
    </row>
    <row r="2869" spans="1:5">
      <c r="A2869" s="32" t="str">
        <v/>
      </c>
      <c r="B2869" s="32">
        <v>0</v>
      </c>
      <c r="C2869" s="32">
        <v>0</v>
      </c>
      <c r="E2869" s="32" t="str">
        <v/>
      </c>
    </row>
    <row r="2870" spans="1:5">
      <c r="A2870" s="32" t="str">
        <v/>
      </c>
      <c r="B2870" s="32">
        <v>0</v>
      </c>
      <c r="C2870" s="32">
        <v>0</v>
      </c>
      <c r="E2870" s="32" t="str">
        <v/>
      </c>
    </row>
    <row r="2871" spans="1:5">
      <c r="A2871" s="32" t="str">
        <v/>
      </c>
      <c r="B2871" s="32">
        <v>0</v>
      </c>
      <c r="C2871" s="32">
        <v>0</v>
      </c>
      <c r="E2871" s="32" t="str">
        <v/>
      </c>
    </row>
    <row r="2872" spans="1:5">
      <c r="A2872" s="32" t="str">
        <v/>
      </c>
      <c r="B2872" s="32">
        <v>0</v>
      </c>
      <c r="C2872" s="32">
        <v>0</v>
      </c>
      <c r="E2872" s="32" t="str">
        <v/>
      </c>
    </row>
    <row r="2873" spans="1:5">
      <c r="A2873" s="32" t="str">
        <v/>
      </c>
      <c r="B2873" s="32">
        <v>0</v>
      </c>
      <c r="C2873" s="32">
        <v>0</v>
      </c>
      <c r="E2873" s="32" t="str">
        <v/>
      </c>
    </row>
    <row r="2874" spans="1:5">
      <c r="A2874" s="32" t="str">
        <v/>
      </c>
      <c r="B2874" s="32">
        <v>0</v>
      </c>
      <c r="C2874" s="32">
        <v>0</v>
      </c>
      <c r="E2874" s="32" t="str">
        <v/>
      </c>
    </row>
    <row r="2875" spans="1:5">
      <c r="A2875" s="32" t="str">
        <v/>
      </c>
      <c r="B2875" s="32">
        <v>0</v>
      </c>
      <c r="C2875" s="32">
        <v>0</v>
      </c>
      <c r="E2875" s="32" t="str">
        <v/>
      </c>
    </row>
    <row r="2876" spans="1:5">
      <c r="A2876" s="32" t="str">
        <v/>
      </c>
      <c r="B2876" s="32">
        <v>0</v>
      </c>
      <c r="C2876" s="32">
        <v>0</v>
      </c>
      <c r="E2876" s="32" t="str">
        <v/>
      </c>
    </row>
    <row r="2877" spans="1:5">
      <c r="A2877" s="32" t="str">
        <v/>
      </c>
      <c r="B2877" s="32">
        <v>0</v>
      </c>
      <c r="C2877" s="32">
        <v>0</v>
      </c>
      <c r="E2877" s="32" t="str">
        <v/>
      </c>
    </row>
    <row r="2878" spans="1:5">
      <c r="A2878" s="32" t="str">
        <v/>
      </c>
      <c r="B2878" s="32">
        <v>0</v>
      </c>
      <c r="C2878" s="32">
        <v>0</v>
      </c>
      <c r="E2878" s="32" t="str">
        <v/>
      </c>
    </row>
    <row r="2879" spans="1:5">
      <c r="A2879" s="32" t="str">
        <v/>
      </c>
      <c r="B2879" s="32">
        <v>0</v>
      </c>
      <c r="C2879" s="32">
        <v>0</v>
      </c>
      <c r="E2879" s="32" t="str">
        <v/>
      </c>
    </row>
    <row r="2880" spans="1:5">
      <c r="A2880" s="32" t="str">
        <v/>
      </c>
      <c r="B2880" s="32">
        <v>0</v>
      </c>
      <c r="C2880" s="32">
        <v>0</v>
      </c>
      <c r="E2880" s="32" t="str">
        <v/>
      </c>
    </row>
    <row r="2881" spans="1:5">
      <c r="A2881" s="32" t="str">
        <v/>
      </c>
      <c r="B2881" s="32">
        <v>0</v>
      </c>
      <c r="C2881" s="32">
        <v>0</v>
      </c>
      <c r="E2881" s="32" t="str">
        <v/>
      </c>
    </row>
    <row r="2882" spans="1:5">
      <c r="A2882" s="32" t="str">
        <v/>
      </c>
      <c r="B2882" s="32">
        <v>0</v>
      </c>
      <c r="C2882" s="32">
        <v>0</v>
      </c>
      <c r="E2882" s="32" t="str">
        <v/>
      </c>
    </row>
    <row r="2883" spans="1:5">
      <c r="A2883" s="32" t="str">
        <v/>
      </c>
      <c r="B2883" s="32">
        <v>0</v>
      </c>
      <c r="C2883" s="32">
        <v>0</v>
      </c>
      <c r="E2883" s="32" t="str">
        <v/>
      </c>
    </row>
    <row r="2884" spans="1:5">
      <c r="A2884" s="32" t="str">
        <v/>
      </c>
      <c r="B2884" s="32">
        <v>0</v>
      </c>
      <c r="C2884" s="32">
        <v>0</v>
      </c>
      <c r="E2884" s="32" t="str">
        <v/>
      </c>
    </row>
    <row r="2885" spans="1:5">
      <c r="A2885" s="32" t="str">
        <v/>
      </c>
      <c r="B2885" s="32">
        <v>0</v>
      </c>
      <c r="C2885" s="32">
        <v>0</v>
      </c>
      <c r="E2885" s="32" t="str">
        <v/>
      </c>
    </row>
    <row r="2886" spans="1:5">
      <c r="A2886" s="32" t="str">
        <v/>
      </c>
      <c r="B2886" s="32">
        <v>0</v>
      </c>
      <c r="C2886" s="32">
        <v>0</v>
      </c>
      <c r="E2886" s="32" t="str">
        <v/>
      </c>
    </row>
    <row r="2887" spans="1:5">
      <c r="A2887" s="32" t="str">
        <v/>
      </c>
      <c r="B2887" s="32">
        <v>0</v>
      </c>
      <c r="C2887" s="32">
        <v>0</v>
      </c>
      <c r="E2887" s="32" t="str">
        <v/>
      </c>
    </row>
    <row r="2888" spans="1:5">
      <c r="A2888" s="32" t="str">
        <v/>
      </c>
      <c r="B2888" s="32">
        <v>0</v>
      </c>
      <c r="C2888" s="32">
        <v>0</v>
      </c>
      <c r="E2888" s="32" t="str">
        <v/>
      </c>
    </row>
    <row r="2889" spans="1:5">
      <c r="A2889" s="32" t="str">
        <v/>
      </c>
      <c r="B2889" s="32">
        <v>0</v>
      </c>
      <c r="C2889" s="32">
        <v>0</v>
      </c>
      <c r="E2889" s="32" t="str">
        <v/>
      </c>
    </row>
    <row r="2890" spans="1:5">
      <c r="A2890" s="32" t="str">
        <v/>
      </c>
      <c r="B2890" s="32">
        <v>0</v>
      </c>
      <c r="C2890" s="32">
        <v>0</v>
      </c>
      <c r="E2890" s="32" t="str">
        <v/>
      </c>
    </row>
    <row r="2891" spans="1:5">
      <c r="A2891" s="32" t="str">
        <v/>
      </c>
      <c r="B2891" s="32">
        <v>0</v>
      </c>
      <c r="C2891" s="32">
        <v>0</v>
      </c>
      <c r="E2891" s="32" t="str">
        <v/>
      </c>
    </row>
    <row r="2892" spans="1:5">
      <c r="A2892" s="32" t="str">
        <v/>
      </c>
      <c r="B2892" s="32">
        <v>0</v>
      </c>
      <c r="C2892" s="32">
        <v>0</v>
      </c>
      <c r="E2892" s="32" t="str">
        <v/>
      </c>
    </row>
    <row r="2893" spans="1:5">
      <c r="A2893" s="32" t="str">
        <v/>
      </c>
      <c r="B2893" s="32">
        <v>0</v>
      </c>
      <c r="C2893" s="32">
        <v>0</v>
      </c>
      <c r="E2893" s="32" t="str">
        <v/>
      </c>
    </row>
    <row r="2894" spans="1:5">
      <c r="A2894" s="32" t="str">
        <v/>
      </c>
      <c r="B2894" s="32">
        <v>0</v>
      </c>
      <c r="C2894" s="32">
        <v>0</v>
      </c>
      <c r="E2894" s="32" t="str">
        <v/>
      </c>
    </row>
    <row r="2895" spans="1:5">
      <c r="A2895" s="32" t="str">
        <v/>
      </c>
      <c r="B2895" s="32">
        <v>0</v>
      </c>
      <c r="C2895" s="32">
        <v>0</v>
      </c>
      <c r="E2895" s="32" t="str">
        <v/>
      </c>
    </row>
    <row r="2896" spans="1:5">
      <c r="A2896" s="32" t="str">
        <v/>
      </c>
      <c r="B2896" s="32">
        <v>0</v>
      </c>
      <c r="C2896" s="32">
        <v>0</v>
      </c>
      <c r="E2896" s="32" t="str">
        <v/>
      </c>
    </row>
    <row r="2897" spans="1:5">
      <c r="A2897" s="32" t="str">
        <v/>
      </c>
      <c r="B2897" s="32">
        <v>0</v>
      </c>
      <c r="C2897" s="32">
        <v>0</v>
      </c>
      <c r="E2897" s="32" t="str">
        <v/>
      </c>
    </row>
    <row r="2898" spans="1:5">
      <c r="A2898" s="32" t="str">
        <v/>
      </c>
      <c r="B2898" s="32">
        <v>0</v>
      </c>
      <c r="C2898" s="32">
        <v>0</v>
      </c>
      <c r="E2898" s="32" t="str">
        <v/>
      </c>
    </row>
    <row r="2899" spans="1:5">
      <c r="A2899" s="32" t="str">
        <v/>
      </c>
      <c r="B2899" s="32">
        <v>0</v>
      </c>
      <c r="C2899" s="32">
        <v>0</v>
      </c>
      <c r="E2899" s="32" t="str">
        <v/>
      </c>
    </row>
    <row r="2900" spans="1:5">
      <c r="A2900" s="32" t="str">
        <v/>
      </c>
      <c r="B2900" s="32">
        <v>0</v>
      </c>
      <c r="C2900" s="32">
        <v>0</v>
      </c>
      <c r="E2900" s="32" t="str">
        <v/>
      </c>
    </row>
    <row r="2901" spans="1:5">
      <c r="A2901" s="32" t="str">
        <v/>
      </c>
      <c r="B2901" s="32">
        <v>0</v>
      </c>
      <c r="C2901" s="32">
        <v>0</v>
      </c>
      <c r="E2901" s="32" t="str">
        <v/>
      </c>
    </row>
    <row r="2902" spans="1:5">
      <c r="A2902" s="32" t="str">
        <v/>
      </c>
      <c r="B2902" s="32">
        <v>0</v>
      </c>
      <c r="C2902" s="32">
        <v>0</v>
      </c>
      <c r="E2902" s="32" t="str">
        <v/>
      </c>
    </row>
    <row r="2903" spans="1:5">
      <c r="A2903" s="32" t="str">
        <v/>
      </c>
      <c r="B2903" s="32">
        <v>0</v>
      </c>
      <c r="C2903" s="32">
        <v>0</v>
      </c>
      <c r="E2903" s="32" t="str">
        <v/>
      </c>
    </row>
    <row r="2904" spans="1:5">
      <c r="A2904" s="32" t="str">
        <v/>
      </c>
      <c r="B2904" s="32">
        <v>0</v>
      </c>
      <c r="C2904" s="32">
        <v>0</v>
      </c>
      <c r="E2904" s="32" t="str">
        <v/>
      </c>
    </row>
    <row r="2905" spans="1:5">
      <c r="A2905" s="32" t="str">
        <v/>
      </c>
      <c r="B2905" s="32">
        <v>0</v>
      </c>
      <c r="C2905" s="32">
        <v>0</v>
      </c>
      <c r="E2905" s="32" t="str">
        <v/>
      </c>
    </row>
    <row r="2906" spans="1:5">
      <c r="A2906" s="32" t="str">
        <v/>
      </c>
      <c r="B2906" s="32">
        <v>0</v>
      </c>
      <c r="C2906" s="32">
        <v>0</v>
      </c>
      <c r="E2906" s="32" t="str">
        <v/>
      </c>
    </row>
    <row r="2907" spans="1:5">
      <c r="A2907" s="32" t="str">
        <v/>
      </c>
      <c r="B2907" s="32">
        <v>0</v>
      </c>
      <c r="C2907" s="32">
        <v>0</v>
      </c>
      <c r="E2907" s="32" t="str">
        <v/>
      </c>
    </row>
    <row r="2908" spans="1:5">
      <c r="A2908" s="32" t="str">
        <v/>
      </c>
      <c r="B2908" s="32">
        <v>0</v>
      </c>
      <c r="C2908" s="32">
        <v>0</v>
      </c>
      <c r="E2908" s="32" t="str">
        <v/>
      </c>
    </row>
    <row r="2909" spans="1:5">
      <c r="A2909" s="32" t="str">
        <v/>
      </c>
      <c r="B2909" s="32">
        <v>0</v>
      </c>
      <c r="C2909" s="32">
        <v>0</v>
      </c>
      <c r="E2909" s="32" t="str">
        <v/>
      </c>
    </row>
    <row r="2910" spans="1:5">
      <c r="A2910" s="32" t="str">
        <v/>
      </c>
      <c r="B2910" s="32">
        <v>0</v>
      </c>
      <c r="C2910" s="32">
        <v>0</v>
      </c>
      <c r="E2910" s="32" t="str">
        <v/>
      </c>
    </row>
    <row r="2911" spans="1:5">
      <c r="A2911" s="32" t="str">
        <v/>
      </c>
      <c r="B2911" s="32">
        <v>0</v>
      </c>
      <c r="C2911" s="32">
        <v>0</v>
      </c>
      <c r="E2911" s="32" t="str">
        <v/>
      </c>
    </row>
    <row r="2912" spans="1:5">
      <c r="A2912" s="32" t="str">
        <v/>
      </c>
      <c r="B2912" s="32">
        <v>0</v>
      </c>
      <c r="C2912" s="32">
        <v>0</v>
      </c>
      <c r="E2912" s="32" t="str">
        <v/>
      </c>
    </row>
    <row r="2913" spans="1:5">
      <c r="A2913" s="32" t="str">
        <v/>
      </c>
      <c r="B2913" s="32">
        <v>0</v>
      </c>
      <c r="C2913" s="32">
        <v>0</v>
      </c>
      <c r="E2913" s="32" t="str">
        <v/>
      </c>
    </row>
    <row r="2914" spans="1:5">
      <c r="A2914" s="32" t="str">
        <v/>
      </c>
      <c r="B2914" s="32">
        <v>0</v>
      </c>
      <c r="C2914" s="32">
        <v>0</v>
      </c>
      <c r="E2914" s="32" t="str">
        <v/>
      </c>
    </row>
    <row r="2915" spans="1:5">
      <c r="A2915" s="32" t="str">
        <v/>
      </c>
      <c r="B2915" s="32">
        <v>0</v>
      </c>
      <c r="C2915" s="32">
        <v>0</v>
      </c>
      <c r="E2915" s="32" t="str">
        <v/>
      </c>
    </row>
    <row r="2916" spans="1:5">
      <c r="A2916" s="32" t="str">
        <v/>
      </c>
      <c r="B2916" s="32">
        <v>0</v>
      </c>
      <c r="C2916" s="32">
        <v>0</v>
      </c>
      <c r="E2916" s="32" t="str">
        <v/>
      </c>
    </row>
    <row r="2917" spans="1:5">
      <c r="A2917" s="32" t="str">
        <v/>
      </c>
      <c r="B2917" s="32">
        <v>0</v>
      </c>
      <c r="C2917" s="32">
        <v>0</v>
      </c>
      <c r="E2917" s="32" t="str">
        <v/>
      </c>
    </row>
    <row r="2918" spans="1:5">
      <c r="A2918" s="32" t="str">
        <v/>
      </c>
      <c r="B2918" s="32">
        <v>0</v>
      </c>
      <c r="C2918" s="32">
        <v>0</v>
      </c>
      <c r="E2918" s="32" t="str">
        <v/>
      </c>
    </row>
    <row r="2919" spans="1:5">
      <c r="A2919" s="32" t="str">
        <v/>
      </c>
      <c r="B2919" s="32">
        <v>0</v>
      </c>
      <c r="C2919" s="32">
        <v>0</v>
      </c>
      <c r="E2919" s="32" t="str">
        <v/>
      </c>
    </row>
    <row r="2920" spans="1:5">
      <c r="A2920" s="32" t="str">
        <v/>
      </c>
      <c r="B2920" s="32">
        <v>0</v>
      </c>
      <c r="C2920" s="32">
        <v>0</v>
      </c>
      <c r="E2920" s="32" t="str">
        <v/>
      </c>
    </row>
    <row r="2921" spans="1:5">
      <c r="A2921" s="32" t="str">
        <v/>
      </c>
      <c r="B2921" s="32">
        <v>0</v>
      </c>
      <c r="C2921" s="32">
        <v>0</v>
      </c>
      <c r="E2921" s="32" t="str">
        <v/>
      </c>
    </row>
    <row r="2922" spans="1:5">
      <c r="A2922" s="32" t="str">
        <v/>
      </c>
      <c r="B2922" s="32">
        <v>0</v>
      </c>
      <c r="C2922" s="32">
        <v>0</v>
      </c>
      <c r="E2922" s="32" t="str">
        <v/>
      </c>
    </row>
    <row r="2923" spans="1:5">
      <c r="A2923" s="32" t="str">
        <v/>
      </c>
      <c r="B2923" s="32">
        <v>0</v>
      </c>
      <c r="C2923" s="32">
        <v>0</v>
      </c>
      <c r="E2923" s="32" t="str">
        <v/>
      </c>
    </row>
    <row r="2924" spans="1:5">
      <c r="A2924" s="32" t="str">
        <v/>
      </c>
      <c r="B2924" s="32">
        <v>0</v>
      </c>
      <c r="C2924" s="32">
        <v>0</v>
      </c>
      <c r="E2924" s="32" t="str">
        <v/>
      </c>
    </row>
    <row r="2925" spans="1:5">
      <c r="A2925" s="32" t="str">
        <v/>
      </c>
      <c r="B2925" s="32">
        <v>0</v>
      </c>
      <c r="C2925" s="32">
        <v>0</v>
      </c>
      <c r="E2925" s="32" t="str">
        <v/>
      </c>
    </row>
    <row r="2926" spans="1:5">
      <c r="A2926" s="32" t="str">
        <v/>
      </c>
      <c r="B2926" s="32">
        <v>0</v>
      </c>
      <c r="C2926" s="32">
        <v>0</v>
      </c>
      <c r="E2926" s="32" t="str">
        <v/>
      </c>
    </row>
    <row r="2927" spans="1:5">
      <c r="A2927" s="32" t="str">
        <v/>
      </c>
      <c r="B2927" s="32">
        <v>0</v>
      </c>
      <c r="C2927" s="32">
        <v>0</v>
      </c>
      <c r="E2927" s="32" t="str">
        <v/>
      </c>
    </row>
    <row r="2928" spans="1:5">
      <c r="A2928" s="32" t="str">
        <v/>
      </c>
      <c r="B2928" s="32">
        <v>0</v>
      </c>
      <c r="C2928" s="32">
        <v>0</v>
      </c>
      <c r="E2928" s="32" t="str">
        <v/>
      </c>
    </row>
    <row r="2929" spans="1:5">
      <c r="A2929" s="32" t="str">
        <v/>
      </c>
      <c r="B2929" s="32">
        <v>0</v>
      </c>
      <c r="C2929" s="32">
        <v>0</v>
      </c>
      <c r="E2929" s="32" t="str">
        <v/>
      </c>
    </row>
    <row r="2930" spans="1:5">
      <c r="A2930" s="32" t="str">
        <v/>
      </c>
      <c r="B2930" s="32">
        <v>0</v>
      </c>
      <c r="C2930" s="32">
        <v>0</v>
      </c>
      <c r="E2930" s="32" t="str">
        <v/>
      </c>
    </row>
    <row r="2931" spans="1:5">
      <c r="A2931" s="32" t="str">
        <v/>
      </c>
      <c r="B2931" s="32">
        <v>0</v>
      </c>
      <c r="C2931" s="32">
        <v>0</v>
      </c>
      <c r="E2931" s="32" t="str">
        <v/>
      </c>
    </row>
    <row r="2932" spans="1:5">
      <c r="A2932" s="32" t="str">
        <v/>
      </c>
      <c r="B2932" s="32">
        <v>0</v>
      </c>
      <c r="C2932" s="32">
        <v>0</v>
      </c>
      <c r="E2932" s="32" t="str">
        <v/>
      </c>
    </row>
    <row r="2933" spans="1:5">
      <c r="A2933" s="32" t="str">
        <v/>
      </c>
      <c r="B2933" s="32">
        <v>0</v>
      </c>
      <c r="C2933" s="32">
        <v>0</v>
      </c>
      <c r="E2933" s="32" t="str">
        <v/>
      </c>
    </row>
    <row r="2934" spans="1:5">
      <c r="A2934" s="32" t="str">
        <v/>
      </c>
      <c r="B2934" s="32">
        <v>0</v>
      </c>
      <c r="C2934" s="32">
        <v>0</v>
      </c>
      <c r="E2934" s="32" t="str">
        <v/>
      </c>
    </row>
    <row r="2935" spans="1:5">
      <c r="A2935" s="32" t="str">
        <v/>
      </c>
      <c r="B2935" s="32">
        <v>0</v>
      </c>
      <c r="C2935" s="32">
        <v>0</v>
      </c>
      <c r="E2935" s="32" t="str">
        <v/>
      </c>
    </row>
    <row r="2936" spans="1:5">
      <c r="A2936" s="32" t="str">
        <v/>
      </c>
      <c r="B2936" s="32">
        <v>0</v>
      </c>
      <c r="C2936" s="32">
        <v>0</v>
      </c>
      <c r="E2936" s="32" t="str">
        <v/>
      </c>
    </row>
    <row r="2937" spans="1:5">
      <c r="A2937" s="32" t="str">
        <v/>
      </c>
      <c r="B2937" s="32">
        <v>0</v>
      </c>
      <c r="C2937" s="32">
        <v>0</v>
      </c>
      <c r="E2937" s="32" t="str">
        <v/>
      </c>
    </row>
    <row r="2938" spans="1:5">
      <c r="A2938" s="32" t="str">
        <v/>
      </c>
      <c r="B2938" s="32">
        <v>0</v>
      </c>
      <c r="C2938" s="32">
        <v>0</v>
      </c>
      <c r="E2938" s="32" t="str">
        <v/>
      </c>
    </row>
    <row r="2939" spans="1:5">
      <c r="A2939" s="32" t="str">
        <v/>
      </c>
      <c r="B2939" s="32">
        <v>0</v>
      </c>
      <c r="C2939" s="32">
        <v>0</v>
      </c>
      <c r="E2939" s="32" t="str">
        <v/>
      </c>
    </row>
    <row r="2940" spans="1:5">
      <c r="A2940" s="32" t="str">
        <v/>
      </c>
      <c r="B2940" s="32">
        <v>0</v>
      </c>
      <c r="C2940" s="32">
        <v>0</v>
      </c>
      <c r="E2940" s="32" t="str">
        <v/>
      </c>
    </row>
    <row r="2941" spans="1:5">
      <c r="A2941" s="32" t="str">
        <v/>
      </c>
      <c r="B2941" s="32">
        <v>0</v>
      </c>
      <c r="C2941" s="32">
        <v>0</v>
      </c>
      <c r="E2941" s="32" t="str">
        <v/>
      </c>
    </row>
    <row r="2942" spans="1:5">
      <c r="A2942" s="32" t="str">
        <v/>
      </c>
      <c r="E2942" s="32" t="str">
        <v/>
      </c>
    </row>
    <row r="2943" spans="1:5">
      <c r="A2943" s="32" t="str">
        <v/>
      </c>
      <c r="E2943" s="32" t="str">
        <v/>
      </c>
    </row>
    <row r="2944" spans="1:5">
      <c r="A2944" s="32" t="str">
        <v/>
      </c>
      <c r="E2944" s="32" t="str">
        <v/>
      </c>
    </row>
    <row r="2945" spans="1:5">
      <c r="A2945" s="32" t="str">
        <v/>
      </c>
      <c r="E2945" s="32" t="str">
        <v/>
      </c>
    </row>
    <row r="2946" spans="1:5">
      <c r="A2946" s="32" t="str">
        <v/>
      </c>
      <c r="E2946" s="32" t="str">
        <v/>
      </c>
    </row>
    <row r="2947" spans="1:5">
      <c r="A2947" s="32" t="str">
        <v/>
      </c>
      <c r="E2947" s="32" t="str">
        <v/>
      </c>
    </row>
    <row r="2948" spans="1:5">
      <c r="A2948" s="32" t="str">
        <v/>
      </c>
      <c r="E2948" s="32" t="str">
        <v/>
      </c>
    </row>
    <row r="2949" spans="1:5">
      <c r="A2949" s="32" t="str">
        <v/>
      </c>
      <c r="E2949" s="32" t="str">
        <v/>
      </c>
    </row>
    <row r="2950" spans="1:5">
      <c r="A2950" s="32" t="str">
        <v/>
      </c>
      <c r="E2950" s="32" t="str">
        <v/>
      </c>
    </row>
    <row r="2951" spans="1:5">
      <c r="A2951" s="32" t="str">
        <v/>
      </c>
      <c r="E2951" s="32" t="str">
        <v/>
      </c>
    </row>
    <row r="2952" spans="1:5">
      <c r="A2952" s="32" t="str">
        <v/>
      </c>
      <c r="E2952" s="32" t="str">
        <v/>
      </c>
    </row>
    <row r="2953" spans="1:5">
      <c r="A2953" s="32" t="str">
        <v/>
      </c>
      <c r="E2953" s="32" t="str">
        <v/>
      </c>
    </row>
    <row r="2954" spans="1:5">
      <c r="A2954" s="32" t="str">
        <v/>
      </c>
      <c r="E2954" s="32" t="str">
        <v/>
      </c>
    </row>
    <row r="2955" spans="1:5">
      <c r="A2955" s="32" t="str">
        <v/>
      </c>
      <c r="E2955" s="32" t="str">
        <v/>
      </c>
    </row>
    <row r="2956" spans="1:5">
      <c r="A2956" s="32" t="str">
        <v/>
      </c>
      <c r="E2956" s="32" t="str">
        <v/>
      </c>
    </row>
    <row r="2957" spans="1:5">
      <c r="A2957" s="32" t="str">
        <v/>
      </c>
      <c r="E2957" s="32" t="str">
        <v/>
      </c>
    </row>
    <row r="2958" spans="1:5">
      <c r="A2958" s="32" t="str">
        <v/>
      </c>
      <c r="E2958" s="32" t="str">
        <v/>
      </c>
    </row>
    <row r="2959" spans="1:5">
      <c r="A2959" s="32" t="str">
        <v/>
      </c>
      <c r="E2959" s="32" t="str">
        <v/>
      </c>
    </row>
    <row r="2960" spans="1:5">
      <c r="A2960" s="32" t="str">
        <v/>
      </c>
      <c r="E2960" s="32" t="str">
        <v/>
      </c>
    </row>
    <row r="2961" spans="1:5">
      <c r="A2961" s="32" t="str">
        <v/>
      </c>
      <c r="E2961" s="32" t="str">
        <v/>
      </c>
    </row>
    <row r="2962" spans="1:5">
      <c r="A2962" s="32" t="str">
        <v/>
      </c>
      <c r="E2962" s="32" t="str">
        <v/>
      </c>
    </row>
    <row r="2963" spans="1:5">
      <c r="A2963" s="32" t="str">
        <v/>
      </c>
      <c r="E2963" s="32" t="str">
        <v/>
      </c>
    </row>
    <row r="2964" spans="1:5">
      <c r="A2964" s="32" t="str">
        <v/>
      </c>
      <c r="E2964" s="32" t="str">
        <v/>
      </c>
    </row>
    <row r="2965" spans="1:5">
      <c r="A2965" s="32" t="str">
        <v/>
      </c>
      <c r="E2965" s="32" t="str">
        <v/>
      </c>
    </row>
    <row r="2966" spans="1:5">
      <c r="A2966" s="32" t="str">
        <v/>
      </c>
      <c r="E2966" s="32" t="str">
        <v/>
      </c>
    </row>
    <row r="2967" spans="1:5">
      <c r="A2967" s="32" t="str">
        <v/>
      </c>
      <c r="E2967" s="32" t="str">
        <v/>
      </c>
    </row>
    <row r="2968" spans="1:5">
      <c r="A2968" s="32" t="str">
        <v/>
      </c>
      <c r="E2968" s="32" t="str">
        <v/>
      </c>
    </row>
    <row r="2969" spans="1:5">
      <c r="A2969" s="32" t="str">
        <v/>
      </c>
      <c r="E2969" s="32" t="str">
        <v/>
      </c>
    </row>
    <row r="2970" spans="1:5">
      <c r="A2970" s="32" t="str">
        <v/>
      </c>
      <c r="E2970" s="32" t="str">
        <v/>
      </c>
    </row>
    <row r="2971" spans="1:5">
      <c r="A2971" s="32" t="str">
        <v/>
      </c>
      <c r="E2971" s="32" t="str">
        <v/>
      </c>
    </row>
    <row r="2972" spans="1:5">
      <c r="A2972" s="32" t="str">
        <v/>
      </c>
      <c r="E2972" s="32" t="str">
        <v/>
      </c>
    </row>
    <row r="2973" spans="1:5">
      <c r="A2973" s="32" t="str">
        <v/>
      </c>
      <c r="E2973" s="32" t="str">
        <v/>
      </c>
    </row>
    <row r="2974" spans="1:5">
      <c r="A2974" s="32" t="str">
        <v/>
      </c>
      <c r="E2974" s="32" t="str">
        <v/>
      </c>
    </row>
    <row r="2975" spans="1:5">
      <c r="A2975" s="32" t="str">
        <v/>
      </c>
      <c r="E2975" s="32" t="str">
        <v/>
      </c>
    </row>
    <row r="2976" spans="1:5">
      <c r="A2976" s="32" t="str">
        <v/>
      </c>
      <c r="E2976" s="32" t="str">
        <v/>
      </c>
    </row>
    <row r="2977" spans="1:5">
      <c r="A2977" s="32" t="str">
        <v/>
      </c>
      <c r="E2977" s="32" t="str">
        <v/>
      </c>
    </row>
    <row r="2978" spans="1:5">
      <c r="A2978" s="32" t="str">
        <v/>
      </c>
      <c r="E2978" s="32" t="str">
        <v/>
      </c>
    </row>
    <row r="2979" spans="1:5">
      <c r="A2979" s="32" t="str">
        <v/>
      </c>
      <c r="E2979" s="32" t="str">
        <v/>
      </c>
    </row>
    <row r="2980" spans="1:5">
      <c r="A2980" s="32" t="str">
        <v/>
      </c>
      <c r="E2980" s="32" t="str">
        <v/>
      </c>
    </row>
    <row r="2981" spans="1:5">
      <c r="A2981" s="32" t="str">
        <v/>
      </c>
      <c r="E2981" s="32" t="str">
        <v/>
      </c>
    </row>
    <row r="2982" spans="1:5">
      <c r="A2982" s="32" t="str">
        <v/>
      </c>
      <c r="E2982" s="32" t="str">
        <v/>
      </c>
    </row>
    <row r="2983" spans="1:5">
      <c r="A2983" s="32" t="str">
        <v/>
      </c>
      <c r="E2983" s="32" t="str">
        <v/>
      </c>
    </row>
    <row r="2984" spans="1:5">
      <c r="A2984" s="32" t="str">
        <v/>
      </c>
      <c r="E2984" s="32" t="str">
        <v/>
      </c>
    </row>
    <row r="2985" spans="1:5">
      <c r="A2985" s="32" t="str">
        <v/>
      </c>
      <c r="E2985" s="32" t="str">
        <v/>
      </c>
    </row>
    <row r="2986" spans="1:5">
      <c r="A2986" s="32" t="str">
        <v/>
      </c>
      <c r="E2986" s="32" t="str">
        <v/>
      </c>
    </row>
    <row r="2987" spans="1:5">
      <c r="A2987" s="32" t="str">
        <v/>
      </c>
      <c r="E2987" s="32" t="str">
        <v/>
      </c>
    </row>
    <row r="2988" spans="1:5">
      <c r="A2988" s="32" t="str">
        <v/>
      </c>
      <c r="E2988" s="32" t="str">
        <v/>
      </c>
    </row>
    <row r="2989" spans="1:5">
      <c r="A2989" s="32" t="str">
        <v/>
      </c>
      <c r="E2989" s="32" t="str">
        <v/>
      </c>
    </row>
    <row r="2990" spans="1:5">
      <c r="A2990" s="32" t="str">
        <v/>
      </c>
      <c r="E2990" s="32" t="str">
        <v/>
      </c>
    </row>
    <row r="2991" spans="1:5">
      <c r="A2991" s="32" t="str">
        <v/>
      </c>
      <c r="E2991" s="32" t="str">
        <v/>
      </c>
    </row>
    <row r="2992" spans="1:5">
      <c r="A2992" s="32" t="str">
        <v/>
      </c>
      <c r="E2992" s="32" t="str">
        <v/>
      </c>
    </row>
    <row r="2993" spans="1:5">
      <c r="A2993" s="32" t="str">
        <v/>
      </c>
      <c r="E2993" s="32" t="str">
        <v/>
      </c>
    </row>
    <row r="2994" spans="1:5">
      <c r="A2994" s="32" t="str">
        <v/>
      </c>
      <c r="E2994" s="32" t="str">
        <v/>
      </c>
    </row>
    <row r="2995" spans="1:5">
      <c r="A2995" s="32" t="str">
        <v/>
      </c>
      <c r="E2995" s="32" t="str">
        <v/>
      </c>
    </row>
    <row r="2996" spans="1:5">
      <c r="A2996" s="32" t="str">
        <v/>
      </c>
      <c r="E2996" s="32" t="str">
        <v/>
      </c>
    </row>
    <row r="2997" spans="1:5">
      <c r="A2997" s="32" t="str">
        <v/>
      </c>
      <c r="E2997" s="32" t="str">
        <v/>
      </c>
    </row>
    <row r="2998" spans="1:5">
      <c r="A2998" s="32" t="str">
        <v/>
      </c>
      <c r="E2998" s="32" t="str">
        <v/>
      </c>
    </row>
    <row r="2999" spans="1:5">
      <c r="A2999" s="32" t="str">
        <v/>
      </c>
      <c r="E2999" s="32" t="str">
        <v/>
      </c>
    </row>
    <row r="3000" spans="1:5">
      <c r="A3000" s="32" t="str">
        <v/>
      </c>
      <c r="E3000" s="32" t="str">
        <v/>
      </c>
    </row>
    <row r="3001" spans="1:5">
      <c r="A3001" s="32" t="str">
        <v/>
      </c>
      <c r="E3001" s="32" t="str">
        <v/>
      </c>
    </row>
    <row r="3002" spans="1:5">
      <c r="A3002" s="32" t="str">
        <v/>
      </c>
      <c r="E3002" s="32" t="str">
        <v/>
      </c>
    </row>
    <row r="3003" spans="1:5">
      <c r="A3003" s="32" t="str">
        <v/>
      </c>
      <c r="E3003" s="32" t="str">
        <v/>
      </c>
    </row>
    <row r="3004" spans="1:5">
      <c r="A3004" s="32" t="str">
        <v/>
      </c>
      <c r="E3004" s="32" t="str">
        <v/>
      </c>
    </row>
    <row r="3005" spans="1:5">
      <c r="A3005" s="32" t="str">
        <v/>
      </c>
      <c r="E3005" s="32" t="str">
        <v/>
      </c>
    </row>
    <row r="3006" spans="1:5">
      <c r="A3006" s="32" t="str">
        <v/>
      </c>
      <c r="E3006" s="32" t="str">
        <v/>
      </c>
    </row>
    <row r="3007" spans="1:5">
      <c r="A3007" s="32" t="str">
        <v/>
      </c>
      <c r="E3007" s="32" t="str">
        <v/>
      </c>
    </row>
    <row r="3008" spans="1:5">
      <c r="A3008" s="32" t="str">
        <v/>
      </c>
      <c r="E3008" s="32" t="str">
        <v/>
      </c>
    </row>
    <row r="3009" spans="1:5">
      <c r="A3009" s="32" t="str">
        <v/>
      </c>
      <c r="E3009" s="32" t="str">
        <v/>
      </c>
    </row>
    <row r="3010" spans="1:5">
      <c r="A3010" s="32" t="str">
        <v/>
      </c>
      <c r="E3010" s="32" t="str">
        <v/>
      </c>
    </row>
    <row r="3011" spans="1:5">
      <c r="A3011" s="32" t="str">
        <v/>
      </c>
      <c r="E3011" s="32" t="str">
        <v/>
      </c>
    </row>
    <row r="3012" spans="1:5">
      <c r="A3012" s="32" t="str">
        <v/>
      </c>
      <c r="E3012" s="32" t="str">
        <v/>
      </c>
    </row>
    <row r="3013" spans="1:5">
      <c r="A3013" s="32" t="str">
        <v/>
      </c>
      <c r="E3013" s="32" t="str">
        <v/>
      </c>
    </row>
    <row r="3014" spans="1:5">
      <c r="A3014" s="32" t="str">
        <v/>
      </c>
      <c r="E3014" s="32" t="str">
        <v/>
      </c>
    </row>
    <row r="3015" spans="1:5">
      <c r="A3015" s="32" t="str">
        <v/>
      </c>
      <c r="E3015" s="32" t="str">
        <v/>
      </c>
    </row>
    <row r="3016" spans="1:5">
      <c r="A3016" s="32" t="str">
        <v/>
      </c>
      <c r="E3016" s="32" t="str">
        <v/>
      </c>
    </row>
    <row r="3017" spans="1:5">
      <c r="A3017" s="32" t="str">
        <v/>
      </c>
      <c r="E3017" s="32" t="str">
        <v/>
      </c>
    </row>
    <row r="3018" spans="1:5">
      <c r="A3018" s="32" t="str">
        <v/>
      </c>
      <c r="E3018" s="32" t="str">
        <v/>
      </c>
    </row>
    <row r="3019" spans="1:5">
      <c r="A3019" s="32" t="str">
        <v/>
      </c>
      <c r="E3019" s="32" t="str">
        <v/>
      </c>
    </row>
    <row r="3020" spans="1:5">
      <c r="A3020" s="32" t="str">
        <v/>
      </c>
      <c r="E3020" s="32" t="str">
        <v/>
      </c>
    </row>
    <row r="3021" spans="1:5">
      <c r="A3021" s="32" t="str">
        <v/>
      </c>
      <c r="E3021" s="32" t="str">
        <v/>
      </c>
    </row>
    <row r="3022" spans="1:5">
      <c r="A3022" s="32" t="str">
        <v/>
      </c>
      <c r="E3022" s="32" t="str">
        <v/>
      </c>
    </row>
    <row r="3023" spans="1:5">
      <c r="A3023" s="32" t="str">
        <v/>
      </c>
      <c r="E3023" s="32" t="str">
        <v/>
      </c>
    </row>
    <row r="3024" spans="1:5">
      <c r="A3024" s="32" t="str">
        <v/>
      </c>
      <c r="E3024" s="32" t="str">
        <v/>
      </c>
    </row>
    <row r="3025" spans="1:5">
      <c r="A3025" s="32" t="str">
        <v/>
      </c>
      <c r="E3025" s="32" t="str">
        <v/>
      </c>
    </row>
    <row r="3026" spans="1:5">
      <c r="A3026" s="32" t="str">
        <v/>
      </c>
      <c r="E3026" s="32" t="str">
        <v/>
      </c>
    </row>
    <row r="3027" spans="1:5">
      <c r="A3027" s="32" t="str">
        <v/>
      </c>
      <c r="E3027" s="32" t="str">
        <v/>
      </c>
    </row>
    <row r="3028" spans="1:5">
      <c r="A3028" s="32" t="str">
        <v/>
      </c>
      <c r="E3028" s="32" t="str">
        <v/>
      </c>
    </row>
    <row r="3029" spans="1:5">
      <c r="A3029" s="32" t="str">
        <v/>
      </c>
      <c r="E3029" s="32" t="str">
        <v/>
      </c>
    </row>
    <row r="3030" spans="1:5">
      <c r="A3030" s="32" t="str">
        <v/>
      </c>
      <c r="E3030" s="32" t="str">
        <v/>
      </c>
    </row>
    <row r="3031" spans="1:5">
      <c r="A3031" s="32" t="str">
        <v/>
      </c>
      <c r="E3031" s="32" t="str">
        <v/>
      </c>
    </row>
    <row r="3032" spans="1:5">
      <c r="A3032" s="32" t="str">
        <v/>
      </c>
      <c r="E3032" s="32" t="str">
        <v/>
      </c>
    </row>
  </sheetData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9900"/>
    <outlinePr summaryBelow="0" summaryRight="0"/>
  </sheetPr>
  <dimension ref="A1:A235"/>
  <sheetViews>
    <sheetView workbookViewId="0"/>
  </sheetViews>
  <sheetFormatPr baseColWidth="10" defaultColWidth="12.5703125" defaultRowHeight="15.75" customHeight="1"/>
  <cols>
    <col min="1" max="2" width="31.5703125" customWidth="1"/>
  </cols>
  <sheetData>
    <row r="1" spans="1:1">
      <c r="A1" s="68" t="s">
        <v>2602</v>
      </c>
    </row>
    <row r="2" spans="1:1">
      <c r="A2" s="2" t="s">
        <v>2446</v>
      </c>
    </row>
    <row r="3" spans="1:1">
      <c r="A3" s="2" t="s">
        <v>1722</v>
      </c>
    </row>
    <row r="4" spans="1:1">
      <c r="A4" s="2" t="s">
        <v>2447</v>
      </c>
    </row>
    <row r="5" spans="1:1">
      <c r="A5" s="2" t="s">
        <v>2448</v>
      </c>
    </row>
    <row r="6" spans="1:1">
      <c r="A6" s="2" t="s">
        <v>2449</v>
      </c>
    </row>
    <row r="7" spans="1:1">
      <c r="A7" s="2" t="s">
        <v>1726</v>
      </c>
    </row>
    <row r="8" spans="1:1">
      <c r="A8" s="2" t="s">
        <v>2450</v>
      </c>
    </row>
    <row r="9" spans="1:1">
      <c r="A9" s="2" t="s">
        <v>2451</v>
      </c>
    </row>
    <row r="10" spans="1:1">
      <c r="A10" s="2" t="s">
        <v>2452</v>
      </c>
    </row>
    <row r="11" spans="1:1">
      <c r="A11" s="2" t="s">
        <v>2453</v>
      </c>
    </row>
    <row r="12" spans="1:1">
      <c r="A12" s="2" t="s">
        <v>1722</v>
      </c>
    </row>
    <row r="13" spans="1:1">
      <c r="A13" s="2" t="s">
        <v>2454</v>
      </c>
    </row>
    <row r="14" spans="1:1">
      <c r="A14" s="2" t="s">
        <v>2455</v>
      </c>
    </row>
    <row r="15" spans="1:1">
      <c r="A15" s="2" t="s">
        <v>2456</v>
      </c>
    </row>
    <row r="16" spans="1:1">
      <c r="A16" s="2" t="s">
        <v>1726</v>
      </c>
    </row>
    <row r="17" spans="1:1">
      <c r="A17" s="2" t="s">
        <v>2457</v>
      </c>
    </row>
    <row r="18" spans="1:1">
      <c r="A18" s="2" t="s">
        <v>2458</v>
      </c>
    </row>
    <row r="19" spans="1:1">
      <c r="A19" s="2" t="s">
        <v>2459</v>
      </c>
    </row>
    <row r="20" spans="1:1">
      <c r="A20" s="2" t="s">
        <v>2446</v>
      </c>
    </row>
    <row r="21" spans="1:1">
      <c r="A21" s="2" t="s">
        <v>1722</v>
      </c>
    </row>
    <row r="22" spans="1:1">
      <c r="A22" s="2" t="s">
        <v>2460</v>
      </c>
    </row>
    <row r="23" spans="1:1">
      <c r="A23" s="2" t="s">
        <v>2461</v>
      </c>
    </row>
    <row r="24" spans="1:1">
      <c r="A24" s="2" t="s">
        <v>2462</v>
      </c>
    </row>
    <row r="25" spans="1:1">
      <c r="A25" s="2" t="s">
        <v>1726</v>
      </c>
    </row>
    <row r="26" spans="1:1">
      <c r="A26" s="2" t="s">
        <v>2463</v>
      </c>
    </row>
    <row r="27" spans="1:1">
      <c r="A27" s="2" t="s">
        <v>2464</v>
      </c>
    </row>
    <row r="28" spans="1:1">
      <c r="A28" s="2" t="s">
        <v>2465</v>
      </c>
    </row>
    <row r="29" spans="1:1">
      <c r="A29" s="2" t="s">
        <v>2446</v>
      </c>
    </row>
    <row r="30" spans="1:1">
      <c r="A30" s="2" t="s">
        <v>1722</v>
      </c>
    </row>
    <row r="31" spans="1:1">
      <c r="A31" s="2" t="s">
        <v>2466</v>
      </c>
    </row>
    <row r="32" spans="1:1">
      <c r="A32" s="2" t="s">
        <v>2467</v>
      </c>
    </row>
    <row r="33" spans="1:1">
      <c r="A33" s="2" t="s">
        <v>2468</v>
      </c>
    </row>
    <row r="34" spans="1:1">
      <c r="A34" s="2" t="s">
        <v>1726</v>
      </c>
    </row>
    <row r="35" spans="1:1">
      <c r="A35" s="2" t="s">
        <v>2469</v>
      </c>
    </row>
    <row r="36" spans="1:1">
      <c r="A36" s="2" t="s">
        <v>2470</v>
      </c>
    </row>
    <row r="37" spans="1:1">
      <c r="A37" s="2" t="s">
        <v>2471</v>
      </c>
    </row>
    <row r="38" spans="1:1">
      <c r="A38" s="2" t="s">
        <v>2446</v>
      </c>
    </row>
    <row r="39" spans="1:1">
      <c r="A39" s="2" t="s">
        <v>1722</v>
      </c>
    </row>
    <row r="40" spans="1:1">
      <c r="A40" s="2" t="s">
        <v>2472</v>
      </c>
    </row>
    <row r="41" spans="1:1">
      <c r="A41" s="2" t="s">
        <v>2473</v>
      </c>
    </row>
    <row r="42" spans="1:1">
      <c r="A42" s="2" t="s">
        <v>2474</v>
      </c>
    </row>
    <row r="43" spans="1:1">
      <c r="A43" s="2" t="s">
        <v>1726</v>
      </c>
    </row>
    <row r="44" spans="1:1">
      <c r="A44" s="2" t="s">
        <v>2475</v>
      </c>
    </row>
    <row r="45" spans="1:1">
      <c r="A45" s="2" t="s">
        <v>2476</v>
      </c>
    </row>
    <row r="46" spans="1:1">
      <c r="A46" s="2" t="s">
        <v>2477</v>
      </c>
    </row>
    <row r="47" spans="1:1">
      <c r="A47" s="2" t="s">
        <v>2446</v>
      </c>
    </row>
    <row r="48" spans="1:1">
      <c r="A48" s="2" t="s">
        <v>1722</v>
      </c>
    </row>
    <row r="49" spans="1:1">
      <c r="A49" s="2" t="s">
        <v>2478</v>
      </c>
    </row>
    <row r="50" spans="1:1">
      <c r="A50" s="2" t="s">
        <v>2479</v>
      </c>
    </row>
    <row r="51" spans="1:1">
      <c r="A51" s="2" t="s">
        <v>2480</v>
      </c>
    </row>
    <row r="52" spans="1:1">
      <c r="A52" s="2" t="s">
        <v>1726</v>
      </c>
    </row>
    <row r="53" spans="1:1">
      <c r="A53" s="2" t="s">
        <v>2481</v>
      </c>
    </row>
    <row r="54" spans="1:1">
      <c r="A54" s="2" t="s">
        <v>2482</v>
      </c>
    </row>
    <row r="55" spans="1:1">
      <c r="A55" s="2" t="s">
        <v>2483</v>
      </c>
    </row>
    <row r="56" spans="1:1">
      <c r="A56" s="2" t="s">
        <v>2446</v>
      </c>
    </row>
    <row r="57" spans="1:1">
      <c r="A57" s="2" t="s">
        <v>1722</v>
      </c>
    </row>
    <row r="58" spans="1:1">
      <c r="A58" s="2" t="s">
        <v>2484</v>
      </c>
    </row>
    <row r="59" spans="1:1">
      <c r="A59" s="2" t="s">
        <v>2485</v>
      </c>
    </row>
    <row r="60" spans="1:1">
      <c r="A60" s="2" t="s">
        <v>2486</v>
      </c>
    </row>
    <row r="61" spans="1:1">
      <c r="A61" s="2" t="s">
        <v>1726</v>
      </c>
    </row>
    <row r="62" spans="1:1">
      <c r="A62" s="2" t="s">
        <v>2487</v>
      </c>
    </row>
    <row r="63" spans="1:1">
      <c r="A63" s="2" t="s">
        <v>2488</v>
      </c>
    </row>
    <row r="64" spans="1:1">
      <c r="A64" s="2" t="s">
        <v>2489</v>
      </c>
    </row>
    <row r="65" spans="1:1">
      <c r="A65" s="2" t="s">
        <v>2446</v>
      </c>
    </row>
    <row r="66" spans="1:1">
      <c r="A66" s="2" t="s">
        <v>1722</v>
      </c>
    </row>
    <row r="67" spans="1:1">
      <c r="A67" s="2" t="s">
        <v>2490</v>
      </c>
    </row>
    <row r="68" spans="1:1">
      <c r="A68" s="2" t="s">
        <v>2491</v>
      </c>
    </row>
    <row r="69" spans="1:1">
      <c r="A69" s="2" t="s">
        <v>2492</v>
      </c>
    </row>
    <row r="70" spans="1:1">
      <c r="A70" s="2" t="s">
        <v>1726</v>
      </c>
    </row>
    <row r="71" spans="1:1">
      <c r="A71" s="2" t="s">
        <v>2493</v>
      </c>
    </row>
    <row r="72" spans="1:1">
      <c r="A72" s="2" t="s">
        <v>2494</v>
      </c>
    </row>
    <row r="73" spans="1:1">
      <c r="A73" s="2" t="s">
        <v>2495</v>
      </c>
    </row>
    <row r="74" spans="1:1">
      <c r="A74" s="2" t="s">
        <v>2446</v>
      </c>
    </row>
    <row r="75" spans="1:1">
      <c r="A75" s="2" t="s">
        <v>1722</v>
      </c>
    </row>
    <row r="76" spans="1:1">
      <c r="A76" s="2" t="s">
        <v>2496</v>
      </c>
    </row>
    <row r="77" spans="1:1">
      <c r="A77" s="2" t="s">
        <v>2497</v>
      </c>
    </row>
    <row r="78" spans="1:1">
      <c r="A78" s="2" t="s">
        <v>2498</v>
      </c>
    </row>
    <row r="79" spans="1:1">
      <c r="A79" s="2" t="s">
        <v>1726</v>
      </c>
    </row>
    <row r="80" spans="1:1">
      <c r="A80" s="2" t="s">
        <v>2499</v>
      </c>
    </row>
    <row r="81" spans="1:1">
      <c r="A81" s="2" t="s">
        <v>2500</v>
      </c>
    </row>
    <row r="82" spans="1:1">
      <c r="A82" s="2" t="s">
        <v>2501</v>
      </c>
    </row>
    <row r="83" spans="1:1">
      <c r="A83" s="2" t="s">
        <v>2446</v>
      </c>
    </row>
    <row r="84" spans="1:1">
      <c r="A84" s="2" t="s">
        <v>1722</v>
      </c>
    </row>
    <row r="85" spans="1:1">
      <c r="A85" s="2" t="s">
        <v>2502</v>
      </c>
    </row>
    <row r="86" spans="1:1">
      <c r="A86" s="2" t="s">
        <v>2503</v>
      </c>
    </row>
    <row r="87" spans="1:1">
      <c r="A87" s="2" t="s">
        <v>2504</v>
      </c>
    </row>
    <row r="88" spans="1:1">
      <c r="A88" s="2" t="s">
        <v>1726</v>
      </c>
    </row>
    <row r="89" spans="1:1">
      <c r="A89" s="2" t="s">
        <v>2505</v>
      </c>
    </row>
    <row r="90" spans="1:1">
      <c r="A90" s="2" t="s">
        <v>2506</v>
      </c>
    </row>
    <row r="91" spans="1:1">
      <c r="A91" s="2" t="s">
        <v>2507</v>
      </c>
    </row>
    <row r="92" spans="1:1">
      <c r="A92" s="2" t="s">
        <v>2446</v>
      </c>
    </row>
    <row r="93" spans="1:1">
      <c r="A93" s="2" t="s">
        <v>1722</v>
      </c>
    </row>
    <row r="94" spans="1:1">
      <c r="A94" s="2" t="s">
        <v>2508</v>
      </c>
    </row>
    <row r="95" spans="1:1">
      <c r="A95" s="2" t="s">
        <v>2509</v>
      </c>
    </row>
    <row r="96" spans="1:1">
      <c r="A96" s="2" t="s">
        <v>2510</v>
      </c>
    </row>
    <row r="97" spans="1:1">
      <c r="A97" s="2" t="s">
        <v>1726</v>
      </c>
    </row>
    <row r="98" spans="1:1">
      <c r="A98" s="2" t="s">
        <v>2511</v>
      </c>
    </row>
    <row r="99" spans="1:1">
      <c r="A99" s="2" t="s">
        <v>2512</v>
      </c>
    </row>
    <row r="100" spans="1:1">
      <c r="A100" s="2" t="s">
        <v>2513</v>
      </c>
    </row>
    <row r="101" spans="1:1">
      <c r="A101" s="2" t="s">
        <v>2446</v>
      </c>
    </row>
    <row r="102" spans="1:1">
      <c r="A102" s="2" t="s">
        <v>1722</v>
      </c>
    </row>
    <row r="103" spans="1:1">
      <c r="A103" s="2" t="s">
        <v>2514</v>
      </c>
    </row>
    <row r="104" spans="1:1">
      <c r="A104" s="2" t="s">
        <v>2515</v>
      </c>
    </row>
    <row r="105" spans="1:1">
      <c r="A105" s="2" t="s">
        <v>2516</v>
      </c>
    </row>
    <row r="106" spans="1:1">
      <c r="A106" s="2" t="s">
        <v>1726</v>
      </c>
    </row>
    <row r="107" spans="1:1">
      <c r="A107" s="2" t="s">
        <v>2517</v>
      </c>
    </row>
    <row r="108" spans="1:1">
      <c r="A108" s="2" t="s">
        <v>2518</v>
      </c>
    </row>
    <row r="109" spans="1:1">
      <c r="A109" s="2" t="s">
        <v>2519</v>
      </c>
    </row>
    <row r="110" spans="1:1">
      <c r="A110" s="2" t="s">
        <v>2446</v>
      </c>
    </row>
    <row r="111" spans="1:1">
      <c r="A111" s="2" t="s">
        <v>1722</v>
      </c>
    </row>
    <row r="112" spans="1:1">
      <c r="A112" s="2" t="s">
        <v>2520</v>
      </c>
    </row>
    <row r="113" spans="1:1">
      <c r="A113" s="2" t="s">
        <v>2521</v>
      </c>
    </row>
    <row r="114" spans="1:1">
      <c r="A114" s="2" t="s">
        <v>2522</v>
      </c>
    </row>
    <row r="115" spans="1:1">
      <c r="A115" s="2" t="s">
        <v>1726</v>
      </c>
    </row>
    <row r="116" spans="1:1">
      <c r="A116" s="2" t="s">
        <v>2523</v>
      </c>
    </row>
    <row r="117" spans="1:1">
      <c r="A117" s="2" t="s">
        <v>2524</v>
      </c>
    </row>
    <row r="118" spans="1:1">
      <c r="A118" s="2" t="s">
        <v>2525</v>
      </c>
    </row>
    <row r="119" spans="1:1">
      <c r="A119" s="2" t="s">
        <v>2446</v>
      </c>
    </row>
    <row r="120" spans="1:1">
      <c r="A120" s="2" t="s">
        <v>1722</v>
      </c>
    </row>
    <row r="121" spans="1:1">
      <c r="A121" s="2" t="s">
        <v>2526</v>
      </c>
    </row>
    <row r="122" spans="1:1">
      <c r="A122" s="2" t="s">
        <v>2448</v>
      </c>
    </row>
    <row r="123" spans="1:1">
      <c r="A123" s="2" t="s">
        <v>2449</v>
      </c>
    </row>
    <row r="124" spans="1:1">
      <c r="A124" s="2" t="s">
        <v>1726</v>
      </c>
    </row>
    <row r="125" spans="1:1">
      <c r="A125" s="2" t="s">
        <v>2450</v>
      </c>
    </row>
    <row r="126" spans="1:1">
      <c r="A126" s="2" t="s">
        <v>2527</v>
      </c>
    </row>
    <row r="127" spans="1:1">
      <c r="A127" s="2" t="s">
        <v>2528</v>
      </c>
    </row>
    <row r="128" spans="1:1">
      <c r="A128" s="2" t="s">
        <v>2446</v>
      </c>
    </row>
    <row r="129" spans="1:1">
      <c r="A129" s="2" t="s">
        <v>1722</v>
      </c>
    </row>
    <row r="130" spans="1:1">
      <c r="A130" s="2" t="s">
        <v>2529</v>
      </c>
    </row>
    <row r="131" spans="1:1">
      <c r="A131" s="2" t="s">
        <v>2530</v>
      </c>
    </row>
    <row r="132" spans="1:1">
      <c r="A132" s="2" t="s">
        <v>2531</v>
      </c>
    </row>
    <row r="133" spans="1:1">
      <c r="A133" s="2" t="s">
        <v>1726</v>
      </c>
    </row>
    <row r="134" spans="1:1">
      <c r="A134" s="2" t="s">
        <v>2532</v>
      </c>
    </row>
    <row r="135" spans="1:1">
      <c r="A135" s="2" t="s">
        <v>2533</v>
      </c>
    </row>
    <row r="136" spans="1:1">
      <c r="A136" s="2" t="s">
        <v>2534</v>
      </c>
    </row>
    <row r="137" spans="1:1">
      <c r="A137" s="2" t="s">
        <v>2446</v>
      </c>
    </row>
    <row r="138" spans="1:1">
      <c r="A138" s="2" t="s">
        <v>1722</v>
      </c>
    </row>
    <row r="139" spans="1:1">
      <c r="A139" s="2" t="s">
        <v>2535</v>
      </c>
    </row>
    <row r="140" spans="1:1">
      <c r="A140" s="2" t="s">
        <v>2536</v>
      </c>
    </row>
    <row r="141" spans="1:1">
      <c r="A141" s="2" t="s">
        <v>2537</v>
      </c>
    </row>
    <row r="142" spans="1:1">
      <c r="A142" s="2" t="s">
        <v>1726</v>
      </c>
    </row>
    <row r="143" spans="1:1">
      <c r="A143" s="2" t="s">
        <v>2538</v>
      </c>
    </row>
    <row r="144" spans="1:1">
      <c r="A144" s="2" t="s">
        <v>2539</v>
      </c>
    </row>
    <row r="145" spans="1:1">
      <c r="A145" s="2" t="s">
        <v>2540</v>
      </c>
    </row>
    <row r="146" spans="1:1">
      <c r="A146" s="2" t="s">
        <v>2446</v>
      </c>
    </row>
    <row r="147" spans="1:1">
      <c r="A147" s="2" t="s">
        <v>1722</v>
      </c>
    </row>
    <row r="148" spans="1:1">
      <c r="A148" s="2" t="s">
        <v>2541</v>
      </c>
    </row>
    <row r="149" spans="1:1">
      <c r="A149" s="2" t="s">
        <v>2542</v>
      </c>
    </row>
    <row r="150" spans="1:1">
      <c r="A150" s="2" t="s">
        <v>2543</v>
      </c>
    </row>
    <row r="151" spans="1:1">
      <c r="A151" s="2" t="s">
        <v>1726</v>
      </c>
    </row>
    <row r="152" spans="1:1">
      <c r="A152" s="2" t="s">
        <v>2544</v>
      </c>
    </row>
    <row r="153" spans="1:1">
      <c r="A153" s="2" t="s">
        <v>2545</v>
      </c>
    </row>
    <row r="154" spans="1:1">
      <c r="A154" s="2" t="s">
        <v>2546</v>
      </c>
    </row>
    <row r="155" spans="1:1">
      <c r="A155" s="2" t="s">
        <v>2446</v>
      </c>
    </row>
    <row r="156" spans="1:1">
      <c r="A156" s="2" t="s">
        <v>1722</v>
      </c>
    </row>
    <row r="157" spans="1:1">
      <c r="A157" s="2" t="s">
        <v>2547</v>
      </c>
    </row>
    <row r="158" spans="1:1">
      <c r="A158" s="2" t="s">
        <v>2548</v>
      </c>
    </row>
    <row r="159" spans="1:1">
      <c r="A159" s="2" t="s">
        <v>2549</v>
      </c>
    </row>
    <row r="160" spans="1:1">
      <c r="A160" s="2" t="s">
        <v>1726</v>
      </c>
    </row>
    <row r="161" spans="1:1">
      <c r="A161" s="2" t="s">
        <v>2550</v>
      </c>
    </row>
    <row r="162" spans="1:1">
      <c r="A162" s="2" t="s">
        <v>2551</v>
      </c>
    </row>
    <row r="163" spans="1:1">
      <c r="A163" s="32" t="s">
        <v>2552</v>
      </c>
    </row>
    <row r="164" spans="1:1">
      <c r="A164" s="32" t="s">
        <v>2446</v>
      </c>
    </row>
    <row r="165" spans="1:1">
      <c r="A165" s="32" t="s">
        <v>1722</v>
      </c>
    </row>
    <row r="166" spans="1:1">
      <c r="A166" s="32" t="s">
        <v>2553</v>
      </c>
    </row>
    <row r="167" spans="1:1">
      <c r="A167" s="32" t="s">
        <v>2554</v>
      </c>
    </row>
    <row r="168" spans="1:1">
      <c r="A168" s="32" t="s">
        <v>2555</v>
      </c>
    </row>
    <row r="169" spans="1:1">
      <c r="A169" s="32" t="s">
        <v>1726</v>
      </c>
    </row>
    <row r="170" spans="1:1">
      <c r="A170" s="32" t="s">
        <v>2556</v>
      </c>
    </row>
    <row r="171" spans="1:1">
      <c r="A171" s="32" t="s">
        <v>2557</v>
      </c>
    </row>
    <row r="172" spans="1:1">
      <c r="A172" s="32" t="s">
        <v>2558</v>
      </c>
    </row>
    <row r="173" spans="1:1">
      <c r="A173" s="32" t="s">
        <v>2446</v>
      </c>
    </row>
    <row r="174" spans="1:1">
      <c r="A174" s="32" t="s">
        <v>1722</v>
      </c>
    </row>
    <row r="175" spans="1:1">
      <c r="A175" s="32" t="s">
        <v>2559</v>
      </c>
    </row>
    <row r="176" spans="1:1">
      <c r="A176" s="32" t="s">
        <v>2560</v>
      </c>
    </row>
    <row r="177" spans="1:1">
      <c r="A177" s="32" t="s">
        <v>2561</v>
      </c>
    </row>
    <row r="178" spans="1:1">
      <c r="A178" s="32" t="s">
        <v>1726</v>
      </c>
    </row>
    <row r="179" spans="1:1">
      <c r="A179" s="32" t="s">
        <v>2562</v>
      </c>
    </row>
    <row r="180" spans="1:1">
      <c r="A180" s="32" t="s">
        <v>2563</v>
      </c>
    </row>
    <row r="181" spans="1:1">
      <c r="A181" s="32" t="s">
        <v>2564</v>
      </c>
    </row>
    <row r="182" spans="1:1">
      <c r="A182" s="32" t="s">
        <v>2446</v>
      </c>
    </row>
    <row r="183" spans="1:1">
      <c r="A183" s="32" t="s">
        <v>1722</v>
      </c>
    </row>
    <row r="184" spans="1:1">
      <c r="A184" s="32" t="s">
        <v>2565</v>
      </c>
    </row>
    <row r="185" spans="1:1">
      <c r="A185" s="32" t="s">
        <v>2566</v>
      </c>
    </row>
    <row r="186" spans="1:1">
      <c r="A186" s="32" t="s">
        <v>2567</v>
      </c>
    </row>
    <row r="187" spans="1:1">
      <c r="A187" s="32" t="s">
        <v>1726</v>
      </c>
    </row>
    <row r="188" spans="1:1">
      <c r="A188" s="32" t="s">
        <v>2568</v>
      </c>
    </row>
    <row r="189" spans="1:1">
      <c r="A189" s="32" t="s">
        <v>2569</v>
      </c>
    </row>
    <row r="190" spans="1:1">
      <c r="A190" s="32" t="s">
        <v>2570</v>
      </c>
    </row>
    <row r="191" spans="1:1">
      <c r="A191" s="32" t="s">
        <v>2446</v>
      </c>
    </row>
    <row r="192" spans="1:1">
      <c r="A192" s="32" t="s">
        <v>1722</v>
      </c>
    </row>
    <row r="193" spans="1:1">
      <c r="A193" s="32" t="s">
        <v>2571</v>
      </c>
    </row>
    <row r="194" spans="1:1">
      <c r="A194" s="32" t="s">
        <v>2572</v>
      </c>
    </row>
    <row r="195" spans="1:1">
      <c r="A195" s="32" t="s">
        <v>2573</v>
      </c>
    </row>
    <row r="196" spans="1:1">
      <c r="A196" s="32" t="s">
        <v>1726</v>
      </c>
    </row>
    <row r="197" spans="1:1">
      <c r="A197" s="32" t="s">
        <v>2574</v>
      </c>
    </row>
    <row r="198" spans="1:1">
      <c r="A198" s="32" t="s">
        <v>2575</v>
      </c>
    </row>
    <row r="199" spans="1:1">
      <c r="A199" s="32" t="s">
        <v>2576</v>
      </c>
    </row>
    <row r="200" spans="1:1">
      <c r="A200" s="32" t="s">
        <v>2446</v>
      </c>
    </row>
    <row r="201" spans="1:1">
      <c r="A201" s="32" t="s">
        <v>1722</v>
      </c>
    </row>
    <row r="202" spans="1:1">
      <c r="A202" s="32" t="s">
        <v>2577</v>
      </c>
    </row>
    <row r="203" spans="1:1">
      <c r="A203" s="32" t="s">
        <v>2578</v>
      </c>
    </row>
    <row r="204" spans="1:1">
      <c r="A204" s="32" t="s">
        <v>2579</v>
      </c>
    </row>
    <row r="205" spans="1:1">
      <c r="A205" s="32" t="s">
        <v>1726</v>
      </c>
    </row>
    <row r="206" spans="1:1">
      <c r="A206" s="32" t="s">
        <v>2580</v>
      </c>
    </row>
    <row r="207" spans="1:1">
      <c r="A207" s="32" t="s">
        <v>2581</v>
      </c>
    </row>
    <row r="208" spans="1:1">
      <c r="A208" s="32" t="s">
        <v>2582</v>
      </c>
    </row>
    <row r="209" spans="1:1">
      <c r="A209" s="32" t="s">
        <v>2446</v>
      </c>
    </row>
    <row r="210" spans="1:1">
      <c r="A210" s="32" t="s">
        <v>1722</v>
      </c>
    </row>
    <row r="211" spans="1:1">
      <c r="A211" s="32" t="s">
        <v>2583</v>
      </c>
    </row>
    <row r="212" spans="1:1">
      <c r="A212" s="32" t="s">
        <v>2584</v>
      </c>
    </row>
    <row r="213" spans="1:1">
      <c r="A213" s="32" t="s">
        <v>2585</v>
      </c>
    </row>
    <row r="214" spans="1:1">
      <c r="A214" s="32" t="s">
        <v>1726</v>
      </c>
    </row>
    <row r="215" spans="1:1">
      <c r="A215" s="32" t="s">
        <v>2586</v>
      </c>
    </row>
    <row r="216" spans="1:1">
      <c r="A216" s="32" t="s">
        <v>2587</v>
      </c>
    </row>
    <row r="217" spans="1:1">
      <c r="A217" s="32" t="s">
        <v>2588</v>
      </c>
    </row>
    <row r="218" spans="1:1">
      <c r="A218" s="32" t="s">
        <v>2446</v>
      </c>
    </row>
    <row r="219" spans="1:1">
      <c r="A219" s="32" t="s">
        <v>1722</v>
      </c>
    </row>
    <row r="220" spans="1:1">
      <c r="A220" s="32" t="s">
        <v>2589</v>
      </c>
    </row>
    <row r="221" spans="1:1">
      <c r="A221" s="32" t="s">
        <v>2590</v>
      </c>
    </row>
    <row r="222" spans="1:1">
      <c r="A222" s="32" t="s">
        <v>2591</v>
      </c>
    </row>
    <row r="223" spans="1:1">
      <c r="A223" s="32" t="s">
        <v>1726</v>
      </c>
    </row>
    <row r="224" spans="1:1">
      <c r="A224" s="32" t="s">
        <v>2592</v>
      </c>
    </row>
    <row r="225" spans="1:1">
      <c r="A225" s="32" t="s">
        <v>2593</v>
      </c>
    </row>
    <row r="226" spans="1:1">
      <c r="A226" s="32" t="s">
        <v>2594</v>
      </c>
    </row>
    <row r="227" spans="1:1">
      <c r="A227" s="32" t="s">
        <v>2595</v>
      </c>
    </row>
    <row r="228" spans="1:1">
      <c r="A228" s="32" t="s">
        <v>1722</v>
      </c>
    </row>
    <row r="229" spans="1:1">
      <c r="A229" s="32" t="s">
        <v>2596</v>
      </c>
    </row>
    <row r="230" spans="1:1">
      <c r="A230" s="32" t="s">
        <v>2597</v>
      </c>
    </row>
    <row r="231" spans="1:1">
      <c r="A231" s="32" t="s">
        <v>2598</v>
      </c>
    </row>
    <row r="232" spans="1:1">
      <c r="A232" s="32" t="s">
        <v>1726</v>
      </c>
    </row>
    <row r="233" spans="1:1">
      <c r="A233" s="32" t="s">
        <v>2599</v>
      </c>
    </row>
    <row r="234" spans="1:1">
      <c r="A234" s="32" t="s">
        <v>2600</v>
      </c>
    </row>
    <row r="235" spans="1:1">
      <c r="A235" s="32" t="s">
        <v>2601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FF00FF"/>
    <outlinePr summaryBelow="0" summaryRight="0"/>
  </sheetPr>
  <dimension ref="A1:L2"/>
  <sheetViews>
    <sheetView workbookViewId="0"/>
  </sheetViews>
  <sheetFormatPr baseColWidth="10" defaultColWidth="12.5703125" defaultRowHeight="15.75" customHeight="1"/>
  <cols>
    <col min="1" max="1" width="15.140625" customWidth="1"/>
    <col min="2" max="2" width="15.85546875" customWidth="1"/>
    <col min="3" max="3" width="15.42578125" customWidth="1"/>
    <col min="4" max="4" width="10.42578125" customWidth="1"/>
    <col min="5" max="5" width="17.140625" customWidth="1"/>
    <col min="6" max="6" width="10.7109375" customWidth="1"/>
    <col min="7" max="7" width="11.85546875" customWidth="1"/>
    <col min="8" max="8" width="29.7109375" customWidth="1"/>
    <col min="9" max="9" width="7.85546875" customWidth="1"/>
    <col min="10" max="10" width="9.7109375" customWidth="1"/>
    <col min="11" max="11" width="19.140625" customWidth="1"/>
    <col min="12" max="12" width="20.7109375" customWidth="1"/>
  </cols>
  <sheetData>
    <row r="1" spans="1:12">
      <c r="A1" s="202" t="s">
        <v>2603</v>
      </c>
      <c r="B1" s="202" t="s">
        <v>2410</v>
      </c>
      <c r="C1" s="202" t="s">
        <v>2604</v>
      </c>
      <c r="D1" s="202" t="s">
        <v>2605</v>
      </c>
      <c r="E1" s="202" t="s">
        <v>2606</v>
      </c>
      <c r="F1" s="202" t="s">
        <v>2607</v>
      </c>
      <c r="G1" s="202" t="s">
        <v>2608</v>
      </c>
      <c r="H1" s="202" t="s">
        <v>2609</v>
      </c>
      <c r="I1" s="202" t="s">
        <v>2610</v>
      </c>
      <c r="J1" s="202" t="s">
        <v>2611</v>
      </c>
      <c r="K1" s="202" t="s">
        <v>2612</v>
      </c>
      <c r="L1" s="202" t="s">
        <v>2613</v>
      </c>
    </row>
    <row r="2" spans="1:12">
      <c r="H2" s="20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FF"/>
    <outlinePr summaryBelow="0" summaryRight="0"/>
  </sheetPr>
  <dimension ref="A1:Z1500"/>
  <sheetViews>
    <sheetView workbookViewId="0"/>
  </sheetViews>
  <sheetFormatPr baseColWidth="10" defaultColWidth="12.5703125" defaultRowHeight="15.75" customHeight="1"/>
  <cols>
    <col min="1" max="1" width="13.5703125" customWidth="1"/>
    <col min="2" max="2" width="13.28515625" customWidth="1"/>
    <col min="3" max="3" width="13.42578125" customWidth="1"/>
    <col min="4" max="4" width="33.7109375" customWidth="1"/>
    <col min="5" max="5" width="10.28515625" customWidth="1"/>
    <col min="6" max="6" width="18.7109375" customWidth="1"/>
    <col min="7" max="7" width="11.85546875" customWidth="1"/>
    <col min="8" max="8" width="10" customWidth="1"/>
    <col min="9" max="9" width="15.140625" customWidth="1"/>
    <col min="10" max="10" width="12.7109375" customWidth="1"/>
    <col min="11" max="11" width="8.28515625" customWidth="1"/>
    <col min="12" max="12" width="33.7109375" customWidth="1"/>
    <col min="13" max="13" width="20.7109375" customWidth="1"/>
  </cols>
  <sheetData>
    <row r="1" spans="1:26">
      <c r="A1" s="204" t="str">
        <f ca="1">IFERROR(__xludf.DUMMYFUNCTION("QUERY({'AJ-L'!L:L,'AJ-L'!M:M,'AJ-L'!C:C,'AJ-L'!E:E,'AJ-L'!X:X,'AJ-L'!O:O},""SELECT * WHERE Col1= '""&amp;C_PISTOLEO!H1&amp;""' "",1)"),"Factura")</f>
        <v>Factura</v>
      </c>
      <c r="B1" s="202" t="str">
        <f ca="1">IFERROR(__xludf.DUMMYFUNCTION("""COMPUTED_VALUE"""),"Pedido")</f>
        <v>Pedido</v>
      </c>
      <c r="C1" s="202" t="str">
        <f ca="1">IFERROR(__xludf.DUMMYFUNCTION("""COMPUTED_VALUE"""),"Cliente")</f>
        <v>Cliente</v>
      </c>
      <c r="D1" s="202" t="str">
        <f ca="1">IFERROR(__xludf.DUMMYFUNCTION("""COMPUTED_VALUE"""),"Nombre")</f>
        <v>Nombre</v>
      </c>
      <c r="E1" s="202" t="str">
        <f ca="1">IFERROR(__xludf.DUMMYFUNCTION("""COMPUTED_VALUE"""),"Carga")</f>
        <v>Carga</v>
      </c>
      <c r="F1" s="202" t="str">
        <f ca="1">IFERROR(__xludf.DUMMYFUNCTION("""COMPUTED_VALUE"""),"Item")</f>
        <v>Item</v>
      </c>
      <c r="G1" s="202" t="s">
        <v>2614</v>
      </c>
      <c r="H1" s="205" t="s">
        <v>2615</v>
      </c>
      <c r="I1" s="202" t="s">
        <v>2603</v>
      </c>
      <c r="J1" s="202" t="s">
        <v>2605</v>
      </c>
      <c r="K1" s="202" t="s">
        <v>2610</v>
      </c>
      <c r="L1" s="202" t="s">
        <v>2612</v>
      </c>
      <c r="M1" s="202" t="s">
        <v>2613</v>
      </c>
      <c r="N1" s="202"/>
      <c r="O1" s="202"/>
      <c r="P1" s="202"/>
      <c r="Q1" s="202"/>
      <c r="R1" s="202"/>
      <c r="S1" s="202"/>
      <c r="T1" s="202"/>
      <c r="U1" s="202"/>
      <c r="V1" s="202"/>
      <c r="W1" s="202"/>
      <c r="X1" s="202"/>
      <c r="Y1" s="202"/>
      <c r="Z1" s="202"/>
    </row>
    <row r="2" spans="1:26">
      <c r="A2" s="206"/>
      <c r="B2" s="206"/>
      <c r="C2" s="206"/>
      <c r="D2" s="206"/>
      <c r="E2" s="206"/>
      <c r="F2" s="206"/>
      <c r="G2" s="206" t="b">
        <v>0</v>
      </c>
      <c r="H2" s="206">
        <v>1</v>
      </c>
      <c r="I2" s="207">
        <v>45154</v>
      </c>
      <c r="J2" s="206" t="s">
        <v>2616</v>
      </c>
      <c r="K2" s="206" t="s">
        <v>2617</v>
      </c>
      <c r="L2" s="206"/>
      <c r="M2" s="206" t="s">
        <v>2429</v>
      </c>
      <c r="N2" s="206"/>
      <c r="O2" s="206"/>
      <c r="P2" s="206"/>
      <c r="Q2" s="206"/>
      <c r="R2" s="206"/>
      <c r="S2" s="206"/>
      <c r="T2" s="206"/>
      <c r="U2" s="206"/>
      <c r="V2" s="206"/>
      <c r="W2" s="206"/>
      <c r="X2" s="206"/>
      <c r="Y2" s="206"/>
      <c r="Z2" s="206"/>
    </row>
    <row r="3" spans="1:26">
      <c r="A3" s="206"/>
      <c r="B3" s="206"/>
      <c r="C3" s="206"/>
      <c r="D3" s="206"/>
      <c r="E3" s="206"/>
      <c r="F3" s="206"/>
      <c r="G3" s="206" t="b">
        <v>0</v>
      </c>
      <c r="H3" s="206"/>
      <c r="I3" s="206"/>
      <c r="J3" s="206"/>
      <c r="K3" s="206"/>
      <c r="L3" s="206"/>
      <c r="M3" s="206"/>
      <c r="N3" s="206"/>
      <c r="O3" s="206"/>
      <c r="P3" s="206"/>
      <c r="Q3" s="206"/>
      <c r="R3" s="206"/>
      <c r="S3" s="206"/>
      <c r="T3" s="206"/>
      <c r="U3" s="206"/>
      <c r="V3" s="206"/>
      <c r="W3" s="206"/>
      <c r="X3" s="206"/>
      <c r="Y3" s="206"/>
      <c r="Z3" s="206"/>
    </row>
    <row r="4" spans="1:26">
      <c r="A4" s="206"/>
      <c r="B4" s="206"/>
      <c r="C4" s="206"/>
      <c r="D4" s="206"/>
      <c r="E4" s="206"/>
      <c r="F4" s="206"/>
      <c r="G4" s="206" t="b">
        <v>0</v>
      </c>
      <c r="H4" s="206">
        <v>1</v>
      </c>
      <c r="I4" s="207">
        <v>45154</v>
      </c>
      <c r="J4" s="206" t="s">
        <v>2616</v>
      </c>
      <c r="K4" s="206" t="s">
        <v>2618</v>
      </c>
      <c r="L4" s="206" t="s">
        <v>2619</v>
      </c>
      <c r="M4" s="206" t="s">
        <v>2429</v>
      </c>
      <c r="N4" s="206"/>
      <c r="O4" s="206"/>
      <c r="P4" s="206"/>
      <c r="Q4" s="206"/>
      <c r="R4" s="206"/>
      <c r="S4" s="206"/>
      <c r="T4" s="206"/>
      <c r="U4" s="206"/>
      <c r="V4" s="206"/>
      <c r="W4" s="206"/>
      <c r="X4" s="206"/>
      <c r="Y4" s="206"/>
      <c r="Z4" s="206"/>
    </row>
    <row r="5" spans="1:26">
      <c r="A5" s="206"/>
      <c r="B5" s="206"/>
      <c r="C5" s="206"/>
      <c r="D5" s="206"/>
      <c r="E5" s="206"/>
      <c r="F5" s="206"/>
      <c r="G5" s="206" t="b">
        <v>0</v>
      </c>
      <c r="H5" s="206"/>
      <c r="I5" s="206"/>
      <c r="J5" s="206"/>
      <c r="K5" s="206"/>
      <c r="L5" s="206"/>
      <c r="M5" s="206"/>
      <c r="N5" s="206"/>
      <c r="O5" s="206"/>
      <c r="P5" s="206"/>
      <c r="Q5" s="206"/>
      <c r="R5" s="206"/>
      <c r="S5" s="206"/>
      <c r="T5" s="206"/>
      <c r="U5" s="206"/>
      <c r="V5" s="206"/>
      <c r="W5" s="206"/>
      <c r="X5" s="206"/>
      <c r="Y5" s="206"/>
      <c r="Z5" s="206"/>
    </row>
    <row r="6" spans="1:26">
      <c r="A6" s="206"/>
      <c r="B6" s="206"/>
      <c r="C6" s="206"/>
      <c r="D6" s="206"/>
      <c r="E6" s="206"/>
      <c r="F6" s="206"/>
      <c r="G6" s="206" t="b">
        <v>0</v>
      </c>
      <c r="H6" s="206"/>
      <c r="I6" s="206"/>
      <c r="J6" s="206"/>
      <c r="K6" s="206"/>
      <c r="L6" s="206"/>
      <c r="M6" s="206"/>
      <c r="N6" s="206"/>
      <c r="O6" s="206"/>
      <c r="P6" s="206"/>
      <c r="Q6" s="206"/>
      <c r="R6" s="206"/>
      <c r="S6" s="206"/>
      <c r="T6" s="206"/>
      <c r="U6" s="206"/>
      <c r="V6" s="206"/>
      <c r="W6" s="206"/>
      <c r="X6" s="206"/>
      <c r="Y6" s="206"/>
      <c r="Z6" s="206"/>
    </row>
    <row r="7" spans="1:26">
      <c r="A7" s="206"/>
      <c r="B7" s="206"/>
      <c r="C7" s="206"/>
      <c r="D7" s="206"/>
      <c r="E7" s="206"/>
      <c r="F7" s="206"/>
      <c r="G7" s="206" t="b">
        <v>0</v>
      </c>
      <c r="H7" s="206"/>
      <c r="I7" s="206"/>
      <c r="J7" s="206"/>
      <c r="K7" s="206"/>
      <c r="L7" s="206"/>
      <c r="M7" s="206"/>
      <c r="N7" s="206"/>
      <c r="O7" s="206"/>
      <c r="P7" s="206"/>
      <c r="Q7" s="206"/>
      <c r="R7" s="206"/>
      <c r="S7" s="206"/>
      <c r="T7" s="206"/>
      <c r="U7" s="206"/>
      <c r="V7" s="206"/>
      <c r="W7" s="206"/>
      <c r="X7" s="206"/>
      <c r="Y7" s="206"/>
      <c r="Z7" s="206"/>
    </row>
    <row r="8" spans="1:26">
      <c r="A8" s="206"/>
      <c r="B8" s="206"/>
      <c r="C8" s="206"/>
      <c r="D8" s="206"/>
      <c r="E8" s="206"/>
      <c r="F8" s="206"/>
      <c r="G8" s="206" t="b">
        <v>0</v>
      </c>
      <c r="H8" s="206"/>
      <c r="I8" s="206"/>
      <c r="J8" s="206"/>
      <c r="K8" s="206"/>
      <c r="L8" s="206"/>
      <c r="M8" s="206"/>
      <c r="N8" s="206"/>
      <c r="O8" s="206"/>
      <c r="P8" s="206"/>
      <c r="Q8" s="206"/>
      <c r="R8" s="206"/>
      <c r="S8" s="206"/>
      <c r="T8" s="206"/>
      <c r="U8" s="206"/>
      <c r="V8" s="206"/>
      <c r="W8" s="206"/>
      <c r="X8" s="206"/>
      <c r="Y8" s="206"/>
      <c r="Z8" s="206"/>
    </row>
    <row r="9" spans="1:26">
      <c r="A9" s="206"/>
      <c r="B9" s="206"/>
      <c r="C9" s="206"/>
      <c r="D9" s="206"/>
      <c r="E9" s="206"/>
      <c r="F9" s="206"/>
      <c r="G9" s="206" t="b">
        <v>0</v>
      </c>
      <c r="H9" s="206"/>
      <c r="I9" s="206"/>
      <c r="J9" s="206"/>
      <c r="K9" s="206"/>
      <c r="L9" s="206"/>
      <c r="M9" s="206"/>
      <c r="N9" s="206"/>
      <c r="O9" s="206"/>
      <c r="P9" s="206"/>
      <c r="Q9" s="206"/>
      <c r="R9" s="206"/>
      <c r="S9" s="206"/>
      <c r="T9" s="206"/>
      <c r="U9" s="206"/>
      <c r="V9" s="206"/>
      <c r="W9" s="206"/>
      <c r="X9" s="206"/>
      <c r="Y9" s="206"/>
      <c r="Z9" s="206"/>
    </row>
    <row r="10" spans="1:26">
      <c r="A10" s="206"/>
      <c r="B10" s="206"/>
      <c r="C10" s="206"/>
      <c r="D10" s="206"/>
      <c r="E10" s="206"/>
      <c r="F10" s="206"/>
      <c r="G10" s="206" t="b">
        <v>0</v>
      </c>
      <c r="H10" s="206"/>
      <c r="I10" s="206"/>
      <c r="J10" s="206"/>
      <c r="K10" s="206"/>
      <c r="L10" s="206"/>
      <c r="M10" s="206"/>
      <c r="N10" s="206"/>
      <c r="O10" s="206"/>
      <c r="P10" s="206"/>
      <c r="Q10" s="206"/>
      <c r="R10" s="206"/>
      <c r="S10" s="206"/>
      <c r="T10" s="206"/>
      <c r="U10" s="206"/>
      <c r="V10" s="206"/>
      <c r="W10" s="206"/>
      <c r="X10" s="206"/>
      <c r="Y10" s="206"/>
      <c r="Z10" s="206"/>
    </row>
    <row r="11" spans="1:26">
      <c r="A11" s="206"/>
      <c r="B11" s="206"/>
      <c r="C11" s="206"/>
      <c r="D11" s="206"/>
      <c r="E11" s="206"/>
      <c r="F11" s="206"/>
      <c r="G11" s="206" t="b">
        <v>0</v>
      </c>
      <c r="H11" s="206"/>
      <c r="I11" s="206"/>
      <c r="J11" s="206"/>
      <c r="K11" s="206"/>
      <c r="L11" s="206"/>
      <c r="M11" s="206"/>
      <c r="N11" s="206"/>
      <c r="O11" s="206"/>
      <c r="P11" s="206"/>
      <c r="Q11" s="206"/>
      <c r="R11" s="206"/>
      <c r="S11" s="206"/>
      <c r="T11" s="206"/>
      <c r="U11" s="206"/>
      <c r="V11" s="206"/>
      <c r="W11" s="206"/>
      <c r="X11" s="206"/>
      <c r="Y11" s="206"/>
      <c r="Z11" s="206"/>
    </row>
    <row r="12" spans="1:26">
      <c r="A12" s="206"/>
      <c r="B12" s="206"/>
      <c r="C12" s="206"/>
      <c r="D12" s="206"/>
      <c r="E12" s="206"/>
      <c r="F12" s="206"/>
      <c r="G12" s="206" t="b">
        <v>0</v>
      </c>
      <c r="H12" s="206"/>
      <c r="I12" s="206"/>
      <c r="J12" s="206"/>
      <c r="K12" s="206"/>
      <c r="L12" s="206"/>
      <c r="M12" s="206"/>
      <c r="N12" s="206"/>
      <c r="O12" s="206"/>
      <c r="P12" s="206"/>
      <c r="Q12" s="206"/>
      <c r="R12" s="206"/>
      <c r="S12" s="206"/>
      <c r="T12" s="206"/>
      <c r="U12" s="206"/>
      <c r="V12" s="206"/>
      <c r="W12" s="206"/>
      <c r="X12" s="206"/>
      <c r="Y12" s="206"/>
      <c r="Z12" s="206"/>
    </row>
    <row r="13" spans="1:26">
      <c r="A13" s="206"/>
      <c r="B13" s="206"/>
      <c r="C13" s="206"/>
      <c r="D13" s="206"/>
      <c r="E13" s="206"/>
      <c r="F13" s="206"/>
      <c r="G13" s="206" t="b">
        <v>0</v>
      </c>
      <c r="H13" s="206"/>
      <c r="I13" s="206"/>
      <c r="J13" s="206"/>
      <c r="K13" s="206"/>
      <c r="L13" s="206"/>
      <c r="M13" s="206"/>
      <c r="N13" s="206"/>
      <c r="O13" s="206"/>
      <c r="P13" s="206"/>
      <c r="Q13" s="206"/>
      <c r="R13" s="206"/>
      <c r="S13" s="206"/>
      <c r="T13" s="206"/>
      <c r="U13" s="206"/>
      <c r="V13" s="206"/>
      <c r="W13" s="206"/>
      <c r="X13" s="206"/>
      <c r="Y13" s="206"/>
      <c r="Z13" s="206"/>
    </row>
    <row r="14" spans="1:26">
      <c r="A14" s="206"/>
      <c r="B14" s="206"/>
      <c r="C14" s="206"/>
      <c r="D14" s="206"/>
      <c r="E14" s="206"/>
      <c r="F14" s="206"/>
      <c r="G14" s="206" t="b">
        <v>0</v>
      </c>
      <c r="H14" s="206"/>
      <c r="I14" s="206"/>
      <c r="J14" s="206"/>
      <c r="K14" s="206"/>
      <c r="L14" s="206"/>
      <c r="M14" s="206"/>
      <c r="N14" s="206"/>
      <c r="O14" s="206"/>
      <c r="P14" s="206"/>
      <c r="Q14" s="206"/>
      <c r="R14" s="206"/>
      <c r="S14" s="206"/>
      <c r="T14" s="206"/>
      <c r="U14" s="206"/>
      <c r="V14" s="206"/>
      <c r="W14" s="206"/>
      <c r="X14" s="206"/>
      <c r="Y14" s="206"/>
      <c r="Z14" s="206"/>
    </row>
    <row r="15" spans="1:26">
      <c r="A15" s="206"/>
      <c r="B15" s="206"/>
      <c r="C15" s="206"/>
      <c r="D15" s="206"/>
      <c r="E15" s="206"/>
      <c r="F15" s="206"/>
      <c r="G15" s="206" t="b">
        <v>0</v>
      </c>
      <c r="H15" s="206"/>
      <c r="I15" s="206"/>
      <c r="J15" s="206"/>
      <c r="K15" s="206"/>
      <c r="L15" s="206"/>
      <c r="M15" s="206"/>
      <c r="N15" s="206"/>
      <c r="O15" s="206"/>
      <c r="P15" s="206"/>
      <c r="Q15" s="206"/>
      <c r="R15" s="206"/>
      <c r="S15" s="206"/>
      <c r="T15" s="206"/>
      <c r="U15" s="206"/>
      <c r="V15" s="206"/>
      <c r="W15" s="206"/>
      <c r="X15" s="206"/>
      <c r="Y15" s="206"/>
      <c r="Z15" s="206"/>
    </row>
    <row r="16" spans="1:26">
      <c r="A16" s="206"/>
      <c r="B16" s="206"/>
      <c r="C16" s="206"/>
      <c r="D16" s="206"/>
      <c r="E16" s="206"/>
      <c r="F16" s="206"/>
      <c r="G16" s="206" t="b">
        <v>0</v>
      </c>
      <c r="H16" s="206"/>
      <c r="I16" s="206"/>
      <c r="J16" s="206"/>
      <c r="K16" s="206"/>
      <c r="L16" s="206"/>
      <c r="M16" s="206"/>
      <c r="N16" s="206"/>
      <c r="O16" s="206"/>
      <c r="P16" s="206"/>
      <c r="Q16" s="206"/>
      <c r="R16" s="206"/>
      <c r="S16" s="206"/>
      <c r="T16" s="206"/>
      <c r="U16" s="206"/>
      <c r="V16" s="206"/>
      <c r="W16" s="206"/>
      <c r="X16" s="206"/>
      <c r="Y16" s="206"/>
      <c r="Z16" s="206"/>
    </row>
    <row r="17" spans="1:26">
      <c r="A17" s="206"/>
      <c r="B17" s="206"/>
      <c r="C17" s="206"/>
      <c r="D17" s="206"/>
      <c r="E17" s="206"/>
      <c r="F17" s="206"/>
      <c r="G17" s="206" t="b">
        <v>0</v>
      </c>
      <c r="H17" s="206"/>
      <c r="I17" s="206"/>
      <c r="J17" s="206"/>
      <c r="K17" s="206"/>
      <c r="L17" s="206"/>
      <c r="M17" s="206"/>
      <c r="N17" s="206"/>
      <c r="O17" s="206"/>
      <c r="P17" s="206"/>
      <c r="Q17" s="206"/>
      <c r="R17" s="206"/>
      <c r="S17" s="206"/>
      <c r="T17" s="206"/>
      <c r="U17" s="206"/>
      <c r="V17" s="206"/>
      <c r="W17" s="206"/>
      <c r="X17" s="206"/>
      <c r="Y17" s="206"/>
      <c r="Z17" s="206"/>
    </row>
    <row r="18" spans="1:26">
      <c r="A18" s="206"/>
      <c r="B18" s="206"/>
      <c r="C18" s="206"/>
      <c r="D18" s="206"/>
      <c r="E18" s="206"/>
      <c r="F18" s="206"/>
      <c r="G18" s="206" t="b">
        <v>0</v>
      </c>
      <c r="H18" s="206"/>
      <c r="I18" s="206"/>
      <c r="J18" s="206"/>
      <c r="K18" s="206"/>
      <c r="L18" s="206"/>
      <c r="M18" s="206"/>
      <c r="N18" s="206"/>
      <c r="O18" s="206"/>
      <c r="P18" s="206"/>
      <c r="Q18" s="206"/>
      <c r="R18" s="206"/>
      <c r="S18" s="206"/>
      <c r="T18" s="206"/>
      <c r="U18" s="206"/>
      <c r="V18" s="206"/>
      <c r="W18" s="206"/>
      <c r="X18" s="206"/>
      <c r="Y18" s="206"/>
      <c r="Z18" s="206"/>
    </row>
    <row r="19" spans="1:26">
      <c r="A19" s="206"/>
      <c r="B19" s="206"/>
      <c r="C19" s="206"/>
      <c r="D19" s="206"/>
      <c r="E19" s="206"/>
      <c r="F19" s="206"/>
      <c r="G19" s="206" t="b">
        <v>0</v>
      </c>
      <c r="H19" s="206"/>
      <c r="I19" s="206"/>
      <c r="J19" s="206"/>
      <c r="K19" s="206"/>
      <c r="L19" s="206"/>
      <c r="M19" s="206"/>
      <c r="N19" s="206"/>
      <c r="O19" s="206"/>
      <c r="P19" s="206"/>
      <c r="Q19" s="206"/>
      <c r="R19" s="206"/>
      <c r="S19" s="206"/>
      <c r="T19" s="206"/>
      <c r="U19" s="206"/>
      <c r="V19" s="206"/>
      <c r="W19" s="206"/>
      <c r="X19" s="206"/>
      <c r="Y19" s="206"/>
      <c r="Z19" s="206"/>
    </row>
    <row r="20" spans="1:26">
      <c r="A20" s="206"/>
      <c r="B20" s="206"/>
      <c r="C20" s="206"/>
      <c r="D20" s="206"/>
      <c r="E20" s="206"/>
      <c r="F20" s="206"/>
      <c r="G20" s="206" t="b">
        <v>0</v>
      </c>
      <c r="H20" s="206"/>
      <c r="I20" s="206"/>
      <c r="J20" s="206"/>
      <c r="K20" s="206"/>
      <c r="L20" s="206"/>
      <c r="M20" s="206"/>
      <c r="N20" s="206"/>
      <c r="O20" s="206"/>
      <c r="P20" s="206"/>
      <c r="Q20" s="206"/>
      <c r="R20" s="206"/>
      <c r="S20" s="206"/>
      <c r="T20" s="206"/>
      <c r="U20" s="206"/>
      <c r="V20" s="206"/>
      <c r="W20" s="206"/>
      <c r="X20" s="206"/>
      <c r="Y20" s="206"/>
      <c r="Z20" s="206"/>
    </row>
    <row r="21" spans="1:26">
      <c r="A21" s="206"/>
      <c r="B21" s="206"/>
      <c r="C21" s="206"/>
      <c r="D21" s="206"/>
      <c r="E21" s="206"/>
      <c r="F21" s="206"/>
      <c r="G21" s="206" t="b">
        <v>0</v>
      </c>
      <c r="H21" s="206"/>
      <c r="I21" s="206"/>
      <c r="J21" s="206"/>
      <c r="K21" s="206"/>
      <c r="L21" s="206"/>
      <c r="M21" s="206"/>
      <c r="N21" s="206"/>
      <c r="O21" s="206"/>
      <c r="P21" s="206"/>
      <c r="Q21" s="206"/>
      <c r="R21" s="206"/>
      <c r="S21" s="206"/>
      <c r="T21" s="206"/>
      <c r="U21" s="206"/>
      <c r="V21" s="206"/>
      <c r="W21" s="206"/>
      <c r="X21" s="206"/>
      <c r="Y21" s="206"/>
      <c r="Z21" s="206"/>
    </row>
    <row r="22" spans="1:26">
      <c r="A22" s="206"/>
      <c r="B22" s="206"/>
      <c r="C22" s="206"/>
      <c r="D22" s="206"/>
      <c r="E22" s="206"/>
      <c r="F22" s="206"/>
      <c r="G22" s="206" t="b">
        <v>0</v>
      </c>
      <c r="H22" s="206"/>
      <c r="I22" s="206"/>
      <c r="J22" s="206"/>
      <c r="K22" s="206"/>
      <c r="L22" s="206"/>
      <c r="M22" s="206"/>
      <c r="N22" s="206"/>
      <c r="O22" s="206"/>
      <c r="P22" s="206"/>
      <c r="Q22" s="206"/>
      <c r="R22" s="206"/>
      <c r="S22" s="206"/>
      <c r="T22" s="206"/>
      <c r="U22" s="206"/>
      <c r="V22" s="206"/>
      <c r="W22" s="206"/>
      <c r="X22" s="206"/>
      <c r="Y22" s="206"/>
      <c r="Z22" s="206"/>
    </row>
    <row r="23" spans="1:26">
      <c r="A23" s="206"/>
      <c r="B23" s="206"/>
      <c r="C23" s="206"/>
      <c r="D23" s="206"/>
      <c r="E23" s="206"/>
      <c r="F23" s="206"/>
      <c r="G23" s="206" t="b">
        <v>0</v>
      </c>
      <c r="H23" s="206"/>
      <c r="I23" s="206"/>
      <c r="J23" s="206"/>
      <c r="K23" s="206"/>
      <c r="L23" s="206"/>
      <c r="M23" s="206"/>
      <c r="N23" s="206"/>
      <c r="O23" s="206"/>
      <c r="P23" s="206"/>
      <c r="Q23" s="206"/>
      <c r="R23" s="206"/>
      <c r="S23" s="206"/>
      <c r="T23" s="206"/>
      <c r="U23" s="206"/>
      <c r="V23" s="206"/>
      <c r="W23" s="206"/>
      <c r="X23" s="206"/>
      <c r="Y23" s="206"/>
      <c r="Z23" s="206"/>
    </row>
    <row r="24" spans="1:26">
      <c r="A24" s="206"/>
      <c r="B24" s="206"/>
      <c r="C24" s="206"/>
      <c r="D24" s="206"/>
      <c r="E24" s="206"/>
      <c r="F24" s="206"/>
      <c r="G24" s="206" t="b">
        <v>0</v>
      </c>
      <c r="H24" s="206"/>
      <c r="I24" s="206"/>
      <c r="J24" s="206"/>
      <c r="K24" s="206"/>
      <c r="L24" s="206"/>
      <c r="M24" s="206"/>
      <c r="N24" s="206"/>
      <c r="O24" s="206"/>
      <c r="P24" s="206"/>
      <c r="Q24" s="206"/>
      <c r="R24" s="206"/>
      <c r="S24" s="206"/>
      <c r="T24" s="206"/>
      <c r="U24" s="206"/>
      <c r="V24" s="206"/>
      <c r="W24" s="206"/>
      <c r="X24" s="206"/>
      <c r="Y24" s="206"/>
      <c r="Z24" s="206"/>
    </row>
    <row r="25" spans="1:26">
      <c r="A25" s="206"/>
      <c r="B25" s="206"/>
      <c r="C25" s="206"/>
      <c r="D25" s="206"/>
      <c r="E25" s="206"/>
      <c r="F25" s="206"/>
      <c r="G25" s="206" t="b">
        <v>0</v>
      </c>
      <c r="H25" s="206"/>
      <c r="I25" s="206"/>
      <c r="J25" s="206"/>
      <c r="K25" s="206"/>
      <c r="L25" s="206"/>
      <c r="M25" s="206"/>
      <c r="N25" s="206"/>
      <c r="O25" s="206"/>
      <c r="P25" s="206"/>
      <c r="Q25" s="206"/>
      <c r="R25" s="206"/>
      <c r="S25" s="206"/>
      <c r="T25" s="206"/>
      <c r="U25" s="206"/>
      <c r="V25" s="206"/>
      <c r="W25" s="206"/>
      <c r="X25" s="206"/>
      <c r="Y25" s="206"/>
      <c r="Z25" s="206"/>
    </row>
    <row r="26" spans="1:26">
      <c r="A26" s="206"/>
      <c r="B26" s="206"/>
      <c r="C26" s="206"/>
      <c r="D26" s="206"/>
      <c r="E26" s="206"/>
      <c r="F26" s="206"/>
      <c r="G26" s="206" t="b">
        <v>0</v>
      </c>
      <c r="H26" s="206"/>
      <c r="I26" s="206"/>
      <c r="J26" s="206"/>
      <c r="K26" s="206"/>
      <c r="L26" s="206"/>
      <c r="M26" s="206"/>
      <c r="N26" s="206"/>
      <c r="O26" s="206"/>
      <c r="P26" s="206"/>
      <c r="Q26" s="206"/>
      <c r="R26" s="206"/>
      <c r="S26" s="206"/>
      <c r="T26" s="206"/>
      <c r="U26" s="206"/>
      <c r="V26" s="206"/>
      <c r="W26" s="206"/>
      <c r="X26" s="206"/>
      <c r="Y26" s="206"/>
      <c r="Z26" s="206"/>
    </row>
    <row r="27" spans="1:26">
      <c r="A27" s="32"/>
      <c r="B27" s="32"/>
      <c r="C27" s="32"/>
      <c r="D27" s="32"/>
      <c r="E27" s="32"/>
      <c r="F27" s="32"/>
      <c r="G27" s="32" t="b">
        <v>0</v>
      </c>
      <c r="I27" s="32"/>
    </row>
    <row r="28" spans="1:26">
      <c r="A28" s="32"/>
      <c r="B28" s="32"/>
      <c r="C28" s="32"/>
      <c r="D28" s="32"/>
      <c r="E28" s="32"/>
      <c r="F28" s="32"/>
      <c r="G28" s="32" t="b">
        <v>0</v>
      </c>
      <c r="I28" s="32"/>
    </row>
    <row r="29" spans="1:26">
      <c r="A29" s="32"/>
      <c r="B29" s="32"/>
      <c r="C29" s="32"/>
      <c r="D29" s="32"/>
      <c r="E29" s="32"/>
      <c r="F29" s="32"/>
      <c r="G29" s="32" t="b">
        <v>0</v>
      </c>
      <c r="I29" s="32"/>
    </row>
    <row r="30" spans="1:26">
      <c r="A30" s="32"/>
      <c r="B30" s="32"/>
      <c r="C30" s="32"/>
      <c r="D30" s="32"/>
      <c r="E30" s="32"/>
      <c r="F30" s="32"/>
      <c r="G30" s="32" t="b">
        <v>0</v>
      </c>
      <c r="I30" s="32"/>
    </row>
    <row r="31" spans="1:26">
      <c r="A31" s="32"/>
      <c r="B31" s="32"/>
      <c r="C31" s="32"/>
      <c r="D31" s="32"/>
      <c r="E31" s="32"/>
      <c r="F31" s="32"/>
      <c r="G31" s="32" t="b">
        <v>0</v>
      </c>
      <c r="I31" s="32"/>
    </row>
    <row r="32" spans="1:26">
      <c r="A32" s="32"/>
      <c r="B32" s="32"/>
      <c r="C32" s="32"/>
      <c r="D32" s="32"/>
      <c r="E32" s="32"/>
      <c r="F32" s="32"/>
      <c r="G32" s="32" t="b">
        <v>0</v>
      </c>
      <c r="I32" s="32"/>
    </row>
    <row r="33" spans="1:9">
      <c r="A33" s="32"/>
      <c r="B33" s="32"/>
      <c r="C33" s="32"/>
      <c r="D33" s="32"/>
      <c r="E33" s="32"/>
      <c r="F33" s="32"/>
      <c r="G33" s="32" t="b">
        <v>0</v>
      </c>
      <c r="I33" s="32"/>
    </row>
    <row r="34" spans="1:9">
      <c r="A34" s="32"/>
      <c r="B34" s="32"/>
      <c r="C34" s="32"/>
      <c r="D34" s="32"/>
      <c r="E34" s="32"/>
      <c r="F34" s="32"/>
      <c r="G34" s="32" t="b">
        <v>0</v>
      </c>
      <c r="I34" s="32"/>
    </row>
    <row r="35" spans="1:9">
      <c r="A35" s="32"/>
      <c r="B35" s="32"/>
      <c r="C35" s="32"/>
      <c r="D35" s="32"/>
      <c r="E35" s="32"/>
      <c r="F35" s="32"/>
      <c r="G35" s="32" t="b">
        <v>0</v>
      </c>
      <c r="I35" s="32"/>
    </row>
    <row r="36" spans="1:9">
      <c r="A36" s="32"/>
      <c r="B36" s="32"/>
      <c r="C36" s="32"/>
      <c r="D36" s="32"/>
      <c r="E36" s="32"/>
      <c r="F36" s="32"/>
      <c r="G36" s="32" t="b">
        <v>0</v>
      </c>
      <c r="I36" s="32"/>
    </row>
    <row r="37" spans="1:9">
      <c r="A37" s="32"/>
      <c r="B37" s="32"/>
      <c r="C37" s="32"/>
      <c r="D37" s="32"/>
      <c r="E37" s="32"/>
      <c r="F37" s="32"/>
      <c r="G37" s="32" t="b">
        <v>0</v>
      </c>
      <c r="I37" s="32"/>
    </row>
    <row r="38" spans="1:9">
      <c r="A38" s="32"/>
      <c r="B38" s="32"/>
      <c r="C38" s="32"/>
      <c r="D38" s="32"/>
      <c r="E38" s="32"/>
      <c r="F38" s="32"/>
      <c r="G38" s="32" t="b">
        <v>0</v>
      </c>
      <c r="I38" s="32"/>
    </row>
    <row r="39" spans="1:9">
      <c r="A39" s="32"/>
      <c r="B39" s="32"/>
      <c r="C39" s="32"/>
      <c r="D39" s="32"/>
      <c r="E39" s="32"/>
      <c r="F39" s="32"/>
      <c r="G39" s="32" t="b">
        <v>1</v>
      </c>
      <c r="I39" s="32"/>
    </row>
    <row r="40" spans="1:9">
      <c r="A40" s="32"/>
      <c r="B40" s="32"/>
      <c r="C40" s="32"/>
      <c r="D40" s="32"/>
      <c r="E40" s="32"/>
      <c r="F40" s="32"/>
      <c r="G40" s="32" t="b">
        <v>0</v>
      </c>
      <c r="I40" s="32"/>
    </row>
    <row r="41" spans="1:9">
      <c r="A41" s="32"/>
      <c r="B41" s="32"/>
      <c r="C41" s="32"/>
      <c r="D41" s="32"/>
      <c r="E41" s="32"/>
      <c r="F41" s="32"/>
      <c r="G41" s="32" t="b">
        <v>0</v>
      </c>
      <c r="I41" s="32"/>
    </row>
    <row r="42" spans="1:9">
      <c r="A42" s="32"/>
      <c r="B42" s="32"/>
      <c r="C42" s="32"/>
      <c r="D42" s="32"/>
      <c r="E42" s="32"/>
      <c r="F42" s="32"/>
      <c r="G42" s="32" t="b">
        <v>0</v>
      </c>
      <c r="I42" s="32"/>
    </row>
    <row r="43" spans="1:9">
      <c r="A43" s="202"/>
      <c r="B43" s="32"/>
      <c r="C43" s="32"/>
      <c r="D43" s="32"/>
      <c r="E43" s="32"/>
      <c r="F43" s="32"/>
      <c r="G43" s="32" t="b">
        <v>0</v>
      </c>
      <c r="I43" s="32"/>
    </row>
    <row r="44" spans="1:9">
      <c r="A44" s="32"/>
      <c r="B44" s="32"/>
      <c r="C44" s="32"/>
      <c r="D44" s="32"/>
      <c r="E44" s="32"/>
      <c r="F44" s="32"/>
      <c r="G44" s="32" t="b">
        <v>0</v>
      </c>
      <c r="I44" s="32"/>
    </row>
    <row r="45" spans="1:9">
      <c r="A45" s="32"/>
      <c r="B45" s="32"/>
      <c r="C45" s="32"/>
      <c r="D45" s="32"/>
      <c r="E45" s="32"/>
      <c r="F45" s="32"/>
      <c r="G45" s="32" t="b">
        <v>0</v>
      </c>
      <c r="I45" s="32"/>
    </row>
    <row r="46" spans="1:9">
      <c r="A46" s="32"/>
      <c r="B46" s="32"/>
      <c r="C46" s="32"/>
      <c r="D46" s="32"/>
      <c r="E46" s="32"/>
      <c r="F46" s="32"/>
      <c r="G46" s="32" t="b">
        <v>0</v>
      </c>
      <c r="I46" s="32"/>
    </row>
    <row r="47" spans="1:9">
      <c r="A47" s="32"/>
      <c r="B47" s="32"/>
      <c r="C47" s="32"/>
      <c r="D47" s="32"/>
      <c r="E47" s="32"/>
      <c r="F47" s="32"/>
      <c r="G47" s="32" t="b">
        <v>0</v>
      </c>
      <c r="I47" s="32"/>
    </row>
    <row r="48" spans="1:9">
      <c r="A48" s="32"/>
      <c r="B48" s="32"/>
      <c r="C48" s="32"/>
      <c r="D48" s="32"/>
      <c r="E48" s="32"/>
      <c r="F48" s="32"/>
      <c r="G48" s="32" t="b">
        <v>0</v>
      </c>
      <c r="I48" s="32"/>
    </row>
    <row r="49" spans="1:26">
      <c r="A49" s="32"/>
      <c r="B49" s="32"/>
      <c r="C49" s="32"/>
      <c r="D49" s="32"/>
      <c r="E49" s="32"/>
      <c r="F49" s="32"/>
      <c r="G49" s="32" t="b">
        <v>0</v>
      </c>
      <c r="I49" s="32"/>
    </row>
    <row r="50" spans="1:26">
      <c r="A50" s="208"/>
      <c r="B50" s="208"/>
      <c r="C50" s="208"/>
      <c r="D50" s="208"/>
      <c r="E50" s="208"/>
      <c r="F50" s="208"/>
      <c r="G50" s="208" t="b">
        <v>0</v>
      </c>
      <c r="H50" s="208"/>
      <c r="I50" s="208"/>
      <c r="J50" s="208"/>
      <c r="K50" s="208"/>
      <c r="L50" s="208"/>
      <c r="M50" s="208"/>
      <c r="N50" s="208"/>
      <c r="O50" s="208"/>
      <c r="P50" s="208"/>
      <c r="Q50" s="208"/>
      <c r="R50" s="208"/>
      <c r="S50" s="208"/>
      <c r="T50" s="208"/>
      <c r="U50" s="208"/>
      <c r="V50" s="208"/>
      <c r="W50" s="208"/>
      <c r="X50" s="208"/>
      <c r="Y50" s="208"/>
      <c r="Z50" s="208"/>
    </row>
    <row r="51" spans="1:26">
      <c r="A51" s="32"/>
      <c r="B51" s="32"/>
      <c r="C51" s="32"/>
      <c r="D51" s="32"/>
      <c r="E51" s="32"/>
      <c r="F51" s="32"/>
      <c r="G51" s="32" t="b">
        <v>0</v>
      </c>
      <c r="I51" s="32"/>
    </row>
    <row r="52" spans="1:26">
      <c r="A52" s="32"/>
      <c r="B52" s="32"/>
      <c r="C52" s="32"/>
      <c r="D52" s="32"/>
      <c r="E52" s="32"/>
      <c r="F52" s="32"/>
      <c r="G52" s="32" t="b">
        <v>0</v>
      </c>
      <c r="I52" s="32"/>
    </row>
    <row r="53" spans="1:26">
      <c r="A53" s="32"/>
      <c r="B53" s="32"/>
      <c r="C53" s="32"/>
      <c r="D53" s="32"/>
      <c r="E53" s="32"/>
      <c r="F53" s="32"/>
      <c r="G53" s="32" t="b">
        <v>0</v>
      </c>
      <c r="I53" s="32"/>
    </row>
    <row r="54" spans="1:26">
      <c r="A54" s="32"/>
      <c r="B54" s="32"/>
      <c r="C54" s="32"/>
      <c r="D54" s="32"/>
      <c r="E54" s="32"/>
      <c r="F54" s="32"/>
      <c r="G54" s="32" t="b">
        <v>0</v>
      </c>
      <c r="I54" s="32"/>
    </row>
    <row r="55" spans="1:26">
      <c r="A55" s="32"/>
      <c r="B55" s="32"/>
      <c r="C55" s="32"/>
      <c r="D55" s="32"/>
      <c r="E55" s="32"/>
      <c r="F55" s="32"/>
      <c r="G55" s="32" t="b">
        <v>0</v>
      </c>
      <c r="I55" s="32"/>
    </row>
    <row r="56" spans="1:26">
      <c r="A56" s="32"/>
      <c r="B56" s="32"/>
      <c r="C56" s="32"/>
      <c r="D56" s="32"/>
      <c r="E56" s="32"/>
      <c r="F56" s="32"/>
      <c r="G56" s="32" t="b">
        <v>0</v>
      </c>
      <c r="I56" s="32"/>
    </row>
    <row r="57" spans="1:26">
      <c r="A57" s="32"/>
      <c r="B57" s="32"/>
      <c r="C57" s="32"/>
      <c r="D57" s="32"/>
      <c r="E57" s="32"/>
      <c r="F57" s="32"/>
      <c r="G57" s="32" t="b">
        <v>0</v>
      </c>
      <c r="I57" s="32"/>
    </row>
    <row r="58" spans="1:26">
      <c r="G58" s="32" t="b">
        <v>0</v>
      </c>
      <c r="I58" s="32"/>
    </row>
    <row r="59" spans="1:26">
      <c r="G59" s="32" t="b">
        <v>0</v>
      </c>
      <c r="I59" s="32"/>
    </row>
    <row r="60" spans="1:26">
      <c r="G60" s="32" t="b">
        <v>0</v>
      </c>
      <c r="I60" s="32"/>
    </row>
    <row r="61" spans="1:26">
      <c r="G61" s="32" t="b">
        <v>0</v>
      </c>
      <c r="I61" s="32"/>
    </row>
    <row r="62" spans="1:26">
      <c r="G62" s="32" t="b">
        <v>0</v>
      </c>
      <c r="I62" s="32"/>
    </row>
    <row r="63" spans="1:26">
      <c r="G63" s="32" t="b">
        <v>0</v>
      </c>
      <c r="I63" s="32"/>
    </row>
    <row r="64" spans="1:26">
      <c r="G64" s="32" t="b">
        <v>0</v>
      </c>
      <c r="I64" s="32"/>
    </row>
    <row r="65" spans="7:9">
      <c r="G65" s="32" t="b">
        <v>0</v>
      </c>
      <c r="I65" s="32"/>
    </row>
    <row r="66" spans="7:9">
      <c r="G66" s="32" t="b">
        <v>0</v>
      </c>
      <c r="I66" s="32"/>
    </row>
    <row r="67" spans="7:9">
      <c r="G67" s="32" t="b">
        <v>0</v>
      </c>
      <c r="I67" s="32"/>
    </row>
    <row r="68" spans="7:9">
      <c r="G68" s="32" t="b">
        <v>0</v>
      </c>
      <c r="I68" s="32"/>
    </row>
    <row r="69" spans="7:9">
      <c r="G69" s="32" t="b">
        <v>0</v>
      </c>
      <c r="I69" s="32"/>
    </row>
    <row r="70" spans="7:9">
      <c r="G70" s="32" t="b">
        <v>0</v>
      </c>
      <c r="I70" s="32"/>
    </row>
    <row r="71" spans="7:9">
      <c r="G71" s="32" t="b">
        <v>0</v>
      </c>
      <c r="I71" s="32"/>
    </row>
    <row r="72" spans="7:9">
      <c r="G72" s="32" t="b">
        <v>0</v>
      </c>
      <c r="I72" s="32"/>
    </row>
    <row r="73" spans="7:9">
      <c r="G73" s="32" t="b">
        <v>0</v>
      </c>
      <c r="I73" s="32"/>
    </row>
    <row r="74" spans="7:9">
      <c r="G74" s="32" t="b">
        <v>0</v>
      </c>
      <c r="I74" s="32"/>
    </row>
    <row r="75" spans="7:9">
      <c r="G75" s="32" t="b">
        <v>0</v>
      </c>
      <c r="I75" s="32"/>
    </row>
    <row r="76" spans="7:9">
      <c r="G76" s="32" t="b">
        <v>0</v>
      </c>
      <c r="I76" s="32"/>
    </row>
    <row r="77" spans="7:9">
      <c r="G77" s="32" t="b">
        <v>0</v>
      </c>
      <c r="I77" s="32"/>
    </row>
    <row r="78" spans="7:9">
      <c r="G78" s="32" t="b">
        <v>0</v>
      </c>
      <c r="I78" s="32"/>
    </row>
    <row r="79" spans="7:9">
      <c r="G79" s="32" t="b">
        <v>0</v>
      </c>
      <c r="I79" s="32"/>
    </row>
    <row r="80" spans="7:9">
      <c r="G80" s="32" t="b">
        <v>0</v>
      </c>
      <c r="I80" s="32"/>
    </row>
    <row r="81" spans="7:9">
      <c r="G81" s="32" t="b">
        <v>0</v>
      </c>
      <c r="I81" s="32"/>
    </row>
    <row r="82" spans="7:9">
      <c r="G82" s="32" t="b">
        <v>0</v>
      </c>
      <c r="I82" s="32"/>
    </row>
    <row r="83" spans="7:9">
      <c r="G83" s="32" t="b">
        <v>0</v>
      </c>
      <c r="I83" s="32"/>
    </row>
    <row r="84" spans="7:9">
      <c r="G84" s="32" t="b">
        <v>0</v>
      </c>
      <c r="I84" s="32"/>
    </row>
    <row r="85" spans="7:9">
      <c r="G85" s="32" t="b">
        <v>0</v>
      </c>
      <c r="I85" s="32"/>
    </row>
    <row r="86" spans="7:9">
      <c r="G86" s="32" t="b">
        <v>0</v>
      </c>
      <c r="I86" s="32"/>
    </row>
    <row r="87" spans="7:9">
      <c r="G87" s="32" t="b">
        <v>0</v>
      </c>
      <c r="I87" s="32"/>
    </row>
    <row r="88" spans="7:9">
      <c r="G88" s="32" t="b">
        <v>0</v>
      </c>
      <c r="I88" s="32"/>
    </row>
    <row r="89" spans="7:9">
      <c r="G89" s="32" t="b">
        <v>0</v>
      </c>
      <c r="I89" s="32"/>
    </row>
    <row r="90" spans="7:9">
      <c r="G90" s="32" t="b">
        <v>0</v>
      </c>
      <c r="I90" s="32"/>
    </row>
    <row r="91" spans="7:9">
      <c r="G91" s="32" t="b">
        <v>0</v>
      </c>
      <c r="I91" s="32"/>
    </row>
    <row r="92" spans="7:9">
      <c r="G92" s="32" t="b">
        <v>0</v>
      </c>
      <c r="I92" s="32"/>
    </row>
    <row r="93" spans="7:9">
      <c r="G93" s="32" t="b">
        <v>0</v>
      </c>
      <c r="I93" s="32"/>
    </row>
    <row r="94" spans="7:9">
      <c r="G94" s="32" t="b">
        <v>0</v>
      </c>
      <c r="I94" s="32"/>
    </row>
    <row r="95" spans="7:9">
      <c r="G95" s="32" t="b">
        <v>0</v>
      </c>
      <c r="I95" s="32"/>
    </row>
    <row r="96" spans="7:9">
      <c r="G96" s="32" t="b">
        <v>0</v>
      </c>
      <c r="I96" s="32"/>
    </row>
    <row r="97" spans="7:9">
      <c r="G97" s="32" t="b">
        <v>0</v>
      </c>
      <c r="I97" s="32"/>
    </row>
    <row r="98" spans="7:9">
      <c r="G98" s="32" t="b">
        <v>0</v>
      </c>
      <c r="I98" s="32"/>
    </row>
    <row r="99" spans="7:9">
      <c r="G99" s="32" t="b">
        <v>0</v>
      </c>
      <c r="I99" s="32"/>
    </row>
    <row r="100" spans="7:9">
      <c r="G100" s="32" t="b">
        <v>0</v>
      </c>
      <c r="I100" s="32"/>
    </row>
    <row r="101" spans="7:9">
      <c r="G101" s="32" t="b">
        <v>0</v>
      </c>
      <c r="I101" s="32"/>
    </row>
    <row r="102" spans="7:9">
      <c r="G102" s="32" t="b">
        <v>0</v>
      </c>
      <c r="I102" s="32"/>
    </row>
    <row r="103" spans="7:9">
      <c r="G103" s="32" t="b">
        <v>0</v>
      </c>
      <c r="I103" s="32"/>
    </row>
    <row r="104" spans="7:9">
      <c r="G104" s="32" t="b">
        <v>0</v>
      </c>
      <c r="I104" s="32"/>
    </row>
    <row r="105" spans="7:9">
      <c r="G105" s="32" t="b">
        <v>0</v>
      </c>
      <c r="I105" s="32"/>
    </row>
    <row r="106" spans="7:9">
      <c r="G106" s="32" t="b">
        <v>0</v>
      </c>
      <c r="I106" s="32"/>
    </row>
    <row r="107" spans="7:9">
      <c r="G107" s="32" t="b">
        <v>0</v>
      </c>
      <c r="I107" s="32"/>
    </row>
    <row r="108" spans="7:9">
      <c r="G108" s="32" t="b">
        <v>0</v>
      </c>
      <c r="I108" s="32"/>
    </row>
    <row r="109" spans="7:9">
      <c r="G109" s="32" t="b">
        <v>0</v>
      </c>
      <c r="I109" s="32"/>
    </row>
    <row r="110" spans="7:9">
      <c r="G110" s="32" t="b">
        <v>0</v>
      </c>
      <c r="I110" s="32"/>
    </row>
    <row r="111" spans="7:9">
      <c r="G111" s="32" t="b">
        <v>0</v>
      </c>
      <c r="I111" s="32"/>
    </row>
    <row r="112" spans="7:9">
      <c r="G112" s="32" t="b">
        <v>0</v>
      </c>
      <c r="I112" s="32"/>
    </row>
    <row r="113" spans="7:9">
      <c r="G113" s="32" t="b">
        <v>0</v>
      </c>
      <c r="I113" s="32"/>
    </row>
    <row r="114" spans="7:9">
      <c r="G114" s="32" t="b">
        <v>0</v>
      </c>
      <c r="I114" s="32"/>
    </row>
    <row r="115" spans="7:9">
      <c r="G115" s="32" t="b">
        <v>0</v>
      </c>
      <c r="I115" s="32"/>
    </row>
    <row r="116" spans="7:9">
      <c r="G116" s="32" t="b">
        <v>0</v>
      </c>
      <c r="I116" s="32"/>
    </row>
    <row r="117" spans="7:9">
      <c r="G117" s="32" t="b">
        <v>0</v>
      </c>
      <c r="I117" s="32"/>
    </row>
    <row r="118" spans="7:9">
      <c r="G118" s="32" t="b">
        <v>0</v>
      </c>
      <c r="I118" s="32"/>
    </row>
    <row r="119" spans="7:9">
      <c r="G119" s="32" t="b">
        <v>0</v>
      </c>
      <c r="I119" s="32"/>
    </row>
    <row r="120" spans="7:9">
      <c r="G120" s="32" t="b">
        <v>0</v>
      </c>
      <c r="I120" s="32"/>
    </row>
    <row r="121" spans="7:9">
      <c r="G121" s="32" t="b">
        <v>0</v>
      </c>
      <c r="I121" s="32"/>
    </row>
    <row r="122" spans="7:9">
      <c r="G122" s="32" t="b">
        <v>0</v>
      </c>
      <c r="I122" s="32"/>
    </row>
    <row r="123" spans="7:9">
      <c r="G123" s="32" t="b">
        <v>0</v>
      </c>
      <c r="I123" s="32"/>
    </row>
    <row r="124" spans="7:9">
      <c r="G124" s="32" t="b">
        <v>0</v>
      </c>
      <c r="I124" s="32"/>
    </row>
    <row r="125" spans="7:9">
      <c r="G125" s="32" t="b">
        <v>0</v>
      </c>
      <c r="I125" s="32"/>
    </row>
    <row r="126" spans="7:9">
      <c r="G126" s="32" t="b">
        <v>0</v>
      </c>
      <c r="I126" s="32"/>
    </row>
    <row r="127" spans="7:9">
      <c r="G127" s="32" t="b">
        <v>0</v>
      </c>
      <c r="I127" s="32"/>
    </row>
    <row r="128" spans="7:9">
      <c r="G128" s="32" t="b">
        <v>0</v>
      </c>
      <c r="I128" s="32"/>
    </row>
    <row r="129" spans="7:9">
      <c r="G129" s="32" t="b">
        <v>0</v>
      </c>
      <c r="I129" s="32"/>
    </row>
    <row r="130" spans="7:9">
      <c r="G130" s="32" t="b">
        <v>0</v>
      </c>
      <c r="I130" s="32"/>
    </row>
    <row r="131" spans="7:9">
      <c r="G131" s="32" t="b">
        <v>0</v>
      </c>
      <c r="I131" s="32"/>
    </row>
    <row r="132" spans="7:9">
      <c r="G132" s="32" t="b">
        <v>0</v>
      </c>
      <c r="I132" s="32"/>
    </row>
    <row r="133" spans="7:9">
      <c r="G133" s="32" t="b">
        <v>0</v>
      </c>
      <c r="I133" s="32"/>
    </row>
    <row r="134" spans="7:9">
      <c r="G134" s="32" t="b">
        <v>0</v>
      </c>
      <c r="I134" s="32"/>
    </row>
    <row r="135" spans="7:9">
      <c r="G135" s="32" t="b">
        <v>0</v>
      </c>
      <c r="I135" s="32"/>
    </row>
    <row r="136" spans="7:9">
      <c r="G136" s="32" t="b">
        <v>0</v>
      </c>
      <c r="I136" s="32"/>
    </row>
    <row r="137" spans="7:9">
      <c r="G137" s="32" t="b">
        <v>0</v>
      </c>
      <c r="I137" s="32"/>
    </row>
    <row r="138" spans="7:9">
      <c r="G138" s="32" t="b">
        <v>0</v>
      </c>
      <c r="I138" s="32"/>
    </row>
    <row r="139" spans="7:9">
      <c r="G139" s="32" t="b">
        <v>0</v>
      </c>
      <c r="I139" s="32"/>
    </row>
    <row r="140" spans="7:9">
      <c r="G140" s="32" t="b">
        <v>0</v>
      </c>
      <c r="I140" s="32"/>
    </row>
    <row r="141" spans="7:9">
      <c r="G141" s="32" t="b">
        <v>0</v>
      </c>
      <c r="I141" s="32"/>
    </row>
    <row r="142" spans="7:9">
      <c r="G142" s="32" t="b">
        <v>0</v>
      </c>
      <c r="I142" s="32"/>
    </row>
    <row r="143" spans="7:9">
      <c r="G143" s="32" t="b">
        <v>0</v>
      </c>
      <c r="I143" s="32"/>
    </row>
    <row r="144" spans="7:9">
      <c r="G144" s="32" t="b">
        <v>0</v>
      </c>
      <c r="I144" s="32"/>
    </row>
    <row r="145" spans="7:9">
      <c r="G145" s="32" t="b">
        <v>0</v>
      </c>
      <c r="I145" s="32"/>
    </row>
    <row r="146" spans="7:9">
      <c r="G146" s="32" t="b">
        <v>0</v>
      </c>
      <c r="I146" s="32"/>
    </row>
    <row r="147" spans="7:9">
      <c r="G147" s="32" t="b">
        <v>0</v>
      </c>
      <c r="I147" s="32"/>
    </row>
    <row r="148" spans="7:9">
      <c r="G148" s="32" t="b">
        <v>0</v>
      </c>
      <c r="I148" s="32"/>
    </row>
    <row r="149" spans="7:9">
      <c r="G149" s="32" t="b">
        <v>0</v>
      </c>
      <c r="I149" s="32"/>
    </row>
    <row r="150" spans="7:9">
      <c r="G150" s="32" t="b">
        <v>0</v>
      </c>
      <c r="I150" s="32"/>
    </row>
    <row r="151" spans="7:9">
      <c r="G151" s="32" t="b">
        <v>0</v>
      </c>
      <c r="I151" s="32"/>
    </row>
    <row r="152" spans="7:9">
      <c r="G152" s="32" t="b">
        <v>0</v>
      </c>
      <c r="I152" s="32"/>
    </row>
    <row r="153" spans="7:9">
      <c r="G153" s="32" t="b">
        <v>0</v>
      </c>
      <c r="I153" s="32"/>
    </row>
    <row r="154" spans="7:9">
      <c r="G154" s="32" t="b">
        <v>0</v>
      </c>
      <c r="I154" s="32"/>
    </row>
    <row r="155" spans="7:9">
      <c r="G155" s="32" t="b">
        <v>0</v>
      </c>
      <c r="I155" s="32"/>
    </row>
    <row r="156" spans="7:9">
      <c r="G156" s="32" t="b">
        <v>0</v>
      </c>
      <c r="I156" s="32"/>
    </row>
    <row r="157" spans="7:9">
      <c r="G157" s="32" t="b">
        <v>0</v>
      </c>
      <c r="I157" s="32"/>
    </row>
    <row r="158" spans="7:9">
      <c r="G158" s="32" t="b">
        <v>0</v>
      </c>
      <c r="I158" s="32"/>
    </row>
    <row r="159" spans="7:9">
      <c r="G159" s="32" t="b">
        <v>0</v>
      </c>
      <c r="I159" s="32"/>
    </row>
    <row r="160" spans="7:9">
      <c r="G160" s="32" t="b">
        <v>0</v>
      </c>
      <c r="I160" s="32"/>
    </row>
    <row r="161" spans="7:9">
      <c r="G161" s="32" t="b">
        <v>0</v>
      </c>
      <c r="I161" s="32"/>
    </row>
    <row r="162" spans="7:9">
      <c r="G162" s="32" t="b">
        <v>0</v>
      </c>
      <c r="I162" s="32"/>
    </row>
    <row r="163" spans="7:9">
      <c r="G163" s="32" t="b">
        <v>0</v>
      </c>
      <c r="I163" s="32"/>
    </row>
    <row r="164" spans="7:9">
      <c r="G164" s="32" t="b">
        <v>0</v>
      </c>
      <c r="I164" s="32"/>
    </row>
    <row r="165" spans="7:9">
      <c r="G165" s="32" t="b">
        <v>0</v>
      </c>
      <c r="I165" s="32"/>
    </row>
    <row r="166" spans="7:9">
      <c r="G166" s="32" t="b">
        <v>0</v>
      </c>
      <c r="I166" s="32"/>
    </row>
    <row r="167" spans="7:9">
      <c r="G167" s="32" t="b">
        <v>0</v>
      </c>
      <c r="I167" s="32"/>
    </row>
    <row r="168" spans="7:9">
      <c r="G168" s="32" t="b">
        <v>0</v>
      </c>
      <c r="I168" s="32"/>
    </row>
    <row r="169" spans="7:9">
      <c r="G169" s="32" t="b">
        <v>0</v>
      </c>
      <c r="I169" s="32"/>
    </row>
    <row r="170" spans="7:9">
      <c r="G170" s="32" t="b">
        <v>0</v>
      </c>
      <c r="I170" s="32"/>
    </row>
    <row r="171" spans="7:9">
      <c r="G171" s="32" t="b">
        <v>0</v>
      </c>
      <c r="I171" s="32"/>
    </row>
    <row r="172" spans="7:9">
      <c r="G172" s="32" t="b">
        <v>0</v>
      </c>
      <c r="I172" s="32"/>
    </row>
    <row r="173" spans="7:9">
      <c r="G173" s="32" t="b">
        <v>0</v>
      </c>
      <c r="I173" s="32"/>
    </row>
    <row r="174" spans="7:9">
      <c r="G174" s="32" t="b">
        <v>0</v>
      </c>
      <c r="I174" s="32"/>
    </row>
    <row r="175" spans="7:9">
      <c r="G175" s="32" t="b">
        <v>0</v>
      </c>
      <c r="I175" s="32"/>
    </row>
    <row r="176" spans="7:9">
      <c r="G176" s="32" t="b">
        <v>0</v>
      </c>
      <c r="I176" s="32"/>
    </row>
    <row r="177" spans="7:9">
      <c r="G177" s="32" t="b">
        <v>0</v>
      </c>
      <c r="I177" s="32"/>
    </row>
    <row r="178" spans="7:9">
      <c r="G178" s="32" t="b">
        <v>0</v>
      </c>
      <c r="I178" s="32"/>
    </row>
    <row r="179" spans="7:9">
      <c r="G179" s="32" t="b">
        <v>0</v>
      </c>
      <c r="I179" s="32"/>
    </row>
    <row r="180" spans="7:9">
      <c r="G180" s="32" t="b">
        <v>0</v>
      </c>
      <c r="I180" s="32"/>
    </row>
    <row r="181" spans="7:9">
      <c r="G181" s="32" t="b">
        <v>0</v>
      </c>
      <c r="I181" s="32"/>
    </row>
    <row r="182" spans="7:9">
      <c r="G182" s="32" t="b">
        <v>0</v>
      </c>
      <c r="I182" s="32"/>
    </row>
    <row r="183" spans="7:9">
      <c r="G183" s="32" t="b">
        <v>0</v>
      </c>
      <c r="I183" s="32"/>
    </row>
    <row r="184" spans="7:9">
      <c r="G184" s="32" t="b">
        <v>0</v>
      </c>
      <c r="I184" s="32"/>
    </row>
    <row r="185" spans="7:9">
      <c r="G185" s="32" t="b">
        <v>0</v>
      </c>
      <c r="I185" s="32"/>
    </row>
    <row r="186" spans="7:9">
      <c r="G186" s="32" t="b">
        <v>0</v>
      </c>
      <c r="I186" s="32"/>
    </row>
    <row r="187" spans="7:9">
      <c r="G187" s="32" t="b">
        <v>0</v>
      </c>
      <c r="I187" s="32"/>
    </row>
    <row r="188" spans="7:9">
      <c r="G188" s="32" t="b">
        <v>0</v>
      </c>
      <c r="I188" s="32"/>
    </row>
    <row r="189" spans="7:9">
      <c r="G189" s="32" t="b">
        <v>0</v>
      </c>
      <c r="I189" s="32"/>
    </row>
    <row r="190" spans="7:9">
      <c r="G190" s="32" t="b">
        <v>0</v>
      </c>
      <c r="I190" s="32"/>
    </row>
    <row r="191" spans="7:9">
      <c r="G191" s="32" t="b">
        <v>0</v>
      </c>
      <c r="I191" s="32"/>
    </row>
    <row r="192" spans="7:9">
      <c r="G192" s="32" t="b">
        <v>0</v>
      </c>
      <c r="I192" s="32"/>
    </row>
    <row r="193" spans="7:9">
      <c r="G193" s="32" t="b">
        <v>0</v>
      </c>
      <c r="I193" s="32"/>
    </row>
    <row r="194" spans="7:9">
      <c r="G194" s="32" t="b">
        <v>0</v>
      </c>
      <c r="I194" s="32"/>
    </row>
    <row r="195" spans="7:9">
      <c r="G195" s="32" t="b">
        <v>0</v>
      </c>
      <c r="I195" s="32"/>
    </row>
    <row r="196" spans="7:9">
      <c r="G196" s="32" t="b">
        <v>0</v>
      </c>
      <c r="I196" s="32"/>
    </row>
    <row r="197" spans="7:9">
      <c r="G197" s="32" t="b">
        <v>0</v>
      </c>
      <c r="I197" s="32"/>
    </row>
    <row r="198" spans="7:9">
      <c r="G198" s="32" t="b">
        <v>0</v>
      </c>
      <c r="I198" s="32"/>
    </row>
    <row r="199" spans="7:9">
      <c r="G199" s="32" t="b">
        <v>0</v>
      </c>
      <c r="I199" s="32"/>
    </row>
    <row r="200" spans="7:9">
      <c r="G200" s="32" t="b">
        <v>0</v>
      </c>
      <c r="I200" s="32"/>
    </row>
    <row r="201" spans="7:9">
      <c r="G201" s="32" t="b">
        <v>0</v>
      </c>
      <c r="I201" s="32"/>
    </row>
    <row r="202" spans="7:9">
      <c r="G202" s="32" t="b">
        <v>0</v>
      </c>
      <c r="I202" s="32"/>
    </row>
    <row r="203" spans="7:9">
      <c r="G203" s="32" t="b">
        <v>0</v>
      </c>
      <c r="I203" s="32"/>
    </row>
    <row r="204" spans="7:9">
      <c r="G204" s="32" t="b">
        <v>0</v>
      </c>
      <c r="I204" s="32"/>
    </row>
    <row r="205" spans="7:9">
      <c r="G205" s="32" t="b">
        <v>0</v>
      </c>
      <c r="I205" s="32"/>
    </row>
    <row r="206" spans="7:9">
      <c r="G206" s="32" t="b">
        <v>0</v>
      </c>
      <c r="I206" s="32"/>
    </row>
    <row r="207" spans="7:9">
      <c r="G207" s="32" t="b">
        <v>0</v>
      </c>
      <c r="I207" s="32"/>
    </row>
    <row r="208" spans="7:9">
      <c r="G208" s="32" t="b">
        <v>0</v>
      </c>
      <c r="I208" s="32"/>
    </row>
    <row r="209" spans="7:9">
      <c r="G209" s="32" t="b">
        <v>0</v>
      </c>
      <c r="I209" s="32"/>
    </row>
    <row r="210" spans="7:9">
      <c r="G210" s="32" t="b">
        <v>0</v>
      </c>
      <c r="I210" s="32"/>
    </row>
    <row r="211" spans="7:9">
      <c r="G211" s="32" t="b">
        <v>0</v>
      </c>
      <c r="I211" s="32"/>
    </row>
    <row r="212" spans="7:9">
      <c r="G212" s="32" t="b">
        <v>0</v>
      </c>
      <c r="I212" s="32"/>
    </row>
    <row r="213" spans="7:9">
      <c r="G213" s="32" t="b">
        <v>0</v>
      </c>
      <c r="I213" s="32"/>
    </row>
    <row r="214" spans="7:9">
      <c r="G214" s="32" t="b">
        <v>0</v>
      </c>
      <c r="I214" s="32"/>
    </row>
    <row r="215" spans="7:9">
      <c r="G215" s="32" t="b">
        <v>0</v>
      </c>
      <c r="I215" s="32"/>
    </row>
    <row r="216" spans="7:9">
      <c r="G216" s="32" t="b">
        <v>0</v>
      </c>
      <c r="I216" s="32"/>
    </row>
    <row r="217" spans="7:9">
      <c r="G217" s="32" t="b">
        <v>0</v>
      </c>
      <c r="I217" s="32"/>
    </row>
    <row r="218" spans="7:9">
      <c r="G218" s="32" t="b">
        <v>0</v>
      </c>
      <c r="I218" s="32"/>
    </row>
    <row r="219" spans="7:9">
      <c r="G219" s="32" t="b">
        <v>0</v>
      </c>
      <c r="I219" s="32"/>
    </row>
    <row r="220" spans="7:9">
      <c r="G220" s="32" t="b">
        <v>0</v>
      </c>
      <c r="I220" s="32"/>
    </row>
    <row r="221" spans="7:9">
      <c r="G221" s="32" t="b">
        <v>0</v>
      </c>
      <c r="I221" s="32"/>
    </row>
    <row r="222" spans="7:9">
      <c r="G222" s="32" t="b">
        <v>0</v>
      </c>
      <c r="I222" s="32"/>
    </row>
    <row r="223" spans="7:9">
      <c r="G223" s="32" t="b">
        <v>0</v>
      </c>
      <c r="I223" s="32"/>
    </row>
    <row r="224" spans="7:9">
      <c r="G224" s="32" t="b">
        <v>0</v>
      </c>
      <c r="I224" s="32"/>
    </row>
    <row r="225" spans="7:9">
      <c r="G225" s="32" t="b">
        <v>0</v>
      </c>
      <c r="I225" s="32"/>
    </row>
    <row r="226" spans="7:9">
      <c r="G226" s="32" t="b">
        <v>0</v>
      </c>
      <c r="I226" s="32"/>
    </row>
    <row r="227" spans="7:9">
      <c r="G227" s="32" t="b">
        <v>0</v>
      </c>
      <c r="I227" s="32"/>
    </row>
    <row r="228" spans="7:9">
      <c r="G228" s="32" t="b">
        <v>0</v>
      </c>
      <c r="I228" s="32"/>
    </row>
    <row r="229" spans="7:9">
      <c r="G229" s="32" t="b">
        <v>0</v>
      </c>
      <c r="I229" s="32"/>
    </row>
    <row r="230" spans="7:9">
      <c r="G230" s="32" t="b">
        <v>0</v>
      </c>
      <c r="I230" s="32"/>
    </row>
    <row r="231" spans="7:9">
      <c r="G231" s="32" t="b">
        <v>0</v>
      </c>
      <c r="I231" s="32"/>
    </row>
    <row r="232" spans="7:9">
      <c r="G232" s="32" t="b">
        <v>0</v>
      </c>
      <c r="I232" s="32"/>
    </row>
    <row r="233" spans="7:9">
      <c r="G233" s="32" t="b">
        <v>0</v>
      </c>
      <c r="I233" s="32"/>
    </row>
    <row r="234" spans="7:9">
      <c r="G234" s="32" t="b">
        <v>0</v>
      </c>
      <c r="I234" s="32"/>
    </row>
    <row r="235" spans="7:9">
      <c r="G235" s="32" t="b">
        <v>0</v>
      </c>
      <c r="I235" s="32"/>
    </row>
    <row r="236" spans="7:9">
      <c r="G236" s="32" t="b">
        <v>0</v>
      </c>
      <c r="I236" s="32"/>
    </row>
    <row r="237" spans="7:9">
      <c r="G237" s="32" t="b">
        <v>0</v>
      </c>
      <c r="I237" s="32"/>
    </row>
    <row r="238" spans="7:9">
      <c r="G238" s="32" t="b">
        <v>0</v>
      </c>
      <c r="I238" s="32"/>
    </row>
    <row r="239" spans="7:9">
      <c r="G239" s="32" t="b">
        <v>0</v>
      </c>
      <c r="I239" s="32"/>
    </row>
    <row r="240" spans="7:9">
      <c r="G240" s="32" t="b">
        <v>0</v>
      </c>
      <c r="I240" s="32"/>
    </row>
    <row r="241" spans="7:9">
      <c r="G241" s="32" t="b">
        <v>0</v>
      </c>
      <c r="I241" s="32"/>
    </row>
    <row r="242" spans="7:9">
      <c r="G242" s="32" t="b">
        <v>0</v>
      </c>
      <c r="I242" s="32"/>
    </row>
    <row r="243" spans="7:9">
      <c r="G243" s="32" t="b">
        <v>0</v>
      </c>
      <c r="I243" s="32"/>
    </row>
    <row r="244" spans="7:9">
      <c r="G244" s="32" t="b">
        <v>0</v>
      </c>
      <c r="I244" s="32"/>
    </row>
    <row r="245" spans="7:9">
      <c r="G245" s="32" t="b">
        <v>0</v>
      </c>
      <c r="I245" s="32"/>
    </row>
    <row r="246" spans="7:9">
      <c r="G246" s="32" t="b">
        <v>0</v>
      </c>
      <c r="I246" s="32"/>
    </row>
    <row r="247" spans="7:9">
      <c r="G247" s="32" t="b">
        <v>0</v>
      </c>
      <c r="I247" s="32"/>
    </row>
    <row r="248" spans="7:9">
      <c r="G248" s="32" t="b">
        <v>0</v>
      </c>
      <c r="I248" s="32"/>
    </row>
    <row r="249" spans="7:9">
      <c r="G249" s="32" t="b">
        <v>0</v>
      </c>
      <c r="I249" s="32"/>
    </row>
    <row r="250" spans="7:9">
      <c r="G250" s="32" t="b">
        <v>0</v>
      </c>
      <c r="I250" s="32"/>
    </row>
    <row r="251" spans="7:9">
      <c r="G251" s="32" t="b">
        <v>0</v>
      </c>
      <c r="I251" s="32"/>
    </row>
    <row r="252" spans="7:9">
      <c r="G252" s="32" t="b">
        <v>0</v>
      </c>
      <c r="I252" s="32"/>
    </row>
    <row r="253" spans="7:9">
      <c r="G253" s="32" t="b">
        <v>0</v>
      </c>
      <c r="I253" s="32"/>
    </row>
    <row r="254" spans="7:9">
      <c r="G254" s="32" t="b">
        <v>0</v>
      </c>
      <c r="I254" s="32"/>
    </row>
    <row r="255" spans="7:9">
      <c r="G255" s="32" t="b">
        <v>0</v>
      </c>
      <c r="I255" s="32"/>
    </row>
    <row r="256" spans="7:9">
      <c r="G256" s="32" t="b">
        <v>0</v>
      </c>
      <c r="I256" s="32"/>
    </row>
    <row r="257" spans="7:9">
      <c r="G257" s="32" t="b">
        <v>0</v>
      </c>
      <c r="I257" s="32"/>
    </row>
    <row r="258" spans="7:9">
      <c r="G258" s="32" t="b">
        <v>0</v>
      </c>
      <c r="I258" s="32"/>
    </row>
    <row r="259" spans="7:9">
      <c r="G259" s="32" t="b">
        <v>0</v>
      </c>
      <c r="I259" s="32"/>
    </row>
    <row r="260" spans="7:9">
      <c r="G260" s="32" t="b">
        <v>0</v>
      </c>
      <c r="I260" s="32"/>
    </row>
    <row r="261" spans="7:9">
      <c r="G261" s="32" t="b">
        <v>0</v>
      </c>
      <c r="I261" s="32"/>
    </row>
    <row r="262" spans="7:9">
      <c r="G262" s="32" t="b">
        <v>0</v>
      </c>
      <c r="I262" s="32"/>
    </row>
    <row r="263" spans="7:9">
      <c r="G263" s="32" t="b">
        <v>0</v>
      </c>
      <c r="I263" s="32"/>
    </row>
    <row r="264" spans="7:9">
      <c r="G264" s="32" t="b">
        <v>0</v>
      </c>
      <c r="I264" s="32"/>
    </row>
    <row r="265" spans="7:9">
      <c r="G265" s="32" t="b">
        <v>0</v>
      </c>
      <c r="I265" s="32"/>
    </row>
    <row r="266" spans="7:9">
      <c r="G266" s="32" t="b">
        <v>0</v>
      </c>
      <c r="I266" s="32"/>
    </row>
    <row r="267" spans="7:9">
      <c r="G267" s="32" t="b">
        <v>0</v>
      </c>
      <c r="I267" s="32"/>
    </row>
    <row r="268" spans="7:9">
      <c r="G268" s="32" t="b">
        <v>0</v>
      </c>
      <c r="I268" s="32"/>
    </row>
    <row r="269" spans="7:9">
      <c r="G269" s="32" t="b">
        <v>0</v>
      </c>
      <c r="I269" s="32"/>
    </row>
    <row r="270" spans="7:9">
      <c r="G270" s="32" t="b">
        <v>0</v>
      </c>
      <c r="I270" s="32"/>
    </row>
    <row r="271" spans="7:9">
      <c r="G271" s="32" t="b">
        <v>0</v>
      </c>
      <c r="I271" s="32"/>
    </row>
    <row r="272" spans="7:9">
      <c r="G272" s="32" t="b">
        <v>0</v>
      </c>
      <c r="I272" s="32"/>
    </row>
    <row r="273" spans="7:9">
      <c r="G273" s="32" t="b">
        <v>0</v>
      </c>
      <c r="I273" s="32"/>
    </row>
    <row r="274" spans="7:9">
      <c r="G274" s="32" t="b">
        <v>0</v>
      </c>
      <c r="I274" s="32"/>
    </row>
    <row r="275" spans="7:9">
      <c r="G275" s="32" t="b">
        <v>0</v>
      </c>
      <c r="I275" s="32"/>
    </row>
    <row r="276" spans="7:9">
      <c r="G276" s="32" t="b">
        <v>0</v>
      </c>
      <c r="I276" s="32"/>
    </row>
    <row r="277" spans="7:9">
      <c r="G277" s="32" t="b">
        <v>0</v>
      </c>
      <c r="I277" s="32"/>
    </row>
    <row r="278" spans="7:9">
      <c r="G278" s="32" t="b">
        <v>0</v>
      </c>
      <c r="I278" s="32"/>
    </row>
    <row r="279" spans="7:9">
      <c r="G279" s="32" t="b">
        <v>0</v>
      </c>
      <c r="I279" s="32"/>
    </row>
    <row r="280" spans="7:9">
      <c r="G280" s="32" t="b">
        <v>0</v>
      </c>
      <c r="I280" s="32"/>
    </row>
    <row r="281" spans="7:9">
      <c r="G281" s="32" t="b">
        <v>0</v>
      </c>
      <c r="I281" s="32"/>
    </row>
    <row r="282" spans="7:9">
      <c r="G282" s="32" t="b">
        <v>0</v>
      </c>
      <c r="I282" s="32"/>
    </row>
    <row r="283" spans="7:9">
      <c r="G283" s="32" t="b">
        <v>0</v>
      </c>
      <c r="I283" s="32"/>
    </row>
    <row r="284" spans="7:9">
      <c r="G284" s="32" t="b">
        <v>0</v>
      </c>
      <c r="I284" s="32"/>
    </row>
    <row r="285" spans="7:9">
      <c r="G285" s="32" t="b">
        <v>0</v>
      </c>
      <c r="I285" s="32"/>
    </row>
    <row r="286" spans="7:9">
      <c r="G286" s="32" t="b">
        <v>0</v>
      </c>
      <c r="I286" s="32"/>
    </row>
    <row r="287" spans="7:9">
      <c r="G287" s="32" t="b">
        <v>0</v>
      </c>
      <c r="I287" s="32"/>
    </row>
    <row r="288" spans="7:9">
      <c r="G288" s="32" t="b">
        <v>0</v>
      </c>
      <c r="I288" s="32"/>
    </row>
    <row r="289" spans="7:9">
      <c r="G289" s="32" t="b">
        <v>0</v>
      </c>
      <c r="I289" s="32"/>
    </row>
    <row r="290" spans="7:9">
      <c r="G290" s="32" t="b">
        <v>0</v>
      </c>
      <c r="I290" s="32"/>
    </row>
    <row r="291" spans="7:9">
      <c r="G291" s="32" t="b">
        <v>0</v>
      </c>
      <c r="I291" s="32"/>
    </row>
    <row r="292" spans="7:9">
      <c r="G292" s="32" t="b">
        <v>0</v>
      </c>
      <c r="I292" s="32"/>
    </row>
    <row r="293" spans="7:9">
      <c r="G293" s="32" t="b">
        <v>0</v>
      </c>
      <c r="I293" s="32"/>
    </row>
    <row r="294" spans="7:9">
      <c r="G294" s="32" t="b">
        <v>0</v>
      </c>
      <c r="I294" s="32"/>
    </row>
    <row r="295" spans="7:9">
      <c r="G295" s="32" t="b">
        <v>0</v>
      </c>
      <c r="I295" s="32"/>
    </row>
    <row r="296" spans="7:9">
      <c r="G296" s="32" t="b">
        <v>0</v>
      </c>
      <c r="I296" s="32"/>
    </row>
    <row r="297" spans="7:9">
      <c r="G297" s="32" t="b">
        <v>0</v>
      </c>
      <c r="I297" s="32"/>
    </row>
    <row r="298" spans="7:9">
      <c r="G298" s="32" t="b">
        <v>0</v>
      </c>
      <c r="I298" s="32"/>
    </row>
    <row r="299" spans="7:9">
      <c r="G299" s="32" t="b">
        <v>0</v>
      </c>
      <c r="I299" s="32"/>
    </row>
    <row r="300" spans="7:9">
      <c r="G300" s="32" t="b">
        <v>0</v>
      </c>
      <c r="I300" s="32"/>
    </row>
    <row r="301" spans="7:9">
      <c r="G301" s="32" t="b">
        <v>0</v>
      </c>
      <c r="I301" s="32"/>
    </row>
    <row r="302" spans="7:9">
      <c r="G302" s="32" t="b">
        <v>0</v>
      </c>
      <c r="I302" s="32"/>
    </row>
    <row r="303" spans="7:9">
      <c r="G303" s="32" t="b">
        <v>0</v>
      </c>
      <c r="I303" s="32"/>
    </row>
    <row r="304" spans="7:9">
      <c r="G304" s="32" t="b">
        <v>0</v>
      </c>
      <c r="I304" s="32"/>
    </row>
    <row r="305" spans="7:9">
      <c r="G305" s="32" t="b">
        <v>0</v>
      </c>
      <c r="I305" s="32"/>
    </row>
    <row r="306" spans="7:9">
      <c r="G306" s="32" t="b">
        <v>0</v>
      </c>
      <c r="I306" s="32"/>
    </row>
    <row r="307" spans="7:9">
      <c r="G307" s="32" t="b">
        <v>0</v>
      </c>
      <c r="I307" s="32"/>
    </row>
    <row r="308" spans="7:9">
      <c r="G308" s="32" t="b">
        <v>0</v>
      </c>
      <c r="I308" s="32"/>
    </row>
    <row r="309" spans="7:9">
      <c r="G309" s="32" t="b">
        <v>0</v>
      </c>
      <c r="I309" s="32"/>
    </row>
    <row r="310" spans="7:9">
      <c r="G310" s="32" t="b">
        <v>0</v>
      </c>
      <c r="I310" s="32"/>
    </row>
    <row r="311" spans="7:9">
      <c r="G311" s="32" t="b">
        <v>0</v>
      </c>
      <c r="I311" s="32"/>
    </row>
    <row r="312" spans="7:9">
      <c r="G312" s="32" t="b">
        <v>0</v>
      </c>
      <c r="I312" s="32"/>
    </row>
    <row r="313" spans="7:9">
      <c r="G313" s="32" t="b">
        <v>0</v>
      </c>
      <c r="I313" s="32"/>
    </row>
    <row r="314" spans="7:9">
      <c r="G314" s="32" t="b">
        <v>0</v>
      </c>
      <c r="I314" s="32"/>
    </row>
    <row r="315" spans="7:9">
      <c r="G315" s="32" t="b">
        <v>0</v>
      </c>
      <c r="I315" s="32"/>
    </row>
    <row r="316" spans="7:9">
      <c r="G316" s="32" t="b">
        <v>0</v>
      </c>
      <c r="I316" s="32"/>
    </row>
    <row r="317" spans="7:9">
      <c r="G317" s="32" t="b">
        <v>0</v>
      </c>
      <c r="I317" s="32"/>
    </row>
    <row r="318" spans="7:9">
      <c r="G318" s="32" t="b">
        <v>0</v>
      </c>
      <c r="I318" s="32"/>
    </row>
    <row r="319" spans="7:9">
      <c r="G319" s="32" t="b">
        <v>0</v>
      </c>
      <c r="I319" s="32"/>
    </row>
    <row r="320" spans="7:9">
      <c r="G320" s="32" t="b">
        <v>0</v>
      </c>
      <c r="I320" s="32"/>
    </row>
    <row r="321" spans="7:9">
      <c r="G321" s="32" t="b">
        <v>0</v>
      </c>
      <c r="I321" s="32"/>
    </row>
    <row r="322" spans="7:9">
      <c r="G322" s="32" t="b">
        <v>0</v>
      </c>
      <c r="I322" s="32"/>
    </row>
    <row r="323" spans="7:9">
      <c r="G323" s="32" t="b">
        <v>0</v>
      </c>
      <c r="I323" s="32"/>
    </row>
    <row r="324" spans="7:9">
      <c r="G324" s="32" t="b">
        <v>0</v>
      </c>
      <c r="I324" s="32"/>
    </row>
    <row r="325" spans="7:9">
      <c r="G325" s="32" t="b">
        <v>0</v>
      </c>
      <c r="I325" s="32"/>
    </row>
    <row r="326" spans="7:9">
      <c r="G326" s="32" t="b">
        <v>0</v>
      </c>
      <c r="I326" s="32"/>
    </row>
    <row r="327" spans="7:9">
      <c r="G327" s="32" t="b">
        <v>0</v>
      </c>
      <c r="I327" s="32"/>
    </row>
    <row r="328" spans="7:9">
      <c r="G328" s="32" t="b">
        <v>0</v>
      </c>
      <c r="I328" s="32"/>
    </row>
    <row r="329" spans="7:9">
      <c r="G329" s="32" t="b">
        <v>0</v>
      </c>
      <c r="I329" s="32"/>
    </row>
    <row r="330" spans="7:9">
      <c r="G330" s="32" t="b">
        <v>0</v>
      </c>
      <c r="I330" s="32"/>
    </row>
    <row r="331" spans="7:9">
      <c r="G331" s="32" t="b">
        <v>0</v>
      </c>
      <c r="I331" s="32"/>
    </row>
    <row r="332" spans="7:9">
      <c r="G332" s="32" t="b">
        <v>0</v>
      </c>
      <c r="I332" s="32"/>
    </row>
    <row r="333" spans="7:9">
      <c r="G333" s="32" t="b">
        <v>0</v>
      </c>
      <c r="I333" s="32"/>
    </row>
    <row r="334" spans="7:9">
      <c r="G334" s="32" t="b">
        <v>0</v>
      </c>
      <c r="I334" s="32"/>
    </row>
    <row r="335" spans="7:9">
      <c r="G335" s="32" t="b">
        <v>0</v>
      </c>
      <c r="I335" s="32"/>
    </row>
    <row r="336" spans="7:9">
      <c r="G336" s="32" t="b">
        <v>0</v>
      </c>
      <c r="I336" s="32"/>
    </row>
    <row r="337" spans="7:9">
      <c r="G337" s="32" t="b">
        <v>0</v>
      </c>
      <c r="I337" s="32"/>
    </row>
    <row r="338" spans="7:9">
      <c r="G338" s="32" t="b">
        <v>0</v>
      </c>
      <c r="I338" s="32"/>
    </row>
    <row r="339" spans="7:9">
      <c r="G339" s="32" t="b">
        <v>0</v>
      </c>
      <c r="I339" s="32"/>
    </row>
    <row r="340" spans="7:9">
      <c r="G340" s="32" t="b">
        <v>0</v>
      </c>
      <c r="I340" s="32"/>
    </row>
    <row r="341" spans="7:9">
      <c r="G341" s="32" t="b">
        <v>0</v>
      </c>
      <c r="I341" s="32"/>
    </row>
    <row r="342" spans="7:9">
      <c r="G342" s="32" t="b">
        <v>0</v>
      </c>
      <c r="I342" s="32"/>
    </row>
    <row r="343" spans="7:9">
      <c r="G343" s="32" t="b">
        <v>0</v>
      </c>
      <c r="I343" s="32"/>
    </row>
    <row r="344" spans="7:9">
      <c r="G344" s="32" t="b">
        <v>0</v>
      </c>
      <c r="I344" s="32"/>
    </row>
    <row r="345" spans="7:9">
      <c r="G345" s="32" t="b">
        <v>0</v>
      </c>
      <c r="I345" s="32"/>
    </row>
    <row r="346" spans="7:9">
      <c r="G346" s="32" t="b">
        <v>0</v>
      </c>
      <c r="I346" s="32"/>
    </row>
    <row r="347" spans="7:9">
      <c r="G347" s="32" t="b">
        <v>0</v>
      </c>
      <c r="I347" s="32"/>
    </row>
    <row r="348" spans="7:9">
      <c r="G348" s="32" t="b">
        <v>0</v>
      </c>
      <c r="I348" s="32"/>
    </row>
    <row r="349" spans="7:9">
      <c r="G349" s="32" t="b">
        <v>0</v>
      </c>
      <c r="I349" s="32"/>
    </row>
    <row r="350" spans="7:9">
      <c r="G350" s="32" t="b">
        <v>0</v>
      </c>
      <c r="I350" s="32"/>
    </row>
    <row r="351" spans="7:9">
      <c r="G351" s="32" t="b">
        <v>0</v>
      </c>
      <c r="I351" s="32"/>
    </row>
    <row r="352" spans="7:9">
      <c r="G352" s="32" t="b">
        <v>0</v>
      </c>
      <c r="I352" s="32"/>
    </row>
    <row r="353" spans="7:9">
      <c r="G353" s="32" t="b">
        <v>0</v>
      </c>
      <c r="I353" s="32"/>
    </row>
    <row r="354" spans="7:9">
      <c r="G354" s="32" t="b">
        <v>0</v>
      </c>
      <c r="I354" s="32"/>
    </row>
    <row r="355" spans="7:9">
      <c r="G355" s="32" t="b">
        <v>0</v>
      </c>
      <c r="I355" s="32"/>
    </row>
    <row r="356" spans="7:9">
      <c r="G356" s="32" t="b">
        <v>0</v>
      </c>
      <c r="I356" s="32"/>
    </row>
    <row r="357" spans="7:9">
      <c r="G357" s="32" t="b">
        <v>0</v>
      </c>
      <c r="I357" s="32"/>
    </row>
    <row r="358" spans="7:9">
      <c r="G358" s="32" t="b">
        <v>0</v>
      </c>
      <c r="I358" s="32"/>
    </row>
    <row r="359" spans="7:9">
      <c r="G359" s="32" t="b">
        <v>0</v>
      </c>
      <c r="I359" s="32"/>
    </row>
    <row r="360" spans="7:9">
      <c r="G360" s="32" t="b">
        <v>0</v>
      </c>
      <c r="I360" s="32"/>
    </row>
    <row r="361" spans="7:9">
      <c r="G361" s="32" t="b">
        <v>0</v>
      </c>
      <c r="I361" s="32"/>
    </row>
    <row r="362" spans="7:9">
      <c r="G362" s="32" t="b">
        <v>0</v>
      </c>
      <c r="I362" s="32"/>
    </row>
    <row r="363" spans="7:9">
      <c r="G363" s="32" t="b">
        <v>0</v>
      </c>
      <c r="I363" s="32"/>
    </row>
    <row r="364" spans="7:9">
      <c r="G364" s="32" t="b">
        <v>0</v>
      </c>
      <c r="I364" s="32"/>
    </row>
    <row r="365" spans="7:9">
      <c r="G365" s="32" t="b">
        <v>0</v>
      </c>
      <c r="I365" s="32"/>
    </row>
    <row r="366" spans="7:9">
      <c r="G366" s="32" t="b">
        <v>0</v>
      </c>
      <c r="I366" s="32"/>
    </row>
    <row r="367" spans="7:9">
      <c r="G367" s="32" t="b">
        <v>0</v>
      </c>
      <c r="I367" s="32"/>
    </row>
    <row r="368" spans="7:9">
      <c r="G368" s="32" t="b">
        <v>0</v>
      </c>
      <c r="I368" s="32"/>
    </row>
    <row r="369" spans="7:9">
      <c r="G369" s="32" t="b">
        <v>0</v>
      </c>
      <c r="I369" s="32"/>
    </row>
    <row r="370" spans="7:9">
      <c r="G370" s="32" t="b">
        <v>0</v>
      </c>
      <c r="I370" s="32"/>
    </row>
    <row r="371" spans="7:9">
      <c r="G371" s="32" t="b">
        <v>0</v>
      </c>
      <c r="I371" s="32"/>
    </row>
    <row r="372" spans="7:9">
      <c r="G372" s="32" t="b">
        <v>0</v>
      </c>
      <c r="I372" s="32"/>
    </row>
    <row r="373" spans="7:9">
      <c r="G373" s="32" t="b">
        <v>0</v>
      </c>
      <c r="I373" s="32"/>
    </row>
    <row r="374" spans="7:9">
      <c r="G374" s="32" t="b">
        <v>0</v>
      </c>
      <c r="I374" s="32"/>
    </row>
    <row r="375" spans="7:9">
      <c r="G375" s="32" t="b">
        <v>0</v>
      </c>
      <c r="I375" s="32"/>
    </row>
    <row r="376" spans="7:9">
      <c r="G376" s="32" t="b">
        <v>0</v>
      </c>
      <c r="I376" s="32"/>
    </row>
    <row r="377" spans="7:9">
      <c r="G377" s="32" t="b">
        <v>0</v>
      </c>
      <c r="I377" s="32"/>
    </row>
    <row r="378" spans="7:9">
      <c r="G378" s="32" t="b">
        <v>0</v>
      </c>
      <c r="I378" s="32"/>
    </row>
    <row r="379" spans="7:9">
      <c r="G379" s="32" t="b">
        <v>0</v>
      </c>
      <c r="I379" s="32"/>
    </row>
    <row r="380" spans="7:9">
      <c r="G380" s="32" t="b">
        <v>0</v>
      </c>
      <c r="I380" s="32"/>
    </row>
    <row r="381" spans="7:9">
      <c r="G381" s="32" t="b">
        <v>0</v>
      </c>
      <c r="I381" s="32"/>
    </row>
    <row r="382" spans="7:9">
      <c r="G382" s="32" t="b">
        <v>0</v>
      </c>
      <c r="I382" s="32"/>
    </row>
    <row r="383" spans="7:9">
      <c r="G383" s="32" t="b">
        <v>0</v>
      </c>
      <c r="I383" s="32"/>
    </row>
    <row r="384" spans="7:9">
      <c r="G384" s="32" t="b">
        <v>0</v>
      </c>
      <c r="I384" s="32"/>
    </row>
    <row r="385" spans="7:9">
      <c r="G385" s="32" t="b">
        <v>0</v>
      </c>
      <c r="I385" s="32"/>
    </row>
    <row r="386" spans="7:9">
      <c r="G386" s="32" t="b">
        <v>0</v>
      </c>
      <c r="I386" s="32"/>
    </row>
    <row r="387" spans="7:9">
      <c r="G387" s="32" t="b">
        <v>0</v>
      </c>
      <c r="I387" s="32"/>
    </row>
    <row r="388" spans="7:9">
      <c r="G388" s="32" t="b">
        <v>0</v>
      </c>
      <c r="I388" s="32"/>
    </row>
    <row r="389" spans="7:9">
      <c r="G389" s="32" t="b">
        <v>0</v>
      </c>
      <c r="I389" s="32"/>
    </row>
    <row r="390" spans="7:9">
      <c r="G390" s="32" t="b">
        <v>0</v>
      </c>
      <c r="I390" s="32"/>
    </row>
    <row r="391" spans="7:9">
      <c r="G391" s="32" t="b">
        <v>0</v>
      </c>
      <c r="I391" s="32"/>
    </row>
    <row r="392" spans="7:9">
      <c r="G392" s="32" t="b">
        <v>0</v>
      </c>
      <c r="I392" s="32"/>
    </row>
    <row r="393" spans="7:9">
      <c r="G393" s="32" t="b">
        <v>0</v>
      </c>
      <c r="I393" s="32"/>
    </row>
    <row r="394" spans="7:9">
      <c r="G394" s="32" t="b">
        <v>0</v>
      </c>
      <c r="I394" s="32"/>
    </row>
    <row r="395" spans="7:9">
      <c r="G395" s="32" t="b">
        <v>0</v>
      </c>
      <c r="I395" s="32"/>
    </row>
    <row r="396" spans="7:9">
      <c r="G396" s="32" t="b">
        <v>0</v>
      </c>
      <c r="I396" s="32"/>
    </row>
    <row r="397" spans="7:9">
      <c r="G397" s="32" t="b">
        <v>0</v>
      </c>
      <c r="I397" s="32"/>
    </row>
    <row r="398" spans="7:9">
      <c r="G398" s="32" t="b">
        <v>0</v>
      </c>
      <c r="I398" s="32"/>
    </row>
    <row r="399" spans="7:9">
      <c r="G399" s="32" t="b">
        <v>0</v>
      </c>
      <c r="I399" s="32"/>
    </row>
    <row r="400" spans="7:9">
      <c r="G400" s="32" t="b">
        <v>0</v>
      </c>
      <c r="I400" s="32"/>
    </row>
    <row r="401" spans="7:9">
      <c r="G401" s="32" t="b">
        <v>0</v>
      </c>
      <c r="I401" s="32"/>
    </row>
    <row r="402" spans="7:9">
      <c r="G402" s="32" t="b">
        <v>0</v>
      </c>
      <c r="I402" s="32"/>
    </row>
    <row r="403" spans="7:9">
      <c r="G403" s="32" t="b">
        <v>0</v>
      </c>
      <c r="I403" s="32"/>
    </row>
    <row r="404" spans="7:9">
      <c r="G404" s="32" t="b">
        <v>0</v>
      </c>
      <c r="I404" s="32"/>
    </row>
    <row r="405" spans="7:9">
      <c r="G405" s="32" t="b">
        <v>0</v>
      </c>
      <c r="I405" s="32"/>
    </row>
    <row r="406" spans="7:9">
      <c r="G406" s="32" t="b">
        <v>0</v>
      </c>
      <c r="I406" s="32"/>
    </row>
    <row r="407" spans="7:9">
      <c r="G407" s="32" t="b">
        <v>0</v>
      </c>
      <c r="I407" s="32"/>
    </row>
    <row r="408" spans="7:9">
      <c r="G408" s="32" t="b">
        <v>0</v>
      </c>
      <c r="I408" s="32"/>
    </row>
    <row r="409" spans="7:9">
      <c r="G409" s="32" t="b">
        <v>0</v>
      </c>
      <c r="I409" s="32"/>
    </row>
    <row r="410" spans="7:9">
      <c r="G410" s="32" t="b">
        <v>0</v>
      </c>
      <c r="I410" s="32"/>
    </row>
    <row r="411" spans="7:9">
      <c r="G411" s="32" t="b">
        <v>0</v>
      </c>
      <c r="I411" s="32"/>
    </row>
    <row r="412" spans="7:9">
      <c r="G412" s="32" t="b">
        <v>0</v>
      </c>
      <c r="I412" s="32"/>
    </row>
    <row r="413" spans="7:9">
      <c r="G413" s="32" t="b">
        <v>0</v>
      </c>
      <c r="I413" s="32"/>
    </row>
    <row r="414" spans="7:9">
      <c r="G414" s="32" t="b">
        <v>0</v>
      </c>
      <c r="I414" s="32"/>
    </row>
    <row r="415" spans="7:9">
      <c r="G415" s="32" t="b">
        <v>0</v>
      </c>
      <c r="I415" s="32"/>
    </row>
    <row r="416" spans="7:9">
      <c r="G416" s="32" t="b">
        <v>0</v>
      </c>
      <c r="I416" s="32"/>
    </row>
    <row r="417" spans="7:9">
      <c r="G417" s="32" t="b">
        <v>0</v>
      </c>
      <c r="I417" s="32"/>
    </row>
    <row r="418" spans="7:9">
      <c r="G418" s="32" t="b">
        <v>0</v>
      </c>
      <c r="I418" s="32"/>
    </row>
    <row r="419" spans="7:9">
      <c r="G419" s="32" t="b">
        <v>0</v>
      </c>
      <c r="I419" s="32"/>
    </row>
    <row r="420" spans="7:9">
      <c r="G420" s="32" t="b">
        <v>0</v>
      </c>
      <c r="I420" s="32"/>
    </row>
    <row r="421" spans="7:9">
      <c r="G421" s="32" t="b">
        <v>0</v>
      </c>
      <c r="I421" s="32"/>
    </row>
    <row r="422" spans="7:9">
      <c r="G422" s="32" t="b">
        <v>0</v>
      </c>
      <c r="I422" s="32"/>
    </row>
    <row r="423" spans="7:9">
      <c r="G423" s="32" t="b">
        <v>0</v>
      </c>
      <c r="I423" s="32"/>
    </row>
    <row r="424" spans="7:9">
      <c r="G424" s="32" t="b">
        <v>0</v>
      </c>
      <c r="I424" s="32"/>
    </row>
    <row r="425" spans="7:9">
      <c r="G425" s="32" t="b">
        <v>0</v>
      </c>
      <c r="I425" s="32"/>
    </row>
    <row r="426" spans="7:9">
      <c r="G426" s="32" t="b">
        <v>0</v>
      </c>
      <c r="I426" s="32"/>
    </row>
    <row r="427" spans="7:9">
      <c r="G427" s="32" t="b">
        <v>0</v>
      </c>
      <c r="I427" s="32"/>
    </row>
    <row r="428" spans="7:9">
      <c r="G428" s="32" t="b">
        <v>0</v>
      </c>
      <c r="I428" s="32"/>
    </row>
    <row r="429" spans="7:9">
      <c r="G429" s="32" t="b">
        <v>0</v>
      </c>
      <c r="I429" s="32"/>
    </row>
    <row r="430" spans="7:9">
      <c r="G430" s="32" t="b">
        <v>0</v>
      </c>
      <c r="I430" s="32"/>
    </row>
    <row r="431" spans="7:9">
      <c r="G431" s="32" t="b">
        <v>0</v>
      </c>
      <c r="I431" s="32"/>
    </row>
    <row r="432" spans="7:9">
      <c r="G432" s="32" t="b">
        <v>0</v>
      </c>
      <c r="I432" s="32"/>
    </row>
    <row r="433" spans="7:9">
      <c r="G433" s="32" t="b">
        <v>0</v>
      </c>
      <c r="I433" s="32"/>
    </row>
    <row r="434" spans="7:9">
      <c r="G434" s="32" t="b">
        <v>0</v>
      </c>
      <c r="I434" s="32"/>
    </row>
    <row r="435" spans="7:9">
      <c r="G435" s="32" t="b">
        <v>0</v>
      </c>
      <c r="I435" s="32"/>
    </row>
    <row r="436" spans="7:9">
      <c r="G436" s="32" t="b">
        <v>0</v>
      </c>
      <c r="I436" s="32"/>
    </row>
    <row r="437" spans="7:9">
      <c r="G437" s="32" t="b">
        <v>0</v>
      </c>
      <c r="I437" s="32"/>
    </row>
    <row r="438" spans="7:9">
      <c r="G438" s="32" t="b">
        <v>0</v>
      </c>
      <c r="I438" s="32"/>
    </row>
    <row r="439" spans="7:9">
      <c r="G439" s="32" t="b">
        <v>0</v>
      </c>
      <c r="I439" s="32"/>
    </row>
    <row r="440" spans="7:9">
      <c r="G440" s="32" t="b">
        <v>0</v>
      </c>
      <c r="I440" s="32"/>
    </row>
    <row r="441" spans="7:9">
      <c r="G441" s="32" t="b">
        <v>0</v>
      </c>
      <c r="I441" s="32"/>
    </row>
    <row r="442" spans="7:9">
      <c r="G442" s="32" t="b">
        <v>0</v>
      </c>
      <c r="I442" s="32"/>
    </row>
    <row r="443" spans="7:9">
      <c r="G443" s="32" t="b">
        <v>0</v>
      </c>
      <c r="I443" s="32"/>
    </row>
    <row r="444" spans="7:9">
      <c r="G444" s="32" t="b">
        <v>0</v>
      </c>
      <c r="I444" s="32"/>
    </row>
    <row r="445" spans="7:9">
      <c r="G445" s="32" t="b">
        <v>0</v>
      </c>
      <c r="I445" s="32"/>
    </row>
    <row r="446" spans="7:9">
      <c r="G446" s="32" t="b">
        <v>0</v>
      </c>
      <c r="I446" s="32"/>
    </row>
    <row r="447" spans="7:9">
      <c r="G447" s="32" t="b">
        <v>0</v>
      </c>
      <c r="I447" s="32"/>
    </row>
    <row r="448" spans="7:9">
      <c r="G448" s="32" t="b">
        <v>0</v>
      </c>
      <c r="I448" s="32"/>
    </row>
    <row r="449" spans="7:9">
      <c r="G449" s="32" t="b">
        <v>0</v>
      </c>
      <c r="I449" s="32"/>
    </row>
    <row r="450" spans="7:9">
      <c r="G450" s="32" t="b">
        <v>0</v>
      </c>
      <c r="I450" s="32"/>
    </row>
    <row r="451" spans="7:9">
      <c r="G451" s="32" t="b">
        <v>0</v>
      </c>
      <c r="I451" s="32"/>
    </row>
    <row r="452" spans="7:9">
      <c r="G452" s="32" t="b">
        <v>0</v>
      </c>
      <c r="I452" s="32"/>
    </row>
    <row r="453" spans="7:9">
      <c r="G453" s="32" t="b">
        <v>0</v>
      </c>
      <c r="I453" s="32"/>
    </row>
    <row r="454" spans="7:9">
      <c r="G454" s="32" t="b">
        <v>0</v>
      </c>
      <c r="I454" s="32"/>
    </row>
    <row r="455" spans="7:9">
      <c r="G455" s="32" t="b">
        <v>0</v>
      </c>
      <c r="I455" s="32"/>
    </row>
    <row r="456" spans="7:9">
      <c r="G456" s="32" t="b">
        <v>0</v>
      </c>
      <c r="I456" s="32"/>
    </row>
    <row r="457" spans="7:9">
      <c r="G457" s="32" t="b">
        <v>0</v>
      </c>
      <c r="I457" s="32"/>
    </row>
    <row r="458" spans="7:9">
      <c r="G458" s="32" t="b">
        <v>0</v>
      </c>
      <c r="I458" s="32"/>
    </row>
    <row r="459" spans="7:9">
      <c r="G459" s="32" t="b">
        <v>0</v>
      </c>
      <c r="I459" s="32"/>
    </row>
    <row r="460" spans="7:9">
      <c r="G460" s="32" t="b">
        <v>0</v>
      </c>
      <c r="I460" s="32"/>
    </row>
    <row r="461" spans="7:9">
      <c r="G461" s="32" t="b">
        <v>0</v>
      </c>
      <c r="I461" s="32"/>
    </row>
    <row r="462" spans="7:9">
      <c r="G462" s="32" t="b">
        <v>0</v>
      </c>
      <c r="I462" s="32"/>
    </row>
    <row r="463" spans="7:9">
      <c r="G463" s="32" t="b">
        <v>0</v>
      </c>
      <c r="I463" s="32"/>
    </row>
    <row r="464" spans="7:9">
      <c r="G464" s="32" t="b">
        <v>0</v>
      </c>
      <c r="I464" s="32"/>
    </row>
    <row r="465" spans="7:9">
      <c r="G465" s="32" t="b">
        <v>0</v>
      </c>
      <c r="I465" s="32"/>
    </row>
    <row r="466" spans="7:9">
      <c r="G466" s="32" t="b">
        <v>0</v>
      </c>
      <c r="I466" s="32"/>
    </row>
    <row r="467" spans="7:9">
      <c r="G467" s="32" t="b">
        <v>0</v>
      </c>
      <c r="I467" s="32"/>
    </row>
    <row r="468" spans="7:9">
      <c r="G468" s="32" t="b">
        <v>0</v>
      </c>
      <c r="I468" s="32"/>
    </row>
    <row r="469" spans="7:9">
      <c r="G469" s="32" t="b">
        <v>0</v>
      </c>
      <c r="I469" s="32"/>
    </row>
    <row r="470" spans="7:9">
      <c r="G470" s="32" t="b">
        <v>0</v>
      </c>
      <c r="I470" s="32"/>
    </row>
    <row r="471" spans="7:9">
      <c r="G471" s="32" t="b">
        <v>0</v>
      </c>
      <c r="I471" s="32"/>
    </row>
    <row r="472" spans="7:9">
      <c r="G472" s="32" t="b">
        <v>0</v>
      </c>
      <c r="I472" s="32"/>
    </row>
    <row r="473" spans="7:9">
      <c r="G473" s="32" t="b">
        <v>0</v>
      </c>
      <c r="I473" s="32"/>
    </row>
    <row r="474" spans="7:9">
      <c r="G474" s="32" t="b">
        <v>0</v>
      </c>
      <c r="I474" s="32"/>
    </row>
    <row r="475" spans="7:9">
      <c r="G475" s="32" t="b">
        <v>0</v>
      </c>
      <c r="I475" s="32"/>
    </row>
    <row r="476" spans="7:9">
      <c r="G476" s="32" t="b">
        <v>0</v>
      </c>
      <c r="I476" s="32"/>
    </row>
    <row r="477" spans="7:9">
      <c r="G477" s="32" t="b">
        <v>0</v>
      </c>
      <c r="I477" s="32"/>
    </row>
    <row r="478" spans="7:9">
      <c r="G478" s="32" t="b">
        <v>0</v>
      </c>
      <c r="I478" s="32"/>
    </row>
    <row r="479" spans="7:9">
      <c r="G479" s="32" t="b">
        <v>0</v>
      </c>
      <c r="I479" s="32"/>
    </row>
    <row r="480" spans="7:9">
      <c r="G480" s="32" t="b">
        <v>0</v>
      </c>
      <c r="I480" s="32"/>
    </row>
    <row r="481" spans="7:9">
      <c r="G481" s="32" t="b">
        <v>0</v>
      </c>
      <c r="I481" s="32"/>
    </row>
    <row r="482" spans="7:9">
      <c r="G482" s="32" t="b">
        <v>0</v>
      </c>
      <c r="I482" s="32"/>
    </row>
    <row r="483" spans="7:9">
      <c r="G483" s="32" t="b">
        <v>0</v>
      </c>
      <c r="I483" s="32"/>
    </row>
    <row r="484" spans="7:9">
      <c r="G484" s="32" t="b">
        <v>0</v>
      </c>
      <c r="I484" s="32"/>
    </row>
    <row r="485" spans="7:9">
      <c r="G485" s="32" t="b">
        <v>0</v>
      </c>
      <c r="I485" s="32"/>
    </row>
    <row r="486" spans="7:9">
      <c r="G486" s="32" t="b">
        <v>0</v>
      </c>
      <c r="I486" s="32"/>
    </row>
    <row r="487" spans="7:9">
      <c r="G487" s="32" t="b">
        <v>0</v>
      </c>
      <c r="I487" s="32"/>
    </row>
    <row r="488" spans="7:9">
      <c r="G488" s="32" t="b">
        <v>0</v>
      </c>
      <c r="I488" s="32"/>
    </row>
    <row r="489" spans="7:9">
      <c r="G489" s="32" t="b">
        <v>0</v>
      </c>
      <c r="I489" s="32"/>
    </row>
    <row r="490" spans="7:9">
      <c r="G490" s="32" t="b">
        <v>0</v>
      </c>
      <c r="I490" s="32"/>
    </row>
    <row r="491" spans="7:9">
      <c r="G491" s="32" t="b">
        <v>0</v>
      </c>
      <c r="I491" s="32"/>
    </row>
    <row r="492" spans="7:9">
      <c r="G492" s="32" t="b">
        <v>0</v>
      </c>
      <c r="I492" s="32"/>
    </row>
    <row r="493" spans="7:9">
      <c r="G493" s="32" t="b">
        <v>0</v>
      </c>
      <c r="I493" s="32"/>
    </row>
    <row r="494" spans="7:9">
      <c r="G494" s="32" t="b">
        <v>0</v>
      </c>
      <c r="I494" s="32"/>
    </row>
    <row r="495" spans="7:9">
      <c r="G495" s="32" t="b">
        <v>0</v>
      </c>
      <c r="I495" s="32"/>
    </row>
    <row r="496" spans="7:9">
      <c r="G496" s="32" t="b">
        <v>0</v>
      </c>
      <c r="I496" s="32"/>
    </row>
    <row r="497" spans="7:9">
      <c r="G497" s="32" t="b">
        <v>0</v>
      </c>
      <c r="I497" s="32"/>
    </row>
    <row r="498" spans="7:9">
      <c r="G498" s="32" t="b">
        <v>0</v>
      </c>
      <c r="I498" s="32"/>
    </row>
    <row r="499" spans="7:9">
      <c r="G499" s="32" t="b">
        <v>0</v>
      </c>
      <c r="I499" s="32"/>
    </row>
    <row r="500" spans="7:9">
      <c r="G500" s="32" t="b">
        <v>0</v>
      </c>
      <c r="I500" s="32"/>
    </row>
    <row r="501" spans="7:9">
      <c r="G501" s="32" t="b">
        <v>0</v>
      </c>
      <c r="I501" s="32"/>
    </row>
    <row r="502" spans="7:9">
      <c r="G502" s="32" t="b">
        <v>0</v>
      </c>
      <c r="I502" s="32"/>
    </row>
    <row r="503" spans="7:9">
      <c r="G503" s="32" t="b">
        <v>0</v>
      </c>
      <c r="I503" s="32"/>
    </row>
    <row r="504" spans="7:9">
      <c r="G504" s="32" t="b">
        <v>0</v>
      </c>
      <c r="I504" s="32"/>
    </row>
    <row r="505" spans="7:9">
      <c r="G505" s="32" t="b">
        <v>0</v>
      </c>
      <c r="I505" s="32"/>
    </row>
    <row r="506" spans="7:9">
      <c r="G506" s="32" t="b">
        <v>0</v>
      </c>
      <c r="I506" s="32"/>
    </row>
    <row r="507" spans="7:9">
      <c r="G507" s="32" t="b">
        <v>0</v>
      </c>
      <c r="I507" s="32"/>
    </row>
    <row r="508" spans="7:9">
      <c r="G508" s="32" t="b">
        <v>0</v>
      </c>
      <c r="I508" s="32"/>
    </row>
    <row r="509" spans="7:9">
      <c r="G509" s="32" t="b">
        <v>0</v>
      </c>
      <c r="I509" s="32"/>
    </row>
    <row r="510" spans="7:9">
      <c r="G510" s="32" t="b">
        <v>0</v>
      </c>
      <c r="I510" s="32"/>
    </row>
    <row r="511" spans="7:9">
      <c r="G511" s="32" t="b">
        <v>0</v>
      </c>
      <c r="I511" s="32"/>
    </row>
    <row r="512" spans="7:9">
      <c r="G512" s="32" t="b">
        <v>0</v>
      </c>
      <c r="I512" s="32"/>
    </row>
    <row r="513" spans="7:9">
      <c r="G513" s="32" t="b">
        <v>0</v>
      </c>
      <c r="I513" s="32"/>
    </row>
    <row r="514" spans="7:9">
      <c r="G514" s="32" t="b">
        <v>0</v>
      </c>
      <c r="I514" s="32"/>
    </row>
    <row r="515" spans="7:9">
      <c r="G515" s="32" t="b">
        <v>0</v>
      </c>
      <c r="I515" s="32"/>
    </row>
    <row r="516" spans="7:9">
      <c r="G516" s="32" t="b">
        <v>0</v>
      </c>
      <c r="I516" s="32"/>
    </row>
    <row r="517" spans="7:9">
      <c r="G517" s="32" t="b">
        <v>0</v>
      </c>
      <c r="I517" s="32"/>
    </row>
    <row r="518" spans="7:9">
      <c r="G518" s="32" t="b">
        <v>0</v>
      </c>
      <c r="I518" s="32"/>
    </row>
    <row r="519" spans="7:9">
      <c r="G519" s="32" t="b">
        <v>0</v>
      </c>
      <c r="I519" s="32"/>
    </row>
    <row r="520" spans="7:9">
      <c r="G520" s="32" t="b">
        <v>0</v>
      </c>
      <c r="I520" s="32"/>
    </row>
    <row r="521" spans="7:9">
      <c r="G521" s="32" t="b">
        <v>0</v>
      </c>
      <c r="I521" s="32"/>
    </row>
    <row r="522" spans="7:9">
      <c r="G522" s="32" t="b">
        <v>0</v>
      </c>
      <c r="I522" s="32"/>
    </row>
    <row r="523" spans="7:9">
      <c r="G523" s="32" t="b">
        <v>0</v>
      </c>
      <c r="I523" s="32"/>
    </row>
    <row r="524" spans="7:9">
      <c r="G524" s="32" t="b">
        <v>0</v>
      </c>
      <c r="I524" s="32"/>
    </row>
    <row r="525" spans="7:9">
      <c r="G525" s="32" t="b">
        <v>0</v>
      </c>
      <c r="I525" s="32"/>
    </row>
    <row r="526" spans="7:9">
      <c r="G526" s="32" t="b">
        <v>0</v>
      </c>
      <c r="I526" s="32"/>
    </row>
    <row r="527" spans="7:9">
      <c r="G527" s="32" t="b">
        <v>0</v>
      </c>
      <c r="I527" s="32"/>
    </row>
    <row r="528" spans="7:9">
      <c r="G528" s="32" t="b">
        <v>0</v>
      </c>
      <c r="I528" s="32"/>
    </row>
    <row r="529" spans="7:9">
      <c r="G529" s="32" t="b">
        <v>0</v>
      </c>
      <c r="I529" s="32"/>
    </row>
    <row r="530" spans="7:9">
      <c r="G530" s="32" t="b">
        <v>0</v>
      </c>
      <c r="I530" s="32"/>
    </row>
    <row r="531" spans="7:9">
      <c r="G531" s="32" t="b">
        <v>0</v>
      </c>
      <c r="I531" s="32"/>
    </row>
    <row r="532" spans="7:9">
      <c r="G532" s="32" t="b">
        <v>0</v>
      </c>
      <c r="I532" s="32"/>
    </row>
    <row r="533" spans="7:9">
      <c r="G533" s="32" t="b">
        <v>0</v>
      </c>
      <c r="I533" s="32"/>
    </row>
    <row r="534" spans="7:9">
      <c r="G534" s="32" t="b">
        <v>0</v>
      </c>
      <c r="I534" s="32"/>
    </row>
    <row r="535" spans="7:9">
      <c r="G535" s="32" t="b">
        <v>0</v>
      </c>
      <c r="I535" s="32"/>
    </row>
    <row r="536" spans="7:9">
      <c r="G536" s="32" t="b">
        <v>0</v>
      </c>
      <c r="I536" s="32"/>
    </row>
    <row r="537" spans="7:9">
      <c r="G537" s="32" t="b">
        <v>0</v>
      </c>
      <c r="I537" s="32"/>
    </row>
    <row r="538" spans="7:9">
      <c r="G538" s="32" t="b">
        <v>0</v>
      </c>
      <c r="I538" s="32"/>
    </row>
    <row r="539" spans="7:9">
      <c r="G539" s="32" t="b">
        <v>0</v>
      </c>
      <c r="I539" s="32"/>
    </row>
    <row r="540" spans="7:9">
      <c r="G540" s="32" t="b">
        <v>0</v>
      </c>
      <c r="I540" s="32"/>
    </row>
    <row r="541" spans="7:9">
      <c r="G541" s="32" t="b">
        <v>0</v>
      </c>
      <c r="I541" s="32"/>
    </row>
    <row r="542" spans="7:9">
      <c r="G542" s="32" t="b">
        <v>0</v>
      </c>
      <c r="I542" s="32"/>
    </row>
    <row r="543" spans="7:9">
      <c r="G543" s="32" t="b">
        <v>0</v>
      </c>
      <c r="I543" s="32"/>
    </row>
    <row r="544" spans="7:9">
      <c r="G544" s="32" t="b">
        <v>0</v>
      </c>
      <c r="I544" s="32"/>
    </row>
    <row r="545" spans="7:9">
      <c r="G545" s="32" t="b">
        <v>0</v>
      </c>
      <c r="I545" s="32"/>
    </row>
    <row r="546" spans="7:9">
      <c r="G546" s="32" t="b">
        <v>0</v>
      </c>
      <c r="I546" s="32"/>
    </row>
    <row r="547" spans="7:9">
      <c r="G547" s="32" t="b">
        <v>0</v>
      </c>
      <c r="I547" s="32"/>
    </row>
    <row r="548" spans="7:9">
      <c r="G548" s="32" t="b">
        <v>0</v>
      </c>
      <c r="I548" s="32"/>
    </row>
    <row r="549" spans="7:9">
      <c r="G549" s="32" t="b">
        <v>0</v>
      </c>
      <c r="I549" s="32"/>
    </row>
    <row r="550" spans="7:9">
      <c r="G550" s="32" t="b">
        <v>0</v>
      </c>
      <c r="I550" s="32"/>
    </row>
    <row r="551" spans="7:9">
      <c r="G551" s="32" t="b">
        <v>0</v>
      </c>
      <c r="I551" s="32"/>
    </row>
    <row r="552" spans="7:9">
      <c r="G552" s="32" t="b">
        <v>0</v>
      </c>
      <c r="I552" s="32"/>
    </row>
    <row r="553" spans="7:9">
      <c r="G553" s="32" t="b">
        <v>0</v>
      </c>
      <c r="I553" s="32"/>
    </row>
    <row r="554" spans="7:9">
      <c r="G554" s="32" t="b">
        <v>0</v>
      </c>
      <c r="I554" s="32"/>
    </row>
    <row r="555" spans="7:9">
      <c r="G555" s="32" t="b">
        <v>0</v>
      </c>
      <c r="I555" s="32"/>
    </row>
    <row r="556" spans="7:9">
      <c r="G556" s="32" t="b">
        <v>0</v>
      </c>
      <c r="I556" s="32"/>
    </row>
    <row r="557" spans="7:9">
      <c r="G557" s="32" t="b">
        <v>0</v>
      </c>
      <c r="I557" s="32"/>
    </row>
    <row r="558" spans="7:9">
      <c r="G558" s="32" t="b">
        <v>0</v>
      </c>
      <c r="I558" s="32"/>
    </row>
    <row r="559" spans="7:9">
      <c r="G559" s="32" t="b">
        <v>0</v>
      </c>
      <c r="I559" s="32"/>
    </row>
    <row r="560" spans="7:9">
      <c r="G560" s="32" t="b">
        <v>0</v>
      </c>
      <c r="I560" s="32"/>
    </row>
    <row r="561" spans="7:9">
      <c r="G561" s="32" t="b">
        <v>0</v>
      </c>
      <c r="I561" s="32"/>
    </row>
    <row r="562" spans="7:9">
      <c r="G562" s="32" t="b">
        <v>0</v>
      </c>
      <c r="I562" s="32"/>
    </row>
    <row r="563" spans="7:9">
      <c r="G563" s="32" t="b">
        <v>0</v>
      </c>
      <c r="I563" s="32"/>
    </row>
    <row r="564" spans="7:9">
      <c r="G564" s="32" t="b">
        <v>0</v>
      </c>
      <c r="I564" s="32"/>
    </row>
    <row r="565" spans="7:9">
      <c r="G565" s="32" t="b">
        <v>0</v>
      </c>
      <c r="I565" s="32"/>
    </row>
    <row r="566" spans="7:9">
      <c r="G566" s="32" t="b">
        <v>0</v>
      </c>
      <c r="I566" s="32"/>
    </row>
    <row r="567" spans="7:9">
      <c r="G567" s="32" t="b">
        <v>0</v>
      </c>
      <c r="I567" s="32"/>
    </row>
    <row r="568" spans="7:9">
      <c r="G568" s="32" t="b">
        <v>0</v>
      </c>
      <c r="I568" s="32"/>
    </row>
    <row r="569" spans="7:9">
      <c r="G569" s="32" t="b">
        <v>0</v>
      </c>
      <c r="I569" s="32"/>
    </row>
    <row r="570" spans="7:9">
      <c r="G570" s="32" t="b">
        <v>0</v>
      </c>
      <c r="I570" s="32"/>
    </row>
    <row r="571" spans="7:9">
      <c r="G571" s="32" t="b">
        <v>0</v>
      </c>
      <c r="I571" s="32"/>
    </row>
    <row r="572" spans="7:9">
      <c r="G572" s="32" t="b">
        <v>0</v>
      </c>
      <c r="I572" s="32"/>
    </row>
    <row r="573" spans="7:9">
      <c r="G573" s="32" t="b">
        <v>0</v>
      </c>
      <c r="I573" s="32"/>
    </row>
    <row r="574" spans="7:9">
      <c r="G574" s="32" t="b">
        <v>0</v>
      </c>
      <c r="I574" s="32"/>
    </row>
    <row r="575" spans="7:9">
      <c r="G575" s="32" t="b">
        <v>0</v>
      </c>
      <c r="I575" s="32"/>
    </row>
    <row r="576" spans="7:9">
      <c r="G576" s="32" t="b">
        <v>0</v>
      </c>
      <c r="I576" s="32"/>
    </row>
    <row r="577" spans="7:9">
      <c r="G577" s="32" t="b">
        <v>0</v>
      </c>
      <c r="I577" s="32"/>
    </row>
    <row r="578" spans="7:9">
      <c r="G578" s="32" t="b">
        <v>0</v>
      </c>
      <c r="I578" s="32"/>
    </row>
    <row r="579" spans="7:9">
      <c r="G579" s="32" t="b">
        <v>0</v>
      </c>
      <c r="I579" s="32"/>
    </row>
    <row r="580" spans="7:9">
      <c r="G580" s="32" t="b">
        <v>0</v>
      </c>
      <c r="I580" s="32"/>
    </row>
    <row r="581" spans="7:9">
      <c r="G581" s="32" t="b">
        <v>0</v>
      </c>
      <c r="I581" s="32"/>
    </row>
    <row r="582" spans="7:9">
      <c r="G582" s="32" t="b">
        <v>0</v>
      </c>
      <c r="I582" s="32"/>
    </row>
    <row r="583" spans="7:9">
      <c r="G583" s="32" t="b">
        <v>0</v>
      </c>
      <c r="I583" s="32"/>
    </row>
    <row r="584" spans="7:9">
      <c r="G584" s="32" t="b">
        <v>0</v>
      </c>
      <c r="I584" s="32"/>
    </row>
    <row r="585" spans="7:9">
      <c r="G585" s="32" t="b">
        <v>0</v>
      </c>
      <c r="I585" s="32"/>
    </row>
    <row r="586" spans="7:9">
      <c r="G586" s="32" t="b">
        <v>0</v>
      </c>
      <c r="I586" s="32"/>
    </row>
    <row r="587" spans="7:9">
      <c r="G587" s="32" t="b">
        <v>0</v>
      </c>
      <c r="I587" s="32"/>
    </row>
    <row r="588" spans="7:9">
      <c r="G588" s="32" t="b">
        <v>0</v>
      </c>
      <c r="I588" s="32"/>
    </row>
    <row r="589" spans="7:9">
      <c r="G589" s="32" t="b">
        <v>0</v>
      </c>
      <c r="I589" s="32"/>
    </row>
    <row r="590" spans="7:9">
      <c r="G590" s="32" t="b">
        <v>0</v>
      </c>
      <c r="I590" s="32"/>
    </row>
    <row r="591" spans="7:9">
      <c r="G591" s="32" t="b">
        <v>0</v>
      </c>
      <c r="I591" s="32"/>
    </row>
    <row r="592" spans="7:9">
      <c r="G592" s="32" t="b">
        <v>0</v>
      </c>
      <c r="I592" s="32"/>
    </row>
    <row r="593" spans="7:9">
      <c r="G593" s="32" t="b">
        <v>0</v>
      </c>
      <c r="I593" s="32"/>
    </row>
    <row r="594" spans="7:9">
      <c r="G594" s="32" t="b">
        <v>0</v>
      </c>
      <c r="I594" s="32"/>
    </row>
    <row r="595" spans="7:9">
      <c r="G595" s="32" t="b">
        <v>0</v>
      </c>
      <c r="I595" s="32"/>
    </row>
    <row r="596" spans="7:9">
      <c r="G596" s="32" t="b">
        <v>0</v>
      </c>
      <c r="I596" s="32"/>
    </row>
    <row r="597" spans="7:9">
      <c r="G597" s="32" t="b">
        <v>0</v>
      </c>
      <c r="I597" s="32"/>
    </row>
    <row r="598" spans="7:9">
      <c r="G598" s="32" t="b">
        <v>0</v>
      </c>
      <c r="I598" s="32"/>
    </row>
    <row r="599" spans="7:9">
      <c r="G599" s="32" t="b">
        <v>0</v>
      </c>
      <c r="I599" s="32"/>
    </row>
    <row r="600" spans="7:9">
      <c r="G600" s="32" t="b">
        <v>0</v>
      </c>
      <c r="I600" s="32"/>
    </row>
    <row r="601" spans="7:9">
      <c r="G601" s="32" t="b">
        <v>0</v>
      </c>
      <c r="I601" s="32"/>
    </row>
    <row r="602" spans="7:9">
      <c r="G602" s="32" t="b">
        <v>0</v>
      </c>
      <c r="I602" s="32"/>
    </row>
    <row r="603" spans="7:9">
      <c r="G603" s="32" t="b">
        <v>0</v>
      </c>
      <c r="I603" s="32"/>
    </row>
    <row r="604" spans="7:9">
      <c r="G604" s="32" t="b">
        <v>0</v>
      </c>
      <c r="I604" s="32"/>
    </row>
    <row r="605" spans="7:9">
      <c r="G605" s="32" t="b">
        <v>0</v>
      </c>
      <c r="I605" s="32"/>
    </row>
    <row r="606" spans="7:9">
      <c r="G606" s="32" t="b">
        <v>0</v>
      </c>
      <c r="I606" s="32"/>
    </row>
    <row r="607" spans="7:9">
      <c r="G607" s="32" t="b">
        <v>0</v>
      </c>
      <c r="I607" s="32"/>
    </row>
    <row r="608" spans="7:9">
      <c r="G608" s="32" t="b">
        <v>0</v>
      </c>
      <c r="I608" s="32"/>
    </row>
    <row r="609" spans="7:9">
      <c r="G609" s="32" t="b">
        <v>0</v>
      </c>
      <c r="I609" s="32"/>
    </row>
    <row r="610" spans="7:9">
      <c r="G610" s="32" t="b">
        <v>0</v>
      </c>
      <c r="I610" s="32"/>
    </row>
    <row r="611" spans="7:9">
      <c r="G611" s="32" t="b">
        <v>0</v>
      </c>
      <c r="I611" s="32"/>
    </row>
    <row r="612" spans="7:9">
      <c r="G612" s="32" t="b">
        <v>0</v>
      </c>
      <c r="I612" s="32"/>
    </row>
    <row r="613" spans="7:9">
      <c r="G613" s="32" t="b">
        <v>0</v>
      </c>
      <c r="I613" s="32"/>
    </row>
    <row r="614" spans="7:9">
      <c r="G614" s="32" t="b">
        <v>0</v>
      </c>
      <c r="I614" s="32"/>
    </row>
    <row r="615" spans="7:9">
      <c r="G615" s="32" t="b">
        <v>0</v>
      </c>
      <c r="I615" s="32"/>
    </row>
    <row r="616" spans="7:9">
      <c r="G616" s="32" t="b">
        <v>0</v>
      </c>
      <c r="I616" s="32"/>
    </row>
    <row r="617" spans="7:9">
      <c r="G617" s="32" t="b">
        <v>0</v>
      </c>
      <c r="I617" s="32"/>
    </row>
    <row r="618" spans="7:9">
      <c r="G618" s="32" t="b">
        <v>0</v>
      </c>
      <c r="I618" s="32"/>
    </row>
    <row r="619" spans="7:9">
      <c r="G619" s="32" t="b">
        <v>0</v>
      </c>
      <c r="I619" s="32"/>
    </row>
    <row r="620" spans="7:9">
      <c r="G620" s="32" t="b">
        <v>0</v>
      </c>
      <c r="I620" s="32"/>
    </row>
    <row r="621" spans="7:9">
      <c r="G621" s="32" t="b">
        <v>0</v>
      </c>
      <c r="I621" s="32"/>
    </row>
    <row r="622" spans="7:9">
      <c r="G622" s="32" t="b">
        <v>0</v>
      </c>
      <c r="I622" s="32"/>
    </row>
    <row r="623" spans="7:9">
      <c r="G623" s="32" t="b">
        <v>0</v>
      </c>
      <c r="I623" s="32"/>
    </row>
    <row r="624" spans="7:9">
      <c r="G624" s="32" t="b">
        <v>0</v>
      </c>
      <c r="I624" s="32"/>
    </row>
    <row r="625" spans="7:9">
      <c r="G625" s="32" t="b">
        <v>0</v>
      </c>
      <c r="I625" s="32"/>
    </row>
    <row r="626" spans="7:9">
      <c r="G626" s="32" t="b">
        <v>0</v>
      </c>
      <c r="I626" s="32"/>
    </row>
    <row r="627" spans="7:9">
      <c r="G627" s="32" t="b">
        <v>0</v>
      </c>
      <c r="I627" s="32"/>
    </row>
    <row r="628" spans="7:9">
      <c r="G628" s="32" t="b">
        <v>0</v>
      </c>
      <c r="I628" s="32"/>
    </row>
    <row r="629" spans="7:9">
      <c r="G629" s="32" t="b">
        <v>0</v>
      </c>
      <c r="I629" s="32"/>
    </row>
    <row r="630" spans="7:9">
      <c r="G630" s="32" t="b">
        <v>0</v>
      </c>
      <c r="I630" s="32"/>
    </row>
    <row r="631" spans="7:9">
      <c r="G631" s="32" t="b">
        <v>0</v>
      </c>
      <c r="I631" s="32"/>
    </row>
    <row r="632" spans="7:9">
      <c r="G632" s="32" t="b">
        <v>0</v>
      </c>
      <c r="I632" s="32"/>
    </row>
    <row r="633" spans="7:9">
      <c r="G633" s="32" t="b">
        <v>0</v>
      </c>
      <c r="I633" s="32"/>
    </row>
    <row r="634" spans="7:9">
      <c r="G634" s="32" t="b">
        <v>0</v>
      </c>
      <c r="I634" s="32"/>
    </row>
    <row r="635" spans="7:9">
      <c r="G635" s="32" t="b">
        <v>0</v>
      </c>
      <c r="I635" s="32"/>
    </row>
    <row r="636" spans="7:9">
      <c r="G636" s="32" t="b">
        <v>0</v>
      </c>
      <c r="I636" s="32"/>
    </row>
    <row r="637" spans="7:9">
      <c r="G637" s="32" t="b">
        <v>0</v>
      </c>
      <c r="I637" s="32"/>
    </row>
    <row r="638" spans="7:9">
      <c r="G638" s="32" t="b">
        <v>0</v>
      </c>
      <c r="I638" s="32"/>
    </row>
    <row r="639" spans="7:9">
      <c r="G639" s="32" t="b">
        <v>0</v>
      </c>
      <c r="I639" s="32"/>
    </row>
    <row r="640" spans="7:9">
      <c r="G640" s="32" t="b">
        <v>0</v>
      </c>
      <c r="I640" s="32"/>
    </row>
    <row r="641" spans="7:9">
      <c r="G641" s="32" t="b">
        <v>0</v>
      </c>
      <c r="I641" s="32"/>
    </row>
    <row r="642" spans="7:9">
      <c r="G642" s="32" t="b">
        <v>0</v>
      </c>
      <c r="I642" s="32"/>
    </row>
    <row r="643" spans="7:9">
      <c r="G643" s="32" t="b">
        <v>0</v>
      </c>
      <c r="I643" s="32"/>
    </row>
    <row r="644" spans="7:9">
      <c r="G644" s="32" t="b">
        <v>0</v>
      </c>
      <c r="I644" s="32"/>
    </row>
    <row r="645" spans="7:9">
      <c r="G645" s="32" t="b">
        <v>0</v>
      </c>
      <c r="I645" s="32"/>
    </row>
    <row r="646" spans="7:9">
      <c r="G646" s="32" t="b">
        <v>0</v>
      </c>
      <c r="I646" s="32"/>
    </row>
    <row r="647" spans="7:9">
      <c r="G647" s="32" t="b">
        <v>0</v>
      </c>
      <c r="I647" s="32"/>
    </row>
    <row r="648" spans="7:9">
      <c r="G648" s="32" t="b">
        <v>0</v>
      </c>
      <c r="I648" s="32"/>
    </row>
    <row r="649" spans="7:9">
      <c r="G649" s="32" t="b">
        <v>0</v>
      </c>
      <c r="I649" s="32"/>
    </row>
    <row r="650" spans="7:9">
      <c r="G650" s="32" t="b">
        <v>0</v>
      </c>
      <c r="I650" s="32"/>
    </row>
    <row r="651" spans="7:9">
      <c r="G651" s="32" t="b">
        <v>0</v>
      </c>
      <c r="I651" s="32"/>
    </row>
    <row r="652" spans="7:9">
      <c r="G652" s="32" t="b">
        <v>0</v>
      </c>
      <c r="I652" s="32"/>
    </row>
    <row r="653" spans="7:9">
      <c r="G653" s="32" t="b">
        <v>0</v>
      </c>
      <c r="I653" s="32"/>
    </row>
    <row r="654" spans="7:9">
      <c r="G654" s="32" t="b">
        <v>0</v>
      </c>
      <c r="I654" s="32"/>
    </row>
    <row r="655" spans="7:9">
      <c r="G655" s="32" t="b">
        <v>0</v>
      </c>
      <c r="I655" s="32"/>
    </row>
    <row r="656" spans="7:9">
      <c r="G656" s="32" t="b">
        <v>0</v>
      </c>
      <c r="I656" s="32"/>
    </row>
    <row r="657" spans="7:9">
      <c r="G657" s="32" t="b">
        <v>0</v>
      </c>
      <c r="I657" s="32"/>
    </row>
    <row r="658" spans="7:9">
      <c r="G658" s="32" t="b">
        <v>0</v>
      </c>
      <c r="I658" s="32"/>
    </row>
    <row r="659" spans="7:9">
      <c r="G659" s="32" t="b">
        <v>0</v>
      </c>
      <c r="I659" s="32"/>
    </row>
    <row r="660" spans="7:9">
      <c r="G660" s="32" t="b">
        <v>0</v>
      </c>
      <c r="I660" s="32"/>
    </row>
    <row r="661" spans="7:9">
      <c r="G661" s="32" t="b">
        <v>0</v>
      </c>
      <c r="I661" s="32"/>
    </row>
    <row r="662" spans="7:9">
      <c r="G662" s="32" t="b">
        <v>0</v>
      </c>
      <c r="I662" s="32"/>
    </row>
    <row r="663" spans="7:9">
      <c r="G663" s="32" t="b">
        <v>0</v>
      </c>
      <c r="I663" s="32"/>
    </row>
    <row r="664" spans="7:9">
      <c r="G664" s="32" t="b">
        <v>0</v>
      </c>
      <c r="I664" s="32"/>
    </row>
    <row r="665" spans="7:9">
      <c r="G665" s="32" t="b">
        <v>0</v>
      </c>
      <c r="I665" s="32"/>
    </row>
    <row r="666" spans="7:9">
      <c r="G666" s="32" t="b">
        <v>0</v>
      </c>
      <c r="I666" s="32"/>
    </row>
    <row r="667" spans="7:9">
      <c r="G667" s="32" t="b">
        <v>0</v>
      </c>
      <c r="I667" s="32"/>
    </row>
    <row r="668" spans="7:9">
      <c r="G668" s="32" t="b">
        <v>0</v>
      </c>
      <c r="I668" s="32"/>
    </row>
    <row r="669" spans="7:9">
      <c r="G669" s="32" t="b">
        <v>0</v>
      </c>
      <c r="I669" s="32"/>
    </row>
    <row r="670" spans="7:9">
      <c r="G670" s="32" t="b">
        <v>0</v>
      </c>
      <c r="I670" s="32"/>
    </row>
    <row r="671" spans="7:9">
      <c r="G671" s="32" t="b">
        <v>0</v>
      </c>
      <c r="I671" s="32"/>
    </row>
    <row r="672" spans="7:9">
      <c r="G672" s="32" t="b">
        <v>0</v>
      </c>
      <c r="I672" s="32"/>
    </row>
    <row r="673" spans="7:9">
      <c r="G673" s="32" t="b">
        <v>0</v>
      </c>
      <c r="I673" s="32"/>
    </row>
    <row r="674" spans="7:9">
      <c r="G674" s="32" t="b">
        <v>0</v>
      </c>
      <c r="I674" s="32"/>
    </row>
    <row r="675" spans="7:9">
      <c r="G675" s="32" t="b">
        <v>0</v>
      </c>
      <c r="I675" s="32"/>
    </row>
    <row r="676" spans="7:9">
      <c r="G676" s="32" t="b">
        <v>0</v>
      </c>
      <c r="I676" s="32"/>
    </row>
    <row r="677" spans="7:9">
      <c r="G677" s="32" t="b">
        <v>0</v>
      </c>
      <c r="I677" s="32"/>
    </row>
    <row r="678" spans="7:9">
      <c r="G678" s="32" t="b">
        <v>0</v>
      </c>
      <c r="I678" s="32"/>
    </row>
    <row r="679" spans="7:9">
      <c r="G679" s="32" t="b">
        <v>0</v>
      </c>
      <c r="I679" s="32"/>
    </row>
    <row r="680" spans="7:9">
      <c r="G680" s="32" t="b">
        <v>0</v>
      </c>
      <c r="I680" s="32"/>
    </row>
    <row r="681" spans="7:9">
      <c r="G681" s="32" t="b">
        <v>0</v>
      </c>
      <c r="I681" s="32"/>
    </row>
    <row r="682" spans="7:9">
      <c r="G682" s="32" t="b">
        <v>0</v>
      </c>
      <c r="I682" s="32"/>
    </row>
    <row r="683" spans="7:9">
      <c r="G683" s="32" t="b">
        <v>0</v>
      </c>
      <c r="I683" s="32"/>
    </row>
    <row r="684" spans="7:9">
      <c r="G684" s="32" t="b">
        <v>0</v>
      </c>
      <c r="I684" s="32"/>
    </row>
    <row r="685" spans="7:9">
      <c r="G685" s="32" t="b">
        <v>0</v>
      </c>
      <c r="I685" s="32"/>
    </row>
    <row r="686" spans="7:9">
      <c r="G686" s="32" t="b">
        <v>0</v>
      </c>
      <c r="I686" s="32"/>
    </row>
    <row r="687" spans="7:9">
      <c r="G687" s="32" t="b">
        <v>0</v>
      </c>
      <c r="I687" s="32"/>
    </row>
    <row r="688" spans="7:9">
      <c r="G688" s="32" t="b">
        <v>0</v>
      </c>
      <c r="I688" s="32"/>
    </row>
    <row r="689" spans="7:9">
      <c r="G689" s="32" t="b">
        <v>0</v>
      </c>
      <c r="I689" s="32"/>
    </row>
    <row r="690" spans="7:9">
      <c r="G690" s="32" t="b">
        <v>0</v>
      </c>
      <c r="I690" s="32"/>
    </row>
    <row r="691" spans="7:9">
      <c r="G691" s="32" t="b">
        <v>0</v>
      </c>
      <c r="I691" s="32"/>
    </row>
    <row r="692" spans="7:9">
      <c r="G692" s="32" t="b">
        <v>0</v>
      </c>
      <c r="I692" s="32"/>
    </row>
    <row r="693" spans="7:9">
      <c r="G693" s="32" t="b">
        <v>0</v>
      </c>
      <c r="I693" s="32"/>
    </row>
    <row r="694" spans="7:9">
      <c r="G694" s="32" t="b">
        <v>0</v>
      </c>
      <c r="I694" s="32"/>
    </row>
    <row r="695" spans="7:9">
      <c r="G695" s="32" t="b">
        <v>0</v>
      </c>
      <c r="I695" s="32"/>
    </row>
    <row r="696" spans="7:9">
      <c r="G696" s="32" t="b">
        <v>0</v>
      </c>
      <c r="I696" s="32"/>
    </row>
    <row r="697" spans="7:9">
      <c r="G697" s="32" t="b">
        <v>0</v>
      </c>
      <c r="I697" s="32"/>
    </row>
    <row r="698" spans="7:9">
      <c r="G698" s="32" t="b">
        <v>0</v>
      </c>
      <c r="I698" s="32"/>
    </row>
    <row r="699" spans="7:9">
      <c r="G699" s="32" t="b">
        <v>0</v>
      </c>
      <c r="I699" s="32"/>
    </row>
    <row r="700" spans="7:9">
      <c r="G700" s="32" t="b">
        <v>0</v>
      </c>
      <c r="I700" s="32"/>
    </row>
    <row r="701" spans="7:9">
      <c r="G701" s="32" t="b">
        <v>0</v>
      </c>
      <c r="I701" s="32"/>
    </row>
    <row r="702" spans="7:9">
      <c r="G702" s="32" t="b">
        <v>0</v>
      </c>
      <c r="I702" s="32"/>
    </row>
    <row r="703" spans="7:9">
      <c r="G703" s="32" t="b">
        <v>0</v>
      </c>
      <c r="I703" s="32"/>
    </row>
    <row r="704" spans="7:9">
      <c r="G704" s="32" t="b">
        <v>0</v>
      </c>
      <c r="I704" s="32"/>
    </row>
    <row r="705" spans="7:9">
      <c r="G705" s="32" t="b">
        <v>0</v>
      </c>
      <c r="I705" s="32"/>
    </row>
    <row r="706" spans="7:9">
      <c r="G706" s="32" t="b">
        <v>0</v>
      </c>
      <c r="I706" s="32"/>
    </row>
    <row r="707" spans="7:9">
      <c r="G707" s="32" t="b">
        <v>0</v>
      </c>
      <c r="I707" s="32"/>
    </row>
    <row r="708" spans="7:9">
      <c r="G708" s="32" t="b">
        <v>0</v>
      </c>
      <c r="I708" s="32"/>
    </row>
    <row r="709" spans="7:9">
      <c r="G709" s="32" t="b">
        <v>0</v>
      </c>
      <c r="I709" s="32"/>
    </row>
    <row r="710" spans="7:9">
      <c r="G710" s="32" t="b">
        <v>0</v>
      </c>
      <c r="I710" s="32"/>
    </row>
    <row r="711" spans="7:9">
      <c r="G711" s="32" t="b">
        <v>0</v>
      </c>
      <c r="I711" s="32"/>
    </row>
    <row r="712" spans="7:9">
      <c r="G712" s="32" t="b">
        <v>0</v>
      </c>
      <c r="I712" s="32"/>
    </row>
    <row r="713" spans="7:9">
      <c r="G713" s="32" t="b">
        <v>0</v>
      </c>
      <c r="I713" s="32"/>
    </row>
    <row r="714" spans="7:9">
      <c r="G714" s="32" t="b">
        <v>0</v>
      </c>
      <c r="I714" s="32"/>
    </row>
    <row r="715" spans="7:9">
      <c r="G715" s="32" t="b">
        <v>0</v>
      </c>
      <c r="I715" s="32"/>
    </row>
    <row r="716" spans="7:9">
      <c r="G716" s="32" t="b">
        <v>0</v>
      </c>
      <c r="I716" s="32"/>
    </row>
    <row r="717" spans="7:9">
      <c r="G717" s="32" t="b">
        <v>0</v>
      </c>
      <c r="I717" s="32"/>
    </row>
    <row r="718" spans="7:9">
      <c r="G718" s="32" t="b">
        <v>0</v>
      </c>
      <c r="I718" s="32"/>
    </row>
    <row r="719" spans="7:9">
      <c r="G719" s="32" t="b">
        <v>0</v>
      </c>
      <c r="I719" s="32"/>
    </row>
    <row r="720" spans="7:9">
      <c r="G720" s="32" t="b">
        <v>0</v>
      </c>
      <c r="I720" s="32"/>
    </row>
    <row r="721" spans="7:9">
      <c r="G721" s="32" t="b">
        <v>0</v>
      </c>
      <c r="I721" s="32"/>
    </row>
    <row r="722" spans="7:9">
      <c r="G722" s="32" t="b">
        <v>0</v>
      </c>
      <c r="I722" s="32"/>
    </row>
    <row r="723" spans="7:9">
      <c r="G723" s="32" t="b">
        <v>0</v>
      </c>
      <c r="I723" s="32"/>
    </row>
    <row r="724" spans="7:9">
      <c r="G724" s="32" t="b">
        <v>0</v>
      </c>
      <c r="I724" s="32"/>
    </row>
    <row r="725" spans="7:9">
      <c r="G725" s="32" t="b">
        <v>0</v>
      </c>
      <c r="I725" s="32"/>
    </row>
    <row r="726" spans="7:9">
      <c r="G726" s="32" t="b">
        <v>0</v>
      </c>
      <c r="I726" s="32"/>
    </row>
    <row r="727" spans="7:9">
      <c r="G727" s="32" t="b">
        <v>0</v>
      </c>
      <c r="I727" s="32"/>
    </row>
    <row r="728" spans="7:9">
      <c r="G728" s="32" t="b">
        <v>0</v>
      </c>
      <c r="I728" s="32"/>
    </row>
    <row r="729" spans="7:9">
      <c r="G729" s="32" t="b">
        <v>0</v>
      </c>
      <c r="I729" s="32"/>
    </row>
    <row r="730" spans="7:9">
      <c r="G730" s="32" t="b">
        <v>0</v>
      </c>
      <c r="I730" s="32"/>
    </row>
    <row r="731" spans="7:9">
      <c r="G731" s="32" t="b">
        <v>0</v>
      </c>
      <c r="I731" s="32"/>
    </row>
    <row r="732" spans="7:9">
      <c r="G732" s="32" t="b">
        <v>0</v>
      </c>
      <c r="I732" s="32"/>
    </row>
    <row r="733" spans="7:9">
      <c r="G733" s="32" t="b">
        <v>0</v>
      </c>
      <c r="I733" s="32"/>
    </row>
    <row r="734" spans="7:9">
      <c r="G734" s="32" t="b">
        <v>0</v>
      </c>
      <c r="I734" s="32"/>
    </row>
    <row r="735" spans="7:9">
      <c r="G735" s="32" t="b">
        <v>0</v>
      </c>
      <c r="I735" s="32"/>
    </row>
    <row r="736" spans="7:9">
      <c r="G736" s="32" t="b">
        <v>0</v>
      </c>
      <c r="I736" s="32"/>
    </row>
    <row r="737" spans="7:9">
      <c r="G737" s="32" t="b">
        <v>0</v>
      </c>
      <c r="I737" s="32"/>
    </row>
    <row r="738" spans="7:9">
      <c r="G738" s="32" t="b">
        <v>0</v>
      </c>
      <c r="I738" s="32"/>
    </row>
    <row r="739" spans="7:9">
      <c r="G739" s="32" t="b">
        <v>0</v>
      </c>
      <c r="I739" s="32"/>
    </row>
    <row r="740" spans="7:9">
      <c r="G740" s="32" t="b">
        <v>0</v>
      </c>
      <c r="I740" s="32"/>
    </row>
    <row r="741" spans="7:9">
      <c r="G741" s="32" t="b">
        <v>0</v>
      </c>
      <c r="I741" s="32"/>
    </row>
    <row r="742" spans="7:9">
      <c r="G742" s="32" t="b">
        <v>0</v>
      </c>
      <c r="I742" s="32"/>
    </row>
    <row r="743" spans="7:9">
      <c r="G743" s="32" t="b">
        <v>0</v>
      </c>
      <c r="I743" s="32"/>
    </row>
    <row r="744" spans="7:9">
      <c r="G744" s="32" t="b">
        <v>0</v>
      </c>
      <c r="I744" s="32"/>
    </row>
    <row r="745" spans="7:9">
      <c r="G745" s="32" t="b">
        <v>0</v>
      </c>
      <c r="I745" s="32"/>
    </row>
    <row r="746" spans="7:9">
      <c r="G746" s="32" t="b">
        <v>0</v>
      </c>
      <c r="I746" s="32"/>
    </row>
    <row r="747" spans="7:9">
      <c r="G747" s="32" t="b">
        <v>0</v>
      </c>
      <c r="I747" s="32"/>
    </row>
    <row r="748" spans="7:9">
      <c r="G748" s="32" t="b">
        <v>0</v>
      </c>
      <c r="I748" s="32"/>
    </row>
    <row r="749" spans="7:9">
      <c r="G749" s="32" t="b">
        <v>0</v>
      </c>
      <c r="I749" s="32"/>
    </row>
    <row r="750" spans="7:9">
      <c r="G750" s="32" t="b">
        <v>0</v>
      </c>
      <c r="I750" s="32"/>
    </row>
    <row r="751" spans="7:9">
      <c r="G751" s="32" t="b">
        <v>0</v>
      </c>
      <c r="I751" s="32"/>
    </row>
    <row r="752" spans="7:9">
      <c r="G752" s="32" t="b">
        <v>0</v>
      </c>
      <c r="I752" s="32"/>
    </row>
    <row r="753" spans="7:9">
      <c r="G753" s="32" t="b">
        <v>0</v>
      </c>
      <c r="I753" s="32"/>
    </row>
    <row r="754" spans="7:9">
      <c r="G754" s="32" t="b">
        <v>0</v>
      </c>
      <c r="I754" s="32"/>
    </row>
    <row r="755" spans="7:9">
      <c r="G755" s="32" t="b">
        <v>0</v>
      </c>
      <c r="I755" s="32"/>
    </row>
    <row r="756" spans="7:9">
      <c r="G756" s="32" t="b">
        <v>0</v>
      </c>
      <c r="I756" s="32"/>
    </row>
    <row r="757" spans="7:9">
      <c r="G757" s="32" t="b">
        <v>0</v>
      </c>
      <c r="I757" s="32"/>
    </row>
    <row r="758" spans="7:9">
      <c r="G758" s="32" t="b">
        <v>0</v>
      </c>
      <c r="I758" s="32"/>
    </row>
    <row r="759" spans="7:9">
      <c r="G759" s="32" t="b">
        <v>0</v>
      </c>
      <c r="I759" s="32"/>
    </row>
    <row r="760" spans="7:9">
      <c r="G760" s="32" t="b">
        <v>0</v>
      </c>
      <c r="I760" s="32"/>
    </row>
    <row r="761" spans="7:9">
      <c r="G761" s="32" t="b">
        <v>0</v>
      </c>
      <c r="I761" s="32"/>
    </row>
    <row r="762" spans="7:9">
      <c r="G762" s="32" t="b">
        <v>0</v>
      </c>
      <c r="I762" s="32"/>
    </row>
    <row r="763" spans="7:9">
      <c r="G763" s="32" t="b">
        <v>0</v>
      </c>
      <c r="I763" s="32"/>
    </row>
    <row r="764" spans="7:9">
      <c r="G764" s="32" t="b">
        <v>0</v>
      </c>
      <c r="I764" s="32"/>
    </row>
    <row r="765" spans="7:9">
      <c r="G765" s="32" t="b">
        <v>0</v>
      </c>
      <c r="I765" s="32"/>
    </row>
    <row r="766" spans="7:9">
      <c r="G766" s="32" t="b">
        <v>0</v>
      </c>
      <c r="I766" s="32"/>
    </row>
    <row r="767" spans="7:9">
      <c r="G767" s="32" t="b">
        <v>0</v>
      </c>
      <c r="I767" s="32"/>
    </row>
    <row r="768" spans="7:9">
      <c r="G768" s="32" t="b">
        <v>0</v>
      </c>
      <c r="I768" s="32"/>
    </row>
    <row r="769" spans="7:9">
      <c r="G769" s="32" t="b">
        <v>0</v>
      </c>
      <c r="I769" s="32"/>
    </row>
    <row r="770" spans="7:9">
      <c r="G770" s="32" t="b">
        <v>0</v>
      </c>
      <c r="I770" s="32"/>
    </row>
    <row r="771" spans="7:9">
      <c r="G771" s="32" t="b">
        <v>0</v>
      </c>
      <c r="I771" s="32"/>
    </row>
    <row r="772" spans="7:9">
      <c r="G772" s="32" t="b">
        <v>0</v>
      </c>
      <c r="I772" s="32"/>
    </row>
    <row r="773" spans="7:9">
      <c r="G773" s="32" t="b">
        <v>0</v>
      </c>
      <c r="I773" s="32"/>
    </row>
    <row r="774" spans="7:9">
      <c r="G774" s="32" t="b">
        <v>0</v>
      </c>
      <c r="I774" s="32"/>
    </row>
    <row r="775" spans="7:9">
      <c r="G775" s="32" t="b">
        <v>0</v>
      </c>
      <c r="I775" s="32"/>
    </row>
    <row r="776" spans="7:9">
      <c r="G776" s="32" t="b">
        <v>0</v>
      </c>
      <c r="I776" s="32"/>
    </row>
    <row r="777" spans="7:9">
      <c r="G777" s="32" t="b">
        <v>0</v>
      </c>
      <c r="I777" s="32"/>
    </row>
    <row r="778" spans="7:9">
      <c r="G778" s="32" t="b">
        <v>0</v>
      </c>
      <c r="I778" s="32"/>
    </row>
    <row r="779" spans="7:9">
      <c r="G779" s="32" t="b">
        <v>0</v>
      </c>
      <c r="I779" s="32"/>
    </row>
    <row r="780" spans="7:9">
      <c r="G780" s="32" t="b">
        <v>0</v>
      </c>
      <c r="I780" s="32"/>
    </row>
    <row r="781" spans="7:9">
      <c r="G781" s="32" t="b">
        <v>0</v>
      </c>
      <c r="I781" s="32"/>
    </row>
    <row r="782" spans="7:9">
      <c r="G782" s="32" t="b">
        <v>0</v>
      </c>
      <c r="I782" s="32"/>
    </row>
    <row r="783" spans="7:9">
      <c r="G783" s="32" t="b">
        <v>0</v>
      </c>
      <c r="I783" s="32"/>
    </row>
    <row r="784" spans="7:9">
      <c r="G784" s="32" t="b">
        <v>0</v>
      </c>
      <c r="I784" s="32"/>
    </row>
    <row r="785" spans="7:9">
      <c r="G785" s="32" t="b">
        <v>0</v>
      </c>
      <c r="I785" s="32"/>
    </row>
    <row r="786" spans="7:9">
      <c r="G786" s="32" t="b">
        <v>0</v>
      </c>
      <c r="I786" s="32"/>
    </row>
    <row r="787" spans="7:9">
      <c r="G787" s="32" t="b">
        <v>0</v>
      </c>
      <c r="I787" s="32"/>
    </row>
    <row r="788" spans="7:9">
      <c r="G788" s="32" t="b">
        <v>0</v>
      </c>
      <c r="I788" s="32"/>
    </row>
    <row r="789" spans="7:9">
      <c r="G789" s="32" t="b">
        <v>0</v>
      </c>
      <c r="I789" s="32"/>
    </row>
    <row r="790" spans="7:9">
      <c r="G790" s="32" t="b">
        <v>0</v>
      </c>
      <c r="I790" s="32"/>
    </row>
    <row r="791" spans="7:9">
      <c r="G791" s="32" t="b">
        <v>0</v>
      </c>
      <c r="I791" s="32"/>
    </row>
    <row r="792" spans="7:9">
      <c r="G792" s="32" t="b">
        <v>0</v>
      </c>
      <c r="I792" s="32"/>
    </row>
    <row r="793" spans="7:9">
      <c r="G793" s="32" t="b">
        <v>0</v>
      </c>
      <c r="I793" s="32"/>
    </row>
    <row r="794" spans="7:9">
      <c r="G794" s="32" t="b">
        <v>0</v>
      </c>
      <c r="I794" s="32"/>
    </row>
    <row r="795" spans="7:9">
      <c r="G795" s="32" t="b">
        <v>0</v>
      </c>
      <c r="I795" s="32"/>
    </row>
    <row r="796" spans="7:9">
      <c r="G796" s="32" t="b">
        <v>0</v>
      </c>
      <c r="I796" s="32"/>
    </row>
    <row r="797" spans="7:9">
      <c r="G797" s="32" t="b">
        <v>0</v>
      </c>
      <c r="I797" s="32"/>
    </row>
    <row r="798" spans="7:9">
      <c r="G798" s="32" t="b">
        <v>0</v>
      </c>
      <c r="I798" s="32"/>
    </row>
    <row r="799" spans="7:9">
      <c r="G799" s="32" t="b">
        <v>0</v>
      </c>
      <c r="I799" s="32"/>
    </row>
    <row r="800" spans="7:9">
      <c r="G800" s="32" t="b">
        <v>0</v>
      </c>
      <c r="I800" s="32"/>
    </row>
    <row r="801" spans="7:9">
      <c r="G801" s="32" t="b">
        <v>0</v>
      </c>
      <c r="I801" s="32"/>
    </row>
    <row r="802" spans="7:9">
      <c r="G802" s="32" t="b">
        <v>0</v>
      </c>
      <c r="I802" s="32"/>
    </row>
    <row r="803" spans="7:9">
      <c r="G803" s="32" t="b">
        <v>0</v>
      </c>
      <c r="I803" s="32"/>
    </row>
    <row r="804" spans="7:9">
      <c r="G804" s="32" t="b">
        <v>0</v>
      </c>
      <c r="I804" s="32"/>
    </row>
    <row r="805" spans="7:9">
      <c r="G805" s="32" t="b">
        <v>0</v>
      </c>
      <c r="I805" s="32"/>
    </row>
    <row r="806" spans="7:9">
      <c r="G806" s="32" t="b">
        <v>0</v>
      </c>
      <c r="I806" s="32"/>
    </row>
    <row r="807" spans="7:9">
      <c r="G807" s="32" t="b">
        <v>0</v>
      </c>
      <c r="I807" s="32"/>
    </row>
    <row r="808" spans="7:9">
      <c r="G808" s="32" t="b">
        <v>0</v>
      </c>
      <c r="I808" s="32"/>
    </row>
    <row r="809" spans="7:9">
      <c r="G809" s="32" t="b">
        <v>0</v>
      </c>
      <c r="I809" s="32"/>
    </row>
    <row r="810" spans="7:9">
      <c r="G810" s="32" t="b">
        <v>0</v>
      </c>
      <c r="I810" s="32"/>
    </row>
    <row r="811" spans="7:9">
      <c r="G811" s="32" t="b">
        <v>0</v>
      </c>
      <c r="I811" s="32"/>
    </row>
    <row r="812" spans="7:9">
      <c r="G812" s="32" t="b">
        <v>0</v>
      </c>
      <c r="I812" s="32"/>
    </row>
    <row r="813" spans="7:9">
      <c r="G813" s="32" t="b">
        <v>0</v>
      </c>
      <c r="I813" s="32"/>
    </row>
    <row r="814" spans="7:9">
      <c r="G814" s="32" t="b">
        <v>0</v>
      </c>
      <c r="I814" s="32"/>
    </row>
    <row r="815" spans="7:9">
      <c r="G815" s="32" t="b">
        <v>0</v>
      </c>
      <c r="I815" s="32"/>
    </row>
    <row r="816" spans="7:9">
      <c r="G816" s="32" t="b">
        <v>0</v>
      </c>
      <c r="I816" s="32"/>
    </row>
    <row r="817" spans="7:9">
      <c r="G817" s="32" t="b">
        <v>0</v>
      </c>
      <c r="I817" s="32"/>
    </row>
    <row r="818" spans="7:9">
      <c r="G818" s="32" t="b">
        <v>0</v>
      </c>
      <c r="I818" s="32"/>
    </row>
    <row r="819" spans="7:9">
      <c r="G819" s="32" t="b">
        <v>0</v>
      </c>
      <c r="I819" s="32"/>
    </row>
    <row r="820" spans="7:9">
      <c r="G820" s="32" t="b">
        <v>0</v>
      </c>
      <c r="I820" s="32"/>
    </row>
    <row r="821" spans="7:9">
      <c r="G821" s="32" t="b">
        <v>0</v>
      </c>
      <c r="I821" s="32"/>
    </row>
    <row r="822" spans="7:9">
      <c r="G822" s="32" t="b">
        <v>0</v>
      </c>
      <c r="I822" s="32"/>
    </row>
    <row r="823" spans="7:9">
      <c r="G823" s="32" t="b">
        <v>0</v>
      </c>
      <c r="I823" s="32"/>
    </row>
    <row r="824" spans="7:9">
      <c r="G824" s="32" t="b">
        <v>0</v>
      </c>
      <c r="I824" s="32"/>
    </row>
    <row r="825" spans="7:9">
      <c r="G825" s="32" t="b">
        <v>0</v>
      </c>
      <c r="I825" s="32"/>
    </row>
    <row r="826" spans="7:9">
      <c r="G826" s="32" t="b">
        <v>0</v>
      </c>
      <c r="I826" s="32"/>
    </row>
    <row r="827" spans="7:9">
      <c r="G827" s="32" t="b">
        <v>0</v>
      </c>
      <c r="I827" s="32"/>
    </row>
    <row r="828" spans="7:9">
      <c r="G828" s="32" t="b">
        <v>0</v>
      </c>
      <c r="I828" s="32"/>
    </row>
    <row r="829" spans="7:9">
      <c r="G829" s="32" t="b">
        <v>0</v>
      </c>
      <c r="I829" s="32"/>
    </row>
    <row r="830" spans="7:9">
      <c r="G830" s="32" t="b">
        <v>0</v>
      </c>
      <c r="I830" s="32"/>
    </row>
    <row r="831" spans="7:9">
      <c r="G831" s="32" t="b">
        <v>0</v>
      </c>
      <c r="I831" s="32"/>
    </row>
    <row r="832" spans="7:9">
      <c r="G832" s="32" t="b">
        <v>0</v>
      </c>
      <c r="I832" s="32"/>
    </row>
    <row r="833" spans="7:9">
      <c r="G833" s="32" t="b">
        <v>0</v>
      </c>
      <c r="I833" s="32"/>
    </row>
    <row r="834" spans="7:9">
      <c r="G834" s="32" t="b">
        <v>0</v>
      </c>
      <c r="I834" s="32"/>
    </row>
    <row r="835" spans="7:9">
      <c r="G835" s="32" t="b">
        <v>0</v>
      </c>
      <c r="I835" s="32"/>
    </row>
    <row r="836" spans="7:9">
      <c r="G836" s="32" t="b">
        <v>0</v>
      </c>
      <c r="I836" s="32"/>
    </row>
    <row r="837" spans="7:9">
      <c r="G837" s="32" t="b">
        <v>0</v>
      </c>
      <c r="I837" s="32"/>
    </row>
    <row r="838" spans="7:9">
      <c r="G838" s="32" t="b">
        <v>0</v>
      </c>
      <c r="I838" s="32"/>
    </row>
    <row r="839" spans="7:9">
      <c r="G839" s="32" t="b">
        <v>0</v>
      </c>
      <c r="I839" s="32"/>
    </row>
    <row r="840" spans="7:9">
      <c r="G840" s="32" t="b">
        <v>0</v>
      </c>
      <c r="I840" s="32"/>
    </row>
    <row r="841" spans="7:9">
      <c r="G841" s="32" t="b">
        <v>0</v>
      </c>
      <c r="I841" s="32"/>
    </row>
    <row r="842" spans="7:9">
      <c r="G842" s="32" t="b">
        <v>0</v>
      </c>
      <c r="I842" s="32"/>
    </row>
    <row r="843" spans="7:9">
      <c r="G843" s="32" t="b">
        <v>0</v>
      </c>
      <c r="I843" s="32"/>
    </row>
    <row r="844" spans="7:9">
      <c r="G844" s="32" t="b">
        <v>0</v>
      </c>
      <c r="I844" s="32"/>
    </row>
    <row r="845" spans="7:9">
      <c r="G845" s="32" t="b">
        <v>0</v>
      </c>
      <c r="I845" s="32"/>
    </row>
    <row r="846" spans="7:9">
      <c r="G846" s="32" t="b">
        <v>0</v>
      </c>
      <c r="I846" s="32"/>
    </row>
    <row r="847" spans="7:9">
      <c r="G847" s="32" t="b">
        <v>0</v>
      </c>
      <c r="I847" s="32"/>
    </row>
    <row r="848" spans="7:9">
      <c r="G848" s="32" t="b">
        <v>0</v>
      </c>
      <c r="I848" s="32"/>
    </row>
    <row r="849" spans="7:9">
      <c r="G849" s="32" t="b">
        <v>0</v>
      </c>
      <c r="I849" s="32"/>
    </row>
    <row r="850" spans="7:9">
      <c r="G850" s="32" t="b">
        <v>0</v>
      </c>
      <c r="I850" s="32"/>
    </row>
    <row r="851" spans="7:9">
      <c r="G851" s="32" t="b">
        <v>0</v>
      </c>
      <c r="I851" s="32"/>
    </row>
    <row r="852" spans="7:9">
      <c r="G852" s="32" t="b">
        <v>0</v>
      </c>
      <c r="I852" s="32"/>
    </row>
    <row r="853" spans="7:9">
      <c r="G853" s="32" t="b">
        <v>0</v>
      </c>
      <c r="I853" s="32"/>
    </row>
    <row r="854" spans="7:9">
      <c r="G854" s="32" t="b">
        <v>0</v>
      </c>
      <c r="I854" s="32"/>
    </row>
    <row r="855" spans="7:9">
      <c r="G855" s="32" t="b">
        <v>0</v>
      </c>
      <c r="I855" s="32"/>
    </row>
    <row r="856" spans="7:9">
      <c r="G856" s="32" t="b">
        <v>0</v>
      </c>
      <c r="I856" s="32"/>
    </row>
    <row r="857" spans="7:9">
      <c r="G857" s="32" t="b">
        <v>0</v>
      </c>
      <c r="I857" s="32"/>
    </row>
    <row r="858" spans="7:9">
      <c r="G858" s="32" t="b">
        <v>0</v>
      </c>
      <c r="I858" s="32"/>
    </row>
    <row r="859" spans="7:9">
      <c r="G859" s="32" t="b">
        <v>0</v>
      </c>
      <c r="I859" s="32"/>
    </row>
    <row r="860" spans="7:9">
      <c r="G860" s="32" t="b">
        <v>0</v>
      </c>
      <c r="I860" s="32"/>
    </row>
    <row r="861" spans="7:9">
      <c r="G861" s="32" t="b">
        <v>0</v>
      </c>
      <c r="I861" s="32"/>
    </row>
    <row r="862" spans="7:9">
      <c r="G862" s="32" t="b">
        <v>0</v>
      </c>
      <c r="I862" s="32"/>
    </row>
    <row r="863" spans="7:9">
      <c r="G863" s="32" t="b">
        <v>0</v>
      </c>
      <c r="I863" s="32"/>
    </row>
    <row r="864" spans="7:9">
      <c r="G864" s="32" t="b">
        <v>0</v>
      </c>
      <c r="I864" s="32"/>
    </row>
    <row r="865" spans="7:9">
      <c r="G865" s="32" t="b">
        <v>0</v>
      </c>
      <c r="I865" s="32"/>
    </row>
    <row r="866" spans="7:9">
      <c r="G866" s="32" t="b">
        <v>0</v>
      </c>
      <c r="I866" s="32"/>
    </row>
    <row r="867" spans="7:9">
      <c r="G867" s="32" t="b">
        <v>0</v>
      </c>
      <c r="I867" s="32"/>
    </row>
    <row r="868" spans="7:9">
      <c r="G868" s="32" t="b">
        <v>0</v>
      </c>
      <c r="I868" s="32"/>
    </row>
    <row r="869" spans="7:9">
      <c r="G869" s="32" t="b">
        <v>0</v>
      </c>
      <c r="I869" s="32"/>
    </row>
    <row r="870" spans="7:9">
      <c r="G870" s="32" t="b">
        <v>0</v>
      </c>
      <c r="I870" s="32"/>
    </row>
    <row r="871" spans="7:9">
      <c r="G871" s="32" t="b">
        <v>0</v>
      </c>
      <c r="I871" s="32"/>
    </row>
    <row r="872" spans="7:9">
      <c r="G872" s="32" t="b">
        <v>0</v>
      </c>
      <c r="I872" s="32"/>
    </row>
    <row r="873" spans="7:9">
      <c r="G873" s="32" t="b">
        <v>0</v>
      </c>
      <c r="I873" s="32"/>
    </row>
    <row r="874" spans="7:9">
      <c r="G874" s="32" t="b">
        <v>0</v>
      </c>
      <c r="I874" s="32"/>
    </row>
    <row r="875" spans="7:9">
      <c r="G875" s="32" t="b">
        <v>0</v>
      </c>
      <c r="I875" s="32"/>
    </row>
    <row r="876" spans="7:9">
      <c r="G876" s="32" t="b">
        <v>0</v>
      </c>
      <c r="I876" s="32"/>
    </row>
    <row r="877" spans="7:9">
      <c r="G877" s="32" t="b">
        <v>0</v>
      </c>
      <c r="I877" s="32"/>
    </row>
    <row r="878" spans="7:9">
      <c r="G878" s="32" t="b">
        <v>0</v>
      </c>
      <c r="I878" s="32"/>
    </row>
    <row r="879" spans="7:9">
      <c r="G879" s="32" t="b">
        <v>0</v>
      </c>
      <c r="I879" s="32"/>
    </row>
    <row r="880" spans="7:9">
      <c r="G880" s="32" t="b">
        <v>0</v>
      </c>
      <c r="I880" s="32"/>
    </row>
    <row r="881" spans="7:9">
      <c r="G881" s="32" t="b">
        <v>0</v>
      </c>
      <c r="I881" s="32"/>
    </row>
    <row r="882" spans="7:9">
      <c r="G882" s="32" t="b">
        <v>0</v>
      </c>
      <c r="I882" s="32"/>
    </row>
    <row r="883" spans="7:9">
      <c r="G883" s="32" t="b">
        <v>0</v>
      </c>
      <c r="I883" s="32"/>
    </row>
    <row r="884" spans="7:9">
      <c r="G884" s="32" t="b">
        <v>0</v>
      </c>
      <c r="I884" s="32"/>
    </row>
    <row r="885" spans="7:9">
      <c r="G885" s="32" t="b">
        <v>0</v>
      </c>
      <c r="I885" s="32"/>
    </row>
    <row r="886" spans="7:9">
      <c r="G886" s="32" t="b">
        <v>0</v>
      </c>
      <c r="I886" s="32"/>
    </row>
    <row r="887" spans="7:9">
      <c r="G887" s="32" t="b">
        <v>0</v>
      </c>
      <c r="I887" s="32"/>
    </row>
    <row r="888" spans="7:9">
      <c r="G888" s="32" t="b">
        <v>0</v>
      </c>
      <c r="I888" s="32"/>
    </row>
    <row r="889" spans="7:9">
      <c r="G889" s="32" t="b">
        <v>0</v>
      </c>
      <c r="I889" s="32"/>
    </row>
    <row r="890" spans="7:9">
      <c r="G890" s="32" t="b">
        <v>0</v>
      </c>
      <c r="I890" s="32"/>
    </row>
    <row r="891" spans="7:9">
      <c r="G891" s="32" t="b">
        <v>0</v>
      </c>
      <c r="I891" s="32"/>
    </row>
    <row r="892" spans="7:9">
      <c r="G892" s="32" t="b">
        <v>0</v>
      </c>
      <c r="I892" s="32"/>
    </row>
    <row r="893" spans="7:9">
      <c r="G893" s="32" t="b">
        <v>0</v>
      </c>
      <c r="I893" s="32"/>
    </row>
    <row r="894" spans="7:9">
      <c r="G894" s="32" t="b">
        <v>0</v>
      </c>
      <c r="I894" s="32"/>
    </row>
    <row r="895" spans="7:9">
      <c r="G895" s="32" t="b">
        <v>0</v>
      </c>
      <c r="I895" s="32"/>
    </row>
    <row r="896" spans="7:9">
      <c r="G896" s="32" t="b">
        <v>0</v>
      </c>
      <c r="I896" s="32"/>
    </row>
    <row r="897" spans="7:9">
      <c r="G897" s="32" t="b">
        <v>0</v>
      </c>
      <c r="I897" s="32"/>
    </row>
    <row r="898" spans="7:9">
      <c r="G898" s="32" t="b">
        <v>0</v>
      </c>
      <c r="I898" s="32"/>
    </row>
    <row r="899" spans="7:9">
      <c r="G899" s="32" t="b">
        <v>0</v>
      </c>
      <c r="I899" s="32"/>
    </row>
    <row r="900" spans="7:9">
      <c r="G900" s="32" t="b">
        <v>0</v>
      </c>
      <c r="I900" s="32"/>
    </row>
    <row r="901" spans="7:9">
      <c r="G901" s="32" t="b">
        <v>0</v>
      </c>
      <c r="I901" s="32"/>
    </row>
    <row r="902" spans="7:9">
      <c r="G902" s="32" t="b">
        <v>0</v>
      </c>
      <c r="I902" s="32"/>
    </row>
    <row r="903" spans="7:9">
      <c r="G903" s="32" t="b">
        <v>0</v>
      </c>
      <c r="I903" s="32"/>
    </row>
    <row r="904" spans="7:9">
      <c r="G904" s="32" t="b">
        <v>0</v>
      </c>
      <c r="I904" s="32"/>
    </row>
    <row r="905" spans="7:9">
      <c r="G905" s="32" t="b">
        <v>0</v>
      </c>
      <c r="I905" s="32"/>
    </row>
    <row r="906" spans="7:9">
      <c r="G906" s="32" t="b">
        <v>0</v>
      </c>
      <c r="I906" s="32"/>
    </row>
    <row r="907" spans="7:9">
      <c r="G907" s="32" t="b">
        <v>0</v>
      </c>
      <c r="I907" s="32"/>
    </row>
    <row r="908" spans="7:9">
      <c r="G908" s="32" t="b">
        <v>0</v>
      </c>
      <c r="I908" s="32"/>
    </row>
    <row r="909" spans="7:9">
      <c r="G909" s="32" t="b">
        <v>0</v>
      </c>
      <c r="I909" s="32"/>
    </row>
    <row r="910" spans="7:9">
      <c r="G910" s="32" t="b">
        <v>0</v>
      </c>
      <c r="I910" s="32"/>
    </row>
    <row r="911" spans="7:9">
      <c r="G911" s="32" t="b">
        <v>0</v>
      </c>
      <c r="I911" s="32"/>
    </row>
    <row r="912" spans="7:9">
      <c r="G912" s="32" t="b">
        <v>0</v>
      </c>
      <c r="I912" s="32"/>
    </row>
    <row r="913" spans="7:9">
      <c r="G913" s="32" t="b">
        <v>0</v>
      </c>
      <c r="I913" s="32"/>
    </row>
    <row r="914" spans="7:9">
      <c r="G914" s="32" t="b">
        <v>0</v>
      </c>
      <c r="I914" s="32"/>
    </row>
    <row r="915" spans="7:9">
      <c r="G915" s="32" t="b">
        <v>0</v>
      </c>
      <c r="I915" s="32"/>
    </row>
    <row r="916" spans="7:9">
      <c r="G916" s="32" t="b">
        <v>0</v>
      </c>
      <c r="I916" s="32"/>
    </row>
    <row r="917" spans="7:9">
      <c r="G917" s="32" t="b">
        <v>0</v>
      </c>
      <c r="I917" s="32"/>
    </row>
    <row r="918" spans="7:9">
      <c r="G918" s="32" t="b">
        <v>0</v>
      </c>
      <c r="I918" s="32"/>
    </row>
    <row r="919" spans="7:9">
      <c r="G919" s="32" t="b">
        <v>0</v>
      </c>
      <c r="I919" s="32"/>
    </row>
    <row r="920" spans="7:9">
      <c r="G920" s="32" t="b">
        <v>0</v>
      </c>
      <c r="I920" s="32"/>
    </row>
    <row r="921" spans="7:9">
      <c r="G921" s="32" t="b">
        <v>0</v>
      </c>
      <c r="I921" s="32"/>
    </row>
    <row r="922" spans="7:9">
      <c r="G922" s="32" t="b">
        <v>0</v>
      </c>
      <c r="I922" s="32"/>
    </row>
    <row r="923" spans="7:9">
      <c r="G923" s="32" t="b">
        <v>0</v>
      </c>
      <c r="I923" s="32"/>
    </row>
    <row r="924" spans="7:9">
      <c r="G924" s="32" t="b">
        <v>0</v>
      </c>
      <c r="I924" s="32"/>
    </row>
    <row r="925" spans="7:9">
      <c r="G925" s="32" t="b">
        <v>0</v>
      </c>
      <c r="I925" s="32"/>
    </row>
    <row r="926" spans="7:9">
      <c r="G926" s="32" t="b">
        <v>0</v>
      </c>
      <c r="I926" s="32"/>
    </row>
    <row r="927" spans="7:9">
      <c r="G927" s="32" t="b">
        <v>0</v>
      </c>
      <c r="I927" s="32"/>
    </row>
    <row r="928" spans="7:9">
      <c r="G928" s="32" t="b">
        <v>0</v>
      </c>
      <c r="I928" s="32"/>
    </row>
    <row r="929" spans="7:9">
      <c r="G929" s="32" t="b">
        <v>0</v>
      </c>
      <c r="I929" s="32"/>
    </row>
    <row r="930" spans="7:9">
      <c r="G930" s="32" t="b">
        <v>0</v>
      </c>
      <c r="I930" s="32"/>
    </row>
    <row r="931" spans="7:9">
      <c r="G931" s="32" t="b">
        <v>0</v>
      </c>
      <c r="I931" s="32"/>
    </row>
    <row r="932" spans="7:9">
      <c r="G932" s="32" t="b">
        <v>0</v>
      </c>
      <c r="I932" s="32"/>
    </row>
    <row r="933" spans="7:9">
      <c r="G933" s="32" t="b">
        <v>0</v>
      </c>
      <c r="I933" s="32"/>
    </row>
    <row r="934" spans="7:9">
      <c r="G934" s="32" t="b">
        <v>0</v>
      </c>
      <c r="I934" s="32"/>
    </row>
    <row r="935" spans="7:9">
      <c r="G935" s="32" t="b">
        <v>0</v>
      </c>
      <c r="I935" s="32"/>
    </row>
    <row r="936" spans="7:9">
      <c r="G936" s="32" t="b">
        <v>0</v>
      </c>
      <c r="I936" s="32"/>
    </row>
    <row r="937" spans="7:9">
      <c r="G937" s="32" t="b">
        <v>0</v>
      </c>
      <c r="I937" s="32"/>
    </row>
    <row r="938" spans="7:9">
      <c r="G938" s="32" t="b">
        <v>0</v>
      </c>
      <c r="I938" s="32"/>
    </row>
    <row r="939" spans="7:9">
      <c r="G939" s="32" t="b">
        <v>0</v>
      </c>
      <c r="I939" s="32"/>
    </row>
    <row r="940" spans="7:9">
      <c r="G940" s="32" t="b">
        <v>0</v>
      </c>
      <c r="I940" s="32"/>
    </row>
    <row r="941" spans="7:9">
      <c r="G941" s="32" t="b">
        <v>0</v>
      </c>
      <c r="I941" s="32"/>
    </row>
    <row r="942" spans="7:9">
      <c r="G942" s="32" t="b">
        <v>0</v>
      </c>
      <c r="I942" s="32"/>
    </row>
    <row r="943" spans="7:9">
      <c r="G943" s="32" t="b">
        <v>0</v>
      </c>
      <c r="I943" s="32"/>
    </row>
    <row r="944" spans="7:9">
      <c r="G944" s="32" t="b">
        <v>0</v>
      </c>
      <c r="I944" s="32"/>
    </row>
    <row r="945" spans="7:9">
      <c r="G945" s="32" t="b">
        <v>0</v>
      </c>
      <c r="I945" s="32"/>
    </row>
    <row r="946" spans="7:9">
      <c r="G946" s="32" t="b">
        <v>0</v>
      </c>
      <c r="I946" s="32"/>
    </row>
    <row r="947" spans="7:9">
      <c r="G947" s="32" t="b">
        <v>0</v>
      </c>
      <c r="I947" s="32"/>
    </row>
    <row r="948" spans="7:9">
      <c r="G948" s="32" t="b">
        <v>0</v>
      </c>
      <c r="I948" s="32"/>
    </row>
    <row r="949" spans="7:9">
      <c r="G949" s="32" t="b">
        <v>0</v>
      </c>
      <c r="I949" s="32"/>
    </row>
    <row r="950" spans="7:9">
      <c r="G950" s="32" t="b">
        <v>0</v>
      </c>
      <c r="I950" s="32"/>
    </row>
    <row r="951" spans="7:9">
      <c r="G951" s="32" t="b">
        <v>0</v>
      </c>
      <c r="I951" s="32"/>
    </row>
    <row r="952" spans="7:9">
      <c r="G952" s="32" t="b">
        <v>0</v>
      </c>
      <c r="I952" s="32"/>
    </row>
    <row r="953" spans="7:9">
      <c r="G953" s="32" t="b">
        <v>0</v>
      </c>
      <c r="I953" s="32"/>
    </row>
    <row r="954" spans="7:9">
      <c r="G954" s="32" t="b">
        <v>0</v>
      </c>
      <c r="I954" s="32"/>
    </row>
    <row r="955" spans="7:9">
      <c r="G955" s="32" t="b">
        <v>0</v>
      </c>
      <c r="I955" s="32"/>
    </row>
    <row r="956" spans="7:9">
      <c r="G956" s="32" t="b">
        <v>0</v>
      </c>
      <c r="I956" s="32"/>
    </row>
    <row r="957" spans="7:9">
      <c r="G957" s="32" t="b">
        <v>0</v>
      </c>
      <c r="I957" s="32"/>
    </row>
    <row r="958" spans="7:9">
      <c r="G958" s="32" t="b">
        <v>0</v>
      </c>
      <c r="I958" s="32"/>
    </row>
    <row r="959" spans="7:9">
      <c r="G959" s="32" t="b">
        <v>0</v>
      </c>
      <c r="I959" s="32"/>
    </row>
    <row r="960" spans="7:9">
      <c r="G960" s="32" t="b">
        <v>0</v>
      </c>
      <c r="I960" s="32"/>
    </row>
    <row r="961" spans="7:9">
      <c r="G961" s="32" t="b">
        <v>0</v>
      </c>
      <c r="I961" s="32"/>
    </row>
    <row r="962" spans="7:9">
      <c r="G962" s="32" t="b">
        <v>0</v>
      </c>
      <c r="I962" s="32"/>
    </row>
    <row r="963" spans="7:9">
      <c r="G963" s="32" t="b">
        <v>0</v>
      </c>
      <c r="I963" s="32"/>
    </row>
    <row r="964" spans="7:9">
      <c r="G964" s="32" t="b">
        <v>0</v>
      </c>
      <c r="I964" s="32"/>
    </row>
    <row r="965" spans="7:9">
      <c r="G965" s="32" t="b">
        <v>0</v>
      </c>
      <c r="I965" s="32"/>
    </row>
    <row r="966" spans="7:9">
      <c r="G966" s="32" t="b">
        <v>0</v>
      </c>
      <c r="I966" s="32"/>
    </row>
    <row r="967" spans="7:9">
      <c r="G967" s="32" t="b">
        <v>0</v>
      </c>
      <c r="I967" s="32"/>
    </row>
    <row r="968" spans="7:9">
      <c r="G968" s="32" t="b">
        <v>0</v>
      </c>
      <c r="I968" s="32"/>
    </row>
    <row r="969" spans="7:9">
      <c r="G969" s="32" t="b">
        <v>0</v>
      </c>
      <c r="I969" s="32"/>
    </row>
    <row r="970" spans="7:9">
      <c r="G970" s="32" t="b">
        <v>0</v>
      </c>
      <c r="I970" s="32"/>
    </row>
    <row r="971" spans="7:9">
      <c r="G971" s="32" t="b">
        <v>0</v>
      </c>
      <c r="I971" s="32"/>
    </row>
    <row r="972" spans="7:9">
      <c r="G972" s="32" t="b">
        <v>0</v>
      </c>
      <c r="I972" s="32"/>
    </row>
    <row r="973" spans="7:9">
      <c r="G973" s="32" t="b">
        <v>0</v>
      </c>
      <c r="I973" s="32"/>
    </row>
    <row r="974" spans="7:9">
      <c r="G974" s="32" t="b">
        <v>0</v>
      </c>
      <c r="I974" s="32"/>
    </row>
    <row r="975" spans="7:9">
      <c r="G975" s="32" t="b">
        <v>0</v>
      </c>
      <c r="I975" s="32"/>
    </row>
    <row r="976" spans="7:9">
      <c r="G976" s="32" t="b">
        <v>0</v>
      </c>
      <c r="I976" s="32"/>
    </row>
    <row r="977" spans="7:9">
      <c r="G977" s="32" t="b">
        <v>0</v>
      </c>
      <c r="I977" s="32"/>
    </row>
    <row r="978" spans="7:9">
      <c r="G978" s="32" t="b">
        <v>0</v>
      </c>
      <c r="I978" s="32"/>
    </row>
    <row r="979" spans="7:9">
      <c r="G979" s="32" t="b">
        <v>0</v>
      </c>
      <c r="I979" s="32"/>
    </row>
    <row r="980" spans="7:9">
      <c r="G980" s="32" t="b">
        <v>0</v>
      </c>
      <c r="I980" s="32"/>
    </row>
    <row r="981" spans="7:9">
      <c r="G981" s="32" t="b">
        <v>0</v>
      </c>
      <c r="I981" s="32"/>
    </row>
    <row r="982" spans="7:9">
      <c r="G982" s="32" t="b">
        <v>0</v>
      </c>
      <c r="I982" s="32"/>
    </row>
    <row r="983" spans="7:9">
      <c r="G983" s="32" t="b">
        <v>0</v>
      </c>
      <c r="I983" s="32"/>
    </row>
    <row r="984" spans="7:9">
      <c r="G984" s="32" t="b">
        <v>0</v>
      </c>
      <c r="I984" s="32"/>
    </row>
    <row r="985" spans="7:9">
      <c r="G985" s="32" t="b">
        <v>0</v>
      </c>
      <c r="I985" s="32"/>
    </row>
    <row r="986" spans="7:9">
      <c r="G986" s="32" t="b">
        <v>0</v>
      </c>
      <c r="I986" s="32"/>
    </row>
    <row r="987" spans="7:9">
      <c r="G987" s="32" t="b">
        <v>0</v>
      </c>
      <c r="I987" s="32"/>
    </row>
    <row r="988" spans="7:9">
      <c r="G988" s="32" t="b">
        <v>0</v>
      </c>
      <c r="I988" s="32"/>
    </row>
    <row r="989" spans="7:9">
      <c r="G989" s="32" t="b">
        <v>0</v>
      </c>
      <c r="I989" s="32"/>
    </row>
    <row r="990" spans="7:9">
      <c r="G990" s="32" t="b">
        <v>0</v>
      </c>
      <c r="I990" s="32"/>
    </row>
    <row r="991" spans="7:9">
      <c r="G991" s="32" t="b">
        <v>0</v>
      </c>
      <c r="I991" s="32"/>
    </row>
    <row r="992" spans="7:9">
      <c r="G992" s="32" t="b">
        <v>0</v>
      </c>
      <c r="I992" s="32"/>
    </row>
    <row r="993" spans="7:9">
      <c r="G993" s="32" t="b">
        <v>0</v>
      </c>
      <c r="I993" s="32"/>
    </row>
    <row r="994" spans="7:9">
      <c r="G994" s="32" t="b">
        <v>0</v>
      </c>
      <c r="I994" s="32"/>
    </row>
    <row r="995" spans="7:9">
      <c r="G995" s="32" t="b">
        <v>0</v>
      </c>
      <c r="I995" s="32"/>
    </row>
    <row r="996" spans="7:9">
      <c r="G996" s="32" t="b">
        <v>0</v>
      </c>
      <c r="I996" s="32"/>
    </row>
    <row r="997" spans="7:9">
      <c r="G997" s="32" t="b">
        <v>0</v>
      </c>
      <c r="I997" s="32"/>
    </row>
    <row r="998" spans="7:9">
      <c r="G998" s="32" t="b">
        <v>0</v>
      </c>
      <c r="I998" s="32"/>
    </row>
    <row r="999" spans="7:9">
      <c r="G999" s="32" t="b">
        <v>0</v>
      </c>
      <c r="I999" s="32"/>
    </row>
    <row r="1000" spans="7:9">
      <c r="G1000" s="32" t="b">
        <v>0</v>
      </c>
      <c r="I1000" s="32"/>
    </row>
    <row r="1001" spans="7:9">
      <c r="G1001" s="32" t="b">
        <v>0</v>
      </c>
      <c r="I1001" s="32"/>
    </row>
    <row r="1002" spans="7:9">
      <c r="G1002" s="32" t="b">
        <v>0</v>
      </c>
      <c r="I1002" s="32"/>
    </row>
    <row r="1003" spans="7:9">
      <c r="G1003" s="32" t="b">
        <v>0</v>
      </c>
      <c r="I1003" s="32"/>
    </row>
    <row r="1004" spans="7:9">
      <c r="G1004" s="32" t="b">
        <v>0</v>
      </c>
      <c r="I1004" s="32"/>
    </row>
    <row r="1005" spans="7:9">
      <c r="G1005" s="32" t="b">
        <v>0</v>
      </c>
      <c r="I1005" s="32"/>
    </row>
    <row r="1006" spans="7:9">
      <c r="G1006" s="32" t="b">
        <v>0</v>
      </c>
      <c r="I1006" s="32"/>
    </row>
    <row r="1007" spans="7:9">
      <c r="G1007" s="32" t="b">
        <v>0</v>
      </c>
      <c r="I1007" s="32"/>
    </row>
    <row r="1008" spans="7:9">
      <c r="G1008" s="32" t="b">
        <v>0</v>
      </c>
      <c r="I1008" s="32"/>
    </row>
    <row r="1009" spans="7:9">
      <c r="G1009" s="32" t="b">
        <v>0</v>
      </c>
      <c r="I1009" s="32"/>
    </row>
    <row r="1010" spans="7:9">
      <c r="G1010" s="32" t="b">
        <v>0</v>
      </c>
      <c r="I1010" s="32"/>
    </row>
    <row r="1011" spans="7:9">
      <c r="G1011" s="32" t="b">
        <v>0</v>
      </c>
      <c r="I1011" s="32"/>
    </row>
    <row r="1012" spans="7:9">
      <c r="G1012" s="32" t="b">
        <v>0</v>
      </c>
      <c r="I1012" s="32"/>
    </row>
    <row r="1013" spans="7:9">
      <c r="G1013" s="32" t="b">
        <v>0</v>
      </c>
      <c r="I1013" s="32"/>
    </row>
    <row r="1014" spans="7:9">
      <c r="G1014" s="32" t="b">
        <v>0</v>
      </c>
      <c r="I1014" s="32"/>
    </row>
    <row r="1015" spans="7:9">
      <c r="G1015" s="32" t="b">
        <v>0</v>
      </c>
      <c r="I1015" s="32"/>
    </row>
    <row r="1016" spans="7:9">
      <c r="G1016" s="32" t="b">
        <v>0</v>
      </c>
      <c r="I1016" s="32"/>
    </row>
    <row r="1017" spans="7:9">
      <c r="G1017" s="32" t="b">
        <v>0</v>
      </c>
      <c r="I1017" s="32"/>
    </row>
    <row r="1018" spans="7:9">
      <c r="G1018" s="32" t="b">
        <v>0</v>
      </c>
      <c r="I1018" s="32"/>
    </row>
    <row r="1019" spans="7:9">
      <c r="G1019" s="32" t="b">
        <v>0</v>
      </c>
      <c r="I1019" s="32"/>
    </row>
    <row r="1020" spans="7:9">
      <c r="G1020" s="32" t="b">
        <v>0</v>
      </c>
      <c r="I1020" s="32"/>
    </row>
    <row r="1021" spans="7:9">
      <c r="G1021" s="32" t="b">
        <v>0</v>
      </c>
      <c r="I1021" s="32"/>
    </row>
    <row r="1022" spans="7:9">
      <c r="G1022" s="32" t="b">
        <v>0</v>
      </c>
      <c r="I1022" s="32"/>
    </row>
    <row r="1023" spans="7:9">
      <c r="G1023" s="32" t="b">
        <v>0</v>
      </c>
      <c r="I1023" s="32"/>
    </row>
    <row r="1024" spans="7:9">
      <c r="G1024" s="32" t="b">
        <v>0</v>
      </c>
      <c r="I1024" s="32"/>
    </row>
    <row r="1025" spans="7:9">
      <c r="G1025" s="32" t="b">
        <v>0</v>
      </c>
      <c r="I1025" s="32"/>
    </row>
    <row r="1026" spans="7:9">
      <c r="G1026" s="32" t="b">
        <v>0</v>
      </c>
      <c r="I1026" s="32"/>
    </row>
    <row r="1027" spans="7:9">
      <c r="G1027" s="32" t="b">
        <v>0</v>
      </c>
      <c r="I1027" s="32"/>
    </row>
    <row r="1028" spans="7:9">
      <c r="G1028" s="32" t="b">
        <v>0</v>
      </c>
      <c r="I1028" s="32"/>
    </row>
    <row r="1029" spans="7:9">
      <c r="G1029" s="32" t="b">
        <v>0</v>
      </c>
      <c r="I1029" s="32"/>
    </row>
    <row r="1030" spans="7:9">
      <c r="G1030" s="32" t="b">
        <v>0</v>
      </c>
      <c r="I1030" s="32"/>
    </row>
    <row r="1031" spans="7:9">
      <c r="G1031" s="32" t="b">
        <v>0</v>
      </c>
      <c r="I1031" s="32"/>
    </row>
    <row r="1032" spans="7:9">
      <c r="G1032" s="32" t="b">
        <v>0</v>
      </c>
      <c r="I1032" s="32"/>
    </row>
    <row r="1033" spans="7:9">
      <c r="G1033" s="32" t="b">
        <v>0</v>
      </c>
      <c r="I1033" s="32"/>
    </row>
    <row r="1034" spans="7:9">
      <c r="G1034" s="32" t="b">
        <v>0</v>
      </c>
      <c r="I1034" s="32"/>
    </row>
    <row r="1035" spans="7:9">
      <c r="G1035" s="32" t="b">
        <v>0</v>
      </c>
      <c r="I1035" s="32"/>
    </row>
    <row r="1036" spans="7:9">
      <c r="G1036" s="32" t="b">
        <v>0</v>
      </c>
      <c r="I1036" s="32"/>
    </row>
    <row r="1037" spans="7:9">
      <c r="G1037" s="32" t="b">
        <v>0</v>
      </c>
      <c r="I1037" s="32"/>
    </row>
    <row r="1038" spans="7:9">
      <c r="G1038" s="32" t="b">
        <v>0</v>
      </c>
      <c r="I1038" s="32"/>
    </row>
    <row r="1039" spans="7:9">
      <c r="G1039" s="32" t="b">
        <v>0</v>
      </c>
      <c r="I1039" s="32"/>
    </row>
    <row r="1040" spans="7:9">
      <c r="G1040" s="32" t="b">
        <v>0</v>
      </c>
      <c r="I1040" s="32"/>
    </row>
    <row r="1041" spans="7:9">
      <c r="G1041" s="32" t="b">
        <v>0</v>
      </c>
      <c r="I1041" s="32"/>
    </row>
    <row r="1042" spans="7:9">
      <c r="G1042" s="32" t="b">
        <v>0</v>
      </c>
      <c r="I1042" s="32"/>
    </row>
    <row r="1043" spans="7:9">
      <c r="G1043" s="32" t="b">
        <v>0</v>
      </c>
      <c r="I1043" s="32"/>
    </row>
    <row r="1044" spans="7:9">
      <c r="G1044" s="32" t="b">
        <v>0</v>
      </c>
      <c r="I1044" s="32"/>
    </row>
    <row r="1045" spans="7:9">
      <c r="G1045" s="32" t="b">
        <v>0</v>
      </c>
      <c r="I1045" s="32"/>
    </row>
    <row r="1046" spans="7:9">
      <c r="G1046" s="32" t="b">
        <v>0</v>
      </c>
      <c r="I1046" s="32"/>
    </row>
    <row r="1047" spans="7:9">
      <c r="G1047" s="32" t="b">
        <v>0</v>
      </c>
      <c r="I1047" s="32"/>
    </row>
    <row r="1048" spans="7:9">
      <c r="G1048" s="32" t="b">
        <v>0</v>
      </c>
      <c r="I1048" s="32"/>
    </row>
    <row r="1049" spans="7:9">
      <c r="G1049" s="32" t="b">
        <v>0</v>
      </c>
      <c r="I1049" s="32"/>
    </row>
    <row r="1050" spans="7:9">
      <c r="G1050" s="32" t="b">
        <v>0</v>
      </c>
      <c r="I1050" s="32"/>
    </row>
    <row r="1051" spans="7:9">
      <c r="G1051" s="32" t="b">
        <v>0</v>
      </c>
      <c r="I1051" s="32"/>
    </row>
    <row r="1052" spans="7:9">
      <c r="G1052" s="32" t="b">
        <v>0</v>
      </c>
      <c r="I1052" s="32"/>
    </row>
    <row r="1053" spans="7:9">
      <c r="G1053" s="32" t="b">
        <v>0</v>
      </c>
      <c r="I1053" s="32"/>
    </row>
    <row r="1054" spans="7:9">
      <c r="G1054" s="32" t="b">
        <v>0</v>
      </c>
      <c r="I1054" s="32"/>
    </row>
    <row r="1055" spans="7:9">
      <c r="G1055" s="32" t="b">
        <v>0</v>
      </c>
      <c r="I1055" s="32"/>
    </row>
    <row r="1056" spans="7:9">
      <c r="G1056" s="32" t="b">
        <v>0</v>
      </c>
      <c r="I1056" s="32"/>
    </row>
    <row r="1057" spans="7:9">
      <c r="G1057" s="32" t="b">
        <v>0</v>
      </c>
      <c r="I1057" s="32"/>
    </row>
    <row r="1058" spans="7:9">
      <c r="G1058" s="32" t="b">
        <v>0</v>
      </c>
      <c r="I1058" s="32"/>
    </row>
    <row r="1059" spans="7:9">
      <c r="G1059" s="32" t="b">
        <v>0</v>
      </c>
      <c r="I1059" s="32"/>
    </row>
    <row r="1060" spans="7:9">
      <c r="G1060" s="32" t="b">
        <v>0</v>
      </c>
      <c r="I1060" s="32"/>
    </row>
    <row r="1061" spans="7:9">
      <c r="G1061" s="32" t="b">
        <v>0</v>
      </c>
      <c r="I1061" s="32"/>
    </row>
    <row r="1062" spans="7:9">
      <c r="G1062" s="32" t="b">
        <v>0</v>
      </c>
      <c r="I1062" s="32"/>
    </row>
    <row r="1063" spans="7:9">
      <c r="G1063" s="32" t="b">
        <v>0</v>
      </c>
      <c r="I1063" s="32"/>
    </row>
    <row r="1064" spans="7:9">
      <c r="G1064" s="32" t="b">
        <v>0</v>
      </c>
      <c r="I1064" s="32"/>
    </row>
    <row r="1065" spans="7:9">
      <c r="G1065" s="32" t="b">
        <v>0</v>
      </c>
      <c r="I1065" s="32"/>
    </row>
    <row r="1066" spans="7:9">
      <c r="G1066" s="32" t="b">
        <v>0</v>
      </c>
      <c r="I1066" s="32"/>
    </row>
    <row r="1067" spans="7:9">
      <c r="G1067" s="32" t="b">
        <v>0</v>
      </c>
      <c r="I1067" s="32"/>
    </row>
    <row r="1068" spans="7:9">
      <c r="G1068" s="32" t="b">
        <v>0</v>
      </c>
      <c r="I1068" s="32"/>
    </row>
    <row r="1069" spans="7:9">
      <c r="G1069" s="32" t="b">
        <v>0</v>
      </c>
      <c r="I1069" s="32"/>
    </row>
    <row r="1070" spans="7:9">
      <c r="G1070" s="32" t="b">
        <v>0</v>
      </c>
      <c r="I1070" s="32"/>
    </row>
    <row r="1071" spans="7:9">
      <c r="G1071" s="32" t="b">
        <v>0</v>
      </c>
      <c r="I1071" s="32"/>
    </row>
    <row r="1072" spans="7:9">
      <c r="G1072" s="32" t="b">
        <v>0</v>
      </c>
      <c r="I1072" s="32"/>
    </row>
    <row r="1073" spans="7:9">
      <c r="G1073" s="32" t="b">
        <v>0</v>
      </c>
      <c r="I1073" s="32"/>
    </row>
    <row r="1074" spans="7:9">
      <c r="G1074" s="32" t="b">
        <v>0</v>
      </c>
      <c r="I1074" s="32"/>
    </row>
    <row r="1075" spans="7:9">
      <c r="G1075" s="32" t="b">
        <v>0</v>
      </c>
      <c r="I1075" s="32"/>
    </row>
    <row r="1076" spans="7:9">
      <c r="G1076" s="32" t="b">
        <v>0</v>
      </c>
      <c r="I1076" s="32"/>
    </row>
    <row r="1077" spans="7:9">
      <c r="G1077" s="32" t="b">
        <v>0</v>
      </c>
      <c r="I1077" s="32"/>
    </row>
    <row r="1078" spans="7:9">
      <c r="G1078" s="32" t="b">
        <v>0</v>
      </c>
      <c r="I1078" s="32"/>
    </row>
    <row r="1079" spans="7:9">
      <c r="G1079" s="32" t="b">
        <v>0</v>
      </c>
      <c r="I1079" s="32"/>
    </row>
    <row r="1080" spans="7:9">
      <c r="G1080" s="32" t="b">
        <v>0</v>
      </c>
      <c r="I1080" s="32"/>
    </row>
    <row r="1081" spans="7:9">
      <c r="G1081" s="32" t="b">
        <v>0</v>
      </c>
      <c r="I1081" s="32"/>
    </row>
    <row r="1082" spans="7:9">
      <c r="G1082" s="32" t="b">
        <v>0</v>
      </c>
      <c r="I1082" s="32"/>
    </row>
    <row r="1083" spans="7:9">
      <c r="G1083" s="32" t="b">
        <v>0</v>
      </c>
      <c r="I1083" s="32"/>
    </row>
    <row r="1084" spans="7:9">
      <c r="G1084" s="32" t="b">
        <v>0</v>
      </c>
      <c r="I1084" s="32"/>
    </row>
    <row r="1085" spans="7:9">
      <c r="G1085" s="32" t="b">
        <v>0</v>
      </c>
      <c r="I1085" s="32"/>
    </row>
    <row r="1086" spans="7:9">
      <c r="G1086" s="32" t="b">
        <v>0</v>
      </c>
      <c r="I1086" s="32"/>
    </row>
    <row r="1087" spans="7:9">
      <c r="G1087" s="32" t="b">
        <v>0</v>
      </c>
      <c r="I1087" s="32"/>
    </row>
    <row r="1088" spans="7:9">
      <c r="G1088" s="32" t="b">
        <v>0</v>
      </c>
      <c r="I1088" s="32"/>
    </row>
    <row r="1089" spans="7:9">
      <c r="G1089" s="32" t="b">
        <v>0</v>
      </c>
      <c r="I1089" s="32"/>
    </row>
    <row r="1090" spans="7:9">
      <c r="G1090" s="32" t="b">
        <v>0</v>
      </c>
      <c r="I1090" s="32"/>
    </row>
    <row r="1091" spans="7:9">
      <c r="G1091" s="32" t="b">
        <v>0</v>
      </c>
      <c r="I1091" s="32"/>
    </row>
    <row r="1092" spans="7:9">
      <c r="G1092" s="32" t="b">
        <v>0</v>
      </c>
      <c r="I1092" s="32"/>
    </row>
    <row r="1093" spans="7:9">
      <c r="G1093" s="32" t="b">
        <v>0</v>
      </c>
      <c r="I1093" s="32"/>
    </row>
    <row r="1094" spans="7:9">
      <c r="G1094" s="32" t="b">
        <v>0</v>
      </c>
      <c r="I1094" s="32"/>
    </row>
    <row r="1095" spans="7:9">
      <c r="G1095" s="32" t="b">
        <v>0</v>
      </c>
      <c r="I1095" s="32"/>
    </row>
    <row r="1096" spans="7:9">
      <c r="G1096" s="32" t="b">
        <v>0</v>
      </c>
      <c r="I1096" s="32"/>
    </row>
    <row r="1097" spans="7:9">
      <c r="G1097" s="32" t="b">
        <v>0</v>
      </c>
      <c r="I1097" s="32"/>
    </row>
    <row r="1098" spans="7:9">
      <c r="G1098" s="32" t="b">
        <v>0</v>
      </c>
      <c r="I1098" s="32"/>
    </row>
    <row r="1099" spans="7:9">
      <c r="G1099" s="32" t="b">
        <v>0</v>
      </c>
      <c r="I1099" s="32"/>
    </row>
    <row r="1100" spans="7:9">
      <c r="G1100" s="32" t="b">
        <v>0</v>
      </c>
      <c r="I1100" s="32"/>
    </row>
    <row r="1101" spans="7:9">
      <c r="G1101" s="32" t="b">
        <v>0</v>
      </c>
      <c r="I1101" s="32"/>
    </row>
    <row r="1102" spans="7:9">
      <c r="G1102" s="32" t="b">
        <v>0</v>
      </c>
      <c r="I1102" s="32"/>
    </row>
    <row r="1103" spans="7:9">
      <c r="G1103" s="32" t="b">
        <v>0</v>
      </c>
      <c r="I1103" s="32"/>
    </row>
    <row r="1104" spans="7:9">
      <c r="G1104" s="32" t="b">
        <v>0</v>
      </c>
      <c r="I1104" s="32"/>
    </row>
    <row r="1105" spans="7:9">
      <c r="G1105" s="32" t="b">
        <v>0</v>
      </c>
      <c r="I1105" s="32"/>
    </row>
    <row r="1106" spans="7:9">
      <c r="G1106" s="32" t="b">
        <v>0</v>
      </c>
      <c r="I1106" s="32"/>
    </row>
    <row r="1107" spans="7:9">
      <c r="G1107" s="32" t="b">
        <v>0</v>
      </c>
      <c r="I1107" s="32"/>
    </row>
    <row r="1108" spans="7:9">
      <c r="G1108" s="32" t="b">
        <v>0</v>
      </c>
      <c r="I1108" s="32"/>
    </row>
    <row r="1109" spans="7:9">
      <c r="G1109" s="32" t="b">
        <v>0</v>
      </c>
      <c r="I1109" s="32"/>
    </row>
    <row r="1110" spans="7:9">
      <c r="G1110" s="32" t="b">
        <v>0</v>
      </c>
      <c r="I1110" s="32"/>
    </row>
    <row r="1111" spans="7:9">
      <c r="G1111" s="32" t="b">
        <v>0</v>
      </c>
      <c r="I1111" s="32"/>
    </row>
    <row r="1112" spans="7:9">
      <c r="G1112" s="32" t="b">
        <v>0</v>
      </c>
      <c r="I1112" s="32"/>
    </row>
    <row r="1113" spans="7:9">
      <c r="G1113" s="32" t="b">
        <v>0</v>
      </c>
      <c r="I1113" s="32"/>
    </row>
    <row r="1114" spans="7:9">
      <c r="G1114" s="32" t="b">
        <v>0</v>
      </c>
      <c r="I1114" s="32"/>
    </row>
    <row r="1115" spans="7:9">
      <c r="G1115" s="32" t="b">
        <v>0</v>
      </c>
      <c r="I1115" s="32"/>
    </row>
    <row r="1116" spans="7:9">
      <c r="G1116" s="32" t="b">
        <v>0</v>
      </c>
      <c r="I1116" s="32"/>
    </row>
    <row r="1117" spans="7:9">
      <c r="G1117" s="32" t="b">
        <v>0</v>
      </c>
      <c r="I1117" s="32"/>
    </row>
    <row r="1118" spans="7:9">
      <c r="G1118" s="32" t="b">
        <v>0</v>
      </c>
      <c r="I1118" s="32"/>
    </row>
    <row r="1119" spans="7:9">
      <c r="G1119" s="32" t="b">
        <v>0</v>
      </c>
      <c r="I1119" s="32"/>
    </row>
    <row r="1120" spans="7:9">
      <c r="G1120" s="32" t="b">
        <v>0</v>
      </c>
      <c r="I1120" s="32"/>
    </row>
    <row r="1121" spans="7:9">
      <c r="G1121" s="32" t="b">
        <v>0</v>
      </c>
      <c r="I1121" s="32"/>
    </row>
    <row r="1122" spans="7:9">
      <c r="G1122" s="32" t="b">
        <v>0</v>
      </c>
      <c r="I1122" s="32"/>
    </row>
    <row r="1123" spans="7:9">
      <c r="G1123" s="32" t="b">
        <v>0</v>
      </c>
      <c r="I1123" s="32"/>
    </row>
    <row r="1124" spans="7:9">
      <c r="G1124" s="32" t="b">
        <v>0</v>
      </c>
      <c r="I1124" s="32"/>
    </row>
    <row r="1125" spans="7:9">
      <c r="G1125" s="32" t="b">
        <v>0</v>
      </c>
      <c r="I1125" s="32"/>
    </row>
    <row r="1126" spans="7:9">
      <c r="G1126" s="32" t="b">
        <v>0</v>
      </c>
      <c r="I1126" s="32"/>
    </row>
    <row r="1127" spans="7:9">
      <c r="G1127" s="32" t="b">
        <v>0</v>
      </c>
      <c r="I1127" s="32"/>
    </row>
    <row r="1128" spans="7:9">
      <c r="G1128" s="32" t="b">
        <v>0</v>
      </c>
      <c r="I1128" s="32"/>
    </row>
    <row r="1129" spans="7:9">
      <c r="G1129" s="32" t="b">
        <v>0</v>
      </c>
      <c r="I1129" s="32"/>
    </row>
    <row r="1130" spans="7:9">
      <c r="G1130" s="32" t="b">
        <v>0</v>
      </c>
      <c r="I1130" s="32"/>
    </row>
    <row r="1131" spans="7:9">
      <c r="G1131" s="32" t="b">
        <v>0</v>
      </c>
      <c r="I1131" s="32"/>
    </row>
    <row r="1132" spans="7:9">
      <c r="G1132" s="32" t="b">
        <v>0</v>
      </c>
      <c r="I1132" s="32"/>
    </row>
    <row r="1133" spans="7:9">
      <c r="G1133" s="32" t="b">
        <v>0</v>
      </c>
      <c r="I1133" s="32"/>
    </row>
    <row r="1134" spans="7:9">
      <c r="G1134" s="32" t="b">
        <v>0</v>
      </c>
      <c r="I1134" s="32"/>
    </row>
    <row r="1135" spans="7:9">
      <c r="G1135" s="32" t="b">
        <v>0</v>
      </c>
      <c r="I1135" s="32"/>
    </row>
    <row r="1136" spans="7:9">
      <c r="G1136" s="32" t="b">
        <v>0</v>
      </c>
      <c r="I1136" s="32"/>
    </row>
    <row r="1137" spans="7:9">
      <c r="G1137" s="32" t="b">
        <v>0</v>
      </c>
      <c r="I1137" s="32"/>
    </row>
    <row r="1138" spans="7:9">
      <c r="G1138" s="32" t="b">
        <v>0</v>
      </c>
      <c r="I1138" s="32"/>
    </row>
    <row r="1139" spans="7:9">
      <c r="G1139" s="32" t="b">
        <v>0</v>
      </c>
      <c r="I1139" s="32"/>
    </row>
    <row r="1140" spans="7:9">
      <c r="G1140" s="32" t="b">
        <v>0</v>
      </c>
      <c r="I1140" s="32"/>
    </row>
    <row r="1141" spans="7:9">
      <c r="G1141" s="32" t="b">
        <v>0</v>
      </c>
      <c r="I1141" s="32"/>
    </row>
    <row r="1142" spans="7:9">
      <c r="G1142" s="32" t="b">
        <v>0</v>
      </c>
      <c r="I1142" s="32"/>
    </row>
    <row r="1143" spans="7:9">
      <c r="G1143" s="32" t="b">
        <v>0</v>
      </c>
      <c r="I1143" s="32"/>
    </row>
    <row r="1144" spans="7:9">
      <c r="G1144" s="32" t="b">
        <v>0</v>
      </c>
      <c r="I1144" s="32"/>
    </row>
    <row r="1145" spans="7:9">
      <c r="G1145" s="32" t="b">
        <v>0</v>
      </c>
      <c r="I1145" s="32"/>
    </row>
    <row r="1146" spans="7:9">
      <c r="G1146" s="32" t="b">
        <v>0</v>
      </c>
      <c r="I1146" s="32"/>
    </row>
    <row r="1147" spans="7:9">
      <c r="G1147" s="32" t="b">
        <v>0</v>
      </c>
      <c r="I1147" s="32"/>
    </row>
    <row r="1148" spans="7:9">
      <c r="G1148" s="32" t="b">
        <v>0</v>
      </c>
      <c r="I1148" s="32"/>
    </row>
    <row r="1149" spans="7:9">
      <c r="G1149" s="32" t="b">
        <v>0</v>
      </c>
      <c r="I1149" s="32"/>
    </row>
    <row r="1150" spans="7:9">
      <c r="G1150" s="32" t="b">
        <v>0</v>
      </c>
      <c r="I1150" s="32"/>
    </row>
    <row r="1151" spans="7:9">
      <c r="G1151" s="32" t="b">
        <v>0</v>
      </c>
      <c r="I1151" s="32"/>
    </row>
    <row r="1152" spans="7:9">
      <c r="G1152" s="32" t="b">
        <v>0</v>
      </c>
      <c r="I1152" s="32"/>
    </row>
    <row r="1153" spans="7:9">
      <c r="G1153" s="32" t="b">
        <v>0</v>
      </c>
      <c r="I1153" s="32"/>
    </row>
    <row r="1154" spans="7:9">
      <c r="G1154" s="32" t="b">
        <v>0</v>
      </c>
      <c r="I1154" s="32"/>
    </row>
    <row r="1155" spans="7:9">
      <c r="G1155" s="32" t="b">
        <v>0</v>
      </c>
      <c r="I1155" s="32"/>
    </row>
    <row r="1156" spans="7:9">
      <c r="G1156" s="32" t="b">
        <v>0</v>
      </c>
      <c r="I1156" s="32"/>
    </row>
    <row r="1157" spans="7:9">
      <c r="G1157" s="32" t="b">
        <v>0</v>
      </c>
      <c r="I1157" s="32"/>
    </row>
    <row r="1158" spans="7:9">
      <c r="G1158" s="32" t="b">
        <v>0</v>
      </c>
      <c r="I1158" s="32"/>
    </row>
    <row r="1159" spans="7:9">
      <c r="G1159" s="32" t="b">
        <v>0</v>
      </c>
      <c r="I1159" s="32"/>
    </row>
    <row r="1160" spans="7:9">
      <c r="G1160" s="32" t="b">
        <v>0</v>
      </c>
      <c r="I1160" s="32"/>
    </row>
    <row r="1161" spans="7:9">
      <c r="G1161" s="32" t="b">
        <v>0</v>
      </c>
      <c r="I1161" s="32"/>
    </row>
    <row r="1162" spans="7:9">
      <c r="G1162" s="32" t="b">
        <v>0</v>
      </c>
      <c r="I1162" s="32"/>
    </row>
    <row r="1163" spans="7:9">
      <c r="G1163" s="32" t="b">
        <v>0</v>
      </c>
      <c r="I1163" s="32"/>
    </row>
    <row r="1164" spans="7:9">
      <c r="G1164" s="32" t="b">
        <v>0</v>
      </c>
      <c r="I1164" s="32"/>
    </row>
    <row r="1165" spans="7:9">
      <c r="G1165" s="32" t="b">
        <v>0</v>
      </c>
      <c r="I1165" s="32"/>
    </row>
    <row r="1166" spans="7:9">
      <c r="G1166" s="32" t="b">
        <v>0</v>
      </c>
      <c r="I1166" s="32"/>
    </row>
    <row r="1167" spans="7:9">
      <c r="G1167" s="32" t="b">
        <v>0</v>
      </c>
      <c r="I1167" s="32"/>
    </row>
    <row r="1168" spans="7:9">
      <c r="G1168" s="32" t="b">
        <v>0</v>
      </c>
      <c r="I1168" s="32"/>
    </row>
    <row r="1169" spans="7:9">
      <c r="G1169" s="32" t="b">
        <v>0</v>
      </c>
      <c r="I1169" s="32"/>
    </row>
    <row r="1170" spans="7:9">
      <c r="G1170" s="32" t="b">
        <v>0</v>
      </c>
      <c r="I1170" s="32"/>
    </row>
    <row r="1171" spans="7:9">
      <c r="G1171" s="32" t="b">
        <v>0</v>
      </c>
      <c r="I1171" s="32"/>
    </row>
    <row r="1172" spans="7:9">
      <c r="G1172" s="32" t="b">
        <v>0</v>
      </c>
      <c r="I1172" s="32"/>
    </row>
    <row r="1173" spans="7:9">
      <c r="G1173" s="32" t="b">
        <v>0</v>
      </c>
      <c r="I1173" s="32"/>
    </row>
    <row r="1174" spans="7:9">
      <c r="G1174" s="32" t="b">
        <v>0</v>
      </c>
      <c r="I1174" s="32"/>
    </row>
    <row r="1175" spans="7:9">
      <c r="G1175" s="32" t="b">
        <v>0</v>
      </c>
      <c r="I1175" s="32"/>
    </row>
    <row r="1176" spans="7:9">
      <c r="G1176" s="32" t="b">
        <v>0</v>
      </c>
      <c r="I1176" s="32"/>
    </row>
    <row r="1177" spans="7:9">
      <c r="G1177" s="32" t="b">
        <v>0</v>
      </c>
      <c r="I1177" s="32"/>
    </row>
    <row r="1178" spans="7:9">
      <c r="G1178" s="32" t="b">
        <v>0</v>
      </c>
      <c r="I1178" s="32"/>
    </row>
    <row r="1179" spans="7:9">
      <c r="G1179" s="32" t="b">
        <v>0</v>
      </c>
      <c r="I1179" s="32"/>
    </row>
    <row r="1180" spans="7:9">
      <c r="G1180" s="32" t="b">
        <v>0</v>
      </c>
      <c r="I1180" s="32"/>
    </row>
    <row r="1181" spans="7:9">
      <c r="G1181" s="32" t="b">
        <v>0</v>
      </c>
      <c r="I1181" s="32"/>
    </row>
    <row r="1182" spans="7:9">
      <c r="G1182" s="32" t="b">
        <v>0</v>
      </c>
      <c r="I1182" s="32"/>
    </row>
    <row r="1183" spans="7:9">
      <c r="G1183" s="32" t="b">
        <v>0</v>
      </c>
      <c r="I1183" s="32"/>
    </row>
    <row r="1184" spans="7:9">
      <c r="G1184" s="32" t="b">
        <v>0</v>
      </c>
      <c r="I1184" s="32"/>
    </row>
    <row r="1185" spans="7:9">
      <c r="G1185" s="32" t="b">
        <v>0</v>
      </c>
      <c r="I1185" s="32"/>
    </row>
    <row r="1186" spans="7:9">
      <c r="G1186" s="32" t="b">
        <v>0</v>
      </c>
      <c r="I1186" s="32"/>
    </row>
    <row r="1187" spans="7:9">
      <c r="G1187" s="32" t="b">
        <v>0</v>
      </c>
      <c r="I1187" s="32"/>
    </row>
    <row r="1188" spans="7:9">
      <c r="G1188" s="32" t="b">
        <v>0</v>
      </c>
      <c r="I1188" s="32"/>
    </row>
    <row r="1189" spans="7:9">
      <c r="G1189" s="32" t="b">
        <v>0</v>
      </c>
      <c r="I1189" s="32"/>
    </row>
    <row r="1190" spans="7:9">
      <c r="G1190" s="32" t="b">
        <v>0</v>
      </c>
      <c r="I1190" s="32"/>
    </row>
    <row r="1191" spans="7:9">
      <c r="G1191" s="32" t="b">
        <v>0</v>
      </c>
      <c r="I1191" s="32"/>
    </row>
    <row r="1192" spans="7:9">
      <c r="G1192" s="32" t="b">
        <v>0</v>
      </c>
      <c r="I1192" s="32"/>
    </row>
    <row r="1193" spans="7:9">
      <c r="G1193" s="32" t="b">
        <v>0</v>
      </c>
      <c r="I1193" s="32"/>
    </row>
    <row r="1194" spans="7:9">
      <c r="G1194" s="32" t="b">
        <v>0</v>
      </c>
      <c r="I1194" s="32"/>
    </row>
    <row r="1195" spans="7:9">
      <c r="G1195" s="32" t="b">
        <v>0</v>
      </c>
      <c r="I1195" s="32"/>
    </row>
    <row r="1196" spans="7:9">
      <c r="G1196" s="32" t="b">
        <v>0</v>
      </c>
      <c r="I1196" s="32"/>
    </row>
    <row r="1197" spans="7:9">
      <c r="G1197" s="32" t="b">
        <v>0</v>
      </c>
      <c r="I1197" s="32"/>
    </row>
    <row r="1198" spans="7:9">
      <c r="G1198" s="32" t="b">
        <v>0</v>
      </c>
      <c r="I1198" s="32"/>
    </row>
    <row r="1199" spans="7:9">
      <c r="G1199" s="32" t="b">
        <v>0</v>
      </c>
      <c r="I1199" s="32"/>
    </row>
    <row r="1200" spans="7:9">
      <c r="G1200" s="32" t="b">
        <v>0</v>
      </c>
      <c r="I1200" s="32"/>
    </row>
    <row r="1201" spans="7:9">
      <c r="G1201" s="32" t="b">
        <v>0</v>
      </c>
      <c r="I1201" s="32"/>
    </row>
    <row r="1202" spans="7:9">
      <c r="G1202" s="32" t="b">
        <v>0</v>
      </c>
      <c r="I1202" s="32"/>
    </row>
    <row r="1203" spans="7:9">
      <c r="G1203" s="32" t="b">
        <v>0</v>
      </c>
      <c r="I1203" s="32"/>
    </row>
    <row r="1204" spans="7:9">
      <c r="G1204" s="32" t="b">
        <v>0</v>
      </c>
      <c r="I1204" s="32"/>
    </row>
    <row r="1205" spans="7:9">
      <c r="G1205" s="32" t="b">
        <v>0</v>
      </c>
      <c r="I1205" s="32"/>
    </row>
    <row r="1206" spans="7:9">
      <c r="G1206" s="32" t="b">
        <v>0</v>
      </c>
      <c r="I1206" s="32"/>
    </row>
    <row r="1207" spans="7:9">
      <c r="G1207" s="32" t="b">
        <v>0</v>
      </c>
      <c r="I1207" s="32"/>
    </row>
    <row r="1208" spans="7:9">
      <c r="G1208" s="32" t="b">
        <v>0</v>
      </c>
      <c r="I1208" s="32"/>
    </row>
    <row r="1209" spans="7:9">
      <c r="G1209" s="32" t="b">
        <v>0</v>
      </c>
      <c r="I1209" s="32"/>
    </row>
    <row r="1210" spans="7:9">
      <c r="G1210" s="32" t="b">
        <v>0</v>
      </c>
      <c r="I1210" s="32"/>
    </row>
    <row r="1211" spans="7:9">
      <c r="G1211" s="32" t="b">
        <v>0</v>
      </c>
      <c r="I1211" s="32"/>
    </row>
    <row r="1212" spans="7:9">
      <c r="G1212" s="32" t="b">
        <v>0</v>
      </c>
      <c r="I1212" s="32"/>
    </row>
    <row r="1213" spans="7:9">
      <c r="G1213" s="32" t="b">
        <v>0</v>
      </c>
      <c r="I1213" s="32"/>
    </row>
    <row r="1214" spans="7:9">
      <c r="G1214" s="32" t="b">
        <v>0</v>
      </c>
      <c r="I1214" s="32"/>
    </row>
    <row r="1215" spans="7:9">
      <c r="G1215" s="32" t="b">
        <v>0</v>
      </c>
      <c r="I1215" s="32"/>
    </row>
    <row r="1216" spans="7:9">
      <c r="G1216" s="32" t="b">
        <v>0</v>
      </c>
      <c r="I1216" s="32"/>
    </row>
    <row r="1217" spans="7:9">
      <c r="G1217" s="32" t="b">
        <v>0</v>
      </c>
      <c r="I1217" s="32"/>
    </row>
    <row r="1218" spans="7:9">
      <c r="G1218" s="32" t="b">
        <v>0</v>
      </c>
      <c r="I1218" s="32"/>
    </row>
    <row r="1219" spans="7:9">
      <c r="G1219" s="32" t="b">
        <v>0</v>
      </c>
      <c r="I1219" s="32"/>
    </row>
    <row r="1220" spans="7:9">
      <c r="G1220" s="32" t="b">
        <v>0</v>
      </c>
      <c r="I1220" s="32"/>
    </row>
    <row r="1221" spans="7:9">
      <c r="G1221" s="32" t="b">
        <v>0</v>
      </c>
      <c r="I1221" s="32"/>
    </row>
    <row r="1222" spans="7:9">
      <c r="G1222" s="32" t="b">
        <v>0</v>
      </c>
      <c r="I1222" s="32"/>
    </row>
    <row r="1223" spans="7:9">
      <c r="G1223" s="32" t="b">
        <v>0</v>
      </c>
      <c r="I1223" s="32"/>
    </row>
    <row r="1224" spans="7:9">
      <c r="G1224" s="32" t="b">
        <v>0</v>
      </c>
      <c r="I1224" s="32"/>
    </row>
    <row r="1225" spans="7:9">
      <c r="G1225" s="32" t="b">
        <v>0</v>
      </c>
      <c r="I1225" s="32"/>
    </row>
    <row r="1226" spans="7:9">
      <c r="G1226" s="32" t="b">
        <v>0</v>
      </c>
      <c r="I1226" s="32"/>
    </row>
    <row r="1227" spans="7:9">
      <c r="G1227" s="32" t="b">
        <v>0</v>
      </c>
      <c r="I1227" s="32"/>
    </row>
    <row r="1228" spans="7:9">
      <c r="G1228" s="32" t="b">
        <v>0</v>
      </c>
      <c r="I1228" s="32"/>
    </row>
    <row r="1229" spans="7:9">
      <c r="G1229" s="32" t="b">
        <v>0</v>
      </c>
      <c r="I1229" s="32"/>
    </row>
    <row r="1230" spans="7:9">
      <c r="G1230" s="32" t="b">
        <v>0</v>
      </c>
      <c r="I1230" s="32"/>
    </row>
    <row r="1231" spans="7:9">
      <c r="G1231" s="32" t="b">
        <v>0</v>
      </c>
      <c r="I1231" s="32"/>
    </row>
    <row r="1232" spans="7:9">
      <c r="G1232" s="32" t="b">
        <v>0</v>
      </c>
      <c r="I1232" s="32"/>
    </row>
    <row r="1233" spans="7:9">
      <c r="G1233" s="32" t="b">
        <v>0</v>
      </c>
      <c r="I1233" s="32"/>
    </row>
    <row r="1234" spans="7:9">
      <c r="G1234" s="32" t="b">
        <v>0</v>
      </c>
      <c r="I1234" s="32"/>
    </row>
    <row r="1235" spans="7:9">
      <c r="G1235" s="32" t="b">
        <v>0</v>
      </c>
      <c r="I1235" s="32"/>
    </row>
    <row r="1236" spans="7:9">
      <c r="G1236" s="32" t="b">
        <v>0</v>
      </c>
      <c r="I1236" s="32"/>
    </row>
    <row r="1237" spans="7:9">
      <c r="G1237" s="32" t="b">
        <v>0</v>
      </c>
      <c r="I1237" s="32"/>
    </row>
    <row r="1238" spans="7:9">
      <c r="G1238" s="32" t="b">
        <v>0</v>
      </c>
      <c r="I1238" s="32"/>
    </row>
    <row r="1239" spans="7:9">
      <c r="G1239" s="32" t="b">
        <v>0</v>
      </c>
      <c r="I1239" s="32"/>
    </row>
    <row r="1240" spans="7:9">
      <c r="G1240" s="32" t="b">
        <v>0</v>
      </c>
      <c r="I1240" s="32"/>
    </row>
    <row r="1241" spans="7:9">
      <c r="G1241" s="32" t="b">
        <v>0</v>
      </c>
      <c r="I1241" s="32"/>
    </row>
    <row r="1242" spans="7:9">
      <c r="G1242" s="32" t="b">
        <v>0</v>
      </c>
      <c r="I1242" s="32"/>
    </row>
    <row r="1243" spans="7:9">
      <c r="G1243" s="32" t="b">
        <v>0</v>
      </c>
      <c r="I1243" s="32"/>
    </row>
    <row r="1244" spans="7:9">
      <c r="G1244" s="32" t="b">
        <v>0</v>
      </c>
      <c r="I1244" s="32"/>
    </row>
    <row r="1245" spans="7:9">
      <c r="G1245" s="32" t="b">
        <v>0</v>
      </c>
      <c r="I1245" s="32"/>
    </row>
    <row r="1246" spans="7:9">
      <c r="G1246" s="32" t="b">
        <v>0</v>
      </c>
      <c r="I1246" s="32"/>
    </row>
    <row r="1247" spans="7:9">
      <c r="G1247" s="32" t="b">
        <v>0</v>
      </c>
      <c r="I1247" s="32"/>
    </row>
    <row r="1248" spans="7:9">
      <c r="G1248" s="32" t="b">
        <v>0</v>
      </c>
      <c r="I1248" s="32"/>
    </row>
    <row r="1249" spans="7:9">
      <c r="G1249" s="32" t="b">
        <v>0</v>
      </c>
      <c r="I1249" s="32"/>
    </row>
    <row r="1250" spans="7:9">
      <c r="G1250" s="32" t="b">
        <v>0</v>
      </c>
      <c r="I1250" s="32"/>
    </row>
    <row r="1251" spans="7:9">
      <c r="G1251" s="32" t="b">
        <v>0</v>
      </c>
      <c r="I1251" s="32"/>
    </row>
    <row r="1252" spans="7:9">
      <c r="G1252" s="32" t="b">
        <v>0</v>
      </c>
      <c r="I1252" s="32"/>
    </row>
    <row r="1253" spans="7:9">
      <c r="G1253" s="32" t="b">
        <v>0</v>
      </c>
      <c r="I1253" s="32"/>
    </row>
    <row r="1254" spans="7:9">
      <c r="G1254" s="32" t="b">
        <v>0</v>
      </c>
      <c r="I1254" s="32"/>
    </row>
    <row r="1255" spans="7:9">
      <c r="G1255" s="32" t="b">
        <v>0</v>
      </c>
      <c r="I1255" s="32"/>
    </row>
    <row r="1256" spans="7:9">
      <c r="G1256" s="32" t="b">
        <v>0</v>
      </c>
      <c r="I1256" s="32"/>
    </row>
    <row r="1257" spans="7:9">
      <c r="G1257" s="32" t="b">
        <v>0</v>
      </c>
      <c r="I1257" s="32"/>
    </row>
    <row r="1258" spans="7:9">
      <c r="G1258" s="32" t="b">
        <v>0</v>
      </c>
      <c r="I1258" s="32"/>
    </row>
    <row r="1259" spans="7:9">
      <c r="G1259" s="32" t="b">
        <v>0</v>
      </c>
      <c r="I1259" s="32"/>
    </row>
    <row r="1260" spans="7:9">
      <c r="G1260" s="32" t="b">
        <v>0</v>
      </c>
      <c r="I1260" s="32"/>
    </row>
    <row r="1261" spans="7:9">
      <c r="G1261" s="32" t="b">
        <v>0</v>
      </c>
      <c r="I1261" s="32"/>
    </row>
    <row r="1262" spans="7:9">
      <c r="G1262" s="32" t="b">
        <v>0</v>
      </c>
      <c r="I1262" s="32"/>
    </row>
    <row r="1263" spans="7:9">
      <c r="G1263" s="32" t="b">
        <v>0</v>
      </c>
      <c r="I1263" s="32"/>
    </row>
    <row r="1264" spans="7:9">
      <c r="G1264" s="32" t="b">
        <v>0</v>
      </c>
      <c r="I1264" s="32"/>
    </row>
    <row r="1265" spans="7:9">
      <c r="G1265" s="32" t="b">
        <v>0</v>
      </c>
      <c r="I1265" s="32"/>
    </row>
    <row r="1266" spans="7:9">
      <c r="G1266" s="32" t="b">
        <v>0</v>
      </c>
      <c r="I1266" s="32"/>
    </row>
    <row r="1267" spans="7:9">
      <c r="G1267" s="32" t="b">
        <v>0</v>
      </c>
      <c r="I1267" s="32"/>
    </row>
    <row r="1268" spans="7:9">
      <c r="G1268" s="32" t="b">
        <v>0</v>
      </c>
      <c r="I1268" s="32"/>
    </row>
    <row r="1269" spans="7:9">
      <c r="G1269" s="32" t="b">
        <v>0</v>
      </c>
      <c r="I1269" s="32"/>
    </row>
    <row r="1270" spans="7:9">
      <c r="G1270" s="32" t="b">
        <v>0</v>
      </c>
      <c r="I1270" s="32"/>
    </row>
    <row r="1271" spans="7:9">
      <c r="G1271" s="32" t="b">
        <v>0</v>
      </c>
      <c r="I1271" s="32"/>
    </row>
    <row r="1272" spans="7:9">
      <c r="G1272" s="32" t="b">
        <v>0</v>
      </c>
      <c r="I1272" s="32"/>
    </row>
    <row r="1273" spans="7:9">
      <c r="G1273" s="32" t="b">
        <v>0</v>
      </c>
      <c r="I1273" s="32"/>
    </row>
    <row r="1274" spans="7:9">
      <c r="G1274" s="32" t="b">
        <v>0</v>
      </c>
      <c r="I1274" s="32"/>
    </row>
    <row r="1275" spans="7:9">
      <c r="G1275" s="32" t="b">
        <v>0</v>
      </c>
      <c r="I1275" s="32"/>
    </row>
    <row r="1276" spans="7:9">
      <c r="G1276" s="32" t="b">
        <v>0</v>
      </c>
      <c r="I1276" s="32"/>
    </row>
    <row r="1277" spans="7:9">
      <c r="G1277" s="32" t="b">
        <v>0</v>
      </c>
      <c r="I1277" s="32"/>
    </row>
    <row r="1278" spans="7:9">
      <c r="G1278" s="32" t="b">
        <v>0</v>
      </c>
      <c r="I1278" s="32"/>
    </row>
    <row r="1279" spans="7:9">
      <c r="G1279" s="32" t="b">
        <v>0</v>
      </c>
      <c r="I1279" s="32"/>
    </row>
    <row r="1280" spans="7:9">
      <c r="G1280" s="32" t="b">
        <v>0</v>
      </c>
      <c r="I1280" s="32"/>
    </row>
    <row r="1281" spans="7:9">
      <c r="G1281" s="32" t="b">
        <v>0</v>
      </c>
      <c r="I1281" s="32"/>
    </row>
    <row r="1282" spans="7:9">
      <c r="G1282" s="32" t="b">
        <v>0</v>
      </c>
      <c r="I1282" s="32"/>
    </row>
    <row r="1283" spans="7:9">
      <c r="G1283" s="32" t="b">
        <v>0</v>
      </c>
      <c r="I1283" s="32"/>
    </row>
    <row r="1284" spans="7:9">
      <c r="G1284" s="32" t="b">
        <v>0</v>
      </c>
      <c r="I1284" s="32"/>
    </row>
    <row r="1285" spans="7:9">
      <c r="G1285" s="32" t="b">
        <v>0</v>
      </c>
      <c r="I1285" s="32"/>
    </row>
    <row r="1286" spans="7:9">
      <c r="G1286" s="32" t="b">
        <v>0</v>
      </c>
      <c r="I1286" s="32"/>
    </row>
    <row r="1287" spans="7:9">
      <c r="G1287" s="32" t="b">
        <v>0</v>
      </c>
      <c r="I1287" s="32"/>
    </row>
    <row r="1288" spans="7:9">
      <c r="G1288" s="32" t="b">
        <v>0</v>
      </c>
      <c r="I1288" s="32"/>
    </row>
    <row r="1289" spans="7:9">
      <c r="G1289" s="32" t="b">
        <v>0</v>
      </c>
      <c r="I1289" s="32"/>
    </row>
    <row r="1290" spans="7:9">
      <c r="G1290" s="32" t="b">
        <v>0</v>
      </c>
      <c r="I1290" s="32"/>
    </row>
    <row r="1291" spans="7:9">
      <c r="G1291" s="32" t="b">
        <v>0</v>
      </c>
      <c r="I1291" s="32"/>
    </row>
    <row r="1292" spans="7:9">
      <c r="G1292" s="32" t="b">
        <v>0</v>
      </c>
      <c r="I1292" s="32"/>
    </row>
    <row r="1293" spans="7:9">
      <c r="G1293" s="32" t="b">
        <v>0</v>
      </c>
      <c r="I1293" s="32"/>
    </row>
    <row r="1294" spans="7:9">
      <c r="G1294" s="32" t="b">
        <v>0</v>
      </c>
      <c r="I1294" s="32"/>
    </row>
    <row r="1295" spans="7:9">
      <c r="G1295" s="32" t="b">
        <v>0</v>
      </c>
      <c r="I1295" s="32"/>
    </row>
    <row r="1296" spans="7:9">
      <c r="G1296" s="32" t="b">
        <v>0</v>
      </c>
      <c r="I1296" s="32"/>
    </row>
    <row r="1297" spans="7:9">
      <c r="G1297" s="32" t="b">
        <v>0</v>
      </c>
      <c r="I1297" s="32"/>
    </row>
    <row r="1298" spans="7:9">
      <c r="G1298" s="32" t="b">
        <v>0</v>
      </c>
      <c r="I1298" s="32"/>
    </row>
    <row r="1299" spans="7:9">
      <c r="G1299" s="32" t="b">
        <v>0</v>
      </c>
      <c r="I1299" s="32"/>
    </row>
    <row r="1300" spans="7:9">
      <c r="G1300" s="32" t="b">
        <v>0</v>
      </c>
      <c r="I1300" s="32"/>
    </row>
    <row r="1301" spans="7:9">
      <c r="G1301" s="32" t="b">
        <v>0</v>
      </c>
      <c r="I1301" s="32"/>
    </row>
    <row r="1302" spans="7:9">
      <c r="G1302" s="32" t="b">
        <v>0</v>
      </c>
      <c r="I1302" s="32"/>
    </row>
    <row r="1303" spans="7:9">
      <c r="G1303" s="32" t="b">
        <v>0</v>
      </c>
      <c r="I1303" s="32"/>
    </row>
    <row r="1304" spans="7:9">
      <c r="G1304" s="32" t="b">
        <v>0</v>
      </c>
      <c r="I1304" s="32"/>
    </row>
    <row r="1305" spans="7:9">
      <c r="G1305" s="32" t="b">
        <v>0</v>
      </c>
      <c r="I1305" s="32"/>
    </row>
    <row r="1306" spans="7:9">
      <c r="G1306" s="32" t="b">
        <v>0</v>
      </c>
      <c r="I1306" s="32"/>
    </row>
    <row r="1307" spans="7:9">
      <c r="G1307" s="32" t="b">
        <v>0</v>
      </c>
      <c r="I1307" s="32"/>
    </row>
    <row r="1308" spans="7:9">
      <c r="G1308" s="32" t="b">
        <v>0</v>
      </c>
      <c r="I1308" s="32"/>
    </row>
    <row r="1309" spans="7:9">
      <c r="G1309" s="32" t="b">
        <v>0</v>
      </c>
      <c r="I1309" s="32"/>
    </row>
    <row r="1310" spans="7:9">
      <c r="G1310" s="32" t="b">
        <v>0</v>
      </c>
      <c r="I1310" s="32"/>
    </row>
    <row r="1311" spans="7:9">
      <c r="G1311" s="32" t="b">
        <v>0</v>
      </c>
      <c r="I1311" s="32"/>
    </row>
    <row r="1312" spans="7:9">
      <c r="G1312" s="32" t="b">
        <v>0</v>
      </c>
      <c r="I1312" s="32"/>
    </row>
    <row r="1313" spans="7:9">
      <c r="G1313" s="32" t="b">
        <v>0</v>
      </c>
      <c r="I1313" s="32"/>
    </row>
    <row r="1314" spans="7:9">
      <c r="G1314" s="32" t="b">
        <v>0</v>
      </c>
      <c r="I1314" s="32"/>
    </row>
    <row r="1315" spans="7:9">
      <c r="G1315" s="32" t="b">
        <v>0</v>
      </c>
      <c r="I1315" s="32"/>
    </row>
    <row r="1316" spans="7:9">
      <c r="G1316" s="32" t="b">
        <v>0</v>
      </c>
      <c r="I1316" s="32"/>
    </row>
    <row r="1317" spans="7:9">
      <c r="G1317" s="32" t="b">
        <v>0</v>
      </c>
      <c r="I1317" s="32"/>
    </row>
    <row r="1318" spans="7:9">
      <c r="G1318" s="32" t="b">
        <v>0</v>
      </c>
      <c r="I1318" s="32"/>
    </row>
    <row r="1319" spans="7:9">
      <c r="G1319" s="32" t="b">
        <v>0</v>
      </c>
      <c r="I1319" s="32"/>
    </row>
    <row r="1320" spans="7:9">
      <c r="G1320" s="32" t="b">
        <v>0</v>
      </c>
      <c r="I1320" s="32"/>
    </row>
    <row r="1321" spans="7:9">
      <c r="G1321" s="32" t="b">
        <v>0</v>
      </c>
      <c r="I1321" s="32"/>
    </row>
    <row r="1322" spans="7:9">
      <c r="G1322" s="32" t="b">
        <v>0</v>
      </c>
      <c r="I1322" s="32"/>
    </row>
    <row r="1323" spans="7:9">
      <c r="G1323" s="32" t="b">
        <v>0</v>
      </c>
      <c r="I1323" s="32"/>
    </row>
    <row r="1324" spans="7:9">
      <c r="G1324" s="32" t="b">
        <v>0</v>
      </c>
      <c r="I1324" s="32"/>
    </row>
    <row r="1325" spans="7:9">
      <c r="G1325" s="32" t="b">
        <v>0</v>
      </c>
      <c r="I1325" s="32"/>
    </row>
    <row r="1326" spans="7:9">
      <c r="G1326" s="32" t="b">
        <v>0</v>
      </c>
      <c r="I1326" s="32"/>
    </row>
    <row r="1327" spans="7:9">
      <c r="G1327" s="32" t="b">
        <v>0</v>
      </c>
      <c r="I1327" s="32"/>
    </row>
    <row r="1328" spans="7:9">
      <c r="G1328" s="32" t="b">
        <v>0</v>
      </c>
      <c r="I1328" s="32"/>
    </row>
    <row r="1329" spans="7:9">
      <c r="G1329" s="32" t="b">
        <v>0</v>
      </c>
      <c r="I1329" s="32"/>
    </row>
    <row r="1330" spans="7:9">
      <c r="G1330" s="32" t="b">
        <v>0</v>
      </c>
      <c r="I1330" s="32"/>
    </row>
    <row r="1331" spans="7:9">
      <c r="G1331" s="32" t="b">
        <v>0</v>
      </c>
      <c r="I1331" s="32"/>
    </row>
    <row r="1332" spans="7:9">
      <c r="G1332" s="32" t="b">
        <v>0</v>
      </c>
      <c r="I1332" s="32"/>
    </row>
    <row r="1333" spans="7:9">
      <c r="G1333" s="32" t="b">
        <v>0</v>
      </c>
      <c r="I1333" s="32"/>
    </row>
    <row r="1334" spans="7:9">
      <c r="G1334" s="32" t="b">
        <v>0</v>
      </c>
      <c r="I1334" s="32"/>
    </row>
    <row r="1335" spans="7:9">
      <c r="G1335" s="32" t="b">
        <v>0</v>
      </c>
      <c r="I1335" s="32"/>
    </row>
    <row r="1336" spans="7:9">
      <c r="G1336" s="32" t="b">
        <v>0</v>
      </c>
      <c r="I1336" s="32"/>
    </row>
    <row r="1337" spans="7:9">
      <c r="G1337" s="32" t="b">
        <v>0</v>
      </c>
      <c r="I1337" s="32"/>
    </row>
    <row r="1338" spans="7:9">
      <c r="G1338" s="32" t="b">
        <v>0</v>
      </c>
      <c r="I1338" s="32"/>
    </row>
    <row r="1339" spans="7:9">
      <c r="G1339" s="32" t="b">
        <v>0</v>
      </c>
      <c r="I1339" s="32"/>
    </row>
    <row r="1340" spans="7:9">
      <c r="G1340" s="32" t="b">
        <v>0</v>
      </c>
      <c r="I1340" s="32"/>
    </row>
    <row r="1341" spans="7:9">
      <c r="G1341" s="32" t="b">
        <v>0</v>
      </c>
      <c r="I1341" s="32"/>
    </row>
    <row r="1342" spans="7:9">
      <c r="G1342" s="32" t="b">
        <v>0</v>
      </c>
      <c r="I1342" s="32"/>
    </row>
    <row r="1343" spans="7:9">
      <c r="G1343" s="32" t="b">
        <v>0</v>
      </c>
      <c r="I1343" s="32"/>
    </row>
    <row r="1344" spans="7:9">
      <c r="G1344" s="32" t="b">
        <v>0</v>
      </c>
      <c r="I1344" s="32"/>
    </row>
    <row r="1345" spans="7:9">
      <c r="G1345" s="32" t="b">
        <v>0</v>
      </c>
      <c r="I1345" s="32"/>
    </row>
    <row r="1346" spans="7:9">
      <c r="G1346" s="32" t="b">
        <v>0</v>
      </c>
      <c r="I1346" s="32"/>
    </row>
    <row r="1347" spans="7:9">
      <c r="G1347" s="32" t="b">
        <v>0</v>
      </c>
      <c r="I1347" s="32"/>
    </row>
    <row r="1348" spans="7:9">
      <c r="G1348" s="32" t="b">
        <v>0</v>
      </c>
      <c r="I1348" s="32"/>
    </row>
    <row r="1349" spans="7:9">
      <c r="G1349" s="32" t="b">
        <v>0</v>
      </c>
      <c r="I1349" s="32"/>
    </row>
    <row r="1350" spans="7:9">
      <c r="G1350" s="32" t="b">
        <v>0</v>
      </c>
      <c r="I1350" s="32"/>
    </row>
    <row r="1351" spans="7:9">
      <c r="G1351" s="32" t="b">
        <v>0</v>
      </c>
      <c r="I1351" s="32"/>
    </row>
    <row r="1352" spans="7:9">
      <c r="G1352" s="32" t="b">
        <v>0</v>
      </c>
      <c r="I1352" s="32"/>
    </row>
    <row r="1353" spans="7:9">
      <c r="G1353" s="32" t="b">
        <v>0</v>
      </c>
      <c r="I1353" s="32"/>
    </row>
    <row r="1354" spans="7:9">
      <c r="G1354" s="32" t="b">
        <v>0</v>
      </c>
      <c r="I1354" s="32"/>
    </row>
    <row r="1355" spans="7:9">
      <c r="G1355" s="32" t="b">
        <v>0</v>
      </c>
      <c r="I1355" s="32"/>
    </row>
    <row r="1356" spans="7:9">
      <c r="G1356" s="32" t="b">
        <v>0</v>
      </c>
      <c r="I1356" s="32"/>
    </row>
    <row r="1357" spans="7:9">
      <c r="G1357" s="32" t="b">
        <v>0</v>
      </c>
      <c r="I1357" s="32"/>
    </row>
    <row r="1358" spans="7:9">
      <c r="G1358" s="32" t="b">
        <v>0</v>
      </c>
      <c r="I1358" s="32"/>
    </row>
    <row r="1359" spans="7:9">
      <c r="G1359" s="32" t="b">
        <v>0</v>
      </c>
      <c r="I1359" s="32"/>
    </row>
    <row r="1360" spans="7:9">
      <c r="G1360" s="32" t="b">
        <v>0</v>
      </c>
      <c r="I1360" s="32"/>
    </row>
    <row r="1361" spans="7:9">
      <c r="G1361" s="32" t="b">
        <v>0</v>
      </c>
      <c r="I1361" s="32"/>
    </row>
    <row r="1362" spans="7:9">
      <c r="G1362" s="32" t="b">
        <v>0</v>
      </c>
      <c r="I1362" s="32"/>
    </row>
    <row r="1363" spans="7:9">
      <c r="G1363" s="32" t="b">
        <v>0</v>
      </c>
      <c r="I1363" s="32"/>
    </row>
    <row r="1364" spans="7:9">
      <c r="G1364" s="32" t="b">
        <v>0</v>
      </c>
      <c r="I1364" s="32"/>
    </row>
    <row r="1365" spans="7:9">
      <c r="G1365" s="32" t="b">
        <v>0</v>
      </c>
      <c r="I1365" s="32"/>
    </row>
    <row r="1366" spans="7:9">
      <c r="G1366" s="32" t="b">
        <v>0</v>
      </c>
      <c r="I1366" s="32"/>
    </row>
    <row r="1367" spans="7:9">
      <c r="G1367" s="32" t="b">
        <v>0</v>
      </c>
      <c r="I1367" s="32"/>
    </row>
    <row r="1368" spans="7:9">
      <c r="G1368" s="32" t="b">
        <v>0</v>
      </c>
      <c r="I1368" s="32"/>
    </row>
    <row r="1369" spans="7:9">
      <c r="G1369" s="32" t="b">
        <v>0</v>
      </c>
      <c r="I1369" s="32"/>
    </row>
    <row r="1370" spans="7:9">
      <c r="G1370" s="32" t="b">
        <v>0</v>
      </c>
      <c r="I1370" s="32"/>
    </row>
    <row r="1371" spans="7:9">
      <c r="G1371" s="32" t="b">
        <v>0</v>
      </c>
      <c r="I1371" s="32"/>
    </row>
    <row r="1372" spans="7:9">
      <c r="G1372" s="32" t="b">
        <v>0</v>
      </c>
      <c r="I1372" s="32"/>
    </row>
    <row r="1373" spans="7:9">
      <c r="G1373" s="32" t="b">
        <v>0</v>
      </c>
      <c r="I1373" s="32"/>
    </row>
    <row r="1374" spans="7:9">
      <c r="G1374" s="32" t="b">
        <v>0</v>
      </c>
      <c r="I1374" s="32"/>
    </row>
    <row r="1375" spans="7:9">
      <c r="G1375" s="32" t="b">
        <v>0</v>
      </c>
      <c r="I1375" s="32"/>
    </row>
    <row r="1376" spans="7:9">
      <c r="G1376" s="32" t="b">
        <v>0</v>
      </c>
      <c r="I1376" s="32"/>
    </row>
    <row r="1377" spans="7:9">
      <c r="G1377" s="32" t="b">
        <v>0</v>
      </c>
      <c r="I1377" s="32"/>
    </row>
    <row r="1378" spans="7:9">
      <c r="G1378" s="32" t="b">
        <v>0</v>
      </c>
      <c r="I1378" s="32"/>
    </row>
    <row r="1379" spans="7:9">
      <c r="G1379" s="32" t="b">
        <v>0</v>
      </c>
      <c r="I1379" s="32"/>
    </row>
    <row r="1380" spans="7:9">
      <c r="G1380" s="32" t="b">
        <v>0</v>
      </c>
      <c r="I1380" s="32"/>
    </row>
    <row r="1381" spans="7:9">
      <c r="G1381" s="32" t="b">
        <v>0</v>
      </c>
      <c r="I1381" s="32"/>
    </row>
    <row r="1382" spans="7:9">
      <c r="G1382" s="32" t="b">
        <v>0</v>
      </c>
      <c r="I1382" s="32"/>
    </row>
    <row r="1383" spans="7:9">
      <c r="G1383" s="32" t="b">
        <v>0</v>
      </c>
      <c r="I1383" s="32"/>
    </row>
    <row r="1384" spans="7:9">
      <c r="G1384" s="32" t="b">
        <v>0</v>
      </c>
      <c r="I1384" s="32"/>
    </row>
    <row r="1385" spans="7:9">
      <c r="G1385" s="32" t="b">
        <v>0</v>
      </c>
      <c r="I1385" s="32"/>
    </row>
    <row r="1386" spans="7:9">
      <c r="G1386" s="32" t="b">
        <v>0</v>
      </c>
      <c r="I1386" s="32"/>
    </row>
    <row r="1387" spans="7:9">
      <c r="G1387" s="32" t="b">
        <v>0</v>
      </c>
      <c r="I1387" s="32"/>
    </row>
    <row r="1388" spans="7:9">
      <c r="G1388" s="32" t="b">
        <v>0</v>
      </c>
      <c r="I1388" s="32"/>
    </row>
    <row r="1389" spans="7:9">
      <c r="G1389" s="32" t="b">
        <v>0</v>
      </c>
      <c r="I1389" s="32"/>
    </row>
    <row r="1390" spans="7:9">
      <c r="G1390" s="32" t="b">
        <v>0</v>
      </c>
      <c r="I1390" s="32"/>
    </row>
    <row r="1391" spans="7:9">
      <c r="G1391" s="32" t="b">
        <v>0</v>
      </c>
      <c r="I1391" s="32"/>
    </row>
    <row r="1392" spans="7:9">
      <c r="G1392" s="32" t="b">
        <v>0</v>
      </c>
      <c r="I1392" s="32"/>
    </row>
    <row r="1393" spans="7:9">
      <c r="G1393" s="32" t="b">
        <v>0</v>
      </c>
      <c r="I1393" s="32"/>
    </row>
    <row r="1394" spans="7:9">
      <c r="G1394" s="32" t="b">
        <v>0</v>
      </c>
      <c r="I1394" s="32"/>
    </row>
    <row r="1395" spans="7:9">
      <c r="G1395" s="32" t="b">
        <v>0</v>
      </c>
      <c r="I1395" s="32"/>
    </row>
    <row r="1396" spans="7:9">
      <c r="G1396" s="32" t="b">
        <v>0</v>
      </c>
      <c r="I1396" s="32"/>
    </row>
    <row r="1397" spans="7:9">
      <c r="G1397" s="32" t="b">
        <v>0</v>
      </c>
      <c r="I1397" s="32"/>
    </row>
    <row r="1398" spans="7:9">
      <c r="G1398" s="32" t="b">
        <v>0</v>
      </c>
      <c r="I1398" s="32"/>
    </row>
    <row r="1399" spans="7:9">
      <c r="G1399" s="32" t="b">
        <v>0</v>
      </c>
      <c r="I1399" s="32"/>
    </row>
    <row r="1400" spans="7:9">
      <c r="G1400" s="32" t="b">
        <v>0</v>
      </c>
      <c r="I1400" s="32"/>
    </row>
    <row r="1401" spans="7:9">
      <c r="G1401" s="32" t="b">
        <v>0</v>
      </c>
      <c r="I1401" s="32"/>
    </row>
    <row r="1402" spans="7:9">
      <c r="G1402" s="32" t="b">
        <v>0</v>
      </c>
      <c r="I1402" s="32"/>
    </row>
    <row r="1403" spans="7:9">
      <c r="G1403" s="32" t="b">
        <v>0</v>
      </c>
      <c r="I1403" s="32"/>
    </row>
    <row r="1404" spans="7:9">
      <c r="G1404" s="32" t="b">
        <v>0</v>
      </c>
      <c r="I1404" s="32"/>
    </row>
    <row r="1405" spans="7:9">
      <c r="G1405" s="32" t="b">
        <v>0</v>
      </c>
      <c r="I1405" s="32"/>
    </row>
    <row r="1406" spans="7:9">
      <c r="G1406" s="32" t="b">
        <v>0</v>
      </c>
      <c r="I1406" s="32"/>
    </row>
    <row r="1407" spans="7:9">
      <c r="G1407" s="32" t="b">
        <v>0</v>
      </c>
      <c r="I1407" s="32"/>
    </row>
    <row r="1408" spans="7:9">
      <c r="G1408" s="32" t="b">
        <v>0</v>
      </c>
      <c r="I1408" s="32"/>
    </row>
    <row r="1409" spans="7:9">
      <c r="G1409" s="32" t="b">
        <v>0</v>
      </c>
      <c r="I1409" s="32"/>
    </row>
    <row r="1410" spans="7:9">
      <c r="G1410" s="32" t="b">
        <v>0</v>
      </c>
      <c r="I1410" s="32"/>
    </row>
    <row r="1411" spans="7:9">
      <c r="G1411" s="32" t="b">
        <v>0</v>
      </c>
      <c r="I1411" s="32"/>
    </row>
    <row r="1412" spans="7:9">
      <c r="G1412" s="32" t="b">
        <v>0</v>
      </c>
      <c r="I1412" s="32"/>
    </row>
    <row r="1413" spans="7:9">
      <c r="G1413" s="32" t="b">
        <v>0</v>
      </c>
      <c r="I1413" s="32"/>
    </row>
    <row r="1414" spans="7:9">
      <c r="G1414" s="32" t="b">
        <v>0</v>
      </c>
      <c r="I1414" s="32"/>
    </row>
    <row r="1415" spans="7:9">
      <c r="G1415" s="32" t="b">
        <v>0</v>
      </c>
      <c r="I1415" s="32"/>
    </row>
    <row r="1416" spans="7:9">
      <c r="G1416" s="32" t="b">
        <v>0</v>
      </c>
      <c r="I1416" s="32"/>
    </row>
    <row r="1417" spans="7:9">
      <c r="G1417" s="32" t="b">
        <v>0</v>
      </c>
      <c r="I1417" s="32"/>
    </row>
    <row r="1418" spans="7:9">
      <c r="G1418" s="32" t="b">
        <v>0</v>
      </c>
      <c r="I1418" s="32"/>
    </row>
    <row r="1419" spans="7:9">
      <c r="G1419" s="32" t="b">
        <v>0</v>
      </c>
      <c r="I1419" s="32"/>
    </row>
    <row r="1420" spans="7:9">
      <c r="G1420" s="32" t="b">
        <v>0</v>
      </c>
      <c r="I1420" s="32"/>
    </row>
    <row r="1421" spans="7:9">
      <c r="G1421" s="32" t="b">
        <v>0</v>
      </c>
      <c r="I1421" s="32"/>
    </row>
    <row r="1422" spans="7:9">
      <c r="G1422" s="32" t="b">
        <v>0</v>
      </c>
      <c r="I1422" s="32"/>
    </row>
    <row r="1423" spans="7:9">
      <c r="G1423" s="32" t="b">
        <v>0</v>
      </c>
      <c r="I1423" s="32"/>
    </row>
    <row r="1424" spans="7:9">
      <c r="G1424" s="32" t="b">
        <v>0</v>
      </c>
      <c r="I1424" s="32"/>
    </row>
    <row r="1425" spans="7:9">
      <c r="G1425" s="32" t="b">
        <v>0</v>
      </c>
      <c r="I1425" s="32"/>
    </row>
    <row r="1426" spans="7:9">
      <c r="G1426" s="32" t="b">
        <v>0</v>
      </c>
      <c r="I1426" s="32"/>
    </row>
    <row r="1427" spans="7:9">
      <c r="G1427" s="32" t="b">
        <v>0</v>
      </c>
      <c r="I1427" s="32"/>
    </row>
    <row r="1428" spans="7:9">
      <c r="G1428" s="32" t="b">
        <v>0</v>
      </c>
      <c r="I1428" s="32"/>
    </row>
    <row r="1429" spans="7:9">
      <c r="G1429" s="32" t="b">
        <v>0</v>
      </c>
      <c r="I1429" s="32"/>
    </row>
    <row r="1430" spans="7:9">
      <c r="G1430" s="32" t="b">
        <v>0</v>
      </c>
      <c r="I1430" s="32"/>
    </row>
    <row r="1431" spans="7:9">
      <c r="G1431" s="32" t="b">
        <v>0</v>
      </c>
      <c r="I1431" s="32"/>
    </row>
    <row r="1432" spans="7:9">
      <c r="G1432" s="32" t="b">
        <v>0</v>
      </c>
      <c r="I1432" s="32"/>
    </row>
    <row r="1433" spans="7:9">
      <c r="G1433" s="32" t="b">
        <v>0</v>
      </c>
      <c r="I1433" s="32"/>
    </row>
    <row r="1434" spans="7:9">
      <c r="G1434" s="32" t="b">
        <v>0</v>
      </c>
      <c r="I1434" s="32"/>
    </row>
    <row r="1435" spans="7:9">
      <c r="G1435" s="32" t="b">
        <v>0</v>
      </c>
      <c r="I1435" s="32"/>
    </row>
    <row r="1436" spans="7:9">
      <c r="G1436" s="32" t="b">
        <v>0</v>
      </c>
      <c r="I1436" s="32"/>
    </row>
    <row r="1437" spans="7:9">
      <c r="G1437" s="32" t="b">
        <v>0</v>
      </c>
      <c r="I1437" s="32"/>
    </row>
    <row r="1438" spans="7:9">
      <c r="G1438" s="32" t="b">
        <v>0</v>
      </c>
      <c r="I1438" s="32"/>
    </row>
    <row r="1439" spans="7:9">
      <c r="G1439" s="32" t="b">
        <v>0</v>
      </c>
      <c r="I1439" s="32"/>
    </row>
    <row r="1440" spans="7:9">
      <c r="G1440" s="32" t="b">
        <v>0</v>
      </c>
      <c r="I1440" s="32"/>
    </row>
    <row r="1441" spans="7:9">
      <c r="G1441" s="32" t="b">
        <v>0</v>
      </c>
      <c r="I1441" s="32"/>
    </row>
    <row r="1442" spans="7:9">
      <c r="G1442" s="32" t="b">
        <v>0</v>
      </c>
      <c r="I1442" s="32"/>
    </row>
    <row r="1443" spans="7:9">
      <c r="G1443" s="32" t="b">
        <v>0</v>
      </c>
      <c r="I1443" s="32"/>
    </row>
    <row r="1444" spans="7:9">
      <c r="G1444" s="32" t="b">
        <v>0</v>
      </c>
      <c r="I1444" s="32"/>
    </row>
    <row r="1445" spans="7:9">
      <c r="G1445" s="32" t="b">
        <v>0</v>
      </c>
      <c r="I1445" s="32"/>
    </row>
    <row r="1446" spans="7:9">
      <c r="G1446" s="32" t="b">
        <v>0</v>
      </c>
      <c r="I1446" s="32"/>
    </row>
    <row r="1447" spans="7:9">
      <c r="G1447" s="32" t="b">
        <v>0</v>
      </c>
      <c r="I1447" s="32"/>
    </row>
    <row r="1448" spans="7:9">
      <c r="G1448" s="32" t="b">
        <v>0</v>
      </c>
      <c r="I1448" s="32"/>
    </row>
    <row r="1449" spans="7:9">
      <c r="G1449" s="32" t="b">
        <v>0</v>
      </c>
      <c r="I1449" s="32"/>
    </row>
    <row r="1450" spans="7:9">
      <c r="G1450" s="32" t="b">
        <v>0</v>
      </c>
      <c r="I1450" s="32"/>
    </row>
    <row r="1451" spans="7:9">
      <c r="G1451" s="32" t="b">
        <v>0</v>
      </c>
      <c r="I1451" s="32"/>
    </row>
    <row r="1452" spans="7:9">
      <c r="G1452" s="32" t="b">
        <v>0</v>
      </c>
      <c r="I1452" s="32"/>
    </row>
    <row r="1453" spans="7:9">
      <c r="G1453" s="32" t="b">
        <v>0</v>
      </c>
      <c r="I1453" s="32"/>
    </row>
    <row r="1454" spans="7:9">
      <c r="G1454" s="32" t="b">
        <v>0</v>
      </c>
      <c r="I1454" s="32"/>
    </row>
    <row r="1455" spans="7:9">
      <c r="G1455" s="32" t="b">
        <v>0</v>
      </c>
      <c r="I1455" s="32"/>
    </row>
    <row r="1456" spans="7:9">
      <c r="G1456" s="32" t="b">
        <v>0</v>
      </c>
      <c r="I1456" s="32"/>
    </row>
    <row r="1457" spans="7:9">
      <c r="G1457" s="32" t="b">
        <v>0</v>
      </c>
      <c r="I1457" s="32"/>
    </row>
    <row r="1458" spans="7:9">
      <c r="G1458" s="32" t="b">
        <v>0</v>
      </c>
      <c r="I1458" s="32"/>
    </row>
    <row r="1459" spans="7:9">
      <c r="G1459" s="32" t="b">
        <v>0</v>
      </c>
      <c r="I1459" s="32"/>
    </row>
    <row r="1460" spans="7:9">
      <c r="G1460" s="32" t="b">
        <v>0</v>
      </c>
      <c r="I1460" s="32"/>
    </row>
    <row r="1461" spans="7:9">
      <c r="G1461" s="32" t="b">
        <v>0</v>
      </c>
      <c r="I1461" s="32"/>
    </row>
    <row r="1462" spans="7:9">
      <c r="G1462" s="32" t="b">
        <v>0</v>
      </c>
      <c r="I1462" s="32"/>
    </row>
    <row r="1463" spans="7:9">
      <c r="G1463" s="32" t="b">
        <v>0</v>
      </c>
      <c r="I1463" s="32"/>
    </row>
    <row r="1464" spans="7:9">
      <c r="G1464" s="32" t="b">
        <v>0</v>
      </c>
      <c r="I1464" s="32"/>
    </row>
    <row r="1465" spans="7:9">
      <c r="G1465" s="32" t="b">
        <v>0</v>
      </c>
      <c r="I1465" s="32"/>
    </row>
    <row r="1466" spans="7:9">
      <c r="G1466" s="32" t="b">
        <v>0</v>
      </c>
      <c r="I1466" s="32"/>
    </row>
    <row r="1467" spans="7:9">
      <c r="G1467" s="32" t="b">
        <v>0</v>
      </c>
      <c r="I1467" s="32"/>
    </row>
    <row r="1468" spans="7:9">
      <c r="G1468" s="32" t="b">
        <v>0</v>
      </c>
      <c r="I1468" s="32"/>
    </row>
    <row r="1469" spans="7:9">
      <c r="G1469" s="32" t="b">
        <v>0</v>
      </c>
      <c r="I1469" s="32"/>
    </row>
    <row r="1470" spans="7:9">
      <c r="G1470" s="32" t="b">
        <v>0</v>
      </c>
      <c r="I1470" s="32"/>
    </row>
    <row r="1471" spans="7:9">
      <c r="G1471" s="32" t="b">
        <v>0</v>
      </c>
      <c r="I1471" s="32"/>
    </row>
    <row r="1472" spans="7:9">
      <c r="G1472" s="32" t="b">
        <v>0</v>
      </c>
      <c r="I1472" s="32"/>
    </row>
    <row r="1473" spans="7:9">
      <c r="G1473" s="32" t="b">
        <v>0</v>
      </c>
      <c r="I1473" s="32"/>
    </row>
    <row r="1474" spans="7:9">
      <c r="G1474" s="32" t="b">
        <v>0</v>
      </c>
      <c r="I1474" s="32"/>
    </row>
    <row r="1475" spans="7:9">
      <c r="G1475" s="32" t="b">
        <v>0</v>
      </c>
      <c r="I1475" s="32"/>
    </row>
    <row r="1476" spans="7:9">
      <c r="G1476" s="32" t="b">
        <v>0</v>
      </c>
      <c r="I1476" s="32"/>
    </row>
    <row r="1477" spans="7:9">
      <c r="G1477" s="32" t="b">
        <v>0</v>
      </c>
      <c r="I1477" s="32"/>
    </row>
    <row r="1478" spans="7:9">
      <c r="G1478" s="32" t="b">
        <v>0</v>
      </c>
      <c r="I1478" s="32"/>
    </row>
    <row r="1479" spans="7:9">
      <c r="G1479" s="32" t="b">
        <v>0</v>
      </c>
      <c r="I1479" s="32"/>
    </row>
    <row r="1480" spans="7:9">
      <c r="G1480" s="32" t="b">
        <v>0</v>
      </c>
      <c r="I1480" s="32"/>
    </row>
    <row r="1481" spans="7:9">
      <c r="G1481" s="32" t="b">
        <v>0</v>
      </c>
      <c r="I1481" s="32"/>
    </row>
    <row r="1482" spans="7:9">
      <c r="G1482" s="32" t="b">
        <v>0</v>
      </c>
      <c r="I1482" s="32"/>
    </row>
    <row r="1483" spans="7:9">
      <c r="G1483" s="32" t="b">
        <v>0</v>
      </c>
      <c r="I1483" s="32"/>
    </row>
    <row r="1484" spans="7:9">
      <c r="G1484" s="32" t="b">
        <v>0</v>
      </c>
      <c r="I1484" s="32"/>
    </row>
    <row r="1485" spans="7:9">
      <c r="G1485" s="32" t="b">
        <v>0</v>
      </c>
      <c r="I1485" s="32"/>
    </row>
    <row r="1486" spans="7:9">
      <c r="G1486" s="32" t="b">
        <v>0</v>
      </c>
      <c r="I1486" s="32"/>
    </row>
    <row r="1487" spans="7:9">
      <c r="G1487" s="32" t="b">
        <v>0</v>
      </c>
      <c r="I1487" s="32"/>
    </row>
    <row r="1488" spans="7:9">
      <c r="G1488" s="32" t="b">
        <v>0</v>
      </c>
      <c r="I1488" s="32"/>
    </row>
    <row r="1489" spans="7:9">
      <c r="G1489" s="32" t="b">
        <v>0</v>
      </c>
      <c r="I1489" s="32"/>
    </row>
    <row r="1490" spans="7:9">
      <c r="G1490" s="32" t="b">
        <v>0</v>
      </c>
      <c r="I1490" s="32"/>
    </row>
    <row r="1491" spans="7:9">
      <c r="G1491" s="32" t="b">
        <v>0</v>
      </c>
      <c r="I1491" s="32"/>
    </row>
    <row r="1492" spans="7:9">
      <c r="G1492" s="32" t="b">
        <v>0</v>
      </c>
      <c r="I1492" s="32"/>
    </row>
    <row r="1493" spans="7:9">
      <c r="G1493" s="32" t="b">
        <v>0</v>
      </c>
      <c r="I1493" s="32"/>
    </row>
    <row r="1494" spans="7:9">
      <c r="G1494" s="32" t="b">
        <v>0</v>
      </c>
      <c r="I1494" s="32"/>
    </row>
    <row r="1495" spans="7:9">
      <c r="G1495" s="32" t="b">
        <v>0</v>
      </c>
      <c r="I1495" s="32"/>
    </row>
    <row r="1496" spans="7:9">
      <c r="G1496" s="32" t="b">
        <v>0</v>
      </c>
      <c r="I1496" s="32"/>
    </row>
    <row r="1497" spans="7:9">
      <c r="G1497" s="32" t="b">
        <v>0</v>
      </c>
      <c r="I1497" s="32"/>
    </row>
    <row r="1498" spans="7:9">
      <c r="G1498" s="32" t="b">
        <v>0</v>
      </c>
      <c r="I1498" s="32"/>
    </row>
    <row r="1499" spans="7:9">
      <c r="G1499" s="32" t="b">
        <v>0</v>
      </c>
      <c r="I1499" s="32"/>
    </row>
    <row r="1500" spans="7:9">
      <c r="G1500" s="32" t="b">
        <v>0</v>
      </c>
      <c r="I1500" s="32"/>
    </row>
  </sheetData>
  <dataValidations count="1">
    <dataValidation type="custom" allowBlank="1" showDropDown="1" sqref="I2:I1500" xr:uid="{00000000-0002-0000-1700-000000000000}">
      <formula1>OR(NOT(ISERROR(DATEVALUE(I2))), AND(ISNUMBER(I2), LEFT(CELL("format", I2))="D"))</formula1>
    </dataValidation>
  </dataValidations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FF00"/>
    <outlinePr summaryBelow="0" summaryRight="0"/>
  </sheetPr>
  <dimension ref="A1:O952"/>
  <sheetViews>
    <sheetView workbookViewId="0"/>
  </sheetViews>
  <sheetFormatPr baseColWidth="10" defaultColWidth="12.5703125" defaultRowHeight="15.75" customHeight="1"/>
  <sheetData>
    <row r="1" spans="1:15" ht="15.75" customHeight="1">
      <c r="A1" s="171" t="s">
        <v>2428</v>
      </c>
      <c r="B1" s="63" t="s">
        <v>2403</v>
      </c>
      <c r="C1" s="63" t="s">
        <v>2404</v>
      </c>
      <c r="D1" s="63" t="s">
        <v>2405</v>
      </c>
      <c r="E1" s="63" t="s">
        <v>2406</v>
      </c>
      <c r="F1" s="63" t="s">
        <v>2405</v>
      </c>
      <c r="G1" s="64" t="s">
        <v>2407</v>
      </c>
      <c r="H1" s="63" t="s">
        <v>2408</v>
      </c>
      <c r="I1" s="63" t="s">
        <v>2409</v>
      </c>
      <c r="J1" s="63" t="s">
        <v>2410</v>
      </c>
      <c r="K1" s="63" t="s">
        <v>2411</v>
      </c>
      <c r="L1" s="65" t="s">
        <v>2412</v>
      </c>
      <c r="M1" s="63" t="s">
        <v>2405</v>
      </c>
      <c r="N1" s="209" t="s">
        <v>2413</v>
      </c>
      <c r="O1" s="54"/>
    </row>
    <row r="2" spans="1:15" ht="15.75" customHeight="1">
      <c r="A2" s="66"/>
      <c r="B2" s="210" t="str">
        <f ca="1">IFERROR(__xludf.DUMMYFUNCTION("FILTER(FACTURAS!B:B,FACTURAS!J:J=""CREDITO"")"),"#N/A")</f>
        <v>#N/A</v>
      </c>
      <c r="C2" s="68"/>
      <c r="D2" s="69"/>
      <c r="E2" s="70"/>
      <c r="F2" s="70"/>
      <c r="G2" s="69"/>
      <c r="H2" s="71"/>
      <c r="I2" s="71"/>
      <c r="J2" s="71"/>
      <c r="K2" s="71"/>
      <c r="L2" s="71"/>
      <c r="M2" s="71"/>
      <c r="N2" s="54" t="e">
        <v>#N/A</v>
      </c>
      <c r="O2" s="54"/>
    </row>
    <row r="3" spans="1:15" ht="15.75" customHeight="1">
      <c r="A3" s="72"/>
      <c r="B3" s="67"/>
      <c r="C3" s="67"/>
      <c r="D3" s="73"/>
      <c r="E3" s="74"/>
      <c r="F3" s="74"/>
      <c r="G3" s="73"/>
      <c r="H3" s="75"/>
      <c r="I3" s="75"/>
      <c r="J3" s="75"/>
      <c r="K3" s="75"/>
      <c r="L3" s="75"/>
      <c r="M3" s="75"/>
      <c r="N3" s="54" t="s">
        <v>1718</v>
      </c>
      <c r="O3" s="54"/>
    </row>
    <row r="4" spans="1:15" ht="15.75" customHeight="1">
      <c r="A4" s="72"/>
      <c r="B4" s="67"/>
      <c r="C4" s="67"/>
      <c r="D4" s="73"/>
      <c r="E4" s="74"/>
      <c r="F4" s="74"/>
      <c r="G4" s="73"/>
      <c r="H4" s="75"/>
      <c r="I4" s="75"/>
      <c r="J4" s="75"/>
      <c r="K4" s="75"/>
      <c r="L4" s="75"/>
      <c r="M4" s="75"/>
      <c r="N4" s="54" t="s">
        <v>1718</v>
      </c>
      <c r="O4" s="54"/>
    </row>
    <row r="5" spans="1:15" ht="15.75" customHeight="1">
      <c r="A5" s="72"/>
      <c r="B5" s="67"/>
      <c r="C5" s="67"/>
      <c r="D5" s="73"/>
      <c r="E5" s="74"/>
      <c r="F5" s="74"/>
      <c r="G5" s="73"/>
      <c r="H5" s="75"/>
      <c r="I5" s="75"/>
      <c r="J5" s="75"/>
      <c r="K5" s="75"/>
      <c r="L5" s="75"/>
      <c r="M5" s="75"/>
      <c r="N5" s="54" t="s">
        <v>1718</v>
      </c>
      <c r="O5" s="54"/>
    </row>
    <row r="6" spans="1:15" ht="15.75" customHeight="1">
      <c r="A6" s="72"/>
      <c r="B6" s="67"/>
      <c r="C6" s="67"/>
      <c r="D6" s="73"/>
      <c r="E6" s="74"/>
      <c r="F6" s="74"/>
      <c r="G6" s="73"/>
      <c r="H6" s="75"/>
      <c r="I6" s="75"/>
      <c r="J6" s="75"/>
      <c r="K6" s="75"/>
      <c r="L6" s="75"/>
      <c r="M6" s="75"/>
      <c r="N6" s="54" t="s">
        <v>1718</v>
      </c>
      <c r="O6" s="54"/>
    </row>
    <row r="7" spans="1:15" ht="15.75" customHeight="1">
      <c r="A7" s="72"/>
      <c r="B7" s="67"/>
      <c r="C7" s="67"/>
      <c r="D7" s="73"/>
      <c r="E7" s="74"/>
      <c r="F7" s="74"/>
      <c r="G7" s="73"/>
      <c r="H7" s="75"/>
      <c r="I7" s="75"/>
      <c r="J7" s="75"/>
      <c r="K7" s="75"/>
      <c r="L7" s="75"/>
      <c r="M7" s="75"/>
      <c r="N7" s="54" t="s">
        <v>1718</v>
      </c>
      <c r="O7" s="54"/>
    </row>
    <row r="8" spans="1:15" ht="15.75" customHeight="1">
      <c r="A8" s="72"/>
      <c r="B8" s="67"/>
      <c r="C8" s="67"/>
      <c r="D8" s="73"/>
      <c r="E8" s="74"/>
      <c r="F8" s="74"/>
      <c r="G8" s="73"/>
      <c r="H8" s="75"/>
      <c r="I8" s="75"/>
      <c r="J8" s="75"/>
      <c r="K8" s="75"/>
      <c r="L8" s="75"/>
      <c r="M8" s="75"/>
      <c r="N8" s="54" t="s">
        <v>1718</v>
      </c>
      <c r="O8" s="54"/>
    </row>
    <row r="9" spans="1:15" ht="15.75" customHeight="1">
      <c r="A9" s="72"/>
      <c r="B9" s="67"/>
      <c r="C9" s="67"/>
      <c r="D9" s="73"/>
      <c r="E9" s="74"/>
      <c r="F9" s="74"/>
      <c r="G9" s="73"/>
      <c r="H9" s="75"/>
      <c r="I9" s="75"/>
      <c r="J9" s="75"/>
      <c r="K9" s="75"/>
      <c r="L9" s="75"/>
      <c r="M9" s="75"/>
      <c r="N9" s="54" t="s">
        <v>1718</v>
      </c>
      <c r="O9" s="54"/>
    </row>
    <row r="10" spans="1:15" ht="15.75" customHeight="1">
      <c r="A10" s="72"/>
      <c r="B10" s="67"/>
      <c r="C10" s="67"/>
      <c r="D10" s="73"/>
      <c r="E10" s="74"/>
      <c r="F10" s="74"/>
      <c r="G10" s="73"/>
      <c r="H10" s="75"/>
      <c r="I10" s="75"/>
      <c r="J10" s="75"/>
      <c r="K10" s="75"/>
      <c r="L10" s="75"/>
      <c r="M10" s="75"/>
      <c r="N10" s="54" t="s">
        <v>1718</v>
      </c>
      <c r="O10" s="54"/>
    </row>
    <row r="11" spans="1:15" ht="15.75" customHeight="1">
      <c r="A11" s="72"/>
      <c r="B11" s="67"/>
      <c r="C11" s="67"/>
      <c r="D11" s="73"/>
      <c r="E11" s="74"/>
      <c r="F11" s="74"/>
      <c r="G11" s="73"/>
      <c r="H11" s="75"/>
      <c r="I11" s="75"/>
      <c r="J11" s="75"/>
      <c r="K11" s="75"/>
      <c r="L11" s="75"/>
      <c r="M11" s="75"/>
      <c r="N11" s="54" t="s">
        <v>1718</v>
      </c>
      <c r="O11" s="54"/>
    </row>
    <row r="12" spans="1:15" ht="15.75" customHeight="1">
      <c r="A12" s="72"/>
      <c r="B12" s="67"/>
      <c r="C12" s="67"/>
      <c r="D12" s="73"/>
      <c r="E12" s="74"/>
      <c r="F12" s="74"/>
      <c r="G12" s="73"/>
      <c r="H12" s="75"/>
      <c r="I12" s="75"/>
      <c r="J12" s="75"/>
      <c r="K12" s="75"/>
      <c r="L12" s="75"/>
      <c r="M12" s="75"/>
      <c r="N12" s="54" t="s">
        <v>1718</v>
      </c>
      <c r="O12" s="54"/>
    </row>
    <row r="13" spans="1:15" ht="15.75" customHeight="1">
      <c r="A13" s="72"/>
      <c r="B13" s="67"/>
      <c r="C13" s="67"/>
      <c r="D13" s="73"/>
      <c r="E13" s="74"/>
      <c r="F13" s="74"/>
      <c r="G13" s="73"/>
      <c r="H13" s="75"/>
      <c r="I13" s="75"/>
      <c r="J13" s="75"/>
      <c r="K13" s="75"/>
      <c r="L13" s="75"/>
      <c r="M13" s="75"/>
      <c r="N13" s="54" t="s">
        <v>1718</v>
      </c>
      <c r="O13" s="54"/>
    </row>
    <row r="14" spans="1:15" ht="15.75" customHeight="1">
      <c r="A14" s="72"/>
      <c r="B14" s="67"/>
      <c r="C14" s="67"/>
      <c r="D14" s="73"/>
      <c r="E14" s="74"/>
      <c r="F14" s="74"/>
      <c r="G14" s="73"/>
      <c r="H14" s="75"/>
      <c r="I14" s="75"/>
      <c r="J14" s="75"/>
      <c r="K14" s="75"/>
      <c r="L14" s="75"/>
      <c r="M14" s="75"/>
      <c r="N14" s="54" t="s">
        <v>1718</v>
      </c>
      <c r="O14" s="54"/>
    </row>
    <row r="15" spans="1:15" ht="15.75" customHeight="1">
      <c r="A15" s="72"/>
      <c r="B15" s="67"/>
      <c r="C15" s="67"/>
      <c r="D15" s="73"/>
      <c r="E15" s="74"/>
      <c r="F15" s="74"/>
      <c r="G15" s="73"/>
      <c r="H15" s="75"/>
      <c r="I15" s="75"/>
      <c r="J15" s="75"/>
      <c r="K15" s="75"/>
      <c r="L15" s="75"/>
      <c r="M15" s="75"/>
      <c r="N15" s="54" t="s">
        <v>1718</v>
      </c>
      <c r="O15" s="54"/>
    </row>
    <row r="16" spans="1:15" ht="15.75" customHeight="1">
      <c r="A16" s="72"/>
      <c r="B16" s="67"/>
      <c r="C16" s="67"/>
      <c r="D16" s="73"/>
      <c r="E16" s="74"/>
      <c r="F16" s="74"/>
      <c r="G16" s="73"/>
      <c r="H16" s="75"/>
      <c r="I16" s="75"/>
      <c r="J16" s="75"/>
      <c r="K16" s="75"/>
      <c r="L16" s="75"/>
      <c r="M16" s="75"/>
      <c r="N16" s="54" t="s">
        <v>1718</v>
      </c>
      <c r="O16" s="54"/>
    </row>
    <row r="17" spans="1:15" ht="15.75" customHeight="1">
      <c r="A17" s="72"/>
      <c r="B17" s="67"/>
      <c r="C17" s="67"/>
      <c r="D17" s="73"/>
      <c r="E17" s="74"/>
      <c r="F17" s="74"/>
      <c r="G17" s="73"/>
      <c r="H17" s="75"/>
      <c r="I17" s="75"/>
      <c r="J17" s="75"/>
      <c r="K17" s="75"/>
      <c r="L17" s="75"/>
      <c r="M17" s="75"/>
      <c r="N17" s="54" t="s">
        <v>1718</v>
      </c>
      <c r="O17" s="54"/>
    </row>
    <row r="18" spans="1:15" ht="15.75" customHeight="1">
      <c r="A18" s="72"/>
      <c r="B18" s="67"/>
      <c r="C18" s="67"/>
      <c r="D18" s="73"/>
      <c r="E18" s="74"/>
      <c r="F18" s="76"/>
      <c r="G18" s="73"/>
      <c r="H18" s="75"/>
      <c r="I18" s="75"/>
      <c r="J18" s="75"/>
      <c r="K18" s="75"/>
      <c r="L18" s="75"/>
      <c r="M18" s="75"/>
      <c r="N18" s="54" t="s">
        <v>1718</v>
      </c>
      <c r="O18" s="54"/>
    </row>
    <row r="19" spans="1:15" ht="15.75" customHeight="1">
      <c r="A19" s="72"/>
      <c r="B19" s="67"/>
      <c r="C19" s="67"/>
      <c r="D19" s="73"/>
      <c r="E19" s="74"/>
      <c r="F19" s="74"/>
      <c r="G19" s="73"/>
      <c r="H19" s="75"/>
      <c r="I19" s="75"/>
      <c r="J19" s="75"/>
      <c r="K19" s="75"/>
      <c r="L19" s="75"/>
      <c r="M19" s="75"/>
      <c r="N19" s="54" t="s">
        <v>1718</v>
      </c>
      <c r="O19" s="54"/>
    </row>
    <row r="20" spans="1:15" ht="15.75" customHeight="1">
      <c r="A20" s="72"/>
      <c r="B20" s="67"/>
      <c r="C20" s="67"/>
      <c r="D20" s="73"/>
      <c r="E20" s="74"/>
      <c r="F20" s="74"/>
      <c r="G20" s="73"/>
      <c r="H20" s="75"/>
      <c r="I20" s="75"/>
      <c r="J20" s="75"/>
      <c r="K20" s="75"/>
      <c r="L20" s="75"/>
      <c r="M20" s="75"/>
      <c r="N20" s="54" t="s">
        <v>1718</v>
      </c>
      <c r="O20" s="54"/>
    </row>
    <row r="21" spans="1:15" ht="15.75" customHeight="1">
      <c r="A21" s="72"/>
      <c r="B21" s="67"/>
      <c r="C21" s="67"/>
      <c r="D21" s="73"/>
      <c r="E21" s="74"/>
      <c r="F21" s="74"/>
      <c r="G21" s="73"/>
      <c r="H21" s="75"/>
      <c r="I21" s="75"/>
      <c r="J21" s="75"/>
      <c r="K21" s="75"/>
      <c r="L21" s="75"/>
      <c r="M21" s="75"/>
      <c r="N21" s="54" t="s">
        <v>1718</v>
      </c>
      <c r="O21" s="54"/>
    </row>
    <row r="22" spans="1:15" ht="15">
      <c r="A22" s="72"/>
      <c r="B22" s="67"/>
      <c r="C22" s="67"/>
      <c r="D22" s="73"/>
      <c r="E22" s="74"/>
      <c r="F22" s="74"/>
      <c r="G22" s="73"/>
      <c r="H22" s="75"/>
      <c r="I22" s="75"/>
      <c r="J22" s="75"/>
      <c r="K22" s="75"/>
      <c r="L22" s="75"/>
      <c r="M22" s="75"/>
      <c r="N22" s="54" t="s">
        <v>1718</v>
      </c>
      <c r="O22" s="54"/>
    </row>
    <row r="23" spans="1:15" ht="15">
      <c r="A23" s="72"/>
      <c r="B23" s="67"/>
      <c r="C23" s="67"/>
      <c r="D23" s="73"/>
      <c r="E23" s="74"/>
      <c r="F23" s="74"/>
      <c r="G23" s="73"/>
      <c r="H23" s="75"/>
      <c r="I23" s="75"/>
      <c r="J23" s="75"/>
      <c r="K23" s="75"/>
      <c r="L23" s="75"/>
      <c r="M23" s="75"/>
      <c r="N23" s="54" t="s">
        <v>1718</v>
      </c>
      <c r="O23" s="54"/>
    </row>
    <row r="24" spans="1:15" ht="15">
      <c r="A24" s="72"/>
      <c r="B24" s="67"/>
      <c r="C24" s="67"/>
      <c r="D24" s="73"/>
      <c r="E24" s="74"/>
      <c r="F24" s="74"/>
      <c r="G24" s="73"/>
      <c r="H24" s="75"/>
      <c r="I24" s="75"/>
      <c r="J24" s="75"/>
      <c r="K24" s="75"/>
      <c r="L24" s="75"/>
      <c r="M24" s="75"/>
      <c r="N24" s="54" t="s">
        <v>1718</v>
      </c>
      <c r="O24" s="54"/>
    </row>
    <row r="25" spans="1:15" ht="15">
      <c r="A25" s="72"/>
      <c r="B25" s="67"/>
      <c r="C25" s="67"/>
      <c r="D25" s="73"/>
      <c r="E25" s="74"/>
      <c r="F25" s="74"/>
      <c r="G25" s="73"/>
      <c r="H25" s="75"/>
      <c r="I25" s="75"/>
      <c r="J25" s="75"/>
      <c r="K25" s="75"/>
      <c r="L25" s="75"/>
      <c r="M25" s="75"/>
      <c r="N25" s="54" t="s">
        <v>1718</v>
      </c>
      <c r="O25" s="54"/>
    </row>
    <row r="26" spans="1:15" ht="15">
      <c r="A26" s="72"/>
      <c r="B26" s="67"/>
      <c r="C26" s="67"/>
      <c r="D26" s="73"/>
      <c r="E26" s="74"/>
      <c r="F26" s="74"/>
      <c r="G26" s="73"/>
      <c r="H26" s="75"/>
      <c r="I26" s="75"/>
      <c r="J26" s="75"/>
      <c r="K26" s="75"/>
      <c r="L26" s="75"/>
      <c r="M26" s="75"/>
      <c r="N26" s="54" t="s">
        <v>1718</v>
      </c>
      <c r="O26" s="54"/>
    </row>
    <row r="27" spans="1:15" ht="15">
      <c r="A27" s="72"/>
      <c r="B27" s="67"/>
      <c r="C27" s="67"/>
      <c r="D27" s="73"/>
      <c r="E27" s="74"/>
      <c r="F27" s="74"/>
      <c r="G27" s="73"/>
      <c r="H27" s="75"/>
      <c r="I27" s="75"/>
      <c r="J27" s="75"/>
      <c r="K27" s="75"/>
      <c r="L27" s="75"/>
      <c r="M27" s="75"/>
      <c r="N27" s="54" t="s">
        <v>1718</v>
      </c>
      <c r="O27" s="54"/>
    </row>
    <row r="28" spans="1:15" ht="15">
      <c r="A28" s="72"/>
      <c r="B28" s="67"/>
      <c r="C28" s="67"/>
      <c r="D28" s="73"/>
      <c r="E28" s="74"/>
      <c r="F28" s="74"/>
      <c r="G28" s="73"/>
      <c r="H28" s="75"/>
      <c r="I28" s="75"/>
      <c r="J28" s="75"/>
      <c r="K28" s="75"/>
      <c r="L28" s="75"/>
      <c r="M28" s="75"/>
      <c r="N28" s="54" t="s">
        <v>1718</v>
      </c>
      <c r="O28" s="54"/>
    </row>
    <row r="29" spans="1:15" ht="15">
      <c r="A29" s="72"/>
      <c r="B29" s="67"/>
      <c r="C29" s="67"/>
      <c r="D29" s="73"/>
      <c r="E29" s="74"/>
      <c r="F29" s="74"/>
      <c r="G29" s="73"/>
      <c r="H29" s="75"/>
      <c r="I29" s="75"/>
      <c r="J29" s="75"/>
      <c r="K29" s="75"/>
      <c r="L29" s="75"/>
      <c r="M29" s="75"/>
      <c r="N29" s="54" t="s">
        <v>1718</v>
      </c>
      <c r="O29" s="54"/>
    </row>
    <row r="30" spans="1:15" ht="15">
      <c r="A30" s="72"/>
      <c r="B30" s="67"/>
      <c r="C30" s="67"/>
      <c r="D30" s="73"/>
      <c r="E30" s="74"/>
      <c r="F30" s="74"/>
      <c r="G30" s="73"/>
      <c r="H30" s="75"/>
      <c r="I30" s="75"/>
      <c r="J30" s="75"/>
      <c r="K30" s="75"/>
      <c r="L30" s="75"/>
      <c r="M30" s="75"/>
      <c r="N30" s="54" t="s">
        <v>1718</v>
      </c>
      <c r="O30" s="54"/>
    </row>
    <row r="31" spans="1:15" ht="15">
      <c r="A31" s="72"/>
      <c r="B31" s="67"/>
      <c r="C31" s="67"/>
      <c r="D31" s="73"/>
      <c r="E31" s="74"/>
      <c r="F31" s="74"/>
      <c r="G31" s="73"/>
      <c r="H31" s="75"/>
      <c r="I31" s="75"/>
      <c r="J31" s="75"/>
      <c r="K31" s="75"/>
      <c r="L31" s="75"/>
      <c r="M31" s="75"/>
      <c r="N31" s="54" t="s">
        <v>1718</v>
      </c>
      <c r="O31" s="54"/>
    </row>
    <row r="32" spans="1:15" ht="15">
      <c r="A32" s="72"/>
      <c r="B32" s="67"/>
      <c r="C32" s="67"/>
      <c r="D32" s="73"/>
      <c r="E32" s="74"/>
      <c r="F32" s="74"/>
      <c r="G32" s="73"/>
      <c r="H32" s="75"/>
      <c r="I32" s="75"/>
      <c r="J32" s="75"/>
      <c r="K32" s="75"/>
      <c r="L32" s="75"/>
      <c r="M32" s="75"/>
      <c r="N32" s="54" t="s">
        <v>1718</v>
      </c>
      <c r="O32" s="54"/>
    </row>
    <row r="33" spans="1:15" ht="15">
      <c r="A33" s="72"/>
      <c r="B33" s="67"/>
      <c r="C33" s="67"/>
      <c r="D33" s="73"/>
      <c r="E33" s="74"/>
      <c r="F33" s="74"/>
      <c r="G33" s="73"/>
      <c r="H33" s="75"/>
      <c r="I33" s="75"/>
      <c r="J33" s="75"/>
      <c r="K33" s="75"/>
      <c r="L33" s="75"/>
      <c r="M33" s="75"/>
      <c r="N33" s="54" t="s">
        <v>1718</v>
      </c>
      <c r="O33" s="54"/>
    </row>
    <row r="34" spans="1:15" ht="15">
      <c r="A34" s="72"/>
      <c r="B34" s="67"/>
      <c r="C34" s="67"/>
      <c r="D34" s="73"/>
      <c r="E34" s="74"/>
      <c r="F34" s="74"/>
      <c r="G34" s="73"/>
      <c r="H34" s="75"/>
      <c r="I34" s="75"/>
      <c r="J34" s="75"/>
      <c r="K34" s="75"/>
      <c r="L34" s="75"/>
      <c r="M34" s="75"/>
      <c r="N34" s="54" t="s">
        <v>1718</v>
      </c>
      <c r="O34" s="54"/>
    </row>
    <row r="35" spans="1:15" ht="15">
      <c r="A35" s="72"/>
      <c r="B35" s="67"/>
      <c r="C35" s="67"/>
      <c r="D35" s="73"/>
      <c r="E35" s="74"/>
      <c r="F35" s="74"/>
      <c r="G35" s="73"/>
      <c r="H35" s="75"/>
      <c r="I35" s="75"/>
      <c r="J35" s="75"/>
      <c r="K35" s="75"/>
      <c r="L35" s="75"/>
      <c r="M35" s="75"/>
      <c r="N35" s="54" t="s">
        <v>1718</v>
      </c>
      <c r="O35" s="54"/>
    </row>
    <row r="36" spans="1:15" ht="15">
      <c r="A36" s="72"/>
      <c r="B36" s="67"/>
      <c r="C36" s="67"/>
      <c r="D36" s="73"/>
      <c r="E36" s="74"/>
      <c r="F36" s="74"/>
      <c r="G36" s="73"/>
      <c r="H36" s="75"/>
      <c r="I36" s="75"/>
      <c r="J36" s="75"/>
      <c r="K36" s="75"/>
      <c r="L36" s="75"/>
      <c r="M36" s="75"/>
      <c r="N36" s="54" t="s">
        <v>1718</v>
      </c>
      <c r="O36" s="54"/>
    </row>
    <row r="37" spans="1:15" ht="15">
      <c r="A37" s="72"/>
      <c r="B37" s="67"/>
      <c r="C37" s="67"/>
      <c r="D37" s="73"/>
      <c r="E37" s="74"/>
      <c r="F37" s="76"/>
      <c r="G37" s="73"/>
      <c r="H37" s="75"/>
      <c r="I37" s="75"/>
      <c r="J37" s="75"/>
      <c r="K37" s="75"/>
      <c r="L37" s="75"/>
      <c r="M37" s="75"/>
      <c r="N37" s="54" t="s">
        <v>1718</v>
      </c>
      <c r="O37" s="54"/>
    </row>
    <row r="38" spans="1:15" ht="15">
      <c r="A38" s="72"/>
      <c r="B38" s="67"/>
      <c r="C38" s="67"/>
      <c r="D38" s="73"/>
      <c r="E38" s="74"/>
      <c r="F38" s="74"/>
      <c r="G38" s="73"/>
      <c r="H38" s="75"/>
      <c r="I38" s="75"/>
      <c r="J38" s="75"/>
      <c r="K38" s="75"/>
      <c r="L38" s="75"/>
      <c r="M38" s="75"/>
      <c r="N38" s="54" t="s">
        <v>1718</v>
      </c>
      <c r="O38" s="54"/>
    </row>
    <row r="39" spans="1:15" ht="15">
      <c r="A39" s="72"/>
      <c r="B39" s="67"/>
      <c r="C39" s="67"/>
      <c r="D39" s="73"/>
      <c r="E39" s="74"/>
      <c r="F39" s="74"/>
      <c r="G39" s="73"/>
      <c r="H39" s="75"/>
      <c r="I39" s="75"/>
      <c r="J39" s="75"/>
      <c r="K39" s="75"/>
      <c r="L39" s="75"/>
      <c r="M39" s="75"/>
      <c r="N39" s="54" t="s">
        <v>1718</v>
      </c>
      <c r="O39" s="54"/>
    </row>
    <row r="40" spans="1:15" ht="15">
      <c r="A40" s="72"/>
      <c r="B40" s="67"/>
      <c r="C40" s="67"/>
      <c r="D40" s="73"/>
      <c r="E40" s="74"/>
      <c r="F40" s="74"/>
      <c r="G40" s="73"/>
      <c r="H40" s="75"/>
      <c r="I40" s="75"/>
      <c r="J40" s="75"/>
      <c r="K40" s="75"/>
      <c r="L40" s="75"/>
      <c r="M40" s="75"/>
      <c r="N40" s="54" t="s">
        <v>1718</v>
      </c>
      <c r="O40" s="54"/>
    </row>
    <row r="41" spans="1:15" ht="15">
      <c r="A41" s="72"/>
      <c r="B41" s="67"/>
      <c r="C41" s="67"/>
      <c r="D41" s="73"/>
      <c r="E41" s="74"/>
      <c r="F41" s="74"/>
      <c r="G41" s="73"/>
      <c r="H41" s="75"/>
      <c r="I41" s="75"/>
      <c r="J41" s="75"/>
      <c r="K41" s="75"/>
      <c r="L41" s="75"/>
      <c r="M41" s="75"/>
      <c r="N41" s="54" t="s">
        <v>1718</v>
      </c>
      <c r="O41" s="54"/>
    </row>
    <row r="42" spans="1:15" ht="15">
      <c r="A42" s="72"/>
      <c r="B42" s="67"/>
      <c r="C42" s="67"/>
      <c r="D42" s="73"/>
      <c r="E42" s="74"/>
      <c r="F42" s="74"/>
      <c r="G42" s="73"/>
      <c r="H42" s="75"/>
      <c r="I42" s="75"/>
      <c r="J42" s="75"/>
      <c r="K42" s="75"/>
      <c r="L42" s="75"/>
      <c r="M42" s="75"/>
      <c r="N42" s="54" t="s">
        <v>1718</v>
      </c>
      <c r="O42" s="54"/>
    </row>
    <row r="43" spans="1:15" ht="15">
      <c r="A43" s="72"/>
      <c r="B43" s="67"/>
      <c r="C43" s="67"/>
      <c r="D43" s="73"/>
      <c r="E43" s="74"/>
      <c r="F43" s="74"/>
      <c r="G43" s="73"/>
      <c r="H43" s="75"/>
      <c r="I43" s="75"/>
      <c r="J43" s="75"/>
      <c r="K43" s="75"/>
      <c r="L43" s="75"/>
      <c r="M43" s="75"/>
      <c r="N43" s="54" t="s">
        <v>1718</v>
      </c>
      <c r="O43" s="54"/>
    </row>
    <row r="44" spans="1:15" ht="15">
      <c r="A44" s="72"/>
      <c r="B44" s="67"/>
      <c r="C44" s="67"/>
      <c r="D44" s="73"/>
      <c r="E44" s="74"/>
      <c r="F44" s="74"/>
      <c r="G44" s="73"/>
      <c r="H44" s="75"/>
      <c r="I44" s="75"/>
      <c r="J44" s="75"/>
      <c r="K44" s="75"/>
      <c r="L44" s="75"/>
      <c r="M44" s="75"/>
      <c r="N44" s="54" t="s">
        <v>1718</v>
      </c>
      <c r="O44" s="54"/>
    </row>
    <row r="45" spans="1:15" ht="15">
      <c r="A45" s="72"/>
      <c r="B45" s="67"/>
      <c r="C45" s="67"/>
      <c r="D45" s="73"/>
      <c r="E45" s="74"/>
      <c r="F45" s="74"/>
      <c r="G45" s="73"/>
      <c r="H45" s="75"/>
      <c r="I45" s="75"/>
      <c r="J45" s="75"/>
      <c r="K45" s="75"/>
      <c r="L45" s="75"/>
      <c r="M45" s="75"/>
      <c r="N45" s="54" t="s">
        <v>1718</v>
      </c>
      <c r="O45" s="54"/>
    </row>
    <row r="46" spans="1:15" ht="15">
      <c r="A46" s="72"/>
      <c r="B46" s="67"/>
      <c r="C46" s="67"/>
      <c r="D46" s="73"/>
      <c r="E46" s="74"/>
      <c r="F46" s="74"/>
      <c r="G46" s="73"/>
      <c r="H46" s="75"/>
      <c r="I46" s="75"/>
      <c r="J46" s="75"/>
      <c r="K46" s="75"/>
      <c r="L46" s="75"/>
      <c r="M46" s="75"/>
      <c r="N46" s="54" t="s">
        <v>1718</v>
      </c>
      <c r="O46" s="54"/>
    </row>
    <row r="47" spans="1:15" ht="15">
      <c r="A47" s="72"/>
      <c r="B47" s="67"/>
      <c r="C47" s="67"/>
      <c r="D47" s="73"/>
      <c r="E47" s="74"/>
      <c r="F47" s="74"/>
      <c r="G47" s="73"/>
      <c r="H47" s="75"/>
      <c r="I47" s="75"/>
      <c r="J47" s="75"/>
      <c r="K47" s="75"/>
      <c r="L47" s="75"/>
      <c r="M47" s="75"/>
      <c r="N47" s="54" t="s">
        <v>1718</v>
      </c>
      <c r="O47" s="54"/>
    </row>
    <row r="48" spans="1:15" ht="15">
      <c r="A48" s="72"/>
      <c r="B48" s="67"/>
      <c r="C48" s="67"/>
      <c r="D48" s="73"/>
      <c r="E48" s="74"/>
      <c r="F48" s="74"/>
      <c r="G48" s="73"/>
      <c r="H48" s="75"/>
      <c r="I48" s="75"/>
      <c r="J48" s="75"/>
      <c r="K48" s="75"/>
      <c r="L48" s="75"/>
      <c r="M48" s="75"/>
      <c r="N48" s="54" t="s">
        <v>1718</v>
      </c>
      <c r="O48" s="54"/>
    </row>
    <row r="49" spans="1:15" ht="15">
      <c r="A49" s="72"/>
      <c r="B49" s="67"/>
      <c r="C49" s="67"/>
      <c r="D49" s="73"/>
      <c r="E49" s="74"/>
      <c r="F49" s="74"/>
      <c r="G49" s="73"/>
      <c r="H49" s="75"/>
      <c r="I49" s="75"/>
      <c r="J49" s="75"/>
      <c r="K49" s="75"/>
      <c r="L49" s="75"/>
      <c r="M49" s="75"/>
      <c r="N49" s="54" t="s">
        <v>1718</v>
      </c>
      <c r="O49" s="54"/>
    </row>
    <row r="50" spans="1:15" ht="15">
      <c r="A50" s="72"/>
      <c r="B50" s="67"/>
      <c r="C50" s="67"/>
      <c r="D50" s="73"/>
      <c r="E50" s="74"/>
      <c r="F50" s="74"/>
      <c r="G50" s="73"/>
      <c r="H50" s="75"/>
      <c r="I50" s="75"/>
      <c r="J50" s="75"/>
      <c r="K50" s="75"/>
      <c r="L50" s="75"/>
      <c r="M50" s="75"/>
      <c r="N50" s="54" t="s">
        <v>1718</v>
      </c>
      <c r="O50" s="54"/>
    </row>
    <row r="51" spans="1:15" ht="15">
      <c r="A51" s="72"/>
      <c r="B51" s="67"/>
      <c r="C51" s="67"/>
      <c r="D51" s="73"/>
      <c r="E51" s="74"/>
      <c r="F51" s="74"/>
      <c r="G51" s="73"/>
      <c r="H51" s="75"/>
      <c r="I51" s="75"/>
      <c r="J51" s="75"/>
      <c r="K51" s="75"/>
      <c r="L51" s="75"/>
      <c r="M51" s="75"/>
      <c r="N51" s="54" t="s">
        <v>1718</v>
      </c>
      <c r="O51" s="54"/>
    </row>
    <row r="52" spans="1:15" ht="15">
      <c r="A52" s="72"/>
      <c r="B52" s="67"/>
      <c r="C52" s="67"/>
      <c r="D52" s="73"/>
      <c r="E52" s="74"/>
      <c r="F52" s="74"/>
      <c r="G52" s="73"/>
      <c r="H52" s="75"/>
      <c r="I52" s="75"/>
      <c r="J52" s="75"/>
      <c r="K52" s="75"/>
      <c r="L52" s="75"/>
      <c r="M52" s="75"/>
      <c r="N52" s="54" t="s">
        <v>1718</v>
      </c>
      <c r="O52" s="54"/>
    </row>
    <row r="53" spans="1:15" ht="15">
      <c r="A53" s="72"/>
      <c r="B53" s="67"/>
      <c r="C53" s="67"/>
      <c r="D53" s="73"/>
      <c r="E53" s="74"/>
      <c r="F53" s="74"/>
      <c r="G53" s="73"/>
      <c r="H53" s="75"/>
      <c r="I53" s="75"/>
      <c r="J53" s="75"/>
      <c r="K53" s="75"/>
      <c r="L53" s="75"/>
      <c r="M53" s="75"/>
      <c r="N53" s="54" t="s">
        <v>1718</v>
      </c>
      <c r="O53" s="54"/>
    </row>
    <row r="54" spans="1:15" ht="15">
      <c r="A54" s="72"/>
      <c r="B54" s="67"/>
      <c r="C54" s="67"/>
      <c r="D54" s="73"/>
      <c r="E54" s="74"/>
      <c r="F54" s="74"/>
      <c r="G54" s="73"/>
      <c r="H54" s="75"/>
      <c r="I54" s="75"/>
      <c r="J54" s="75"/>
      <c r="K54" s="75"/>
      <c r="L54" s="75"/>
      <c r="M54" s="75"/>
      <c r="N54" s="54" t="s">
        <v>1718</v>
      </c>
      <c r="O54" s="54"/>
    </row>
    <row r="55" spans="1:15" ht="15">
      <c r="A55" s="72"/>
      <c r="B55" s="67"/>
      <c r="C55" s="67"/>
      <c r="D55" s="73"/>
      <c r="E55" s="74"/>
      <c r="F55" s="74"/>
      <c r="G55" s="73"/>
      <c r="H55" s="75"/>
      <c r="I55" s="75"/>
      <c r="J55" s="75"/>
      <c r="K55" s="75"/>
      <c r="L55" s="75"/>
      <c r="M55" s="75"/>
      <c r="N55" s="54" t="s">
        <v>1718</v>
      </c>
      <c r="O55" s="54"/>
    </row>
    <row r="56" spans="1:15" ht="15">
      <c r="A56" s="72"/>
      <c r="B56" s="67"/>
      <c r="C56" s="67"/>
      <c r="D56" s="73"/>
      <c r="E56" s="74"/>
      <c r="F56" s="74"/>
      <c r="G56" s="73"/>
      <c r="H56" s="75"/>
      <c r="I56" s="75"/>
      <c r="J56" s="75"/>
      <c r="K56" s="75"/>
      <c r="L56" s="75"/>
      <c r="M56" s="75"/>
      <c r="N56" s="54" t="s">
        <v>1718</v>
      </c>
      <c r="O56" s="54"/>
    </row>
    <row r="57" spans="1:15" ht="15">
      <c r="A57" s="72"/>
      <c r="B57" s="67"/>
      <c r="C57" s="67"/>
      <c r="D57" s="73"/>
      <c r="E57" s="74"/>
      <c r="F57" s="74"/>
      <c r="G57" s="73"/>
      <c r="H57" s="75"/>
      <c r="I57" s="75"/>
      <c r="J57" s="75"/>
      <c r="K57" s="75"/>
      <c r="L57" s="75"/>
      <c r="M57" s="75"/>
      <c r="N57" s="54" t="s">
        <v>1718</v>
      </c>
      <c r="O57" s="54"/>
    </row>
    <row r="58" spans="1:15" ht="15">
      <c r="A58" s="72"/>
      <c r="B58" s="67"/>
      <c r="C58" s="67"/>
      <c r="D58" s="73"/>
      <c r="E58" s="74"/>
      <c r="F58" s="76"/>
      <c r="G58" s="73"/>
      <c r="H58" s="75"/>
      <c r="I58" s="75"/>
      <c r="J58" s="75"/>
      <c r="K58" s="75"/>
      <c r="L58" s="75"/>
      <c r="M58" s="75"/>
      <c r="N58" s="54" t="s">
        <v>1718</v>
      </c>
      <c r="O58" s="54"/>
    </row>
    <row r="59" spans="1:15" ht="15">
      <c r="A59" s="72"/>
      <c r="B59" s="67"/>
      <c r="C59" s="67"/>
      <c r="D59" s="73"/>
      <c r="E59" s="74"/>
      <c r="F59" s="74"/>
      <c r="G59" s="73"/>
      <c r="H59" s="75"/>
      <c r="I59" s="75"/>
      <c r="J59" s="75"/>
      <c r="K59" s="75"/>
      <c r="L59" s="75"/>
      <c r="M59" s="75"/>
      <c r="N59" s="54" t="s">
        <v>1718</v>
      </c>
      <c r="O59" s="54"/>
    </row>
    <row r="60" spans="1:15" ht="15">
      <c r="A60" s="72"/>
      <c r="B60" s="67"/>
      <c r="C60" s="67"/>
      <c r="D60" s="73"/>
      <c r="E60" s="74"/>
      <c r="F60" s="76"/>
      <c r="G60" s="73"/>
      <c r="H60" s="75"/>
      <c r="I60" s="75"/>
      <c r="J60" s="75"/>
      <c r="K60" s="75"/>
      <c r="L60" s="75"/>
      <c r="M60" s="75"/>
      <c r="N60" s="54" t="s">
        <v>1718</v>
      </c>
      <c r="O60" s="54"/>
    </row>
    <row r="61" spans="1:15" ht="15">
      <c r="A61" s="72"/>
      <c r="B61" s="67"/>
      <c r="C61" s="67"/>
      <c r="D61" s="73"/>
      <c r="E61" s="74"/>
      <c r="F61" s="74"/>
      <c r="G61" s="73"/>
      <c r="H61" s="75"/>
      <c r="I61" s="75"/>
      <c r="J61" s="75"/>
      <c r="K61" s="75"/>
      <c r="L61" s="75"/>
      <c r="M61" s="75"/>
      <c r="N61" s="54" t="s">
        <v>1718</v>
      </c>
      <c r="O61" s="54"/>
    </row>
    <row r="62" spans="1:15" ht="15">
      <c r="A62" s="72"/>
      <c r="B62" s="67"/>
      <c r="C62" s="67"/>
      <c r="D62" s="73"/>
      <c r="E62" s="74"/>
      <c r="F62" s="74"/>
      <c r="G62" s="73"/>
      <c r="H62" s="75"/>
      <c r="I62" s="75"/>
      <c r="J62" s="75"/>
      <c r="K62" s="75"/>
      <c r="L62" s="75"/>
      <c r="M62" s="75"/>
      <c r="N62" s="54" t="s">
        <v>1718</v>
      </c>
      <c r="O62" s="54"/>
    </row>
    <row r="63" spans="1:15" ht="15">
      <c r="A63" s="72"/>
      <c r="B63" s="67"/>
      <c r="C63" s="67"/>
      <c r="D63" s="73"/>
      <c r="E63" s="74"/>
      <c r="F63" s="74"/>
      <c r="G63" s="73"/>
      <c r="H63" s="75"/>
      <c r="I63" s="75"/>
      <c r="J63" s="75"/>
      <c r="K63" s="75"/>
      <c r="L63" s="75"/>
      <c r="M63" s="75"/>
      <c r="N63" s="54" t="s">
        <v>1718</v>
      </c>
      <c r="O63" s="54"/>
    </row>
    <row r="64" spans="1:15" ht="15">
      <c r="A64" s="72"/>
      <c r="B64" s="67"/>
      <c r="C64" s="67"/>
      <c r="D64" s="73"/>
      <c r="E64" s="74"/>
      <c r="F64" s="74"/>
      <c r="G64" s="73"/>
      <c r="H64" s="75"/>
      <c r="I64" s="75"/>
      <c r="J64" s="75"/>
      <c r="K64" s="75"/>
      <c r="L64" s="75"/>
      <c r="M64" s="75"/>
      <c r="N64" s="54" t="s">
        <v>1718</v>
      </c>
      <c r="O64" s="54"/>
    </row>
    <row r="65" spans="1:15" ht="15">
      <c r="A65" s="72"/>
      <c r="B65" s="67"/>
      <c r="C65" s="67"/>
      <c r="D65" s="73"/>
      <c r="E65" s="74"/>
      <c r="F65" s="74"/>
      <c r="G65" s="73"/>
      <c r="H65" s="75"/>
      <c r="I65" s="75"/>
      <c r="J65" s="75"/>
      <c r="K65" s="75"/>
      <c r="L65" s="75"/>
      <c r="M65" s="75"/>
      <c r="N65" s="54" t="s">
        <v>1718</v>
      </c>
      <c r="O65" s="54"/>
    </row>
    <row r="66" spans="1:15" ht="15">
      <c r="A66" s="72"/>
      <c r="B66" s="67"/>
      <c r="C66" s="67"/>
      <c r="D66" s="73"/>
      <c r="E66" s="74"/>
      <c r="F66" s="74"/>
      <c r="G66" s="73"/>
      <c r="H66" s="75"/>
      <c r="I66" s="75"/>
      <c r="J66" s="75"/>
      <c r="K66" s="75"/>
      <c r="L66" s="75"/>
      <c r="M66" s="75"/>
      <c r="N66" s="54" t="s">
        <v>1718</v>
      </c>
      <c r="O66" s="54"/>
    </row>
    <row r="67" spans="1:15" ht="15">
      <c r="A67" s="72"/>
      <c r="B67" s="67"/>
      <c r="C67" s="67"/>
      <c r="D67" s="73"/>
      <c r="E67" s="74"/>
      <c r="F67" s="74"/>
      <c r="G67" s="73"/>
      <c r="H67" s="75"/>
      <c r="I67" s="75"/>
      <c r="J67" s="75"/>
      <c r="K67" s="75"/>
      <c r="L67" s="75"/>
      <c r="M67" s="75"/>
      <c r="N67" s="54" t="s">
        <v>1718</v>
      </c>
      <c r="O67" s="54"/>
    </row>
    <row r="68" spans="1:15" ht="15">
      <c r="A68" s="72"/>
      <c r="B68" s="67"/>
      <c r="C68" s="67"/>
      <c r="D68" s="73"/>
      <c r="E68" s="74"/>
      <c r="F68" s="74"/>
      <c r="G68" s="73"/>
      <c r="H68" s="75"/>
      <c r="I68" s="75"/>
      <c r="J68" s="75"/>
      <c r="K68" s="75"/>
      <c r="L68" s="75"/>
      <c r="M68" s="75"/>
      <c r="N68" s="54" t="s">
        <v>1718</v>
      </c>
      <c r="O68" s="54"/>
    </row>
    <row r="69" spans="1:15" ht="15">
      <c r="A69" s="72"/>
      <c r="B69" s="67"/>
      <c r="C69" s="67"/>
      <c r="D69" s="73"/>
      <c r="E69" s="74"/>
      <c r="F69" s="74"/>
      <c r="G69" s="73"/>
      <c r="H69" s="75"/>
      <c r="I69" s="75"/>
      <c r="J69" s="75"/>
      <c r="K69" s="75"/>
      <c r="L69" s="75"/>
      <c r="M69" s="75"/>
      <c r="N69" s="54" t="s">
        <v>1718</v>
      </c>
      <c r="O69" s="54"/>
    </row>
    <row r="70" spans="1:15" ht="15">
      <c r="A70" s="72"/>
      <c r="B70" s="67"/>
      <c r="C70" s="67"/>
      <c r="D70" s="73"/>
      <c r="E70" s="74"/>
      <c r="F70" s="74"/>
      <c r="G70" s="73"/>
      <c r="H70" s="75"/>
      <c r="I70" s="75"/>
      <c r="J70" s="75"/>
      <c r="K70" s="75"/>
      <c r="L70" s="75"/>
      <c r="M70" s="75"/>
      <c r="N70" s="54" t="s">
        <v>1718</v>
      </c>
      <c r="O70" s="54"/>
    </row>
    <row r="71" spans="1:15" ht="15">
      <c r="A71" s="72"/>
      <c r="B71" s="67"/>
      <c r="C71" s="67"/>
      <c r="D71" s="73"/>
      <c r="E71" s="74"/>
      <c r="F71" s="74"/>
      <c r="G71" s="73"/>
      <c r="H71" s="75"/>
      <c r="I71" s="75"/>
      <c r="J71" s="75"/>
      <c r="K71" s="75"/>
      <c r="L71" s="75"/>
      <c r="M71" s="75"/>
      <c r="N71" s="54" t="s">
        <v>1718</v>
      </c>
      <c r="O71" s="54"/>
    </row>
    <row r="72" spans="1:15" ht="15">
      <c r="A72" s="72"/>
      <c r="B72" s="67"/>
      <c r="C72" s="67"/>
      <c r="D72" s="73"/>
      <c r="E72" s="74"/>
      <c r="F72" s="74"/>
      <c r="G72" s="73"/>
      <c r="H72" s="75"/>
      <c r="I72" s="75"/>
      <c r="J72" s="75"/>
      <c r="K72" s="75"/>
      <c r="L72" s="75"/>
      <c r="M72" s="75"/>
      <c r="N72" s="54" t="s">
        <v>1718</v>
      </c>
      <c r="O72" s="54"/>
    </row>
    <row r="73" spans="1:15" ht="15">
      <c r="A73" s="72"/>
      <c r="B73" s="67"/>
      <c r="C73" s="67"/>
      <c r="D73" s="73"/>
      <c r="E73" s="74"/>
      <c r="F73" s="74"/>
      <c r="G73" s="73"/>
      <c r="H73" s="75"/>
      <c r="I73" s="75"/>
      <c r="J73" s="75"/>
      <c r="K73" s="75"/>
      <c r="L73" s="75"/>
      <c r="M73" s="75"/>
      <c r="N73" s="54" t="s">
        <v>1718</v>
      </c>
      <c r="O73" s="54"/>
    </row>
    <row r="74" spans="1:15" ht="15">
      <c r="A74" s="72"/>
      <c r="B74" s="67"/>
      <c r="C74" s="67"/>
      <c r="D74" s="73"/>
      <c r="E74" s="74"/>
      <c r="F74" s="74"/>
      <c r="G74" s="73"/>
      <c r="H74" s="75"/>
      <c r="I74" s="75"/>
      <c r="J74" s="75"/>
      <c r="K74" s="75"/>
      <c r="L74" s="75"/>
      <c r="M74" s="75"/>
      <c r="N74" s="54" t="s">
        <v>1718</v>
      </c>
      <c r="O74" s="54"/>
    </row>
    <row r="75" spans="1:15" ht="15">
      <c r="A75" s="72"/>
      <c r="B75" s="67"/>
      <c r="C75" s="67"/>
      <c r="D75" s="73"/>
      <c r="E75" s="74"/>
      <c r="F75" s="74"/>
      <c r="G75" s="73"/>
      <c r="H75" s="75"/>
      <c r="I75" s="75"/>
      <c r="J75" s="75"/>
      <c r="K75" s="75"/>
      <c r="L75" s="75"/>
      <c r="M75" s="75"/>
      <c r="N75" s="54" t="s">
        <v>1718</v>
      </c>
      <c r="O75" s="54"/>
    </row>
    <row r="76" spans="1:15" ht="15">
      <c r="A76" s="72"/>
      <c r="B76" s="67"/>
      <c r="C76" s="67"/>
      <c r="D76" s="73"/>
      <c r="E76" s="74"/>
      <c r="F76" s="74"/>
      <c r="G76" s="73"/>
      <c r="H76" s="75"/>
      <c r="I76" s="75"/>
      <c r="J76" s="75"/>
      <c r="K76" s="75"/>
      <c r="L76" s="75"/>
      <c r="M76" s="75"/>
      <c r="N76" s="54" t="s">
        <v>1718</v>
      </c>
      <c r="O76" s="54"/>
    </row>
    <row r="77" spans="1:15" ht="15">
      <c r="A77" s="72"/>
      <c r="B77" s="67"/>
      <c r="C77" s="67"/>
      <c r="D77" s="73"/>
      <c r="E77" s="74"/>
      <c r="F77" s="74"/>
      <c r="G77" s="73"/>
      <c r="H77" s="75"/>
      <c r="I77" s="75"/>
      <c r="J77" s="75"/>
      <c r="K77" s="75"/>
      <c r="L77" s="75"/>
      <c r="M77" s="75"/>
      <c r="N77" s="54" t="s">
        <v>1718</v>
      </c>
      <c r="O77" s="54"/>
    </row>
    <row r="78" spans="1:15" ht="15">
      <c r="A78" s="72"/>
      <c r="B78" s="67"/>
      <c r="C78" s="67"/>
      <c r="D78" s="73"/>
      <c r="E78" s="74"/>
      <c r="F78" s="74"/>
      <c r="G78" s="73"/>
      <c r="H78" s="75"/>
      <c r="I78" s="75"/>
      <c r="J78" s="75"/>
      <c r="K78" s="75"/>
      <c r="L78" s="75"/>
      <c r="M78" s="75"/>
      <c r="N78" s="54" t="s">
        <v>1718</v>
      </c>
      <c r="O78" s="54"/>
    </row>
    <row r="79" spans="1:15" ht="15">
      <c r="A79" s="72"/>
      <c r="B79" s="67"/>
      <c r="C79" s="67"/>
      <c r="D79" s="73"/>
      <c r="E79" s="74"/>
      <c r="F79" s="74"/>
      <c r="G79" s="73"/>
      <c r="H79" s="75"/>
      <c r="I79" s="75"/>
      <c r="J79" s="75"/>
      <c r="K79" s="75"/>
      <c r="L79" s="75"/>
      <c r="M79" s="75"/>
      <c r="N79" s="54" t="s">
        <v>1718</v>
      </c>
      <c r="O79" s="54"/>
    </row>
    <row r="80" spans="1:15" ht="15">
      <c r="A80" s="72"/>
      <c r="B80" s="67"/>
      <c r="C80" s="67"/>
      <c r="D80" s="73"/>
      <c r="E80" s="74"/>
      <c r="F80" s="74"/>
      <c r="G80" s="73"/>
      <c r="H80" s="75"/>
      <c r="I80" s="75"/>
      <c r="J80" s="75"/>
      <c r="K80" s="75"/>
      <c r="L80" s="75"/>
      <c r="M80" s="75"/>
      <c r="N80" s="54" t="s">
        <v>1718</v>
      </c>
      <c r="O80" s="54"/>
    </row>
    <row r="81" spans="1:15" ht="15">
      <c r="A81" s="72"/>
      <c r="B81" s="67"/>
      <c r="C81" s="67"/>
      <c r="D81" s="73"/>
      <c r="E81" s="74"/>
      <c r="F81" s="76"/>
      <c r="G81" s="73"/>
      <c r="H81" s="75"/>
      <c r="I81" s="75"/>
      <c r="J81" s="75"/>
      <c r="K81" s="75"/>
      <c r="L81" s="75"/>
      <c r="M81" s="75"/>
      <c r="N81" s="54" t="s">
        <v>1718</v>
      </c>
      <c r="O81" s="54"/>
    </row>
    <row r="82" spans="1:15" ht="15">
      <c r="A82" s="72"/>
      <c r="B82" s="67"/>
      <c r="C82" s="67"/>
      <c r="D82" s="73"/>
      <c r="E82" s="74"/>
      <c r="F82" s="74"/>
      <c r="G82" s="73"/>
      <c r="H82" s="75"/>
      <c r="I82" s="75"/>
      <c r="J82" s="75"/>
      <c r="K82" s="75"/>
      <c r="L82" s="75"/>
      <c r="M82" s="75"/>
      <c r="N82" s="54" t="s">
        <v>1718</v>
      </c>
      <c r="O82" s="54"/>
    </row>
    <row r="83" spans="1:15" ht="15">
      <c r="A83" s="72"/>
      <c r="B83" s="67"/>
      <c r="C83" s="67"/>
      <c r="D83" s="73"/>
      <c r="E83" s="74"/>
      <c r="F83" s="74"/>
      <c r="G83" s="73"/>
      <c r="H83" s="75"/>
      <c r="I83" s="75"/>
      <c r="J83" s="75"/>
      <c r="K83" s="75"/>
      <c r="L83" s="75"/>
      <c r="M83" s="75"/>
      <c r="N83" s="54" t="s">
        <v>1718</v>
      </c>
      <c r="O83" s="54"/>
    </row>
    <row r="84" spans="1:15" ht="15">
      <c r="A84" s="72"/>
      <c r="B84" s="67"/>
      <c r="C84" s="67"/>
      <c r="D84" s="73"/>
      <c r="E84" s="74"/>
      <c r="F84" s="74"/>
      <c r="G84" s="73"/>
      <c r="H84" s="75"/>
      <c r="I84" s="75"/>
      <c r="J84" s="75"/>
      <c r="K84" s="75"/>
      <c r="L84" s="75"/>
      <c r="M84" s="75"/>
      <c r="N84" s="54" t="s">
        <v>1718</v>
      </c>
      <c r="O84" s="54"/>
    </row>
    <row r="85" spans="1:15" ht="15">
      <c r="A85" s="72"/>
      <c r="B85" s="67"/>
      <c r="C85" s="67"/>
      <c r="D85" s="73"/>
      <c r="E85" s="74"/>
      <c r="F85" s="74"/>
      <c r="G85" s="73"/>
      <c r="H85" s="75"/>
      <c r="I85" s="75"/>
      <c r="J85" s="75"/>
      <c r="K85" s="75"/>
      <c r="L85" s="75"/>
      <c r="M85" s="75"/>
      <c r="N85" s="54" t="s">
        <v>1718</v>
      </c>
      <c r="O85" s="54"/>
    </row>
    <row r="86" spans="1:15" ht="15">
      <c r="A86" s="72"/>
      <c r="B86" s="67"/>
      <c r="C86" s="67"/>
      <c r="D86" s="73"/>
      <c r="E86" s="74"/>
      <c r="F86" s="74"/>
      <c r="G86" s="73"/>
      <c r="H86" s="75"/>
      <c r="I86" s="75"/>
      <c r="J86" s="75"/>
      <c r="K86" s="75"/>
      <c r="L86" s="75"/>
      <c r="M86" s="75"/>
      <c r="N86" s="54" t="s">
        <v>1718</v>
      </c>
      <c r="O86" s="54"/>
    </row>
    <row r="87" spans="1:15" ht="15">
      <c r="A87" s="72"/>
      <c r="B87" s="67"/>
      <c r="C87" s="67"/>
      <c r="D87" s="73"/>
      <c r="E87" s="74"/>
      <c r="F87" s="74"/>
      <c r="G87" s="73"/>
      <c r="H87" s="75"/>
      <c r="I87" s="75"/>
      <c r="J87" s="75"/>
      <c r="K87" s="75"/>
      <c r="L87" s="75"/>
      <c r="M87" s="75"/>
      <c r="N87" s="54" t="s">
        <v>1718</v>
      </c>
      <c r="O87" s="54"/>
    </row>
    <row r="88" spans="1:15" ht="15">
      <c r="A88" s="72"/>
      <c r="B88" s="67"/>
      <c r="C88" s="67"/>
      <c r="D88" s="73"/>
      <c r="E88" s="74"/>
      <c r="F88" s="74"/>
      <c r="G88" s="73"/>
      <c r="H88" s="75"/>
      <c r="I88" s="75"/>
      <c r="J88" s="75"/>
      <c r="K88" s="75"/>
      <c r="L88" s="75"/>
      <c r="M88" s="75"/>
      <c r="N88" s="54" t="s">
        <v>1718</v>
      </c>
      <c r="O88" s="54"/>
    </row>
    <row r="89" spans="1:15" ht="15">
      <c r="A89" s="72"/>
      <c r="B89" s="67"/>
      <c r="C89" s="67"/>
      <c r="D89" s="73"/>
      <c r="E89" s="74"/>
      <c r="F89" s="74"/>
      <c r="G89" s="73"/>
      <c r="H89" s="75"/>
      <c r="I89" s="75"/>
      <c r="J89" s="75"/>
      <c r="K89" s="75"/>
      <c r="L89" s="75"/>
      <c r="M89" s="75"/>
      <c r="N89" s="54" t="s">
        <v>1718</v>
      </c>
      <c r="O89" s="54"/>
    </row>
    <row r="90" spans="1:15" ht="15">
      <c r="A90" s="72"/>
      <c r="B90" s="67"/>
      <c r="C90" s="67"/>
      <c r="D90" s="73"/>
      <c r="E90" s="74"/>
      <c r="F90" s="74"/>
      <c r="G90" s="73"/>
      <c r="H90" s="75"/>
      <c r="I90" s="75"/>
      <c r="J90" s="75"/>
      <c r="K90" s="75"/>
      <c r="L90" s="75"/>
      <c r="M90" s="75"/>
      <c r="N90" s="54" t="s">
        <v>1718</v>
      </c>
      <c r="O90" s="54"/>
    </row>
    <row r="91" spans="1:15" ht="15">
      <c r="A91" s="72"/>
      <c r="B91" s="67"/>
      <c r="C91" s="67"/>
      <c r="D91" s="73"/>
      <c r="E91" s="74"/>
      <c r="F91" s="74"/>
      <c r="G91" s="73"/>
      <c r="H91" s="75"/>
      <c r="I91" s="75"/>
      <c r="J91" s="75"/>
      <c r="K91" s="75"/>
      <c r="L91" s="75"/>
      <c r="M91" s="75"/>
      <c r="N91" s="54" t="s">
        <v>1718</v>
      </c>
      <c r="O91" s="54"/>
    </row>
    <row r="92" spans="1:15" ht="15">
      <c r="A92" s="72"/>
      <c r="B92" s="67"/>
      <c r="C92" s="67"/>
      <c r="D92" s="73"/>
      <c r="E92" s="74"/>
      <c r="F92" s="74"/>
      <c r="G92" s="73"/>
      <c r="H92" s="75"/>
      <c r="I92" s="75"/>
      <c r="J92" s="75"/>
      <c r="K92" s="75"/>
      <c r="L92" s="75"/>
      <c r="M92" s="75"/>
      <c r="N92" s="54" t="s">
        <v>1718</v>
      </c>
      <c r="O92" s="54"/>
    </row>
    <row r="93" spans="1:15" ht="15">
      <c r="A93" s="72"/>
      <c r="B93" s="67"/>
      <c r="C93" s="67"/>
      <c r="D93" s="73"/>
      <c r="E93" s="74"/>
      <c r="F93" s="74"/>
      <c r="G93" s="73"/>
      <c r="H93" s="75"/>
      <c r="I93" s="75"/>
      <c r="J93" s="75"/>
      <c r="K93" s="75"/>
      <c r="L93" s="75"/>
      <c r="M93" s="75"/>
      <c r="N93" s="54" t="s">
        <v>1718</v>
      </c>
      <c r="O93" s="54"/>
    </row>
    <row r="94" spans="1:15" ht="15">
      <c r="A94" s="72"/>
      <c r="B94" s="67"/>
      <c r="C94" s="67"/>
      <c r="D94" s="73"/>
      <c r="E94" s="74"/>
      <c r="F94" s="74"/>
      <c r="G94" s="73"/>
      <c r="H94" s="75"/>
      <c r="I94" s="75"/>
      <c r="J94" s="75"/>
      <c r="K94" s="75"/>
      <c r="L94" s="75"/>
      <c r="M94" s="75"/>
      <c r="N94" s="54" t="s">
        <v>1718</v>
      </c>
      <c r="O94" s="54"/>
    </row>
    <row r="95" spans="1:15" ht="15">
      <c r="A95" s="72"/>
      <c r="B95" s="67"/>
      <c r="C95" s="67"/>
      <c r="D95" s="73"/>
      <c r="E95" s="74"/>
      <c r="F95" s="74"/>
      <c r="G95" s="73"/>
      <c r="H95" s="75"/>
      <c r="I95" s="75"/>
      <c r="J95" s="75"/>
      <c r="K95" s="75"/>
      <c r="L95" s="75"/>
      <c r="M95" s="75"/>
      <c r="N95" s="54" t="s">
        <v>1718</v>
      </c>
      <c r="O95" s="54"/>
    </row>
    <row r="96" spans="1:15" ht="15">
      <c r="A96" s="72"/>
      <c r="B96" s="67"/>
      <c r="C96" s="67"/>
      <c r="D96" s="73"/>
      <c r="E96" s="74"/>
      <c r="F96" s="74"/>
      <c r="G96" s="73"/>
      <c r="H96" s="75"/>
      <c r="I96" s="75"/>
      <c r="J96" s="75"/>
      <c r="K96" s="75"/>
      <c r="L96" s="75"/>
      <c r="M96" s="75"/>
      <c r="N96" s="54" t="s">
        <v>1718</v>
      </c>
      <c r="O96" s="54"/>
    </row>
    <row r="97" spans="1:15" ht="15">
      <c r="A97" s="72"/>
      <c r="B97" s="67"/>
      <c r="C97" s="67"/>
      <c r="D97" s="73"/>
      <c r="E97" s="74"/>
      <c r="F97" s="74"/>
      <c r="G97" s="73"/>
      <c r="H97" s="75"/>
      <c r="I97" s="75"/>
      <c r="J97" s="75"/>
      <c r="K97" s="75"/>
      <c r="L97" s="75"/>
      <c r="M97" s="75"/>
      <c r="N97" s="54" t="s">
        <v>1718</v>
      </c>
      <c r="O97" s="54"/>
    </row>
    <row r="98" spans="1:15" ht="15">
      <c r="A98" s="72"/>
      <c r="B98" s="67"/>
      <c r="C98" s="67"/>
      <c r="D98" s="73"/>
      <c r="E98" s="74"/>
      <c r="F98" s="74"/>
      <c r="G98" s="73"/>
      <c r="H98" s="75"/>
      <c r="I98" s="75"/>
      <c r="J98" s="75"/>
      <c r="K98" s="75"/>
      <c r="L98" s="75"/>
      <c r="M98" s="75"/>
      <c r="N98" s="54" t="s">
        <v>1718</v>
      </c>
      <c r="O98" s="54"/>
    </row>
    <row r="99" spans="1:15" ht="15">
      <c r="A99" s="72"/>
      <c r="B99" s="67"/>
      <c r="C99" s="67"/>
      <c r="D99" s="73"/>
      <c r="E99" s="74"/>
      <c r="F99" s="74"/>
      <c r="G99" s="73"/>
      <c r="H99" s="75"/>
      <c r="I99" s="75"/>
      <c r="J99" s="75"/>
      <c r="K99" s="75"/>
      <c r="L99" s="75"/>
      <c r="M99" s="75"/>
      <c r="N99" s="54" t="s">
        <v>1718</v>
      </c>
      <c r="O99" s="54"/>
    </row>
    <row r="100" spans="1:15" ht="15">
      <c r="A100" s="72"/>
      <c r="B100" s="67"/>
      <c r="C100" s="67"/>
      <c r="D100" s="73"/>
      <c r="E100" s="74"/>
      <c r="F100" s="74"/>
      <c r="G100" s="73"/>
      <c r="H100" s="75"/>
      <c r="I100" s="75"/>
      <c r="J100" s="75"/>
      <c r="K100" s="75"/>
      <c r="L100" s="75"/>
      <c r="M100" s="75"/>
      <c r="N100" s="54" t="s">
        <v>1718</v>
      </c>
      <c r="O100" s="54"/>
    </row>
    <row r="101" spans="1:15" ht="15">
      <c r="A101" s="72"/>
      <c r="B101" s="67"/>
      <c r="C101" s="67"/>
      <c r="D101" s="73"/>
      <c r="E101" s="74"/>
      <c r="F101" s="74"/>
      <c r="G101" s="73"/>
      <c r="H101" s="75"/>
      <c r="I101" s="75"/>
      <c r="J101" s="75"/>
      <c r="K101" s="75"/>
      <c r="L101" s="75"/>
      <c r="M101" s="75"/>
      <c r="N101" s="32" t="s">
        <v>1718</v>
      </c>
    </row>
    <row r="102" spans="1:15" ht="15">
      <c r="A102" s="72"/>
      <c r="B102" s="67"/>
      <c r="C102" s="67"/>
      <c r="D102" s="73"/>
      <c r="E102" s="74"/>
      <c r="F102" s="74"/>
      <c r="G102" s="73"/>
      <c r="H102" s="75"/>
      <c r="I102" s="75"/>
      <c r="J102" s="75"/>
      <c r="K102" s="75"/>
      <c r="L102" s="75"/>
      <c r="M102" s="75"/>
      <c r="N102" s="32" t="s">
        <v>1718</v>
      </c>
    </row>
    <row r="103" spans="1:15" ht="15">
      <c r="A103" s="72"/>
      <c r="B103" s="67"/>
      <c r="C103" s="67"/>
      <c r="D103" s="73"/>
      <c r="E103" s="74"/>
      <c r="F103" s="74"/>
      <c r="G103" s="73"/>
      <c r="H103" s="75"/>
      <c r="I103" s="75"/>
      <c r="J103" s="75"/>
      <c r="K103" s="75"/>
      <c r="L103" s="75"/>
      <c r="M103" s="75"/>
      <c r="N103" s="32" t="s">
        <v>1718</v>
      </c>
    </row>
    <row r="104" spans="1:15" ht="15">
      <c r="A104" s="72"/>
      <c r="B104" s="67"/>
      <c r="C104" s="67"/>
      <c r="D104" s="73"/>
      <c r="E104" s="74"/>
      <c r="F104" s="74"/>
      <c r="G104" s="73"/>
      <c r="H104" s="75"/>
      <c r="I104" s="75"/>
      <c r="J104" s="75"/>
      <c r="K104" s="75"/>
      <c r="L104" s="75"/>
      <c r="M104" s="75"/>
      <c r="N104" s="32" t="s">
        <v>1718</v>
      </c>
    </row>
    <row r="105" spans="1:15" ht="15">
      <c r="A105" s="72"/>
      <c r="B105" s="67"/>
      <c r="C105" s="67"/>
      <c r="D105" s="73"/>
      <c r="E105" s="74"/>
      <c r="F105" s="74"/>
      <c r="G105" s="73"/>
      <c r="H105" s="75"/>
      <c r="I105" s="75"/>
      <c r="J105" s="75"/>
      <c r="K105" s="75"/>
      <c r="L105" s="75"/>
      <c r="M105" s="75"/>
      <c r="N105" s="32" t="s">
        <v>1718</v>
      </c>
    </row>
    <row r="106" spans="1:15" ht="15">
      <c r="A106" s="72"/>
      <c r="B106" s="67"/>
      <c r="C106" s="67"/>
      <c r="D106" s="73"/>
      <c r="E106" s="74"/>
      <c r="F106" s="74"/>
      <c r="G106" s="73"/>
      <c r="H106" s="75"/>
      <c r="I106" s="75"/>
      <c r="J106" s="75"/>
      <c r="K106" s="75"/>
      <c r="L106" s="75"/>
      <c r="M106" s="75"/>
      <c r="N106" s="32" t="s">
        <v>1718</v>
      </c>
    </row>
    <row r="107" spans="1:15" ht="15">
      <c r="A107" s="72"/>
      <c r="B107" s="67"/>
      <c r="C107" s="67"/>
      <c r="D107" s="73"/>
      <c r="E107" s="74"/>
      <c r="F107" s="74"/>
      <c r="G107" s="73"/>
      <c r="H107" s="75"/>
      <c r="I107" s="75"/>
      <c r="J107" s="75"/>
      <c r="K107" s="75"/>
      <c r="L107" s="75"/>
      <c r="M107" s="75"/>
      <c r="N107" s="32" t="s">
        <v>1718</v>
      </c>
    </row>
    <row r="108" spans="1:15" ht="15">
      <c r="A108" s="72"/>
      <c r="B108" s="67"/>
      <c r="C108" s="67"/>
      <c r="D108" s="73"/>
      <c r="E108" s="74"/>
      <c r="F108" s="74"/>
      <c r="G108" s="73"/>
      <c r="H108" s="75"/>
      <c r="I108" s="75"/>
      <c r="J108" s="75"/>
      <c r="K108" s="75"/>
      <c r="L108" s="75"/>
      <c r="M108" s="75"/>
      <c r="N108" s="32" t="s">
        <v>1718</v>
      </c>
    </row>
    <row r="109" spans="1:15" ht="15">
      <c r="A109" s="72"/>
      <c r="B109" s="67"/>
      <c r="C109" s="67"/>
      <c r="D109" s="73"/>
      <c r="E109" s="74"/>
      <c r="F109" s="74"/>
      <c r="G109" s="73"/>
      <c r="H109" s="75"/>
      <c r="I109" s="75"/>
      <c r="J109" s="75"/>
      <c r="K109" s="75"/>
      <c r="L109" s="75"/>
      <c r="M109" s="75"/>
      <c r="N109" s="32" t="s">
        <v>1718</v>
      </c>
    </row>
    <row r="110" spans="1:15" ht="15">
      <c r="A110" s="72"/>
      <c r="B110" s="67"/>
      <c r="C110" s="67"/>
      <c r="D110" s="73"/>
      <c r="E110" s="74"/>
      <c r="F110" s="74"/>
      <c r="G110" s="73"/>
      <c r="H110" s="75"/>
      <c r="I110" s="75"/>
      <c r="J110" s="75"/>
      <c r="K110" s="75"/>
      <c r="L110" s="75"/>
      <c r="M110" s="75"/>
      <c r="N110" s="32" t="s">
        <v>1718</v>
      </c>
    </row>
    <row r="111" spans="1:15" ht="15">
      <c r="A111" s="72"/>
      <c r="B111" s="67"/>
      <c r="C111" s="67"/>
      <c r="D111" s="73"/>
      <c r="E111" s="74"/>
      <c r="F111" s="74"/>
      <c r="G111" s="73"/>
      <c r="H111" s="75"/>
      <c r="I111" s="75"/>
      <c r="J111" s="75"/>
      <c r="K111" s="75"/>
      <c r="L111" s="75"/>
      <c r="M111" s="75"/>
      <c r="N111" s="32" t="s">
        <v>1718</v>
      </c>
    </row>
    <row r="112" spans="1:15" ht="15">
      <c r="A112" s="72"/>
      <c r="B112" s="67"/>
      <c r="C112" s="67"/>
      <c r="D112" s="73"/>
      <c r="E112" s="74"/>
      <c r="F112" s="74"/>
      <c r="G112" s="73"/>
      <c r="H112" s="75"/>
      <c r="I112" s="75"/>
      <c r="J112" s="75"/>
      <c r="K112" s="75"/>
      <c r="L112" s="75"/>
      <c r="M112" s="75"/>
      <c r="N112" s="32" t="s">
        <v>1718</v>
      </c>
    </row>
    <row r="113" spans="1:14" ht="15">
      <c r="A113" s="72"/>
      <c r="B113" s="67"/>
      <c r="C113" s="67"/>
      <c r="D113" s="73"/>
      <c r="E113" s="74"/>
      <c r="F113" s="74"/>
      <c r="G113" s="73"/>
      <c r="H113" s="75"/>
      <c r="I113" s="75"/>
      <c r="J113" s="75"/>
      <c r="K113" s="75"/>
      <c r="L113" s="75"/>
      <c r="M113" s="75"/>
      <c r="N113" s="32" t="s">
        <v>1718</v>
      </c>
    </row>
    <row r="114" spans="1:14" ht="15">
      <c r="A114" s="72"/>
      <c r="B114" s="67"/>
      <c r="C114" s="67"/>
      <c r="D114" s="73"/>
      <c r="E114" s="74"/>
      <c r="F114" s="74"/>
      <c r="G114" s="73"/>
      <c r="H114" s="75"/>
      <c r="I114" s="75"/>
      <c r="J114" s="75"/>
      <c r="K114" s="75"/>
      <c r="L114" s="75"/>
      <c r="M114" s="75"/>
      <c r="N114" s="32" t="s">
        <v>1718</v>
      </c>
    </row>
    <row r="115" spans="1:14" ht="15">
      <c r="A115" s="72"/>
      <c r="B115" s="67"/>
      <c r="C115" s="67"/>
      <c r="D115" s="73"/>
      <c r="E115" s="74"/>
      <c r="F115" s="74"/>
      <c r="G115" s="73"/>
      <c r="H115" s="75"/>
      <c r="I115" s="75"/>
      <c r="J115" s="75"/>
      <c r="K115" s="75"/>
      <c r="L115" s="75"/>
      <c r="M115" s="75"/>
      <c r="N115" s="32" t="s">
        <v>1718</v>
      </c>
    </row>
    <row r="116" spans="1:14" ht="15">
      <c r="A116" s="72"/>
      <c r="B116" s="67"/>
      <c r="C116" s="67"/>
      <c r="D116" s="73"/>
      <c r="E116" s="74"/>
      <c r="F116" s="74"/>
      <c r="G116" s="73"/>
      <c r="H116" s="75"/>
      <c r="I116" s="75"/>
      <c r="J116" s="75"/>
      <c r="K116" s="75"/>
      <c r="L116" s="75"/>
      <c r="M116" s="75"/>
      <c r="N116" s="32" t="s">
        <v>1718</v>
      </c>
    </row>
    <row r="117" spans="1:14" ht="15">
      <c r="A117" s="72"/>
      <c r="B117" s="67"/>
      <c r="C117" s="67"/>
      <c r="D117" s="73"/>
      <c r="E117" s="74"/>
      <c r="F117" s="74"/>
      <c r="G117" s="73"/>
      <c r="H117" s="75"/>
      <c r="I117" s="75"/>
      <c r="J117" s="75"/>
      <c r="K117" s="75"/>
      <c r="L117" s="75"/>
      <c r="M117" s="75"/>
      <c r="N117" s="32" t="s">
        <v>1718</v>
      </c>
    </row>
    <row r="118" spans="1:14" ht="15">
      <c r="A118" s="72"/>
      <c r="B118" s="67"/>
      <c r="C118" s="67"/>
      <c r="D118" s="73"/>
      <c r="E118" s="74"/>
      <c r="F118" s="74"/>
      <c r="G118" s="73"/>
      <c r="H118" s="75"/>
      <c r="I118" s="75"/>
      <c r="J118" s="75"/>
      <c r="K118" s="75"/>
      <c r="L118" s="75"/>
      <c r="M118" s="75"/>
      <c r="N118" s="32" t="s">
        <v>1718</v>
      </c>
    </row>
    <row r="119" spans="1:14" ht="15">
      <c r="A119" s="72"/>
      <c r="B119" s="67"/>
      <c r="C119" s="67"/>
      <c r="D119" s="73"/>
      <c r="E119" s="74"/>
      <c r="F119" s="74"/>
      <c r="G119" s="73"/>
      <c r="H119" s="75"/>
      <c r="I119" s="75"/>
      <c r="J119" s="75"/>
      <c r="K119" s="75"/>
      <c r="L119" s="75"/>
      <c r="M119" s="75"/>
      <c r="N119" s="32" t="s">
        <v>1718</v>
      </c>
    </row>
    <row r="120" spans="1:14" ht="15">
      <c r="A120" s="72"/>
      <c r="B120" s="67"/>
      <c r="C120" s="67"/>
      <c r="D120" s="73"/>
      <c r="E120" s="74"/>
      <c r="F120" s="74"/>
      <c r="G120" s="73"/>
      <c r="H120" s="75"/>
      <c r="I120" s="75"/>
      <c r="J120" s="75"/>
      <c r="K120" s="75"/>
      <c r="L120" s="75"/>
      <c r="M120" s="75"/>
      <c r="N120" s="32" t="s">
        <v>1718</v>
      </c>
    </row>
    <row r="121" spans="1:14" ht="15">
      <c r="A121" s="72"/>
      <c r="B121" s="67"/>
      <c r="C121" s="67"/>
      <c r="D121" s="73"/>
      <c r="E121" s="74"/>
      <c r="F121" s="74"/>
      <c r="G121" s="73"/>
      <c r="H121" s="75"/>
      <c r="I121" s="75"/>
      <c r="J121" s="75"/>
      <c r="K121" s="75"/>
      <c r="L121" s="75"/>
      <c r="M121" s="75"/>
      <c r="N121" s="32" t="s">
        <v>1718</v>
      </c>
    </row>
    <row r="122" spans="1:14" ht="15">
      <c r="A122" s="72"/>
      <c r="B122" s="67"/>
      <c r="C122" s="67"/>
      <c r="D122" s="73"/>
      <c r="E122" s="74"/>
      <c r="F122" s="74"/>
      <c r="G122" s="73"/>
      <c r="H122" s="75"/>
      <c r="I122" s="75"/>
      <c r="J122" s="75"/>
      <c r="K122" s="75"/>
      <c r="L122" s="75"/>
      <c r="M122" s="75"/>
      <c r="N122" s="32" t="s">
        <v>1718</v>
      </c>
    </row>
    <row r="123" spans="1:14" ht="15">
      <c r="A123" s="72"/>
      <c r="B123" s="67"/>
      <c r="C123" s="67"/>
      <c r="D123" s="73"/>
      <c r="E123" s="74"/>
      <c r="F123" s="74"/>
      <c r="G123" s="73"/>
      <c r="H123" s="75"/>
      <c r="I123" s="75"/>
      <c r="J123" s="75"/>
      <c r="K123" s="75"/>
      <c r="L123" s="75"/>
      <c r="M123" s="75"/>
      <c r="N123" s="32" t="s">
        <v>1718</v>
      </c>
    </row>
    <row r="124" spans="1:14" ht="15">
      <c r="A124" s="72"/>
      <c r="B124" s="67"/>
      <c r="C124" s="67"/>
      <c r="D124" s="73"/>
      <c r="E124" s="74"/>
      <c r="F124" s="74"/>
      <c r="G124" s="73"/>
      <c r="H124" s="75"/>
      <c r="I124" s="75"/>
      <c r="J124" s="75"/>
      <c r="K124" s="75"/>
      <c r="L124" s="75"/>
      <c r="M124" s="75"/>
      <c r="N124" s="32" t="s">
        <v>1718</v>
      </c>
    </row>
    <row r="125" spans="1:14" ht="15">
      <c r="A125" s="72"/>
      <c r="B125" s="67"/>
      <c r="C125" s="67"/>
      <c r="D125" s="73"/>
      <c r="E125" s="74"/>
      <c r="F125" s="74"/>
      <c r="G125" s="73"/>
      <c r="H125" s="75"/>
      <c r="I125" s="75"/>
      <c r="J125" s="75"/>
      <c r="K125" s="75"/>
      <c r="L125" s="75"/>
      <c r="M125" s="75"/>
      <c r="N125" s="32" t="s">
        <v>1718</v>
      </c>
    </row>
    <row r="126" spans="1:14" ht="15">
      <c r="A126" s="72"/>
      <c r="B126" s="67"/>
      <c r="C126" s="67"/>
      <c r="D126" s="73"/>
      <c r="E126" s="74"/>
      <c r="F126" s="74"/>
      <c r="G126" s="73"/>
      <c r="H126" s="75"/>
      <c r="I126" s="75"/>
      <c r="J126" s="75"/>
      <c r="K126" s="75"/>
      <c r="L126" s="75"/>
      <c r="M126" s="75"/>
      <c r="N126" s="32" t="s">
        <v>1718</v>
      </c>
    </row>
    <row r="127" spans="1:14" ht="15">
      <c r="A127" s="72"/>
      <c r="B127" s="67"/>
      <c r="C127" s="67"/>
      <c r="D127" s="73"/>
      <c r="E127" s="74"/>
      <c r="F127" s="74"/>
      <c r="G127" s="73"/>
      <c r="H127" s="75"/>
      <c r="I127" s="75"/>
      <c r="J127" s="75"/>
      <c r="K127" s="75"/>
      <c r="L127" s="75"/>
      <c r="M127" s="75"/>
      <c r="N127" s="32" t="s">
        <v>1718</v>
      </c>
    </row>
    <row r="128" spans="1:14" ht="15">
      <c r="A128" s="72"/>
      <c r="B128" s="67"/>
      <c r="C128" s="67"/>
      <c r="D128" s="73"/>
      <c r="E128" s="74"/>
      <c r="F128" s="74"/>
      <c r="G128" s="73"/>
      <c r="H128" s="75"/>
      <c r="I128" s="75"/>
      <c r="J128" s="75"/>
      <c r="K128" s="75"/>
      <c r="L128" s="75"/>
      <c r="M128" s="75"/>
      <c r="N128" s="32" t="s">
        <v>1718</v>
      </c>
    </row>
    <row r="129" spans="1:14" ht="15">
      <c r="A129" s="72"/>
      <c r="B129" s="67"/>
      <c r="C129" s="67"/>
      <c r="D129" s="73"/>
      <c r="E129" s="74"/>
      <c r="F129" s="74"/>
      <c r="G129" s="73"/>
      <c r="H129" s="75"/>
      <c r="I129" s="75"/>
      <c r="J129" s="75"/>
      <c r="K129" s="75"/>
      <c r="L129" s="75"/>
      <c r="M129" s="75"/>
      <c r="N129" s="32" t="s">
        <v>1718</v>
      </c>
    </row>
    <row r="130" spans="1:14" ht="15">
      <c r="A130" s="72"/>
      <c r="B130" s="67"/>
      <c r="C130" s="67"/>
      <c r="D130" s="73"/>
      <c r="E130" s="74"/>
      <c r="F130" s="74"/>
      <c r="G130" s="73"/>
      <c r="H130" s="75"/>
      <c r="I130" s="75"/>
      <c r="J130" s="75"/>
      <c r="K130" s="75"/>
      <c r="L130" s="75"/>
      <c r="M130" s="75"/>
      <c r="N130" s="32" t="s">
        <v>1718</v>
      </c>
    </row>
    <row r="131" spans="1:14" ht="15">
      <c r="A131" s="72"/>
      <c r="B131" s="67"/>
      <c r="C131" s="67"/>
      <c r="D131" s="73"/>
      <c r="E131" s="74"/>
      <c r="F131" s="74"/>
      <c r="G131" s="73"/>
      <c r="H131" s="75"/>
      <c r="I131" s="75"/>
      <c r="J131" s="75"/>
      <c r="K131" s="75"/>
      <c r="L131" s="75"/>
      <c r="M131" s="75"/>
      <c r="N131" s="32" t="s">
        <v>1718</v>
      </c>
    </row>
    <row r="132" spans="1:14" ht="15">
      <c r="A132" s="72"/>
      <c r="B132" s="67"/>
      <c r="C132" s="67"/>
      <c r="D132" s="73"/>
      <c r="E132" s="74"/>
      <c r="F132" s="74"/>
      <c r="G132" s="73"/>
      <c r="H132" s="75"/>
      <c r="I132" s="75"/>
      <c r="J132" s="75"/>
      <c r="K132" s="75"/>
      <c r="L132" s="75"/>
      <c r="M132" s="75"/>
      <c r="N132" s="32" t="s">
        <v>1718</v>
      </c>
    </row>
    <row r="133" spans="1:14" ht="15">
      <c r="A133" s="72"/>
      <c r="B133" s="67"/>
      <c r="C133" s="67"/>
      <c r="D133" s="73"/>
      <c r="E133" s="74"/>
      <c r="F133" s="74"/>
      <c r="G133" s="73"/>
      <c r="H133" s="75"/>
      <c r="I133" s="75"/>
      <c r="J133" s="75"/>
      <c r="K133" s="75"/>
      <c r="L133" s="75"/>
      <c r="M133" s="75"/>
      <c r="N133" s="32" t="s">
        <v>1718</v>
      </c>
    </row>
    <row r="134" spans="1:14" ht="15">
      <c r="A134" s="72"/>
      <c r="B134" s="67"/>
      <c r="C134" s="67"/>
      <c r="D134" s="73"/>
      <c r="E134" s="74"/>
      <c r="F134" s="74"/>
      <c r="G134" s="73"/>
      <c r="H134" s="75"/>
      <c r="I134" s="75"/>
      <c r="J134" s="75"/>
      <c r="K134" s="75"/>
      <c r="L134" s="75"/>
      <c r="M134" s="75"/>
      <c r="N134" s="32" t="s">
        <v>1718</v>
      </c>
    </row>
    <row r="135" spans="1:14" ht="15">
      <c r="A135" s="72"/>
      <c r="B135" s="67"/>
      <c r="C135" s="67"/>
      <c r="D135" s="73"/>
      <c r="E135" s="74"/>
      <c r="F135" s="74"/>
      <c r="G135" s="73"/>
      <c r="H135" s="75"/>
      <c r="I135" s="75"/>
      <c r="J135" s="75"/>
      <c r="K135" s="75"/>
      <c r="L135" s="75"/>
      <c r="M135" s="75"/>
      <c r="N135" s="32" t="s">
        <v>1718</v>
      </c>
    </row>
    <row r="136" spans="1:14" ht="15">
      <c r="A136" s="72"/>
      <c r="B136" s="67"/>
      <c r="C136" s="67"/>
      <c r="D136" s="73"/>
      <c r="E136" s="74"/>
      <c r="F136" s="74"/>
      <c r="G136" s="73"/>
      <c r="H136" s="75"/>
      <c r="I136" s="75"/>
      <c r="J136" s="75"/>
      <c r="K136" s="75"/>
      <c r="L136" s="75"/>
      <c r="M136" s="75"/>
      <c r="N136" s="32" t="s">
        <v>1718</v>
      </c>
    </row>
    <row r="137" spans="1:14" ht="15">
      <c r="A137" s="72"/>
      <c r="B137" s="67"/>
      <c r="C137" s="67"/>
      <c r="D137" s="73"/>
      <c r="E137" s="74"/>
      <c r="F137" s="74"/>
      <c r="G137" s="73"/>
      <c r="H137" s="75"/>
      <c r="I137" s="75"/>
      <c r="J137" s="75"/>
      <c r="K137" s="75"/>
      <c r="L137" s="75"/>
      <c r="M137" s="75"/>
      <c r="N137" s="32" t="s">
        <v>1718</v>
      </c>
    </row>
    <row r="138" spans="1:14" ht="15">
      <c r="A138" s="72"/>
      <c r="B138" s="67"/>
      <c r="C138" s="67"/>
      <c r="D138" s="73"/>
      <c r="E138" s="74"/>
      <c r="F138" s="74"/>
      <c r="G138" s="73"/>
      <c r="H138" s="75"/>
      <c r="I138" s="75"/>
      <c r="J138" s="75"/>
      <c r="K138" s="75"/>
      <c r="L138" s="75"/>
      <c r="M138" s="75"/>
      <c r="N138" s="32" t="s">
        <v>1718</v>
      </c>
    </row>
    <row r="139" spans="1:14" ht="15">
      <c r="A139" s="72"/>
      <c r="B139" s="67"/>
      <c r="C139" s="67"/>
      <c r="D139" s="73"/>
      <c r="E139" s="74"/>
      <c r="F139" s="74"/>
      <c r="G139" s="73"/>
      <c r="H139" s="75"/>
      <c r="I139" s="75"/>
      <c r="J139" s="75"/>
      <c r="K139" s="75"/>
      <c r="L139" s="75"/>
      <c r="M139" s="75"/>
      <c r="N139" s="32" t="s">
        <v>1718</v>
      </c>
    </row>
    <row r="140" spans="1:14" ht="15">
      <c r="A140" s="72"/>
      <c r="B140" s="67"/>
      <c r="C140" s="67"/>
      <c r="D140" s="73"/>
      <c r="E140" s="74"/>
      <c r="F140" s="74"/>
      <c r="G140" s="73"/>
      <c r="H140" s="75"/>
      <c r="I140" s="75"/>
      <c r="J140" s="75"/>
      <c r="K140" s="75"/>
      <c r="L140" s="75"/>
      <c r="M140" s="75"/>
      <c r="N140" s="32" t="s">
        <v>1718</v>
      </c>
    </row>
    <row r="141" spans="1:14" ht="15">
      <c r="A141" s="72"/>
      <c r="B141" s="67"/>
      <c r="C141" s="67"/>
      <c r="D141" s="73"/>
      <c r="E141" s="74"/>
      <c r="F141" s="74"/>
      <c r="G141" s="73"/>
      <c r="H141" s="75"/>
      <c r="I141" s="75"/>
      <c r="J141" s="75"/>
      <c r="K141" s="75"/>
      <c r="L141" s="75"/>
      <c r="M141" s="75"/>
      <c r="N141" s="32" t="s">
        <v>1718</v>
      </c>
    </row>
    <row r="142" spans="1:14" ht="15">
      <c r="A142" s="72"/>
      <c r="B142" s="67"/>
      <c r="C142" s="67"/>
      <c r="D142" s="73"/>
      <c r="E142" s="74"/>
      <c r="F142" s="74"/>
      <c r="G142" s="73"/>
      <c r="H142" s="75"/>
      <c r="I142" s="75"/>
      <c r="J142" s="75"/>
      <c r="K142" s="75"/>
      <c r="L142" s="75"/>
      <c r="M142" s="75"/>
      <c r="N142" s="32" t="s">
        <v>1718</v>
      </c>
    </row>
    <row r="143" spans="1:14" ht="15">
      <c r="A143" s="72"/>
      <c r="B143" s="67"/>
      <c r="C143" s="67"/>
      <c r="D143" s="73"/>
      <c r="E143" s="74"/>
      <c r="F143" s="74"/>
      <c r="G143" s="73"/>
      <c r="H143" s="75"/>
      <c r="I143" s="75"/>
      <c r="J143" s="75"/>
      <c r="K143" s="75"/>
      <c r="L143" s="75"/>
      <c r="M143" s="75"/>
      <c r="N143" s="32" t="s">
        <v>1718</v>
      </c>
    </row>
    <row r="144" spans="1:14" ht="15">
      <c r="A144" s="72"/>
      <c r="B144" s="67"/>
      <c r="C144" s="67"/>
      <c r="D144" s="73"/>
      <c r="E144" s="74"/>
      <c r="F144" s="74"/>
      <c r="G144" s="73"/>
      <c r="H144" s="75"/>
      <c r="I144" s="75"/>
      <c r="J144" s="75"/>
      <c r="K144" s="75"/>
      <c r="L144" s="75"/>
      <c r="M144" s="75"/>
      <c r="N144" s="32" t="s">
        <v>1718</v>
      </c>
    </row>
    <row r="145" spans="1:14" ht="15">
      <c r="A145" s="72"/>
      <c r="B145" s="67"/>
      <c r="C145" s="67"/>
      <c r="D145" s="73"/>
      <c r="E145" s="74"/>
      <c r="F145" s="74"/>
      <c r="G145" s="73"/>
      <c r="H145" s="75"/>
      <c r="I145" s="75"/>
      <c r="J145" s="75"/>
      <c r="K145" s="75"/>
      <c r="L145" s="75"/>
      <c r="M145" s="75"/>
      <c r="N145" s="32" t="s">
        <v>1718</v>
      </c>
    </row>
    <row r="146" spans="1:14" ht="15">
      <c r="A146" s="72"/>
      <c r="B146" s="67"/>
      <c r="C146" s="67"/>
      <c r="D146" s="73"/>
      <c r="E146" s="74"/>
      <c r="F146" s="74"/>
      <c r="G146" s="73"/>
      <c r="H146" s="75"/>
      <c r="I146" s="75"/>
      <c r="J146" s="75"/>
      <c r="K146" s="75"/>
      <c r="L146" s="75"/>
      <c r="M146" s="75"/>
      <c r="N146" s="32" t="s">
        <v>1718</v>
      </c>
    </row>
    <row r="147" spans="1:14" ht="15">
      <c r="A147" s="72"/>
      <c r="B147" s="67"/>
      <c r="C147" s="67"/>
      <c r="D147" s="73"/>
      <c r="E147" s="74"/>
      <c r="F147" s="74"/>
      <c r="G147" s="73"/>
      <c r="H147" s="75"/>
      <c r="I147" s="75"/>
      <c r="J147" s="75"/>
      <c r="K147" s="75"/>
      <c r="L147" s="75"/>
      <c r="M147" s="75"/>
      <c r="N147" s="32" t="s">
        <v>1718</v>
      </c>
    </row>
    <row r="148" spans="1:14" ht="15">
      <c r="A148" s="72"/>
      <c r="B148" s="67"/>
      <c r="C148" s="67"/>
      <c r="D148" s="73"/>
      <c r="E148" s="74"/>
      <c r="F148" s="74"/>
      <c r="G148" s="73"/>
      <c r="H148" s="75"/>
      <c r="I148" s="75"/>
      <c r="J148" s="75"/>
      <c r="K148" s="75"/>
      <c r="L148" s="75"/>
      <c r="M148" s="75"/>
      <c r="N148" s="32" t="s">
        <v>1718</v>
      </c>
    </row>
    <row r="149" spans="1:14" ht="15">
      <c r="A149" s="72"/>
      <c r="B149" s="67"/>
      <c r="C149" s="67"/>
      <c r="D149" s="73"/>
      <c r="E149" s="74"/>
      <c r="F149" s="74"/>
      <c r="G149" s="73"/>
      <c r="H149" s="75"/>
      <c r="I149" s="75"/>
      <c r="J149" s="75"/>
      <c r="K149" s="75"/>
      <c r="L149" s="75"/>
      <c r="M149" s="75"/>
      <c r="N149" s="32" t="s">
        <v>1718</v>
      </c>
    </row>
    <row r="150" spans="1:14" ht="15">
      <c r="A150" s="72"/>
      <c r="B150" s="67"/>
      <c r="C150" s="67"/>
      <c r="D150" s="73"/>
      <c r="E150" s="74"/>
      <c r="F150" s="74"/>
      <c r="G150" s="73"/>
      <c r="H150" s="75"/>
      <c r="I150" s="75"/>
      <c r="J150" s="75"/>
      <c r="K150" s="75"/>
      <c r="L150" s="75"/>
      <c r="M150" s="75"/>
      <c r="N150" s="32" t="s">
        <v>1718</v>
      </c>
    </row>
    <row r="151" spans="1:14" ht="15">
      <c r="A151" s="72"/>
      <c r="B151" s="67"/>
      <c r="C151" s="67"/>
      <c r="D151" s="73"/>
      <c r="E151" s="74"/>
      <c r="F151" s="74"/>
      <c r="G151" s="73"/>
      <c r="H151" s="75"/>
      <c r="I151" s="75"/>
      <c r="J151" s="75"/>
      <c r="K151" s="75"/>
      <c r="L151" s="75"/>
      <c r="M151" s="75"/>
      <c r="N151" s="32" t="s">
        <v>1718</v>
      </c>
    </row>
    <row r="152" spans="1:14" ht="15">
      <c r="A152" s="72"/>
      <c r="B152" s="67"/>
      <c r="C152" s="67"/>
      <c r="D152" s="73"/>
      <c r="E152" s="74"/>
      <c r="F152" s="74"/>
      <c r="G152" s="73"/>
      <c r="H152" s="75"/>
      <c r="I152" s="75"/>
      <c r="J152" s="75"/>
      <c r="K152" s="75"/>
      <c r="L152" s="75"/>
      <c r="M152" s="75"/>
      <c r="N152" s="32" t="s">
        <v>1718</v>
      </c>
    </row>
    <row r="153" spans="1:14" ht="15">
      <c r="A153" s="72"/>
      <c r="B153" s="67"/>
      <c r="C153" s="67"/>
      <c r="D153" s="73"/>
      <c r="E153" s="74"/>
      <c r="F153" s="74"/>
      <c r="G153" s="73"/>
      <c r="H153" s="75"/>
      <c r="I153" s="75"/>
      <c r="J153" s="75"/>
      <c r="K153" s="75"/>
      <c r="L153" s="75"/>
      <c r="M153" s="75"/>
      <c r="N153" s="32" t="s">
        <v>1718</v>
      </c>
    </row>
    <row r="154" spans="1:14" ht="15">
      <c r="A154" s="72"/>
      <c r="B154" s="67"/>
      <c r="C154" s="67"/>
      <c r="D154" s="73"/>
      <c r="E154" s="74"/>
      <c r="F154" s="74"/>
      <c r="G154" s="73"/>
      <c r="H154" s="75"/>
      <c r="I154" s="75"/>
      <c r="J154" s="75"/>
      <c r="K154" s="75"/>
      <c r="L154" s="75"/>
      <c r="M154" s="75"/>
      <c r="N154" s="32" t="s">
        <v>1718</v>
      </c>
    </row>
    <row r="155" spans="1:14" ht="15">
      <c r="A155" s="72"/>
      <c r="B155" s="67"/>
      <c r="C155" s="67"/>
      <c r="D155" s="73"/>
      <c r="E155" s="74"/>
      <c r="F155" s="74"/>
      <c r="G155" s="73"/>
      <c r="H155" s="75"/>
      <c r="I155" s="75"/>
      <c r="J155" s="75"/>
      <c r="K155" s="75"/>
      <c r="L155" s="75"/>
      <c r="M155" s="75"/>
      <c r="N155" s="32" t="s">
        <v>1718</v>
      </c>
    </row>
    <row r="156" spans="1:14" ht="15">
      <c r="A156" s="72"/>
      <c r="B156" s="67"/>
      <c r="C156" s="67"/>
      <c r="D156" s="73"/>
      <c r="E156" s="74"/>
      <c r="F156" s="74"/>
      <c r="G156" s="73"/>
      <c r="H156" s="75"/>
      <c r="I156" s="75"/>
      <c r="J156" s="75"/>
      <c r="K156" s="75"/>
      <c r="L156" s="75"/>
      <c r="M156" s="75"/>
      <c r="N156" s="32" t="s">
        <v>1718</v>
      </c>
    </row>
    <row r="157" spans="1:14" ht="15">
      <c r="A157" s="72"/>
      <c r="B157" s="67"/>
      <c r="C157" s="67"/>
      <c r="D157" s="73"/>
      <c r="E157" s="74"/>
      <c r="F157" s="74"/>
      <c r="G157" s="73"/>
      <c r="H157" s="75"/>
      <c r="I157" s="75"/>
      <c r="J157" s="75"/>
      <c r="K157" s="75"/>
      <c r="L157" s="75"/>
      <c r="M157" s="75"/>
      <c r="N157" s="32" t="s">
        <v>1718</v>
      </c>
    </row>
    <row r="158" spans="1:14" ht="15">
      <c r="A158" s="72"/>
      <c r="B158" s="67"/>
      <c r="C158" s="67"/>
      <c r="D158" s="73"/>
      <c r="E158" s="74"/>
      <c r="F158" s="74"/>
      <c r="G158" s="73"/>
      <c r="H158" s="75"/>
      <c r="I158" s="75"/>
      <c r="J158" s="75"/>
      <c r="K158" s="75"/>
      <c r="L158" s="75"/>
      <c r="M158" s="75"/>
      <c r="N158" s="32" t="s">
        <v>1718</v>
      </c>
    </row>
    <row r="159" spans="1:14" ht="15">
      <c r="A159" s="72"/>
      <c r="B159" s="67"/>
      <c r="C159" s="67"/>
      <c r="D159" s="73"/>
      <c r="E159" s="74"/>
      <c r="F159" s="74"/>
      <c r="G159" s="73"/>
      <c r="H159" s="75"/>
      <c r="I159" s="75"/>
      <c r="J159" s="75"/>
      <c r="K159" s="75"/>
      <c r="L159" s="75"/>
      <c r="M159" s="75"/>
      <c r="N159" s="32" t="s">
        <v>1718</v>
      </c>
    </row>
    <row r="160" spans="1:14" ht="15">
      <c r="A160" s="72"/>
      <c r="B160" s="67"/>
      <c r="C160" s="67"/>
      <c r="D160" s="73"/>
      <c r="E160" s="74"/>
      <c r="F160" s="74"/>
      <c r="G160" s="73"/>
      <c r="H160" s="75"/>
      <c r="I160" s="75"/>
      <c r="J160" s="75"/>
      <c r="K160" s="75"/>
      <c r="L160" s="75"/>
      <c r="M160" s="75"/>
      <c r="N160" s="32" t="s">
        <v>1718</v>
      </c>
    </row>
    <row r="161" spans="1:14" ht="15">
      <c r="A161" s="72"/>
      <c r="B161" s="67"/>
      <c r="C161" s="67"/>
      <c r="D161" s="73"/>
      <c r="E161" s="74"/>
      <c r="F161" s="74"/>
      <c r="G161" s="73"/>
      <c r="H161" s="75"/>
      <c r="I161" s="75"/>
      <c r="J161" s="75"/>
      <c r="K161" s="75"/>
      <c r="L161" s="75"/>
      <c r="M161" s="75"/>
      <c r="N161" s="32" t="s">
        <v>1718</v>
      </c>
    </row>
    <row r="162" spans="1:14" ht="15">
      <c r="A162" s="72"/>
      <c r="B162" s="67"/>
      <c r="C162" s="67"/>
      <c r="D162" s="73"/>
      <c r="E162" s="74"/>
      <c r="F162" s="74"/>
      <c r="G162" s="73"/>
      <c r="H162" s="75"/>
      <c r="I162" s="75"/>
      <c r="J162" s="75"/>
      <c r="K162" s="75"/>
      <c r="L162" s="75"/>
      <c r="M162" s="75"/>
      <c r="N162" s="32" t="s">
        <v>1718</v>
      </c>
    </row>
    <row r="163" spans="1:14" ht="15">
      <c r="A163" s="72"/>
      <c r="B163" s="67"/>
      <c r="C163" s="67"/>
      <c r="D163" s="73"/>
      <c r="E163" s="74"/>
      <c r="F163" s="74"/>
      <c r="G163" s="73"/>
      <c r="H163" s="75"/>
      <c r="I163" s="75"/>
      <c r="J163" s="75"/>
      <c r="K163" s="75"/>
      <c r="L163" s="75"/>
      <c r="M163" s="75"/>
      <c r="N163" s="32" t="s">
        <v>1718</v>
      </c>
    </row>
    <row r="164" spans="1:14" ht="15">
      <c r="A164" s="72"/>
      <c r="B164" s="67"/>
      <c r="C164" s="67"/>
      <c r="D164" s="73"/>
      <c r="E164" s="74"/>
      <c r="F164" s="74"/>
      <c r="G164" s="73"/>
      <c r="H164" s="75"/>
      <c r="I164" s="75"/>
      <c r="J164" s="75"/>
      <c r="K164" s="75"/>
      <c r="L164" s="75"/>
      <c r="M164" s="75"/>
      <c r="N164" s="32" t="s">
        <v>1718</v>
      </c>
    </row>
    <row r="165" spans="1:14" ht="15">
      <c r="A165" s="72"/>
      <c r="B165" s="67"/>
      <c r="C165" s="67"/>
      <c r="D165" s="73"/>
      <c r="E165" s="74"/>
      <c r="F165" s="74"/>
      <c r="G165" s="73"/>
      <c r="H165" s="75"/>
      <c r="I165" s="75"/>
      <c r="J165" s="75"/>
      <c r="K165" s="75"/>
      <c r="L165" s="75"/>
      <c r="M165" s="75"/>
      <c r="N165" s="32" t="s">
        <v>1718</v>
      </c>
    </row>
    <row r="166" spans="1:14" ht="15">
      <c r="A166" s="72"/>
      <c r="B166" s="67"/>
      <c r="C166" s="67"/>
      <c r="D166" s="73"/>
      <c r="E166" s="74"/>
      <c r="F166" s="74"/>
      <c r="G166" s="73"/>
      <c r="H166" s="75"/>
      <c r="I166" s="75"/>
      <c r="J166" s="75"/>
      <c r="K166" s="75"/>
      <c r="L166" s="75"/>
      <c r="M166" s="75"/>
      <c r="N166" s="32" t="s">
        <v>1718</v>
      </c>
    </row>
    <row r="167" spans="1:14" ht="15">
      <c r="A167" s="72"/>
      <c r="B167" s="67"/>
      <c r="C167" s="67"/>
      <c r="D167" s="73"/>
      <c r="E167" s="74"/>
      <c r="F167" s="74"/>
      <c r="G167" s="73"/>
      <c r="H167" s="75"/>
      <c r="I167" s="75"/>
      <c r="J167" s="75"/>
      <c r="K167" s="75"/>
      <c r="L167" s="75"/>
      <c r="M167" s="75"/>
      <c r="N167" s="32" t="s">
        <v>1718</v>
      </c>
    </row>
    <row r="168" spans="1:14" ht="15">
      <c r="A168" s="72"/>
      <c r="B168" s="67"/>
      <c r="C168" s="67"/>
      <c r="D168" s="73"/>
      <c r="E168" s="74"/>
      <c r="F168" s="74"/>
      <c r="G168" s="73"/>
      <c r="H168" s="75"/>
      <c r="I168" s="75"/>
      <c r="J168" s="75"/>
      <c r="K168" s="75"/>
      <c r="L168" s="75"/>
      <c r="M168" s="75"/>
      <c r="N168" s="32" t="s">
        <v>1718</v>
      </c>
    </row>
    <row r="169" spans="1:14" ht="15">
      <c r="A169" s="72"/>
      <c r="B169" s="67"/>
      <c r="C169" s="67"/>
      <c r="D169" s="73"/>
      <c r="E169" s="74"/>
      <c r="F169" s="74"/>
      <c r="G169" s="73"/>
      <c r="H169" s="75"/>
      <c r="I169" s="75"/>
      <c r="J169" s="75"/>
      <c r="K169" s="75"/>
      <c r="L169" s="75"/>
      <c r="M169" s="75"/>
      <c r="N169" s="32" t="s">
        <v>1718</v>
      </c>
    </row>
    <row r="170" spans="1:14" ht="15">
      <c r="A170" s="72"/>
      <c r="B170" s="67"/>
      <c r="C170" s="67"/>
      <c r="D170" s="73"/>
      <c r="E170" s="74"/>
      <c r="F170" s="74"/>
      <c r="G170" s="73"/>
      <c r="H170" s="75"/>
      <c r="I170" s="75"/>
      <c r="J170" s="75"/>
      <c r="K170" s="75"/>
      <c r="L170" s="75"/>
      <c r="M170" s="75"/>
      <c r="N170" s="32" t="s">
        <v>1718</v>
      </c>
    </row>
    <row r="171" spans="1:14" ht="15">
      <c r="A171" s="72"/>
      <c r="B171" s="67"/>
      <c r="C171" s="67"/>
      <c r="D171" s="73"/>
      <c r="E171" s="74"/>
      <c r="F171" s="74"/>
      <c r="G171" s="73"/>
      <c r="H171" s="75"/>
      <c r="I171" s="75"/>
      <c r="J171" s="75"/>
      <c r="K171" s="75"/>
      <c r="L171" s="75"/>
      <c r="M171" s="75"/>
      <c r="N171" s="32" t="s">
        <v>1718</v>
      </c>
    </row>
    <row r="172" spans="1:14" ht="15">
      <c r="A172" s="72"/>
      <c r="B172" s="67"/>
      <c r="C172" s="67"/>
      <c r="D172" s="73"/>
      <c r="E172" s="74"/>
      <c r="F172" s="74"/>
      <c r="G172" s="73"/>
      <c r="H172" s="75"/>
      <c r="I172" s="75"/>
      <c r="J172" s="75"/>
      <c r="K172" s="75"/>
      <c r="L172" s="75"/>
      <c r="M172" s="75"/>
      <c r="N172" s="32" t="s">
        <v>1718</v>
      </c>
    </row>
    <row r="173" spans="1:14" ht="15">
      <c r="A173" s="72"/>
      <c r="B173" s="67"/>
      <c r="C173" s="67"/>
      <c r="D173" s="73"/>
      <c r="E173" s="74"/>
      <c r="F173" s="74"/>
      <c r="G173" s="73"/>
      <c r="H173" s="75"/>
      <c r="I173" s="75"/>
      <c r="J173" s="75"/>
      <c r="K173" s="75"/>
      <c r="L173" s="75"/>
      <c r="M173" s="75"/>
      <c r="N173" s="32" t="s">
        <v>1718</v>
      </c>
    </row>
    <row r="174" spans="1:14" ht="12.75">
      <c r="N174" s="32" t="s">
        <v>1718</v>
      </c>
    </row>
    <row r="175" spans="1:14" ht="12.75">
      <c r="N175" s="32" t="s">
        <v>1718</v>
      </c>
    </row>
    <row r="176" spans="1:14" ht="12.75">
      <c r="N176" s="32" t="s">
        <v>1718</v>
      </c>
    </row>
    <row r="177" spans="14:14" ht="12.75">
      <c r="N177" s="32" t="s">
        <v>1718</v>
      </c>
    </row>
    <row r="178" spans="14:14" ht="12.75">
      <c r="N178" s="32" t="s">
        <v>1718</v>
      </c>
    </row>
    <row r="179" spans="14:14" ht="12.75">
      <c r="N179" s="32" t="s">
        <v>1718</v>
      </c>
    </row>
    <row r="180" spans="14:14" ht="12.75">
      <c r="N180" s="32" t="s">
        <v>1718</v>
      </c>
    </row>
    <row r="181" spans="14:14" ht="12.75">
      <c r="N181" s="32" t="s">
        <v>1718</v>
      </c>
    </row>
    <row r="182" spans="14:14" ht="12.75">
      <c r="N182" s="32" t="s">
        <v>1718</v>
      </c>
    </row>
    <row r="183" spans="14:14" ht="12.75">
      <c r="N183" s="32" t="s">
        <v>1718</v>
      </c>
    </row>
    <row r="184" spans="14:14" ht="12.75">
      <c r="N184" s="32" t="s">
        <v>1718</v>
      </c>
    </row>
    <row r="185" spans="14:14" ht="12.75">
      <c r="N185" s="32" t="s">
        <v>1718</v>
      </c>
    </row>
    <row r="186" spans="14:14" ht="12.75">
      <c r="N186" s="32" t="s">
        <v>1718</v>
      </c>
    </row>
    <row r="187" spans="14:14" ht="12.75">
      <c r="N187" s="32" t="s">
        <v>1718</v>
      </c>
    </row>
    <row r="188" spans="14:14" ht="12.75">
      <c r="N188" s="32" t="s">
        <v>1718</v>
      </c>
    </row>
    <row r="189" spans="14:14" ht="12.75">
      <c r="N189" s="32" t="s">
        <v>1718</v>
      </c>
    </row>
    <row r="190" spans="14:14" ht="12.75">
      <c r="N190" s="32" t="s">
        <v>1718</v>
      </c>
    </row>
    <row r="191" spans="14:14" ht="12.75">
      <c r="N191" s="32" t="s">
        <v>1718</v>
      </c>
    </row>
    <row r="192" spans="14:14" ht="12.75">
      <c r="N192" s="32" t="s">
        <v>1718</v>
      </c>
    </row>
    <row r="193" spans="14:14" ht="12.75">
      <c r="N193" s="32" t="s">
        <v>1718</v>
      </c>
    </row>
    <row r="194" spans="14:14" ht="12.75">
      <c r="N194" s="32" t="s">
        <v>1718</v>
      </c>
    </row>
    <row r="195" spans="14:14" ht="12.75">
      <c r="N195" s="32" t="s">
        <v>1718</v>
      </c>
    </row>
    <row r="196" spans="14:14" ht="12.75">
      <c r="N196" s="32" t="s">
        <v>1718</v>
      </c>
    </row>
    <row r="197" spans="14:14" ht="12.75">
      <c r="N197" s="32" t="s">
        <v>1718</v>
      </c>
    </row>
    <row r="198" spans="14:14" ht="12.75">
      <c r="N198" s="32" t="s">
        <v>1718</v>
      </c>
    </row>
    <row r="199" spans="14:14" ht="12.75">
      <c r="N199" s="32" t="s">
        <v>1718</v>
      </c>
    </row>
    <row r="200" spans="14:14" ht="12.75">
      <c r="N200" s="32" t="s">
        <v>1718</v>
      </c>
    </row>
    <row r="201" spans="14:14" ht="12.75">
      <c r="N201" s="32" t="s">
        <v>1718</v>
      </c>
    </row>
    <row r="202" spans="14:14" ht="12.75">
      <c r="N202" s="32" t="s">
        <v>1718</v>
      </c>
    </row>
    <row r="203" spans="14:14" ht="12.75">
      <c r="N203" s="32" t="s">
        <v>1718</v>
      </c>
    </row>
    <row r="204" spans="14:14" ht="12.75">
      <c r="N204" s="32" t="s">
        <v>1718</v>
      </c>
    </row>
    <row r="205" spans="14:14" ht="12.75">
      <c r="N205" s="32" t="s">
        <v>1718</v>
      </c>
    </row>
    <row r="206" spans="14:14" ht="12.75">
      <c r="N206" s="32" t="s">
        <v>1718</v>
      </c>
    </row>
    <row r="207" spans="14:14" ht="12.75">
      <c r="N207" s="32" t="s">
        <v>1718</v>
      </c>
    </row>
    <row r="208" spans="14:14" ht="12.75">
      <c r="N208" s="32" t="s">
        <v>1718</v>
      </c>
    </row>
    <row r="209" spans="14:14" ht="12.75">
      <c r="N209" s="32" t="s">
        <v>1718</v>
      </c>
    </row>
    <row r="210" spans="14:14" ht="12.75">
      <c r="N210" s="32" t="s">
        <v>1718</v>
      </c>
    </row>
    <row r="211" spans="14:14" ht="12.75">
      <c r="N211" s="32" t="s">
        <v>1718</v>
      </c>
    </row>
    <row r="212" spans="14:14" ht="12.75">
      <c r="N212" s="32" t="s">
        <v>1718</v>
      </c>
    </row>
    <row r="213" spans="14:14" ht="12.75">
      <c r="N213" s="32" t="s">
        <v>1718</v>
      </c>
    </row>
    <row r="214" spans="14:14" ht="12.75">
      <c r="N214" s="32" t="s">
        <v>1718</v>
      </c>
    </row>
    <row r="215" spans="14:14" ht="12.75">
      <c r="N215" s="32" t="s">
        <v>1718</v>
      </c>
    </row>
    <row r="216" spans="14:14" ht="12.75">
      <c r="N216" s="32" t="s">
        <v>1718</v>
      </c>
    </row>
    <row r="217" spans="14:14" ht="12.75">
      <c r="N217" s="32" t="s">
        <v>1718</v>
      </c>
    </row>
    <row r="218" spans="14:14" ht="12.75">
      <c r="N218" s="32" t="s">
        <v>1718</v>
      </c>
    </row>
    <row r="219" spans="14:14" ht="12.75">
      <c r="N219" s="32" t="s">
        <v>1718</v>
      </c>
    </row>
    <row r="220" spans="14:14" ht="12.75">
      <c r="N220" s="32" t="s">
        <v>1718</v>
      </c>
    </row>
    <row r="221" spans="14:14" ht="12.75">
      <c r="N221" s="32" t="s">
        <v>1718</v>
      </c>
    </row>
    <row r="222" spans="14:14" ht="12.75">
      <c r="N222" s="32" t="s">
        <v>1718</v>
      </c>
    </row>
    <row r="223" spans="14:14" ht="12.75">
      <c r="N223" s="32" t="s">
        <v>1718</v>
      </c>
    </row>
    <row r="224" spans="14:14" ht="12.75">
      <c r="N224" s="32" t="s">
        <v>1718</v>
      </c>
    </row>
    <row r="225" spans="14:14" ht="12.75">
      <c r="N225" s="32" t="s">
        <v>1718</v>
      </c>
    </row>
    <row r="226" spans="14:14" ht="12.75">
      <c r="N226" s="32" t="s">
        <v>1718</v>
      </c>
    </row>
    <row r="227" spans="14:14" ht="12.75">
      <c r="N227" s="32" t="s">
        <v>1718</v>
      </c>
    </row>
    <row r="228" spans="14:14" ht="12.75">
      <c r="N228" s="32" t="s">
        <v>1718</v>
      </c>
    </row>
    <row r="229" spans="14:14" ht="12.75">
      <c r="N229" s="32" t="s">
        <v>1718</v>
      </c>
    </row>
    <row r="230" spans="14:14" ht="12.75">
      <c r="N230" s="32" t="s">
        <v>1718</v>
      </c>
    </row>
    <row r="231" spans="14:14" ht="12.75">
      <c r="N231" s="32" t="s">
        <v>1718</v>
      </c>
    </row>
    <row r="232" spans="14:14" ht="12.75">
      <c r="N232" s="32" t="s">
        <v>1718</v>
      </c>
    </row>
    <row r="233" spans="14:14" ht="12.75">
      <c r="N233" s="32" t="s">
        <v>1718</v>
      </c>
    </row>
    <row r="234" spans="14:14" ht="12.75">
      <c r="N234" s="32" t="s">
        <v>1718</v>
      </c>
    </row>
    <row r="235" spans="14:14" ht="12.75">
      <c r="N235" s="32" t="s">
        <v>1718</v>
      </c>
    </row>
    <row r="236" spans="14:14" ht="12.75">
      <c r="N236" s="32" t="s">
        <v>1718</v>
      </c>
    </row>
    <row r="237" spans="14:14" ht="12.75">
      <c r="N237" s="32" t="s">
        <v>1718</v>
      </c>
    </row>
    <row r="238" spans="14:14" ht="12.75">
      <c r="N238" s="32" t="s">
        <v>1718</v>
      </c>
    </row>
    <row r="239" spans="14:14" ht="12.75">
      <c r="N239" s="32" t="s">
        <v>1718</v>
      </c>
    </row>
    <row r="240" spans="14:14" ht="12.75">
      <c r="N240" s="32" t="s">
        <v>1718</v>
      </c>
    </row>
    <row r="241" spans="14:14" ht="12.75">
      <c r="N241" s="32" t="s">
        <v>1718</v>
      </c>
    </row>
    <row r="242" spans="14:14" ht="12.75">
      <c r="N242" s="32" t="s">
        <v>1718</v>
      </c>
    </row>
    <row r="243" spans="14:14" ht="12.75">
      <c r="N243" s="32" t="s">
        <v>1718</v>
      </c>
    </row>
    <row r="244" spans="14:14" ht="12.75">
      <c r="N244" s="32" t="s">
        <v>1718</v>
      </c>
    </row>
    <row r="245" spans="14:14" ht="12.75">
      <c r="N245" s="32" t="s">
        <v>1718</v>
      </c>
    </row>
    <row r="246" spans="14:14" ht="12.75">
      <c r="N246" s="32" t="s">
        <v>1718</v>
      </c>
    </row>
    <row r="247" spans="14:14" ht="12.75">
      <c r="N247" s="32" t="s">
        <v>1718</v>
      </c>
    </row>
    <row r="248" spans="14:14" ht="12.75">
      <c r="N248" s="32" t="s">
        <v>1718</v>
      </c>
    </row>
    <row r="249" spans="14:14" ht="12.75">
      <c r="N249" s="32" t="s">
        <v>1718</v>
      </c>
    </row>
    <row r="250" spans="14:14" ht="12.75">
      <c r="N250" s="32" t="s">
        <v>1718</v>
      </c>
    </row>
    <row r="251" spans="14:14" ht="12.75">
      <c r="N251" s="32" t="s">
        <v>1718</v>
      </c>
    </row>
    <row r="252" spans="14:14" ht="12.75">
      <c r="N252" s="32" t="s">
        <v>1718</v>
      </c>
    </row>
    <row r="253" spans="14:14" ht="12.75">
      <c r="N253" s="32" t="s">
        <v>1718</v>
      </c>
    </row>
    <row r="254" spans="14:14" ht="12.75">
      <c r="N254" s="32" t="s">
        <v>1718</v>
      </c>
    </row>
    <row r="255" spans="14:14" ht="12.75">
      <c r="N255" s="32" t="s">
        <v>1718</v>
      </c>
    </row>
    <row r="256" spans="14:14" ht="12.75">
      <c r="N256" s="32" t="s">
        <v>1718</v>
      </c>
    </row>
    <row r="257" spans="14:14" ht="12.75">
      <c r="N257" s="32" t="s">
        <v>1718</v>
      </c>
    </row>
    <row r="258" spans="14:14" ht="12.75">
      <c r="N258" s="32" t="s">
        <v>1718</v>
      </c>
    </row>
    <row r="259" spans="14:14" ht="12.75">
      <c r="N259" s="32" t="s">
        <v>1718</v>
      </c>
    </row>
    <row r="260" spans="14:14" ht="12.75">
      <c r="N260" s="32" t="s">
        <v>1718</v>
      </c>
    </row>
    <row r="261" spans="14:14" ht="12.75">
      <c r="N261" s="32" t="s">
        <v>1718</v>
      </c>
    </row>
    <row r="262" spans="14:14" ht="12.75">
      <c r="N262" s="32" t="s">
        <v>1718</v>
      </c>
    </row>
    <row r="263" spans="14:14" ht="12.75">
      <c r="N263" s="32" t="s">
        <v>1718</v>
      </c>
    </row>
    <row r="264" spans="14:14" ht="12.75">
      <c r="N264" s="32" t="s">
        <v>1718</v>
      </c>
    </row>
    <row r="265" spans="14:14" ht="12.75">
      <c r="N265" s="32" t="s">
        <v>1718</v>
      </c>
    </row>
    <row r="266" spans="14:14" ht="12.75">
      <c r="N266" s="32" t="s">
        <v>1718</v>
      </c>
    </row>
    <row r="267" spans="14:14" ht="12.75">
      <c r="N267" s="32" t="s">
        <v>1718</v>
      </c>
    </row>
    <row r="268" spans="14:14" ht="12.75">
      <c r="N268" s="32" t="s">
        <v>1718</v>
      </c>
    </row>
    <row r="269" spans="14:14" ht="12.75">
      <c r="N269" s="32" t="s">
        <v>1718</v>
      </c>
    </row>
    <row r="270" spans="14:14" ht="12.75">
      <c r="N270" s="32" t="s">
        <v>1718</v>
      </c>
    </row>
    <row r="271" spans="14:14" ht="12.75">
      <c r="N271" s="32" t="s">
        <v>1718</v>
      </c>
    </row>
    <row r="272" spans="14:14" ht="12.75">
      <c r="N272" s="32" t="s">
        <v>1718</v>
      </c>
    </row>
    <row r="273" spans="14:14" ht="12.75">
      <c r="N273" s="32" t="s">
        <v>1718</v>
      </c>
    </row>
    <row r="274" spans="14:14" ht="12.75">
      <c r="N274" s="32" t="s">
        <v>1718</v>
      </c>
    </row>
    <row r="275" spans="14:14" ht="12.75">
      <c r="N275" s="32" t="s">
        <v>1718</v>
      </c>
    </row>
    <row r="276" spans="14:14" ht="12.75">
      <c r="N276" s="32" t="s">
        <v>1718</v>
      </c>
    </row>
    <row r="277" spans="14:14" ht="12.75">
      <c r="N277" s="32" t="s">
        <v>1718</v>
      </c>
    </row>
    <row r="278" spans="14:14" ht="12.75">
      <c r="N278" s="32" t="s">
        <v>1718</v>
      </c>
    </row>
    <row r="279" spans="14:14" ht="12.75">
      <c r="N279" s="32" t="s">
        <v>1718</v>
      </c>
    </row>
    <row r="280" spans="14:14" ht="12.75">
      <c r="N280" s="32" t="s">
        <v>1718</v>
      </c>
    </row>
    <row r="281" spans="14:14" ht="12.75">
      <c r="N281" s="32" t="s">
        <v>1718</v>
      </c>
    </row>
    <row r="282" spans="14:14" ht="12.75">
      <c r="N282" s="32" t="s">
        <v>1718</v>
      </c>
    </row>
    <row r="283" spans="14:14" ht="12.75">
      <c r="N283" s="32" t="s">
        <v>1718</v>
      </c>
    </row>
    <row r="284" spans="14:14" ht="12.75">
      <c r="N284" s="32" t="s">
        <v>1718</v>
      </c>
    </row>
    <row r="285" spans="14:14" ht="12.75">
      <c r="N285" s="32" t="s">
        <v>1718</v>
      </c>
    </row>
    <row r="286" spans="14:14" ht="12.75">
      <c r="N286" s="32" t="s">
        <v>1718</v>
      </c>
    </row>
    <row r="287" spans="14:14" ht="12.75">
      <c r="N287" s="32" t="s">
        <v>1718</v>
      </c>
    </row>
    <row r="288" spans="14:14" ht="12.75">
      <c r="N288" s="32" t="s">
        <v>1718</v>
      </c>
    </row>
    <row r="289" spans="14:14" ht="12.75">
      <c r="N289" s="32" t="s">
        <v>1718</v>
      </c>
    </row>
    <row r="290" spans="14:14" ht="12.75">
      <c r="N290" s="32" t="s">
        <v>1718</v>
      </c>
    </row>
    <row r="291" spans="14:14" ht="12.75">
      <c r="N291" s="32" t="s">
        <v>1718</v>
      </c>
    </row>
    <row r="292" spans="14:14" ht="12.75">
      <c r="N292" s="32" t="s">
        <v>1718</v>
      </c>
    </row>
    <row r="293" spans="14:14" ht="12.75">
      <c r="N293" s="32" t="s">
        <v>1718</v>
      </c>
    </row>
    <row r="294" spans="14:14" ht="12.75">
      <c r="N294" s="32" t="s">
        <v>1718</v>
      </c>
    </row>
    <row r="295" spans="14:14" ht="12.75">
      <c r="N295" s="32" t="s">
        <v>1718</v>
      </c>
    </row>
    <row r="296" spans="14:14" ht="12.75">
      <c r="N296" s="32" t="s">
        <v>1718</v>
      </c>
    </row>
    <row r="297" spans="14:14" ht="12.75">
      <c r="N297" s="32" t="s">
        <v>1718</v>
      </c>
    </row>
    <row r="298" spans="14:14" ht="12.75">
      <c r="N298" s="32" t="s">
        <v>1718</v>
      </c>
    </row>
    <row r="299" spans="14:14" ht="12.75">
      <c r="N299" s="32" t="s">
        <v>1718</v>
      </c>
    </row>
    <row r="300" spans="14:14" ht="12.75">
      <c r="N300" s="32" t="s">
        <v>1718</v>
      </c>
    </row>
    <row r="301" spans="14:14" ht="12.75">
      <c r="N301" s="32" t="s">
        <v>1718</v>
      </c>
    </row>
    <row r="302" spans="14:14" ht="12.75">
      <c r="N302" s="32" t="s">
        <v>1718</v>
      </c>
    </row>
    <row r="303" spans="14:14" ht="12.75">
      <c r="N303" s="32" t="s">
        <v>1718</v>
      </c>
    </row>
    <row r="304" spans="14:14" ht="12.75">
      <c r="N304" s="32" t="s">
        <v>1718</v>
      </c>
    </row>
    <row r="305" spans="14:14" ht="12.75">
      <c r="N305" s="32" t="s">
        <v>1718</v>
      </c>
    </row>
    <row r="306" spans="14:14" ht="12.75">
      <c r="N306" s="32" t="s">
        <v>1718</v>
      </c>
    </row>
    <row r="307" spans="14:14" ht="12.75">
      <c r="N307" s="32" t="s">
        <v>1718</v>
      </c>
    </row>
    <row r="308" spans="14:14" ht="12.75">
      <c r="N308" s="32" t="s">
        <v>1718</v>
      </c>
    </row>
    <row r="309" spans="14:14" ht="12.75">
      <c r="N309" s="32" t="s">
        <v>1718</v>
      </c>
    </row>
    <row r="310" spans="14:14" ht="12.75">
      <c r="N310" s="32" t="s">
        <v>1718</v>
      </c>
    </row>
    <row r="311" spans="14:14" ht="12.75">
      <c r="N311" s="32" t="s">
        <v>1718</v>
      </c>
    </row>
    <row r="312" spans="14:14" ht="12.75">
      <c r="N312" s="32" t="s">
        <v>1718</v>
      </c>
    </row>
    <row r="313" spans="14:14" ht="12.75">
      <c r="N313" s="32" t="s">
        <v>1718</v>
      </c>
    </row>
    <row r="314" spans="14:14" ht="12.75">
      <c r="N314" s="32" t="s">
        <v>1718</v>
      </c>
    </row>
    <row r="315" spans="14:14" ht="12.75">
      <c r="N315" s="32" t="s">
        <v>1718</v>
      </c>
    </row>
    <row r="316" spans="14:14" ht="12.75">
      <c r="N316" s="32" t="s">
        <v>1718</v>
      </c>
    </row>
    <row r="317" spans="14:14" ht="12.75">
      <c r="N317" s="32" t="s">
        <v>1718</v>
      </c>
    </row>
    <row r="318" spans="14:14" ht="12.75">
      <c r="N318" s="32" t="s">
        <v>1718</v>
      </c>
    </row>
    <row r="319" spans="14:14" ht="12.75">
      <c r="N319" s="32" t="s">
        <v>1718</v>
      </c>
    </row>
    <row r="320" spans="14:14" ht="12.75">
      <c r="N320" s="32" t="s">
        <v>1718</v>
      </c>
    </row>
    <row r="321" spans="14:14" ht="12.75">
      <c r="N321" s="32" t="s">
        <v>1718</v>
      </c>
    </row>
    <row r="322" spans="14:14" ht="12.75">
      <c r="N322" s="32" t="s">
        <v>1718</v>
      </c>
    </row>
    <row r="323" spans="14:14" ht="12.75">
      <c r="N323" s="32" t="s">
        <v>1718</v>
      </c>
    </row>
    <row r="324" spans="14:14" ht="12.75">
      <c r="N324" s="32" t="s">
        <v>1718</v>
      </c>
    </row>
    <row r="325" spans="14:14" ht="12.75">
      <c r="N325" s="32" t="s">
        <v>1718</v>
      </c>
    </row>
    <row r="326" spans="14:14" ht="12.75">
      <c r="N326" s="32" t="s">
        <v>1718</v>
      </c>
    </row>
    <row r="327" spans="14:14" ht="12.75">
      <c r="N327" s="32" t="s">
        <v>1718</v>
      </c>
    </row>
    <row r="328" spans="14:14" ht="12.75">
      <c r="N328" s="32" t="s">
        <v>1718</v>
      </c>
    </row>
    <row r="329" spans="14:14" ht="12.75">
      <c r="N329" s="32" t="s">
        <v>1718</v>
      </c>
    </row>
    <row r="330" spans="14:14" ht="12.75">
      <c r="N330" s="32" t="s">
        <v>1718</v>
      </c>
    </row>
    <row r="331" spans="14:14" ht="12.75">
      <c r="N331" s="32" t="s">
        <v>1718</v>
      </c>
    </row>
    <row r="332" spans="14:14" ht="12.75">
      <c r="N332" s="32" t="s">
        <v>1718</v>
      </c>
    </row>
    <row r="333" spans="14:14" ht="12.75">
      <c r="N333" s="32" t="s">
        <v>1718</v>
      </c>
    </row>
    <row r="334" spans="14:14" ht="12.75">
      <c r="N334" s="32" t="s">
        <v>1718</v>
      </c>
    </row>
    <row r="335" spans="14:14" ht="12.75">
      <c r="N335" s="32" t="s">
        <v>1718</v>
      </c>
    </row>
    <row r="336" spans="14:14" ht="12.75">
      <c r="N336" s="32" t="s">
        <v>1718</v>
      </c>
    </row>
    <row r="337" spans="14:14" ht="12.75">
      <c r="N337" s="32" t="s">
        <v>1718</v>
      </c>
    </row>
    <row r="338" spans="14:14" ht="12.75">
      <c r="N338" s="32" t="s">
        <v>1718</v>
      </c>
    </row>
    <row r="339" spans="14:14" ht="12.75">
      <c r="N339" s="32" t="s">
        <v>1718</v>
      </c>
    </row>
    <row r="340" spans="14:14" ht="12.75">
      <c r="N340" s="32" t="s">
        <v>1718</v>
      </c>
    </row>
    <row r="341" spans="14:14" ht="12.75">
      <c r="N341" s="32" t="s">
        <v>1718</v>
      </c>
    </row>
    <row r="342" spans="14:14" ht="12.75">
      <c r="N342" s="32" t="s">
        <v>1718</v>
      </c>
    </row>
    <row r="343" spans="14:14" ht="12.75">
      <c r="N343" s="32" t="s">
        <v>1718</v>
      </c>
    </row>
    <row r="344" spans="14:14" ht="12.75">
      <c r="N344" s="32" t="s">
        <v>1718</v>
      </c>
    </row>
    <row r="345" spans="14:14" ht="12.75">
      <c r="N345" s="32" t="s">
        <v>1718</v>
      </c>
    </row>
    <row r="346" spans="14:14" ht="12.75">
      <c r="N346" s="32" t="s">
        <v>1718</v>
      </c>
    </row>
    <row r="347" spans="14:14" ht="12.75">
      <c r="N347" s="32" t="s">
        <v>1718</v>
      </c>
    </row>
    <row r="348" spans="14:14" ht="12.75">
      <c r="N348" s="32" t="s">
        <v>1718</v>
      </c>
    </row>
    <row r="349" spans="14:14" ht="12.75">
      <c r="N349" s="32" t="s">
        <v>1718</v>
      </c>
    </row>
    <row r="350" spans="14:14" ht="12.75">
      <c r="N350" s="32" t="s">
        <v>1718</v>
      </c>
    </row>
    <row r="351" spans="14:14" ht="12.75">
      <c r="N351" s="32" t="s">
        <v>1718</v>
      </c>
    </row>
    <row r="352" spans="14:14" ht="12.75">
      <c r="N352" s="32" t="s">
        <v>1718</v>
      </c>
    </row>
    <row r="353" spans="14:14" ht="12.75">
      <c r="N353" s="32" t="s">
        <v>1718</v>
      </c>
    </row>
    <row r="354" spans="14:14" ht="12.75">
      <c r="N354" s="32" t="s">
        <v>1718</v>
      </c>
    </row>
    <row r="355" spans="14:14" ht="12.75">
      <c r="N355" s="32" t="s">
        <v>1718</v>
      </c>
    </row>
    <row r="356" spans="14:14" ht="12.75">
      <c r="N356" s="32" t="s">
        <v>1718</v>
      </c>
    </row>
    <row r="357" spans="14:14" ht="12.75">
      <c r="N357" s="32" t="s">
        <v>1718</v>
      </c>
    </row>
    <row r="358" spans="14:14" ht="12.75">
      <c r="N358" s="32" t="s">
        <v>1718</v>
      </c>
    </row>
    <row r="359" spans="14:14" ht="12.75">
      <c r="N359" s="32" t="s">
        <v>1718</v>
      </c>
    </row>
    <row r="360" spans="14:14" ht="12.75">
      <c r="N360" s="32" t="s">
        <v>1718</v>
      </c>
    </row>
    <row r="361" spans="14:14" ht="12.75">
      <c r="N361" s="32" t="s">
        <v>1718</v>
      </c>
    </row>
    <row r="362" spans="14:14" ht="12.75">
      <c r="N362" s="32" t="s">
        <v>1718</v>
      </c>
    </row>
    <row r="363" spans="14:14" ht="12.75">
      <c r="N363" s="32" t="s">
        <v>1718</v>
      </c>
    </row>
    <row r="364" spans="14:14" ht="12.75">
      <c r="N364" s="32" t="s">
        <v>1718</v>
      </c>
    </row>
    <row r="365" spans="14:14" ht="12.75">
      <c r="N365" s="32" t="s">
        <v>1718</v>
      </c>
    </row>
    <row r="366" spans="14:14" ht="12.75">
      <c r="N366" s="32" t="s">
        <v>1718</v>
      </c>
    </row>
    <row r="367" spans="14:14" ht="12.75">
      <c r="N367" s="32" t="s">
        <v>1718</v>
      </c>
    </row>
    <row r="368" spans="14:14" ht="12.75">
      <c r="N368" s="32" t="s">
        <v>1718</v>
      </c>
    </row>
    <row r="369" spans="14:14" ht="12.75">
      <c r="N369" s="32" t="s">
        <v>1718</v>
      </c>
    </row>
    <row r="370" spans="14:14" ht="12.75">
      <c r="N370" s="32" t="s">
        <v>1718</v>
      </c>
    </row>
    <row r="371" spans="14:14" ht="12.75">
      <c r="N371" s="32" t="s">
        <v>1718</v>
      </c>
    </row>
    <row r="372" spans="14:14" ht="12.75">
      <c r="N372" s="32" t="s">
        <v>1718</v>
      </c>
    </row>
    <row r="373" spans="14:14" ht="12.75">
      <c r="N373" s="32" t="s">
        <v>1718</v>
      </c>
    </row>
    <row r="374" spans="14:14" ht="12.75">
      <c r="N374" s="32" t="s">
        <v>1718</v>
      </c>
    </row>
    <row r="375" spans="14:14" ht="12.75">
      <c r="N375" s="32" t="s">
        <v>1718</v>
      </c>
    </row>
    <row r="376" spans="14:14" ht="12.75">
      <c r="N376" s="32" t="s">
        <v>1718</v>
      </c>
    </row>
    <row r="377" spans="14:14" ht="12.75">
      <c r="N377" s="32" t="s">
        <v>1718</v>
      </c>
    </row>
    <row r="378" spans="14:14" ht="12.75">
      <c r="N378" s="32" t="s">
        <v>1718</v>
      </c>
    </row>
    <row r="379" spans="14:14" ht="12.75">
      <c r="N379" s="32" t="s">
        <v>1718</v>
      </c>
    </row>
    <row r="380" spans="14:14" ht="12.75">
      <c r="N380" s="32" t="s">
        <v>1718</v>
      </c>
    </row>
    <row r="381" spans="14:14" ht="12.75">
      <c r="N381" s="32" t="s">
        <v>1718</v>
      </c>
    </row>
    <row r="382" spans="14:14" ht="12.75">
      <c r="N382" s="32" t="s">
        <v>1718</v>
      </c>
    </row>
    <row r="383" spans="14:14" ht="12.75">
      <c r="N383" s="32" t="s">
        <v>1718</v>
      </c>
    </row>
    <row r="384" spans="14:14" ht="12.75">
      <c r="N384" s="32" t="s">
        <v>1718</v>
      </c>
    </row>
    <row r="385" spans="14:14" ht="12.75">
      <c r="N385" s="32" t="s">
        <v>1718</v>
      </c>
    </row>
    <row r="386" spans="14:14" ht="12.75">
      <c r="N386" s="32" t="s">
        <v>1718</v>
      </c>
    </row>
    <row r="387" spans="14:14" ht="12.75">
      <c r="N387" s="32" t="s">
        <v>1718</v>
      </c>
    </row>
    <row r="388" spans="14:14" ht="12.75">
      <c r="N388" s="32" t="s">
        <v>1718</v>
      </c>
    </row>
    <row r="389" spans="14:14" ht="12.75">
      <c r="N389" s="32" t="s">
        <v>1718</v>
      </c>
    </row>
    <row r="390" spans="14:14" ht="12.75">
      <c r="N390" s="32" t="s">
        <v>1718</v>
      </c>
    </row>
    <row r="391" spans="14:14" ht="12.75">
      <c r="N391" s="32" t="s">
        <v>1718</v>
      </c>
    </row>
    <row r="392" spans="14:14" ht="12.75">
      <c r="N392" s="32" t="s">
        <v>1718</v>
      </c>
    </row>
    <row r="393" spans="14:14" ht="12.75">
      <c r="N393" s="32" t="s">
        <v>1718</v>
      </c>
    </row>
    <row r="394" spans="14:14" ht="12.75">
      <c r="N394" s="32" t="s">
        <v>1718</v>
      </c>
    </row>
    <row r="395" spans="14:14" ht="12.75">
      <c r="N395" s="32" t="s">
        <v>1718</v>
      </c>
    </row>
    <row r="396" spans="14:14" ht="12.75">
      <c r="N396" s="32" t="s">
        <v>1718</v>
      </c>
    </row>
    <row r="397" spans="14:14" ht="12.75">
      <c r="N397" s="32" t="s">
        <v>1718</v>
      </c>
    </row>
    <row r="398" spans="14:14" ht="12.75">
      <c r="N398" s="32" t="s">
        <v>1718</v>
      </c>
    </row>
    <row r="399" spans="14:14" ht="12.75">
      <c r="N399" s="32" t="s">
        <v>1718</v>
      </c>
    </row>
    <row r="400" spans="14:14" ht="12.75">
      <c r="N400" s="32" t="s">
        <v>1718</v>
      </c>
    </row>
    <row r="401" spans="14:14" ht="12.75">
      <c r="N401" s="32" t="s">
        <v>1718</v>
      </c>
    </row>
    <row r="402" spans="14:14" ht="12.75">
      <c r="N402" s="32" t="s">
        <v>1718</v>
      </c>
    </row>
    <row r="403" spans="14:14" ht="12.75">
      <c r="N403" s="32" t="s">
        <v>1718</v>
      </c>
    </row>
    <row r="404" spans="14:14" ht="12.75">
      <c r="N404" s="32" t="s">
        <v>1718</v>
      </c>
    </row>
    <row r="405" spans="14:14" ht="12.75">
      <c r="N405" s="32" t="s">
        <v>1718</v>
      </c>
    </row>
    <row r="406" spans="14:14" ht="12.75">
      <c r="N406" s="32" t="s">
        <v>1718</v>
      </c>
    </row>
    <row r="407" spans="14:14" ht="12.75">
      <c r="N407" s="32" t="s">
        <v>1718</v>
      </c>
    </row>
    <row r="408" spans="14:14" ht="12.75">
      <c r="N408" s="32" t="s">
        <v>1718</v>
      </c>
    </row>
    <row r="409" spans="14:14" ht="12.75">
      <c r="N409" s="32" t="s">
        <v>1718</v>
      </c>
    </row>
    <row r="410" spans="14:14" ht="12.75">
      <c r="N410" s="32" t="s">
        <v>1718</v>
      </c>
    </row>
    <row r="411" spans="14:14" ht="12.75">
      <c r="N411" s="32" t="s">
        <v>1718</v>
      </c>
    </row>
    <row r="412" spans="14:14" ht="12.75">
      <c r="N412" s="32" t="s">
        <v>1718</v>
      </c>
    </row>
    <row r="413" spans="14:14" ht="12.75">
      <c r="N413" s="32" t="s">
        <v>1718</v>
      </c>
    </row>
    <row r="414" spans="14:14" ht="12.75">
      <c r="N414" s="32" t="s">
        <v>1718</v>
      </c>
    </row>
    <row r="415" spans="14:14" ht="12.75">
      <c r="N415" s="32" t="s">
        <v>1718</v>
      </c>
    </row>
    <row r="416" spans="14:14" ht="12.75">
      <c r="N416" s="32" t="s">
        <v>1718</v>
      </c>
    </row>
    <row r="417" spans="14:14" ht="12.75">
      <c r="N417" s="32" t="s">
        <v>1718</v>
      </c>
    </row>
    <row r="418" spans="14:14" ht="12.75">
      <c r="N418" s="32" t="s">
        <v>1718</v>
      </c>
    </row>
    <row r="419" spans="14:14" ht="12.75">
      <c r="N419" s="32" t="s">
        <v>1718</v>
      </c>
    </row>
    <row r="420" spans="14:14" ht="12.75">
      <c r="N420" s="32" t="s">
        <v>1718</v>
      </c>
    </row>
    <row r="421" spans="14:14" ht="12.75">
      <c r="N421" s="32" t="s">
        <v>1718</v>
      </c>
    </row>
    <row r="422" spans="14:14" ht="12.75">
      <c r="N422" s="32" t="s">
        <v>1718</v>
      </c>
    </row>
    <row r="423" spans="14:14" ht="12.75">
      <c r="N423" s="32" t="s">
        <v>1718</v>
      </c>
    </row>
    <row r="424" spans="14:14" ht="12.75">
      <c r="N424" s="32" t="s">
        <v>1718</v>
      </c>
    </row>
    <row r="425" spans="14:14" ht="12.75">
      <c r="N425" s="32" t="s">
        <v>1718</v>
      </c>
    </row>
    <row r="426" spans="14:14" ht="12.75">
      <c r="N426" s="32" t="s">
        <v>1718</v>
      </c>
    </row>
    <row r="427" spans="14:14" ht="12.75">
      <c r="N427" s="32" t="s">
        <v>1718</v>
      </c>
    </row>
    <row r="428" spans="14:14" ht="12.75">
      <c r="N428" s="32" t="s">
        <v>1718</v>
      </c>
    </row>
    <row r="429" spans="14:14" ht="12.75">
      <c r="N429" s="32" t="s">
        <v>1718</v>
      </c>
    </row>
    <row r="430" spans="14:14" ht="12.75">
      <c r="N430" s="32" t="s">
        <v>1718</v>
      </c>
    </row>
    <row r="431" spans="14:14" ht="12.75">
      <c r="N431" s="32" t="s">
        <v>1718</v>
      </c>
    </row>
    <row r="432" spans="14:14" ht="12.75">
      <c r="N432" s="32" t="s">
        <v>1718</v>
      </c>
    </row>
    <row r="433" spans="14:14" ht="12.75">
      <c r="N433" s="32" t="s">
        <v>1718</v>
      </c>
    </row>
    <row r="434" spans="14:14" ht="12.75">
      <c r="N434" s="32" t="s">
        <v>1718</v>
      </c>
    </row>
    <row r="435" spans="14:14" ht="12.75">
      <c r="N435" s="32" t="s">
        <v>1718</v>
      </c>
    </row>
    <row r="436" spans="14:14" ht="12.75">
      <c r="N436" s="32" t="s">
        <v>1718</v>
      </c>
    </row>
    <row r="437" spans="14:14" ht="12.75">
      <c r="N437" s="32" t="s">
        <v>1718</v>
      </c>
    </row>
    <row r="438" spans="14:14" ht="12.75">
      <c r="N438" s="32" t="s">
        <v>1718</v>
      </c>
    </row>
    <row r="439" spans="14:14" ht="12.75">
      <c r="N439" s="32" t="s">
        <v>1718</v>
      </c>
    </row>
    <row r="440" spans="14:14" ht="12.75">
      <c r="N440" s="32" t="s">
        <v>1718</v>
      </c>
    </row>
    <row r="441" spans="14:14" ht="12.75">
      <c r="N441" s="32" t="s">
        <v>1718</v>
      </c>
    </row>
    <row r="442" spans="14:14" ht="12.75">
      <c r="N442" s="32" t="s">
        <v>1718</v>
      </c>
    </row>
    <row r="443" spans="14:14" ht="12.75">
      <c r="N443" s="32" t="s">
        <v>1718</v>
      </c>
    </row>
    <row r="444" spans="14:14" ht="12.75">
      <c r="N444" s="32" t="s">
        <v>1718</v>
      </c>
    </row>
    <row r="445" spans="14:14" ht="12.75">
      <c r="N445" s="32" t="s">
        <v>1718</v>
      </c>
    </row>
    <row r="446" spans="14:14" ht="12.75">
      <c r="N446" s="32" t="s">
        <v>1718</v>
      </c>
    </row>
    <row r="447" spans="14:14" ht="12.75">
      <c r="N447" s="32" t="s">
        <v>1718</v>
      </c>
    </row>
    <row r="448" spans="14:14" ht="12.75">
      <c r="N448" s="32" t="s">
        <v>1718</v>
      </c>
    </row>
    <row r="449" spans="14:14" ht="12.75">
      <c r="N449" s="32" t="s">
        <v>1718</v>
      </c>
    </row>
    <row r="450" spans="14:14" ht="12.75">
      <c r="N450" s="32" t="s">
        <v>1718</v>
      </c>
    </row>
    <row r="451" spans="14:14" ht="12.75">
      <c r="N451" s="32" t="s">
        <v>1718</v>
      </c>
    </row>
    <row r="452" spans="14:14" ht="12.75">
      <c r="N452" s="32" t="s">
        <v>1718</v>
      </c>
    </row>
    <row r="453" spans="14:14" ht="12.75">
      <c r="N453" s="32" t="s">
        <v>1718</v>
      </c>
    </row>
    <row r="454" spans="14:14" ht="12.75">
      <c r="N454" s="32" t="s">
        <v>1718</v>
      </c>
    </row>
    <row r="455" spans="14:14" ht="12.75">
      <c r="N455" s="32" t="s">
        <v>1718</v>
      </c>
    </row>
    <row r="456" spans="14:14" ht="12.75">
      <c r="N456" s="32" t="s">
        <v>1718</v>
      </c>
    </row>
    <row r="457" spans="14:14" ht="12.75">
      <c r="N457" s="32" t="s">
        <v>1718</v>
      </c>
    </row>
    <row r="458" spans="14:14" ht="12.75">
      <c r="N458" s="32" t="s">
        <v>1718</v>
      </c>
    </row>
    <row r="459" spans="14:14" ht="12.75">
      <c r="N459" s="32" t="s">
        <v>1718</v>
      </c>
    </row>
    <row r="460" spans="14:14" ht="12.75">
      <c r="N460" s="32" t="s">
        <v>1718</v>
      </c>
    </row>
    <row r="461" spans="14:14" ht="12.75">
      <c r="N461" s="32" t="s">
        <v>1718</v>
      </c>
    </row>
    <row r="462" spans="14:14" ht="12.75">
      <c r="N462" s="32" t="s">
        <v>1718</v>
      </c>
    </row>
    <row r="463" spans="14:14" ht="12.75">
      <c r="N463" s="32" t="s">
        <v>1718</v>
      </c>
    </row>
    <row r="464" spans="14:14" ht="12.75">
      <c r="N464" s="32" t="s">
        <v>1718</v>
      </c>
    </row>
    <row r="465" spans="14:14" ht="12.75">
      <c r="N465" s="32" t="s">
        <v>1718</v>
      </c>
    </row>
    <row r="466" spans="14:14" ht="12.75">
      <c r="N466" s="32" t="s">
        <v>1718</v>
      </c>
    </row>
    <row r="467" spans="14:14" ht="12.75">
      <c r="N467" s="32" t="s">
        <v>1718</v>
      </c>
    </row>
    <row r="468" spans="14:14" ht="12.75">
      <c r="N468" s="32" t="s">
        <v>1718</v>
      </c>
    </row>
    <row r="469" spans="14:14" ht="12.75">
      <c r="N469" s="32" t="s">
        <v>1718</v>
      </c>
    </row>
    <row r="470" spans="14:14" ht="12.75">
      <c r="N470" s="32" t="s">
        <v>1718</v>
      </c>
    </row>
    <row r="471" spans="14:14" ht="12.75">
      <c r="N471" s="32" t="s">
        <v>1718</v>
      </c>
    </row>
    <row r="472" spans="14:14" ht="12.75">
      <c r="N472" s="32" t="s">
        <v>1718</v>
      </c>
    </row>
    <row r="473" spans="14:14" ht="12.75">
      <c r="N473" s="32" t="s">
        <v>1718</v>
      </c>
    </row>
    <row r="474" spans="14:14" ht="12.75">
      <c r="N474" s="32" t="s">
        <v>1718</v>
      </c>
    </row>
    <row r="475" spans="14:14" ht="12.75">
      <c r="N475" s="32" t="s">
        <v>1718</v>
      </c>
    </row>
    <row r="476" spans="14:14" ht="12.75">
      <c r="N476" s="32" t="s">
        <v>1718</v>
      </c>
    </row>
    <row r="477" spans="14:14" ht="12.75">
      <c r="N477" s="32" t="s">
        <v>1718</v>
      </c>
    </row>
    <row r="478" spans="14:14" ht="12.75">
      <c r="N478" s="32" t="s">
        <v>1718</v>
      </c>
    </row>
    <row r="479" spans="14:14" ht="12.75">
      <c r="N479" s="32" t="s">
        <v>1718</v>
      </c>
    </row>
    <row r="480" spans="14:14" ht="12.75">
      <c r="N480" s="32" t="s">
        <v>1718</v>
      </c>
    </row>
    <row r="481" spans="14:14" ht="12.75">
      <c r="N481" s="32" t="s">
        <v>1718</v>
      </c>
    </row>
    <row r="482" spans="14:14" ht="12.75">
      <c r="N482" s="32" t="s">
        <v>1718</v>
      </c>
    </row>
    <row r="483" spans="14:14" ht="12.75">
      <c r="N483" s="32" t="s">
        <v>1718</v>
      </c>
    </row>
    <row r="484" spans="14:14" ht="12.75">
      <c r="N484" s="32" t="s">
        <v>1718</v>
      </c>
    </row>
    <row r="485" spans="14:14" ht="12.75">
      <c r="N485" s="32" t="s">
        <v>1718</v>
      </c>
    </row>
    <row r="486" spans="14:14" ht="12.75">
      <c r="N486" s="32" t="s">
        <v>1718</v>
      </c>
    </row>
    <row r="487" spans="14:14" ht="12.75">
      <c r="N487" s="32" t="s">
        <v>1718</v>
      </c>
    </row>
    <row r="488" spans="14:14" ht="12.75">
      <c r="N488" s="32" t="s">
        <v>1718</v>
      </c>
    </row>
    <row r="489" spans="14:14" ht="12.75">
      <c r="N489" s="32" t="s">
        <v>1718</v>
      </c>
    </row>
    <row r="490" spans="14:14" ht="12.75">
      <c r="N490" s="32" t="s">
        <v>1718</v>
      </c>
    </row>
    <row r="491" spans="14:14" ht="12.75">
      <c r="N491" s="32" t="s">
        <v>1718</v>
      </c>
    </row>
    <row r="492" spans="14:14" ht="12.75">
      <c r="N492" s="32" t="s">
        <v>1718</v>
      </c>
    </row>
    <row r="493" spans="14:14" ht="12.75">
      <c r="N493" s="32" t="s">
        <v>1718</v>
      </c>
    </row>
    <row r="494" spans="14:14" ht="12.75">
      <c r="N494" s="32" t="s">
        <v>1718</v>
      </c>
    </row>
    <row r="495" spans="14:14" ht="12.75">
      <c r="N495" s="32" t="s">
        <v>1718</v>
      </c>
    </row>
    <row r="496" spans="14:14" ht="12.75">
      <c r="N496" s="32" t="s">
        <v>1718</v>
      </c>
    </row>
    <row r="497" spans="14:14" ht="12.75">
      <c r="N497" s="32" t="s">
        <v>1718</v>
      </c>
    </row>
    <row r="498" spans="14:14" ht="12.75">
      <c r="N498" s="32" t="s">
        <v>1718</v>
      </c>
    </row>
    <row r="499" spans="14:14" ht="12.75">
      <c r="N499" s="32" t="s">
        <v>1718</v>
      </c>
    </row>
    <row r="500" spans="14:14" ht="12.75">
      <c r="N500" s="32" t="s">
        <v>1718</v>
      </c>
    </row>
    <row r="501" spans="14:14" ht="12.75">
      <c r="N501" s="32" t="s">
        <v>1718</v>
      </c>
    </row>
    <row r="502" spans="14:14" ht="12.75">
      <c r="N502" s="32" t="s">
        <v>1718</v>
      </c>
    </row>
    <row r="503" spans="14:14" ht="12.75">
      <c r="N503" s="32" t="s">
        <v>1718</v>
      </c>
    </row>
    <row r="504" spans="14:14" ht="12.75">
      <c r="N504" s="32" t="s">
        <v>1718</v>
      </c>
    </row>
    <row r="505" spans="14:14" ht="12.75">
      <c r="N505" s="32" t="s">
        <v>1718</v>
      </c>
    </row>
    <row r="506" spans="14:14" ht="12.75">
      <c r="N506" s="32" t="s">
        <v>1718</v>
      </c>
    </row>
    <row r="507" spans="14:14" ht="12.75">
      <c r="N507" s="32" t="s">
        <v>1718</v>
      </c>
    </row>
    <row r="508" spans="14:14" ht="12.75">
      <c r="N508" s="32" t="s">
        <v>1718</v>
      </c>
    </row>
    <row r="509" spans="14:14" ht="12.75">
      <c r="N509" s="32" t="s">
        <v>1718</v>
      </c>
    </row>
    <row r="510" spans="14:14" ht="12.75">
      <c r="N510" s="32" t="s">
        <v>1718</v>
      </c>
    </row>
    <row r="511" spans="14:14" ht="12.75">
      <c r="N511" s="32" t="s">
        <v>1718</v>
      </c>
    </row>
    <row r="512" spans="14:14" ht="12.75">
      <c r="N512" s="32" t="s">
        <v>1718</v>
      </c>
    </row>
    <row r="513" spans="14:14" ht="12.75">
      <c r="N513" s="32" t="s">
        <v>1718</v>
      </c>
    </row>
    <row r="514" spans="14:14" ht="12.75">
      <c r="N514" s="32" t="s">
        <v>1718</v>
      </c>
    </row>
    <row r="515" spans="14:14" ht="12.75">
      <c r="N515" s="32" t="s">
        <v>1718</v>
      </c>
    </row>
    <row r="516" spans="14:14" ht="12.75">
      <c r="N516" s="32" t="s">
        <v>1718</v>
      </c>
    </row>
    <row r="517" spans="14:14" ht="12.75">
      <c r="N517" s="32" t="s">
        <v>1718</v>
      </c>
    </row>
    <row r="518" spans="14:14" ht="12.75">
      <c r="N518" s="32" t="s">
        <v>1718</v>
      </c>
    </row>
    <row r="519" spans="14:14" ht="12.75">
      <c r="N519" s="32" t="s">
        <v>1718</v>
      </c>
    </row>
    <row r="520" spans="14:14" ht="12.75">
      <c r="N520" s="32" t="s">
        <v>1718</v>
      </c>
    </row>
    <row r="521" spans="14:14" ht="12.75">
      <c r="N521" s="32" t="s">
        <v>1718</v>
      </c>
    </row>
    <row r="522" spans="14:14" ht="12.75">
      <c r="N522" s="32" t="s">
        <v>1718</v>
      </c>
    </row>
    <row r="523" spans="14:14" ht="12.75">
      <c r="N523" s="32" t="s">
        <v>1718</v>
      </c>
    </row>
    <row r="524" spans="14:14" ht="12.75">
      <c r="N524" s="32" t="s">
        <v>1718</v>
      </c>
    </row>
    <row r="525" spans="14:14" ht="12.75">
      <c r="N525" s="32" t="s">
        <v>1718</v>
      </c>
    </row>
    <row r="526" spans="14:14" ht="12.75">
      <c r="N526" s="32" t="s">
        <v>1718</v>
      </c>
    </row>
    <row r="527" spans="14:14" ht="12.75">
      <c r="N527" s="32" t="s">
        <v>1718</v>
      </c>
    </row>
    <row r="528" spans="14:14" ht="12.75">
      <c r="N528" s="32" t="s">
        <v>1718</v>
      </c>
    </row>
    <row r="529" spans="14:14" ht="12.75">
      <c r="N529" s="32" t="s">
        <v>1718</v>
      </c>
    </row>
    <row r="530" spans="14:14" ht="12.75">
      <c r="N530" s="32" t="s">
        <v>1718</v>
      </c>
    </row>
    <row r="531" spans="14:14" ht="12.75">
      <c r="N531" s="32" t="s">
        <v>1718</v>
      </c>
    </row>
    <row r="532" spans="14:14" ht="12.75">
      <c r="N532" s="32" t="s">
        <v>1718</v>
      </c>
    </row>
    <row r="533" spans="14:14" ht="12.75">
      <c r="N533" s="32" t="s">
        <v>1718</v>
      </c>
    </row>
    <row r="534" spans="14:14" ht="12.75">
      <c r="N534" s="32" t="s">
        <v>1718</v>
      </c>
    </row>
    <row r="535" spans="14:14" ht="12.75">
      <c r="N535" s="32" t="s">
        <v>1718</v>
      </c>
    </row>
    <row r="536" spans="14:14" ht="12.75">
      <c r="N536" s="32" t="s">
        <v>1718</v>
      </c>
    </row>
    <row r="537" spans="14:14" ht="12.75">
      <c r="N537" s="32" t="s">
        <v>1718</v>
      </c>
    </row>
    <row r="538" spans="14:14" ht="12.75">
      <c r="N538" s="32" t="s">
        <v>1718</v>
      </c>
    </row>
    <row r="539" spans="14:14" ht="12.75">
      <c r="N539" s="32" t="s">
        <v>1718</v>
      </c>
    </row>
    <row r="540" spans="14:14" ht="12.75">
      <c r="N540" s="32" t="s">
        <v>1718</v>
      </c>
    </row>
    <row r="541" spans="14:14" ht="12.75">
      <c r="N541" s="32" t="s">
        <v>1718</v>
      </c>
    </row>
    <row r="542" spans="14:14" ht="12.75">
      <c r="N542" s="32" t="s">
        <v>1718</v>
      </c>
    </row>
    <row r="543" spans="14:14" ht="12.75">
      <c r="N543" s="32" t="s">
        <v>1718</v>
      </c>
    </row>
    <row r="544" spans="14:14" ht="12.75">
      <c r="N544" s="32" t="s">
        <v>1718</v>
      </c>
    </row>
    <row r="545" spans="14:14" ht="12.75">
      <c r="N545" s="32" t="s">
        <v>1718</v>
      </c>
    </row>
    <row r="546" spans="14:14" ht="12.75">
      <c r="N546" s="32" t="s">
        <v>1718</v>
      </c>
    </row>
    <row r="547" spans="14:14" ht="12.75">
      <c r="N547" s="32" t="s">
        <v>1718</v>
      </c>
    </row>
    <row r="548" spans="14:14" ht="12.75">
      <c r="N548" s="32" t="s">
        <v>1718</v>
      </c>
    </row>
    <row r="549" spans="14:14" ht="12.75">
      <c r="N549" s="32" t="s">
        <v>1718</v>
      </c>
    </row>
    <row r="550" spans="14:14" ht="12.75">
      <c r="N550" s="32" t="s">
        <v>1718</v>
      </c>
    </row>
    <row r="551" spans="14:14" ht="12.75">
      <c r="N551" s="32" t="s">
        <v>1718</v>
      </c>
    </row>
    <row r="552" spans="14:14" ht="12.75">
      <c r="N552" s="32" t="s">
        <v>1718</v>
      </c>
    </row>
    <row r="553" spans="14:14" ht="12.75">
      <c r="N553" s="32" t="s">
        <v>1718</v>
      </c>
    </row>
    <row r="554" spans="14:14" ht="12.75">
      <c r="N554" s="32" t="s">
        <v>1718</v>
      </c>
    </row>
    <row r="555" spans="14:14" ht="12.75">
      <c r="N555" s="32" t="s">
        <v>1718</v>
      </c>
    </row>
    <row r="556" spans="14:14" ht="12.75">
      <c r="N556" s="32" t="s">
        <v>1718</v>
      </c>
    </row>
    <row r="557" spans="14:14" ht="12.75">
      <c r="N557" s="32" t="s">
        <v>1718</v>
      </c>
    </row>
    <row r="558" spans="14:14" ht="12.75">
      <c r="N558" s="32" t="s">
        <v>1718</v>
      </c>
    </row>
    <row r="559" spans="14:14" ht="12.75">
      <c r="N559" s="32" t="s">
        <v>1718</v>
      </c>
    </row>
    <row r="560" spans="14:14" ht="12.75">
      <c r="N560" s="32" t="s">
        <v>1718</v>
      </c>
    </row>
    <row r="561" spans="14:14" ht="12.75">
      <c r="N561" s="32" t="s">
        <v>1718</v>
      </c>
    </row>
    <row r="562" spans="14:14" ht="12.75">
      <c r="N562" s="32" t="s">
        <v>1718</v>
      </c>
    </row>
    <row r="563" spans="14:14" ht="12.75">
      <c r="N563" s="32" t="s">
        <v>1718</v>
      </c>
    </row>
    <row r="564" spans="14:14" ht="12.75">
      <c r="N564" s="32" t="s">
        <v>1718</v>
      </c>
    </row>
    <row r="565" spans="14:14" ht="12.75">
      <c r="N565" s="32" t="s">
        <v>1718</v>
      </c>
    </row>
    <row r="566" spans="14:14" ht="12.75">
      <c r="N566" s="32" t="s">
        <v>1718</v>
      </c>
    </row>
    <row r="567" spans="14:14" ht="12.75">
      <c r="N567" s="32" t="s">
        <v>1718</v>
      </c>
    </row>
    <row r="568" spans="14:14" ht="12.75">
      <c r="N568" s="32" t="s">
        <v>1718</v>
      </c>
    </row>
    <row r="569" spans="14:14" ht="12.75">
      <c r="N569" s="32" t="s">
        <v>1718</v>
      </c>
    </row>
    <row r="570" spans="14:14" ht="12.75">
      <c r="N570" s="32" t="s">
        <v>1718</v>
      </c>
    </row>
    <row r="571" spans="14:14" ht="12.75">
      <c r="N571" s="32" t="s">
        <v>1718</v>
      </c>
    </row>
    <row r="572" spans="14:14" ht="12.75">
      <c r="N572" s="32" t="s">
        <v>1718</v>
      </c>
    </row>
    <row r="573" spans="14:14" ht="12.75">
      <c r="N573" s="32" t="s">
        <v>1718</v>
      </c>
    </row>
    <row r="574" spans="14:14" ht="12.75">
      <c r="N574" s="32" t="s">
        <v>1718</v>
      </c>
    </row>
    <row r="575" spans="14:14" ht="12.75">
      <c r="N575" s="32" t="s">
        <v>1718</v>
      </c>
    </row>
    <row r="576" spans="14:14" ht="12.75">
      <c r="N576" s="32" t="s">
        <v>1718</v>
      </c>
    </row>
    <row r="577" spans="14:14" ht="12.75">
      <c r="N577" s="32" t="s">
        <v>1718</v>
      </c>
    </row>
    <row r="578" spans="14:14" ht="12.75">
      <c r="N578" s="32" t="s">
        <v>1718</v>
      </c>
    </row>
    <row r="579" spans="14:14" ht="12.75">
      <c r="N579" s="32" t="s">
        <v>1718</v>
      </c>
    </row>
    <row r="580" spans="14:14" ht="12.75">
      <c r="N580" s="32" t="s">
        <v>1718</v>
      </c>
    </row>
    <row r="581" spans="14:14" ht="12.75">
      <c r="N581" s="32" t="s">
        <v>1718</v>
      </c>
    </row>
    <row r="582" spans="14:14" ht="12.75">
      <c r="N582" s="32" t="s">
        <v>1718</v>
      </c>
    </row>
    <row r="583" spans="14:14" ht="12.75">
      <c r="N583" s="32" t="s">
        <v>1718</v>
      </c>
    </row>
    <row r="584" spans="14:14" ht="12.75">
      <c r="N584" s="32" t="s">
        <v>1718</v>
      </c>
    </row>
    <row r="585" spans="14:14" ht="12.75">
      <c r="N585" s="32" t="s">
        <v>1718</v>
      </c>
    </row>
    <row r="586" spans="14:14" ht="12.75">
      <c r="N586" s="32" t="s">
        <v>1718</v>
      </c>
    </row>
    <row r="587" spans="14:14" ht="12.75">
      <c r="N587" s="32" t="s">
        <v>1718</v>
      </c>
    </row>
    <row r="588" spans="14:14" ht="12.75">
      <c r="N588" s="32" t="s">
        <v>1718</v>
      </c>
    </row>
    <row r="589" spans="14:14" ht="12.75">
      <c r="N589" s="32" t="s">
        <v>1718</v>
      </c>
    </row>
    <row r="590" spans="14:14" ht="12.75">
      <c r="N590" s="32" t="s">
        <v>1718</v>
      </c>
    </row>
    <row r="591" spans="14:14" ht="12.75">
      <c r="N591" s="32" t="s">
        <v>1718</v>
      </c>
    </row>
    <row r="592" spans="14:14" ht="12.75">
      <c r="N592" s="32" t="s">
        <v>1718</v>
      </c>
    </row>
    <row r="593" spans="14:14" ht="12.75">
      <c r="N593" s="32" t="s">
        <v>1718</v>
      </c>
    </row>
    <row r="594" spans="14:14" ht="12.75">
      <c r="N594" s="32" t="s">
        <v>1718</v>
      </c>
    </row>
    <row r="595" spans="14:14" ht="12.75">
      <c r="N595" s="32" t="s">
        <v>1718</v>
      </c>
    </row>
    <row r="596" spans="14:14" ht="12.75">
      <c r="N596" s="32" t="s">
        <v>1718</v>
      </c>
    </row>
    <row r="597" spans="14:14" ht="12.75">
      <c r="N597" s="32" t="s">
        <v>1718</v>
      </c>
    </row>
    <row r="598" spans="14:14" ht="12.75">
      <c r="N598" s="32" t="s">
        <v>1718</v>
      </c>
    </row>
    <row r="599" spans="14:14" ht="12.75">
      <c r="N599" s="32" t="s">
        <v>1718</v>
      </c>
    </row>
    <row r="600" spans="14:14" ht="12.75">
      <c r="N600" s="32" t="s">
        <v>1718</v>
      </c>
    </row>
    <row r="601" spans="14:14" ht="12.75">
      <c r="N601" s="32" t="s">
        <v>1718</v>
      </c>
    </row>
    <row r="602" spans="14:14" ht="12.75">
      <c r="N602" s="32" t="s">
        <v>1718</v>
      </c>
    </row>
    <row r="603" spans="14:14" ht="12.75">
      <c r="N603" s="32" t="s">
        <v>1718</v>
      </c>
    </row>
    <row r="604" spans="14:14" ht="12.75">
      <c r="N604" s="32" t="s">
        <v>1718</v>
      </c>
    </row>
    <row r="605" spans="14:14" ht="12.75">
      <c r="N605" s="32" t="s">
        <v>1718</v>
      </c>
    </row>
    <row r="606" spans="14:14" ht="12.75">
      <c r="N606" s="32" t="s">
        <v>1718</v>
      </c>
    </row>
    <row r="607" spans="14:14" ht="12.75">
      <c r="N607" s="32" t="s">
        <v>1718</v>
      </c>
    </row>
    <row r="608" spans="14:14" ht="12.75">
      <c r="N608" s="32" t="s">
        <v>1718</v>
      </c>
    </row>
    <row r="609" spans="14:14" ht="12.75">
      <c r="N609" s="32" t="s">
        <v>1718</v>
      </c>
    </row>
    <row r="610" spans="14:14" ht="12.75">
      <c r="N610" s="32" t="s">
        <v>1718</v>
      </c>
    </row>
    <row r="611" spans="14:14" ht="12.75">
      <c r="N611" s="32" t="s">
        <v>1718</v>
      </c>
    </row>
    <row r="612" spans="14:14" ht="12.75">
      <c r="N612" s="32" t="s">
        <v>1718</v>
      </c>
    </row>
    <row r="613" spans="14:14" ht="12.75">
      <c r="N613" s="32" t="s">
        <v>1718</v>
      </c>
    </row>
    <row r="614" spans="14:14" ht="12.75">
      <c r="N614" s="32" t="s">
        <v>1718</v>
      </c>
    </row>
    <row r="615" spans="14:14" ht="12.75">
      <c r="N615" s="32" t="s">
        <v>1718</v>
      </c>
    </row>
    <row r="616" spans="14:14" ht="12.75">
      <c r="N616" s="32" t="s">
        <v>1718</v>
      </c>
    </row>
    <row r="617" spans="14:14" ht="12.75">
      <c r="N617" s="32" t="s">
        <v>1718</v>
      </c>
    </row>
    <row r="618" spans="14:14" ht="12.75">
      <c r="N618" s="32" t="s">
        <v>1718</v>
      </c>
    </row>
    <row r="619" spans="14:14" ht="12.75">
      <c r="N619" s="32" t="s">
        <v>1718</v>
      </c>
    </row>
    <row r="620" spans="14:14" ht="12.75">
      <c r="N620" s="32" t="s">
        <v>1718</v>
      </c>
    </row>
    <row r="621" spans="14:14" ht="12.75">
      <c r="N621" s="32" t="s">
        <v>1718</v>
      </c>
    </row>
    <row r="622" spans="14:14" ht="12.75">
      <c r="N622" s="32" t="s">
        <v>1718</v>
      </c>
    </row>
    <row r="623" spans="14:14" ht="12.75">
      <c r="N623" s="32" t="s">
        <v>1718</v>
      </c>
    </row>
    <row r="624" spans="14:14" ht="12.75">
      <c r="N624" s="32" t="s">
        <v>1718</v>
      </c>
    </row>
    <row r="625" spans="14:14" ht="12.75">
      <c r="N625" s="32" t="s">
        <v>1718</v>
      </c>
    </row>
    <row r="626" spans="14:14" ht="12.75">
      <c r="N626" s="32" t="s">
        <v>1718</v>
      </c>
    </row>
    <row r="627" spans="14:14" ht="12.75">
      <c r="N627" s="32" t="s">
        <v>1718</v>
      </c>
    </row>
    <row r="628" spans="14:14" ht="12.75">
      <c r="N628" s="32" t="s">
        <v>1718</v>
      </c>
    </row>
    <row r="629" spans="14:14" ht="12.75">
      <c r="N629" s="32" t="s">
        <v>1718</v>
      </c>
    </row>
    <row r="630" spans="14:14" ht="12.75">
      <c r="N630" s="32" t="s">
        <v>1718</v>
      </c>
    </row>
    <row r="631" spans="14:14" ht="12.75">
      <c r="N631" s="32" t="s">
        <v>1718</v>
      </c>
    </row>
    <row r="632" spans="14:14" ht="12.75">
      <c r="N632" s="32" t="s">
        <v>1718</v>
      </c>
    </row>
    <row r="633" spans="14:14" ht="12.75">
      <c r="N633" s="32" t="s">
        <v>1718</v>
      </c>
    </row>
    <row r="634" spans="14:14" ht="12.75">
      <c r="N634" s="32" t="s">
        <v>1718</v>
      </c>
    </row>
    <row r="635" spans="14:14" ht="12.75">
      <c r="N635" s="32" t="s">
        <v>1718</v>
      </c>
    </row>
    <row r="636" spans="14:14" ht="12.75">
      <c r="N636" s="32" t="s">
        <v>1718</v>
      </c>
    </row>
    <row r="637" spans="14:14" ht="12.75">
      <c r="N637" s="32" t="s">
        <v>1718</v>
      </c>
    </row>
    <row r="638" spans="14:14" ht="12.75">
      <c r="N638" s="32" t="s">
        <v>1718</v>
      </c>
    </row>
    <row r="639" spans="14:14" ht="12.75">
      <c r="N639" s="32" t="s">
        <v>1718</v>
      </c>
    </row>
    <row r="640" spans="14:14" ht="12.75">
      <c r="N640" s="32" t="s">
        <v>1718</v>
      </c>
    </row>
    <row r="641" spans="14:14" ht="12.75">
      <c r="N641" s="32" t="s">
        <v>1718</v>
      </c>
    </row>
    <row r="642" spans="14:14" ht="12.75">
      <c r="N642" s="32" t="s">
        <v>1718</v>
      </c>
    </row>
    <row r="643" spans="14:14" ht="12.75">
      <c r="N643" s="32" t="s">
        <v>1718</v>
      </c>
    </row>
    <row r="644" spans="14:14" ht="12.75">
      <c r="N644" s="32" t="s">
        <v>1718</v>
      </c>
    </row>
    <row r="645" spans="14:14" ht="12.75">
      <c r="N645" s="32" t="s">
        <v>1718</v>
      </c>
    </row>
    <row r="646" spans="14:14" ht="12.75">
      <c r="N646" s="32" t="s">
        <v>1718</v>
      </c>
    </row>
    <row r="647" spans="14:14" ht="12.75">
      <c r="N647" s="32" t="s">
        <v>1718</v>
      </c>
    </row>
    <row r="648" spans="14:14" ht="12.75">
      <c r="N648" s="32" t="s">
        <v>1718</v>
      </c>
    </row>
    <row r="649" spans="14:14" ht="12.75">
      <c r="N649" s="32" t="s">
        <v>1718</v>
      </c>
    </row>
    <row r="650" spans="14:14" ht="12.75">
      <c r="N650" s="32" t="s">
        <v>1718</v>
      </c>
    </row>
    <row r="651" spans="14:14" ht="12.75">
      <c r="N651" s="32" t="s">
        <v>1718</v>
      </c>
    </row>
    <row r="652" spans="14:14" ht="12.75">
      <c r="N652" s="32" t="s">
        <v>1718</v>
      </c>
    </row>
    <row r="653" spans="14:14" ht="12.75">
      <c r="N653" s="32" t="s">
        <v>1718</v>
      </c>
    </row>
    <row r="654" spans="14:14" ht="12.75">
      <c r="N654" s="32" t="s">
        <v>1718</v>
      </c>
    </row>
    <row r="655" spans="14:14" ht="12.75">
      <c r="N655" s="32" t="s">
        <v>1718</v>
      </c>
    </row>
    <row r="656" spans="14:14" ht="12.75">
      <c r="N656" s="32" t="s">
        <v>1718</v>
      </c>
    </row>
    <row r="657" spans="14:14" ht="12.75">
      <c r="N657" s="32" t="s">
        <v>1718</v>
      </c>
    </row>
    <row r="658" spans="14:14" ht="12.75">
      <c r="N658" s="32" t="s">
        <v>1718</v>
      </c>
    </row>
    <row r="659" spans="14:14" ht="12.75">
      <c r="N659" s="32" t="s">
        <v>1718</v>
      </c>
    </row>
    <row r="660" spans="14:14" ht="12.75">
      <c r="N660" s="32" t="s">
        <v>1718</v>
      </c>
    </row>
    <row r="661" spans="14:14" ht="12.75">
      <c r="N661" s="32" t="s">
        <v>1718</v>
      </c>
    </row>
    <row r="662" spans="14:14" ht="12.75">
      <c r="N662" s="32" t="s">
        <v>1718</v>
      </c>
    </row>
    <row r="663" spans="14:14" ht="12.75">
      <c r="N663" s="32" t="s">
        <v>1718</v>
      </c>
    </row>
    <row r="664" spans="14:14" ht="12.75">
      <c r="N664" s="32" t="s">
        <v>1718</v>
      </c>
    </row>
    <row r="665" spans="14:14" ht="12.75">
      <c r="N665" s="32" t="s">
        <v>1718</v>
      </c>
    </row>
    <row r="666" spans="14:14" ht="12.75">
      <c r="N666" s="32" t="s">
        <v>1718</v>
      </c>
    </row>
    <row r="667" spans="14:14" ht="12.75">
      <c r="N667" s="32" t="s">
        <v>1718</v>
      </c>
    </row>
    <row r="668" spans="14:14" ht="12.75">
      <c r="N668" s="32" t="s">
        <v>1718</v>
      </c>
    </row>
    <row r="669" spans="14:14" ht="12.75">
      <c r="N669" s="32" t="s">
        <v>1718</v>
      </c>
    </row>
    <row r="670" spans="14:14" ht="12.75">
      <c r="N670" s="32" t="s">
        <v>1718</v>
      </c>
    </row>
    <row r="671" spans="14:14" ht="12.75">
      <c r="N671" s="32" t="s">
        <v>1718</v>
      </c>
    </row>
    <row r="672" spans="14:14" ht="12.75">
      <c r="N672" s="32" t="s">
        <v>1718</v>
      </c>
    </row>
    <row r="673" spans="14:14" ht="12.75">
      <c r="N673" s="32" t="s">
        <v>1718</v>
      </c>
    </row>
    <row r="674" spans="14:14" ht="12.75">
      <c r="N674" s="32" t="s">
        <v>1718</v>
      </c>
    </row>
    <row r="675" spans="14:14" ht="12.75">
      <c r="N675" s="32" t="s">
        <v>1718</v>
      </c>
    </row>
    <row r="676" spans="14:14" ht="12.75">
      <c r="N676" s="32" t="s">
        <v>1718</v>
      </c>
    </row>
    <row r="677" spans="14:14" ht="12.75">
      <c r="N677" s="32" t="s">
        <v>1718</v>
      </c>
    </row>
    <row r="678" spans="14:14" ht="12.75">
      <c r="N678" s="32" t="s">
        <v>1718</v>
      </c>
    </row>
    <row r="679" spans="14:14" ht="12.75">
      <c r="N679" s="32" t="s">
        <v>1718</v>
      </c>
    </row>
    <row r="680" spans="14:14" ht="12.75">
      <c r="N680" s="32" t="s">
        <v>1718</v>
      </c>
    </row>
    <row r="681" spans="14:14" ht="12.75">
      <c r="N681" s="32" t="s">
        <v>1718</v>
      </c>
    </row>
    <row r="682" spans="14:14" ht="12.75">
      <c r="N682" s="32" t="s">
        <v>1718</v>
      </c>
    </row>
    <row r="683" spans="14:14" ht="12.75">
      <c r="N683" s="32" t="s">
        <v>1718</v>
      </c>
    </row>
    <row r="684" spans="14:14" ht="12.75">
      <c r="N684" s="32" t="s">
        <v>1718</v>
      </c>
    </row>
    <row r="685" spans="14:14" ht="12.75">
      <c r="N685" s="32" t="s">
        <v>1718</v>
      </c>
    </row>
    <row r="686" spans="14:14" ht="12.75">
      <c r="N686" s="32" t="s">
        <v>1718</v>
      </c>
    </row>
    <row r="687" spans="14:14" ht="12.75">
      <c r="N687" s="32" t="s">
        <v>1718</v>
      </c>
    </row>
    <row r="688" spans="14:14" ht="12.75">
      <c r="N688" s="32" t="s">
        <v>1718</v>
      </c>
    </row>
    <row r="689" spans="14:14" ht="12.75">
      <c r="N689" s="32" t="s">
        <v>1718</v>
      </c>
    </row>
    <row r="690" spans="14:14" ht="12.75">
      <c r="N690" s="32" t="s">
        <v>1718</v>
      </c>
    </row>
    <row r="691" spans="14:14" ht="12.75">
      <c r="N691" s="32" t="s">
        <v>1718</v>
      </c>
    </row>
    <row r="692" spans="14:14" ht="12.75">
      <c r="N692" s="32" t="s">
        <v>1718</v>
      </c>
    </row>
    <row r="693" spans="14:14" ht="12.75">
      <c r="N693" s="32" t="s">
        <v>1718</v>
      </c>
    </row>
    <row r="694" spans="14:14" ht="12.75">
      <c r="N694" s="32" t="s">
        <v>1718</v>
      </c>
    </row>
    <row r="695" spans="14:14" ht="12.75">
      <c r="N695" s="32" t="s">
        <v>1718</v>
      </c>
    </row>
    <row r="696" spans="14:14" ht="12.75">
      <c r="N696" s="32" t="s">
        <v>1718</v>
      </c>
    </row>
    <row r="697" spans="14:14" ht="12.75">
      <c r="N697" s="32" t="s">
        <v>1718</v>
      </c>
    </row>
    <row r="698" spans="14:14" ht="12.75">
      <c r="N698" s="32" t="s">
        <v>1718</v>
      </c>
    </row>
    <row r="699" spans="14:14" ht="12.75">
      <c r="N699" s="32" t="s">
        <v>1718</v>
      </c>
    </row>
    <row r="700" spans="14:14" ht="12.75">
      <c r="N700" s="32" t="s">
        <v>1718</v>
      </c>
    </row>
    <row r="701" spans="14:14" ht="12.75">
      <c r="N701" s="32" t="s">
        <v>1718</v>
      </c>
    </row>
    <row r="702" spans="14:14" ht="12.75">
      <c r="N702" s="32" t="s">
        <v>1718</v>
      </c>
    </row>
    <row r="703" spans="14:14" ht="12.75">
      <c r="N703" s="32" t="s">
        <v>1718</v>
      </c>
    </row>
    <row r="704" spans="14:14" ht="12.75">
      <c r="N704" s="32" t="s">
        <v>1718</v>
      </c>
    </row>
    <row r="705" spans="14:14" ht="12.75">
      <c r="N705" s="32" t="s">
        <v>1718</v>
      </c>
    </row>
    <row r="706" spans="14:14" ht="12.75">
      <c r="N706" s="32" t="s">
        <v>1718</v>
      </c>
    </row>
    <row r="707" spans="14:14" ht="12.75">
      <c r="N707" s="32" t="s">
        <v>1718</v>
      </c>
    </row>
    <row r="708" spans="14:14" ht="12.75">
      <c r="N708" s="32" t="s">
        <v>1718</v>
      </c>
    </row>
    <row r="709" spans="14:14" ht="12.75">
      <c r="N709" s="32" t="s">
        <v>1718</v>
      </c>
    </row>
    <row r="710" spans="14:14" ht="12.75">
      <c r="N710" s="32" t="s">
        <v>1718</v>
      </c>
    </row>
    <row r="711" spans="14:14" ht="12.75">
      <c r="N711" s="32" t="s">
        <v>1718</v>
      </c>
    </row>
    <row r="712" spans="14:14" ht="12.75">
      <c r="N712" s="32" t="s">
        <v>1718</v>
      </c>
    </row>
    <row r="713" spans="14:14" ht="12.75">
      <c r="N713" s="32" t="s">
        <v>1718</v>
      </c>
    </row>
    <row r="714" spans="14:14" ht="12.75">
      <c r="N714" s="32" t="s">
        <v>1718</v>
      </c>
    </row>
    <row r="715" spans="14:14" ht="12.75">
      <c r="N715" s="32" t="s">
        <v>1718</v>
      </c>
    </row>
    <row r="716" spans="14:14" ht="12.75">
      <c r="N716" s="32" t="s">
        <v>1718</v>
      </c>
    </row>
    <row r="717" spans="14:14" ht="12.75">
      <c r="N717" s="32" t="s">
        <v>1718</v>
      </c>
    </row>
    <row r="718" spans="14:14" ht="12.75">
      <c r="N718" s="32" t="s">
        <v>1718</v>
      </c>
    </row>
    <row r="719" spans="14:14" ht="12.75">
      <c r="N719" s="32" t="s">
        <v>1718</v>
      </c>
    </row>
    <row r="720" spans="14:14" ht="12.75">
      <c r="N720" s="32" t="s">
        <v>1718</v>
      </c>
    </row>
    <row r="721" spans="14:14" ht="12.75">
      <c r="N721" s="32" t="s">
        <v>1718</v>
      </c>
    </row>
    <row r="722" spans="14:14" ht="12.75">
      <c r="N722" s="32" t="s">
        <v>1718</v>
      </c>
    </row>
    <row r="723" spans="14:14" ht="12.75">
      <c r="N723" s="32" t="s">
        <v>1718</v>
      </c>
    </row>
    <row r="724" spans="14:14" ht="12.75">
      <c r="N724" s="32" t="s">
        <v>1718</v>
      </c>
    </row>
    <row r="725" spans="14:14" ht="12.75">
      <c r="N725" s="32" t="s">
        <v>1718</v>
      </c>
    </row>
    <row r="726" spans="14:14" ht="12.75">
      <c r="N726" s="32" t="s">
        <v>1718</v>
      </c>
    </row>
    <row r="727" spans="14:14" ht="12.75">
      <c r="N727" s="32" t="s">
        <v>1718</v>
      </c>
    </row>
    <row r="728" spans="14:14" ht="12.75">
      <c r="N728" s="32" t="s">
        <v>1718</v>
      </c>
    </row>
    <row r="729" spans="14:14" ht="12.75">
      <c r="N729" s="32" t="s">
        <v>1718</v>
      </c>
    </row>
    <row r="730" spans="14:14" ht="12.75">
      <c r="N730" s="32" t="s">
        <v>1718</v>
      </c>
    </row>
    <row r="731" spans="14:14" ht="12.75">
      <c r="N731" s="32" t="s">
        <v>1718</v>
      </c>
    </row>
    <row r="732" spans="14:14" ht="12.75">
      <c r="N732" s="32" t="s">
        <v>1718</v>
      </c>
    </row>
    <row r="733" spans="14:14" ht="12.75">
      <c r="N733" s="32" t="s">
        <v>1718</v>
      </c>
    </row>
    <row r="734" spans="14:14" ht="12.75">
      <c r="N734" s="32" t="s">
        <v>1718</v>
      </c>
    </row>
    <row r="735" spans="14:14" ht="12.75">
      <c r="N735" s="32" t="s">
        <v>1718</v>
      </c>
    </row>
    <row r="736" spans="14:14" ht="12.75">
      <c r="N736" s="32" t="s">
        <v>1718</v>
      </c>
    </row>
    <row r="737" spans="14:14" ht="12.75">
      <c r="N737" s="32" t="s">
        <v>1718</v>
      </c>
    </row>
    <row r="738" spans="14:14" ht="12.75">
      <c r="N738" s="32" t="s">
        <v>1718</v>
      </c>
    </row>
    <row r="739" spans="14:14" ht="12.75">
      <c r="N739" s="32" t="s">
        <v>1718</v>
      </c>
    </row>
    <row r="740" spans="14:14" ht="12.75">
      <c r="N740" s="32" t="s">
        <v>1718</v>
      </c>
    </row>
    <row r="741" spans="14:14" ht="12.75">
      <c r="N741" s="32" t="s">
        <v>1718</v>
      </c>
    </row>
    <row r="742" spans="14:14" ht="12.75">
      <c r="N742" s="32" t="s">
        <v>1718</v>
      </c>
    </row>
    <row r="743" spans="14:14" ht="12.75">
      <c r="N743" s="32" t="s">
        <v>1718</v>
      </c>
    </row>
    <row r="744" spans="14:14" ht="12.75">
      <c r="N744" s="32" t="s">
        <v>1718</v>
      </c>
    </row>
    <row r="745" spans="14:14" ht="12.75">
      <c r="N745" s="32" t="s">
        <v>1718</v>
      </c>
    </row>
    <row r="746" spans="14:14" ht="12.75">
      <c r="N746" s="32" t="s">
        <v>1718</v>
      </c>
    </row>
    <row r="747" spans="14:14" ht="12.75">
      <c r="N747" s="32" t="s">
        <v>1718</v>
      </c>
    </row>
    <row r="748" spans="14:14" ht="12.75">
      <c r="N748" s="32" t="s">
        <v>1718</v>
      </c>
    </row>
    <row r="749" spans="14:14" ht="12.75">
      <c r="N749" s="32" t="s">
        <v>1718</v>
      </c>
    </row>
    <row r="750" spans="14:14" ht="12.75">
      <c r="N750" s="32" t="s">
        <v>1718</v>
      </c>
    </row>
    <row r="751" spans="14:14" ht="12.75">
      <c r="N751" s="32" t="s">
        <v>1718</v>
      </c>
    </row>
    <row r="752" spans="14:14" ht="12.75">
      <c r="N752" s="32" t="s">
        <v>1718</v>
      </c>
    </row>
    <row r="753" spans="14:14" ht="12.75">
      <c r="N753" s="32" t="s">
        <v>1718</v>
      </c>
    </row>
    <row r="754" spans="14:14" ht="12.75">
      <c r="N754" s="32" t="s">
        <v>1718</v>
      </c>
    </row>
    <row r="755" spans="14:14" ht="12.75">
      <c r="N755" s="32" t="s">
        <v>1718</v>
      </c>
    </row>
    <row r="756" spans="14:14" ht="12.75">
      <c r="N756" s="32" t="s">
        <v>1718</v>
      </c>
    </row>
    <row r="757" spans="14:14" ht="12.75">
      <c r="N757" s="32" t="s">
        <v>1718</v>
      </c>
    </row>
    <row r="758" spans="14:14" ht="12.75">
      <c r="N758" s="32" t="s">
        <v>1718</v>
      </c>
    </row>
    <row r="759" spans="14:14" ht="12.75">
      <c r="N759" s="32" t="s">
        <v>1718</v>
      </c>
    </row>
    <row r="760" spans="14:14" ht="12.75">
      <c r="N760" s="32" t="s">
        <v>1718</v>
      </c>
    </row>
    <row r="761" spans="14:14" ht="12.75">
      <c r="N761" s="32" t="s">
        <v>1718</v>
      </c>
    </row>
    <row r="762" spans="14:14" ht="12.75">
      <c r="N762" s="32" t="s">
        <v>1718</v>
      </c>
    </row>
    <row r="763" spans="14:14" ht="12.75">
      <c r="N763" s="32" t="s">
        <v>1718</v>
      </c>
    </row>
    <row r="764" spans="14:14" ht="12.75">
      <c r="N764" s="32" t="s">
        <v>1718</v>
      </c>
    </row>
    <row r="765" spans="14:14" ht="12.75">
      <c r="N765" s="32" t="s">
        <v>1718</v>
      </c>
    </row>
    <row r="766" spans="14:14" ht="12.75">
      <c r="N766" s="32" t="s">
        <v>1718</v>
      </c>
    </row>
    <row r="767" spans="14:14" ht="12.75">
      <c r="N767" s="32" t="s">
        <v>1718</v>
      </c>
    </row>
    <row r="768" spans="14:14" ht="12.75">
      <c r="N768" s="32" t="s">
        <v>1718</v>
      </c>
    </row>
    <row r="769" spans="14:14" ht="12.75">
      <c r="N769" s="32" t="s">
        <v>1718</v>
      </c>
    </row>
    <row r="770" spans="14:14" ht="12.75">
      <c r="N770" s="32" t="s">
        <v>1718</v>
      </c>
    </row>
    <row r="771" spans="14:14" ht="12.75">
      <c r="N771" s="32" t="s">
        <v>1718</v>
      </c>
    </row>
    <row r="772" spans="14:14" ht="12.75">
      <c r="N772" s="32" t="s">
        <v>1718</v>
      </c>
    </row>
    <row r="773" spans="14:14" ht="12.75">
      <c r="N773" s="32" t="s">
        <v>1718</v>
      </c>
    </row>
    <row r="774" spans="14:14" ht="12.75">
      <c r="N774" s="32" t="s">
        <v>1718</v>
      </c>
    </row>
    <row r="775" spans="14:14" ht="12.75">
      <c r="N775" s="32" t="s">
        <v>1718</v>
      </c>
    </row>
    <row r="776" spans="14:14" ht="12.75">
      <c r="N776" s="32" t="s">
        <v>1718</v>
      </c>
    </row>
    <row r="777" spans="14:14" ht="12.75">
      <c r="N777" s="32" t="s">
        <v>1718</v>
      </c>
    </row>
    <row r="778" spans="14:14" ht="12.75">
      <c r="N778" s="32" t="s">
        <v>1718</v>
      </c>
    </row>
    <row r="779" spans="14:14" ht="12.75">
      <c r="N779" s="32" t="s">
        <v>1718</v>
      </c>
    </row>
    <row r="780" spans="14:14" ht="12.75">
      <c r="N780" s="32" t="s">
        <v>1718</v>
      </c>
    </row>
    <row r="781" spans="14:14" ht="12.75">
      <c r="N781" s="32" t="s">
        <v>1718</v>
      </c>
    </row>
    <row r="782" spans="14:14" ht="12.75">
      <c r="N782" s="32" t="s">
        <v>1718</v>
      </c>
    </row>
    <row r="783" spans="14:14" ht="12.75">
      <c r="N783" s="32" t="s">
        <v>1718</v>
      </c>
    </row>
    <row r="784" spans="14:14" ht="12.75">
      <c r="N784" s="32" t="s">
        <v>1718</v>
      </c>
    </row>
    <row r="785" spans="14:14" ht="12.75">
      <c r="N785" s="32" t="s">
        <v>1718</v>
      </c>
    </row>
    <row r="786" spans="14:14" ht="12.75">
      <c r="N786" s="32" t="s">
        <v>1718</v>
      </c>
    </row>
    <row r="787" spans="14:14" ht="12.75">
      <c r="N787" s="32" t="s">
        <v>1718</v>
      </c>
    </row>
    <row r="788" spans="14:14" ht="12.75">
      <c r="N788" s="32" t="s">
        <v>1718</v>
      </c>
    </row>
    <row r="789" spans="14:14" ht="12.75">
      <c r="N789" s="32" t="s">
        <v>1718</v>
      </c>
    </row>
    <row r="790" spans="14:14" ht="12.75">
      <c r="N790" s="32" t="s">
        <v>1718</v>
      </c>
    </row>
    <row r="791" spans="14:14" ht="12.75">
      <c r="N791" s="32" t="s">
        <v>1718</v>
      </c>
    </row>
    <row r="792" spans="14:14" ht="12.75">
      <c r="N792" s="32" t="s">
        <v>1718</v>
      </c>
    </row>
    <row r="793" spans="14:14" ht="12.75">
      <c r="N793" s="32" t="s">
        <v>1718</v>
      </c>
    </row>
    <row r="794" spans="14:14" ht="12.75">
      <c r="N794" s="32" t="s">
        <v>1718</v>
      </c>
    </row>
    <row r="795" spans="14:14" ht="12.75">
      <c r="N795" s="32" t="s">
        <v>1718</v>
      </c>
    </row>
    <row r="796" spans="14:14" ht="12.75">
      <c r="N796" s="32" t="s">
        <v>1718</v>
      </c>
    </row>
    <row r="797" spans="14:14" ht="12.75">
      <c r="N797" s="32" t="s">
        <v>1718</v>
      </c>
    </row>
    <row r="798" spans="14:14" ht="12.75">
      <c r="N798" s="32" t="s">
        <v>1718</v>
      </c>
    </row>
    <row r="799" spans="14:14" ht="12.75">
      <c r="N799" s="32" t="s">
        <v>1718</v>
      </c>
    </row>
    <row r="800" spans="14:14" ht="12.75">
      <c r="N800" s="32" t="s">
        <v>1718</v>
      </c>
    </row>
    <row r="801" spans="14:14" ht="12.75">
      <c r="N801" s="32" t="s">
        <v>1718</v>
      </c>
    </row>
    <row r="802" spans="14:14" ht="12.75">
      <c r="N802" s="32" t="s">
        <v>1718</v>
      </c>
    </row>
    <row r="803" spans="14:14" ht="12.75">
      <c r="N803" s="32" t="s">
        <v>1718</v>
      </c>
    </row>
    <row r="804" spans="14:14" ht="12.75">
      <c r="N804" s="32" t="s">
        <v>1718</v>
      </c>
    </row>
    <row r="805" spans="14:14" ht="12.75">
      <c r="N805" s="32" t="s">
        <v>1718</v>
      </c>
    </row>
    <row r="806" spans="14:14" ht="12.75">
      <c r="N806" s="32" t="s">
        <v>1718</v>
      </c>
    </row>
    <row r="807" spans="14:14" ht="12.75">
      <c r="N807" s="32" t="s">
        <v>1718</v>
      </c>
    </row>
    <row r="808" spans="14:14" ht="12.75">
      <c r="N808" s="32" t="s">
        <v>1718</v>
      </c>
    </row>
    <row r="809" spans="14:14" ht="12.75">
      <c r="N809" s="32" t="s">
        <v>1718</v>
      </c>
    </row>
    <row r="810" spans="14:14" ht="12.75">
      <c r="N810" s="32" t="s">
        <v>1718</v>
      </c>
    </row>
    <row r="811" spans="14:14" ht="12.75">
      <c r="N811" s="32" t="s">
        <v>1718</v>
      </c>
    </row>
    <row r="812" spans="14:14" ht="12.75">
      <c r="N812" s="32" t="s">
        <v>1718</v>
      </c>
    </row>
    <row r="813" spans="14:14" ht="12.75">
      <c r="N813" s="32" t="s">
        <v>1718</v>
      </c>
    </row>
    <row r="814" spans="14:14" ht="12.75">
      <c r="N814" s="32" t="s">
        <v>1718</v>
      </c>
    </row>
    <row r="815" spans="14:14" ht="12.75">
      <c r="N815" s="32" t="s">
        <v>1718</v>
      </c>
    </row>
    <row r="816" spans="14:14" ht="12.75">
      <c r="N816" s="32" t="s">
        <v>1718</v>
      </c>
    </row>
    <row r="817" spans="14:14" ht="12.75">
      <c r="N817" s="32" t="s">
        <v>1718</v>
      </c>
    </row>
    <row r="818" spans="14:14" ht="12.75">
      <c r="N818" s="32" t="s">
        <v>1718</v>
      </c>
    </row>
    <row r="819" spans="14:14" ht="12.75">
      <c r="N819" s="32" t="s">
        <v>1718</v>
      </c>
    </row>
    <row r="820" spans="14:14" ht="12.75">
      <c r="N820" s="32" t="s">
        <v>1718</v>
      </c>
    </row>
    <row r="821" spans="14:14" ht="12.75">
      <c r="N821" s="32" t="s">
        <v>1718</v>
      </c>
    </row>
    <row r="822" spans="14:14" ht="12.75">
      <c r="N822" s="32" t="s">
        <v>1718</v>
      </c>
    </row>
    <row r="823" spans="14:14" ht="12.75">
      <c r="N823" s="32" t="s">
        <v>1718</v>
      </c>
    </row>
    <row r="824" spans="14:14" ht="12.75">
      <c r="N824" s="32" t="s">
        <v>1718</v>
      </c>
    </row>
    <row r="825" spans="14:14" ht="12.75">
      <c r="N825" s="32" t="s">
        <v>1718</v>
      </c>
    </row>
    <row r="826" spans="14:14" ht="12.75">
      <c r="N826" s="32" t="s">
        <v>1718</v>
      </c>
    </row>
    <row r="827" spans="14:14" ht="12.75">
      <c r="N827" s="32" t="s">
        <v>1718</v>
      </c>
    </row>
    <row r="828" spans="14:14" ht="12.75">
      <c r="N828" s="32" t="s">
        <v>1718</v>
      </c>
    </row>
    <row r="829" spans="14:14" ht="12.75">
      <c r="N829" s="32" t="s">
        <v>1718</v>
      </c>
    </row>
    <row r="830" spans="14:14" ht="12.75">
      <c r="N830" s="32" t="s">
        <v>1718</v>
      </c>
    </row>
    <row r="831" spans="14:14" ht="12.75">
      <c r="N831" s="32" t="s">
        <v>1718</v>
      </c>
    </row>
    <row r="832" spans="14:14" ht="12.75">
      <c r="N832" s="32" t="s">
        <v>1718</v>
      </c>
    </row>
    <row r="833" spans="14:14" ht="12.75">
      <c r="N833" s="32" t="s">
        <v>1718</v>
      </c>
    </row>
    <row r="834" spans="14:14" ht="12.75">
      <c r="N834" s="32" t="s">
        <v>1718</v>
      </c>
    </row>
    <row r="835" spans="14:14" ht="12.75">
      <c r="N835" s="32" t="s">
        <v>1718</v>
      </c>
    </row>
    <row r="836" spans="14:14" ht="12.75">
      <c r="N836" s="32" t="s">
        <v>1718</v>
      </c>
    </row>
    <row r="837" spans="14:14" ht="12.75">
      <c r="N837" s="32" t="s">
        <v>1718</v>
      </c>
    </row>
    <row r="838" spans="14:14" ht="12.75">
      <c r="N838" s="32" t="s">
        <v>1718</v>
      </c>
    </row>
    <row r="839" spans="14:14" ht="12.75">
      <c r="N839" s="32" t="s">
        <v>1718</v>
      </c>
    </row>
    <row r="840" spans="14:14" ht="12.75">
      <c r="N840" s="32" t="s">
        <v>1718</v>
      </c>
    </row>
    <row r="841" spans="14:14" ht="12.75">
      <c r="N841" s="32" t="s">
        <v>1718</v>
      </c>
    </row>
    <row r="842" spans="14:14" ht="12.75">
      <c r="N842" s="32" t="s">
        <v>1718</v>
      </c>
    </row>
    <row r="843" spans="14:14" ht="12.75">
      <c r="N843" s="32" t="s">
        <v>1718</v>
      </c>
    </row>
    <row r="844" spans="14:14" ht="12.75">
      <c r="N844" s="32" t="s">
        <v>1718</v>
      </c>
    </row>
    <row r="845" spans="14:14" ht="12.75">
      <c r="N845" s="32" t="s">
        <v>1718</v>
      </c>
    </row>
    <row r="846" spans="14:14" ht="12.75">
      <c r="N846" s="32" t="s">
        <v>1718</v>
      </c>
    </row>
    <row r="847" spans="14:14" ht="12.75">
      <c r="N847" s="32" t="s">
        <v>1718</v>
      </c>
    </row>
    <row r="848" spans="14:14" ht="12.75">
      <c r="N848" s="32" t="s">
        <v>1718</v>
      </c>
    </row>
    <row r="849" spans="14:14" ht="12.75">
      <c r="N849" s="32" t="s">
        <v>1718</v>
      </c>
    </row>
    <row r="850" spans="14:14" ht="12.75">
      <c r="N850" s="32" t="s">
        <v>1718</v>
      </c>
    </row>
    <row r="851" spans="14:14" ht="12.75">
      <c r="N851" s="32" t="s">
        <v>1718</v>
      </c>
    </row>
    <row r="852" spans="14:14" ht="12.75">
      <c r="N852" s="32" t="s">
        <v>1718</v>
      </c>
    </row>
    <row r="853" spans="14:14" ht="12.75">
      <c r="N853" s="32" t="s">
        <v>1718</v>
      </c>
    </row>
    <row r="854" spans="14:14" ht="12.75">
      <c r="N854" s="32" t="s">
        <v>1718</v>
      </c>
    </row>
    <row r="855" spans="14:14" ht="12.75">
      <c r="N855" s="32" t="s">
        <v>1718</v>
      </c>
    </row>
    <row r="856" spans="14:14" ht="12.75">
      <c r="N856" s="32" t="s">
        <v>1718</v>
      </c>
    </row>
    <row r="857" spans="14:14" ht="12.75">
      <c r="N857" s="32" t="s">
        <v>1718</v>
      </c>
    </row>
    <row r="858" spans="14:14" ht="12.75">
      <c r="N858" s="32" t="s">
        <v>1718</v>
      </c>
    </row>
    <row r="859" spans="14:14" ht="12.75">
      <c r="N859" s="32" t="s">
        <v>1718</v>
      </c>
    </row>
    <row r="860" spans="14:14" ht="12.75">
      <c r="N860" s="32" t="s">
        <v>1718</v>
      </c>
    </row>
    <row r="861" spans="14:14" ht="12.75">
      <c r="N861" s="32" t="s">
        <v>1718</v>
      </c>
    </row>
    <row r="862" spans="14:14" ht="12.75">
      <c r="N862" s="32" t="s">
        <v>1718</v>
      </c>
    </row>
    <row r="863" spans="14:14" ht="12.75">
      <c r="N863" s="32" t="s">
        <v>1718</v>
      </c>
    </row>
    <row r="864" spans="14:14" ht="12.75">
      <c r="N864" s="32" t="s">
        <v>1718</v>
      </c>
    </row>
    <row r="865" spans="14:14" ht="12.75">
      <c r="N865" s="32" t="s">
        <v>1718</v>
      </c>
    </row>
    <row r="866" spans="14:14" ht="12.75">
      <c r="N866" s="32" t="s">
        <v>1718</v>
      </c>
    </row>
    <row r="867" spans="14:14" ht="12.75">
      <c r="N867" s="32" t="s">
        <v>1718</v>
      </c>
    </row>
    <row r="868" spans="14:14" ht="12.75">
      <c r="N868" s="32" t="s">
        <v>1718</v>
      </c>
    </row>
    <row r="869" spans="14:14" ht="12.75">
      <c r="N869" s="32" t="s">
        <v>1718</v>
      </c>
    </row>
    <row r="870" spans="14:14" ht="12.75">
      <c r="N870" s="32" t="s">
        <v>1718</v>
      </c>
    </row>
    <row r="871" spans="14:14" ht="12.75">
      <c r="N871" s="32" t="s">
        <v>1718</v>
      </c>
    </row>
    <row r="872" spans="14:14" ht="12.75">
      <c r="N872" s="32" t="s">
        <v>1718</v>
      </c>
    </row>
    <row r="873" spans="14:14" ht="12.75">
      <c r="N873" s="32" t="s">
        <v>1718</v>
      </c>
    </row>
    <row r="874" spans="14:14" ht="12.75">
      <c r="N874" s="32" t="s">
        <v>1718</v>
      </c>
    </row>
    <row r="875" spans="14:14" ht="12.75">
      <c r="N875" s="32" t="s">
        <v>1718</v>
      </c>
    </row>
    <row r="876" spans="14:14" ht="12.75">
      <c r="N876" s="32" t="s">
        <v>1718</v>
      </c>
    </row>
    <row r="877" spans="14:14" ht="12.75">
      <c r="N877" s="32" t="s">
        <v>1718</v>
      </c>
    </row>
    <row r="878" spans="14:14" ht="12.75">
      <c r="N878" s="32" t="s">
        <v>1718</v>
      </c>
    </row>
    <row r="879" spans="14:14" ht="12.75">
      <c r="N879" s="32" t="s">
        <v>1718</v>
      </c>
    </row>
    <row r="880" spans="14:14" ht="12.75">
      <c r="N880" s="32" t="s">
        <v>1718</v>
      </c>
    </row>
    <row r="881" spans="14:14" ht="12.75">
      <c r="N881" s="32" t="s">
        <v>1718</v>
      </c>
    </row>
    <row r="882" spans="14:14" ht="12.75">
      <c r="N882" s="32" t="s">
        <v>1718</v>
      </c>
    </row>
    <row r="883" spans="14:14" ht="12.75">
      <c r="N883" s="32" t="s">
        <v>1718</v>
      </c>
    </row>
    <row r="884" spans="14:14" ht="12.75">
      <c r="N884" s="32" t="s">
        <v>1718</v>
      </c>
    </row>
    <row r="885" spans="14:14" ht="12.75">
      <c r="N885" s="32" t="s">
        <v>1718</v>
      </c>
    </row>
    <row r="886" spans="14:14" ht="12.75">
      <c r="N886" s="32" t="s">
        <v>1718</v>
      </c>
    </row>
    <row r="887" spans="14:14" ht="12.75">
      <c r="N887" s="32" t="s">
        <v>1718</v>
      </c>
    </row>
    <row r="888" spans="14:14" ht="12.75">
      <c r="N888" s="32" t="s">
        <v>1718</v>
      </c>
    </row>
    <row r="889" spans="14:14" ht="12.75">
      <c r="N889" s="32" t="s">
        <v>1718</v>
      </c>
    </row>
    <row r="890" spans="14:14" ht="12.75">
      <c r="N890" s="32" t="s">
        <v>1718</v>
      </c>
    </row>
    <row r="891" spans="14:14" ht="12.75">
      <c r="N891" s="32" t="s">
        <v>1718</v>
      </c>
    </row>
    <row r="892" spans="14:14" ht="12.75">
      <c r="N892" s="32" t="s">
        <v>1718</v>
      </c>
    </row>
    <row r="893" spans="14:14" ht="12.75">
      <c r="N893" s="32" t="s">
        <v>1718</v>
      </c>
    </row>
    <row r="894" spans="14:14" ht="12.75">
      <c r="N894" s="32" t="s">
        <v>1718</v>
      </c>
    </row>
    <row r="895" spans="14:14" ht="12.75">
      <c r="N895" s="32" t="s">
        <v>1718</v>
      </c>
    </row>
    <row r="896" spans="14:14" ht="12.75">
      <c r="N896" s="32" t="s">
        <v>1718</v>
      </c>
    </row>
    <row r="897" spans="14:14" ht="12.75">
      <c r="N897" s="32" t="s">
        <v>1718</v>
      </c>
    </row>
    <row r="898" spans="14:14" ht="12.75">
      <c r="N898" s="32" t="s">
        <v>1718</v>
      </c>
    </row>
    <row r="899" spans="14:14" ht="12.75">
      <c r="N899" s="32" t="s">
        <v>1718</v>
      </c>
    </row>
    <row r="900" spans="14:14" ht="12.75">
      <c r="N900" s="32" t="s">
        <v>1718</v>
      </c>
    </row>
    <row r="901" spans="14:14" ht="12.75">
      <c r="N901" s="32" t="s">
        <v>1718</v>
      </c>
    </row>
    <row r="902" spans="14:14" ht="12.75">
      <c r="N902" s="32" t="s">
        <v>1718</v>
      </c>
    </row>
    <row r="903" spans="14:14" ht="12.75">
      <c r="N903" s="32" t="s">
        <v>1718</v>
      </c>
    </row>
    <row r="904" spans="14:14" ht="12.75">
      <c r="N904" s="32" t="s">
        <v>1718</v>
      </c>
    </row>
    <row r="905" spans="14:14" ht="12.75">
      <c r="N905" s="32" t="s">
        <v>1718</v>
      </c>
    </row>
    <row r="906" spans="14:14" ht="12.75">
      <c r="N906" s="32" t="s">
        <v>1718</v>
      </c>
    </row>
    <row r="907" spans="14:14" ht="12.75">
      <c r="N907" s="32" t="s">
        <v>1718</v>
      </c>
    </row>
    <row r="908" spans="14:14" ht="12.75">
      <c r="N908" s="32" t="s">
        <v>1718</v>
      </c>
    </row>
    <row r="909" spans="14:14" ht="12.75">
      <c r="N909" s="32" t="s">
        <v>1718</v>
      </c>
    </row>
    <row r="910" spans="14:14" ht="12.75">
      <c r="N910" s="32" t="s">
        <v>1718</v>
      </c>
    </row>
    <row r="911" spans="14:14" ht="12.75">
      <c r="N911" s="32" t="s">
        <v>1718</v>
      </c>
    </row>
    <row r="912" spans="14:14" ht="12.75">
      <c r="N912" s="32" t="s">
        <v>1718</v>
      </c>
    </row>
    <row r="913" spans="14:14" ht="12.75">
      <c r="N913" s="32" t="s">
        <v>1718</v>
      </c>
    </row>
    <row r="914" spans="14:14" ht="12.75">
      <c r="N914" s="32" t="s">
        <v>1718</v>
      </c>
    </row>
    <row r="915" spans="14:14" ht="12.75">
      <c r="N915" s="32" t="s">
        <v>1718</v>
      </c>
    </row>
    <row r="916" spans="14:14" ht="12.75">
      <c r="N916" s="32" t="s">
        <v>1718</v>
      </c>
    </row>
    <row r="917" spans="14:14" ht="12.75">
      <c r="N917" s="32" t="s">
        <v>1718</v>
      </c>
    </row>
    <row r="918" spans="14:14" ht="12.75">
      <c r="N918" s="32" t="s">
        <v>1718</v>
      </c>
    </row>
    <row r="919" spans="14:14" ht="12.75">
      <c r="N919" s="32" t="s">
        <v>1718</v>
      </c>
    </row>
    <row r="920" spans="14:14" ht="12.75">
      <c r="N920" s="32" t="s">
        <v>1718</v>
      </c>
    </row>
    <row r="921" spans="14:14" ht="12.75">
      <c r="N921" s="32" t="s">
        <v>1718</v>
      </c>
    </row>
    <row r="922" spans="14:14" ht="12.75">
      <c r="N922" s="32" t="s">
        <v>1718</v>
      </c>
    </row>
    <row r="923" spans="14:14" ht="12.75">
      <c r="N923" s="32" t="s">
        <v>1718</v>
      </c>
    </row>
    <row r="924" spans="14:14" ht="12.75">
      <c r="N924" s="32" t="s">
        <v>1718</v>
      </c>
    </row>
    <row r="925" spans="14:14" ht="12.75">
      <c r="N925" s="32" t="s">
        <v>1718</v>
      </c>
    </row>
    <row r="926" spans="14:14" ht="12.75">
      <c r="N926" s="32" t="s">
        <v>1718</v>
      </c>
    </row>
    <row r="927" spans="14:14" ht="12.75">
      <c r="N927" s="32" t="s">
        <v>1718</v>
      </c>
    </row>
    <row r="928" spans="14:14" ht="12.75">
      <c r="N928" s="32" t="s">
        <v>1718</v>
      </c>
    </row>
    <row r="929" spans="14:14" ht="12.75">
      <c r="N929" s="32" t="s">
        <v>1718</v>
      </c>
    </row>
    <row r="930" spans="14:14" ht="12.75">
      <c r="N930" s="32" t="s">
        <v>1718</v>
      </c>
    </row>
    <row r="931" spans="14:14" ht="12.75">
      <c r="N931" s="32" t="s">
        <v>1718</v>
      </c>
    </row>
    <row r="932" spans="14:14" ht="12.75">
      <c r="N932" s="32" t="s">
        <v>1718</v>
      </c>
    </row>
    <row r="933" spans="14:14" ht="12.75">
      <c r="N933" s="32" t="s">
        <v>1718</v>
      </c>
    </row>
    <row r="934" spans="14:14" ht="12.75">
      <c r="N934" s="32" t="s">
        <v>1718</v>
      </c>
    </row>
    <row r="935" spans="14:14" ht="12.75">
      <c r="N935" s="32" t="s">
        <v>1718</v>
      </c>
    </row>
    <row r="936" spans="14:14" ht="12.75">
      <c r="N936" s="32" t="s">
        <v>1718</v>
      </c>
    </row>
    <row r="937" spans="14:14" ht="12.75">
      <c r="N937" s="32" t="s">
        <v>1718</v>
      </c>
    </row>
    <row r="938" spans="14:14" ht="12.75">
      <c r="N938" s="32" t="s">
        <v>1718</v>
      </c>
    </row>
    <row r="939" spans="14:14" ht="12.75">
      <c r="N939" s="32" t="s">
        <v>1718</v>
      </c>
    </row>
    <row r="940" spans="14:14" ht="12.75">
      <c r="N940" s="32" t="s">
        <v>1718</v>
      </c>
    </row>
    <row r="941" spans="14:14" ht="12.75">
      <c r="N941" s="32" t="s">
        <v>1718</v>
      </c>
    </row>
    <row r="942" spans="14:14" ht="12.75">
      <c r="N942" s="32" t="s">
        <v>1718</v>
      </c>
    </row>
    <row r="943" spans="14:14" ht="12.75">
      <c r="N943" s="32" t="s">
        <v>1718</v>
      </c>
    </row>
    <row r="944" spans="14:14" ht="12.75">
      <c r="N944" s="32" t="s">
        <v>1718</v>
      </c>
    </row>
    <row r="945" spans="14:14" ht="12.75">
      <c r="N945" s="32" t="s">
        <v>1718</v>
      </c>
    </row>
    <row r="946" spans="14:14" ht="12.75">
      <c r="N946" s="32" t="s">
        <v>1718</v>
      </c>
    </row>
    <row r="947" spans="14:14" ht="12.75">
      <c r="N947" s="32" t="s">
        <v>1718</v>
      </c>
    </row>
    <row r="948" spans="14:14" ht="12.75">
      <c r="N948" s="32" t="s">
        <v>1718</v>
      </c>
    </row>
    <row r="949" spans="14:14" ht="12.75">
      <c r="N949" s="32" t="s">
        <v>1718</v>
      </c>
    </row>
    <row r="950" spans="14:14" ht="12.75">
      <c r="N950" s="32" t="s">
        <v>1718</v>
      </c>
    </row>
    <row r="951" spans="14:14" ht="12.75">
      <c r="N951" s="32" t="s">
        <v>1718</v>
      </c>
    </row>
    <row r="952" spans="14:14" ht="12.75">
      <c r="N952" s="32" t="s">
        <v>1718</v>
      </c>
    </row>
  </sheetData>
  <autoFilter ref="A1:N173" xr:uid="{00000000-0009-0000-0000-000018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25</vt:i4>
      </vt:variant>
    </vt:vector>
  </HeadingPairs>
  <TitlesOfParts>
    <vt:vector size="25" baseType="lpstr">
      <vt:lpstr>AJ-L</vt:lpstr>
      <vt:lpstr>FACTURAS</vt:lpstr>
      <vt:lpstr>INVENTARIO</vt:lpstr>
      <vt:lpstr>PISTOLEO</vt:lpstr>
      <vt:lpstr>PLACAS</vt:lpstr>
      <vt:lpstr>FACTURAS(PN)</vt:lpstr>
      <vt:lpstr>PLANILLAS(R)</vt:lpstr>
      <vt:lpstr>MINI_L</vt:lpstr>
      <vt:lpstr>LKN291 DANIEL RAMIREZ</vt:lpstr>
      <vt:lpstr>PXK108 ANDRES QUICENO</vt:lpstr>
      <vt:lpstr>SXI118 WILLIAM GIL</vt:lpstr>
      <vt:lpstr>NNM419 FRANK</vt:lpstr>
      <vt:lpstr>TLK297 HERNANDO</vt:lpstr>
      <vt:lpstr>TOQ606 JOEL</vt:lpstr>
      <vt:lpstr>WCQ379 EDWIN FRANCO</vt:lpstr>
      <vt:lpstr>GDX508 CARLOS MARIN</vt:lpstr>
      <vt:lpstr>STY099 MATEO LOAIZA</vt:lpstr>
      <vt:lpstr>TKD564 LUIS CONTRERAS</vt:lpstr>
      <vt:lpstr>SVO488 JUAN ESTEBAN</vt:lpstr>
      <vt:lpstr>VEJ509 JAMES SALGADO</vt:lpstr>
      <vt:lpstr>C_PISTOLEO</vt:lpstr>
      <vt:lpstr>P_DEVOLUCIONES</vt:lpstr>
      <vt:lpstr>DEV ENVIO</vt:lpstr>
      <vt:lpstr>DEVOLUCIONES</vt:lpstr>
      <vt:lpstr>F(L)_Pn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EDUARDO SANTAMARIA CALENO</cp:lastModifiedBy>
  <dcterms:created xsi:type="dcterms:W3CDTF">2025-12-19T20:56:38Z</dcterms:created>
  <dcterms:modified xsi:type="dcterms:W3CDTF">2025-12-19T20:56:39Z</dcterms:modified>
</cp:coreProperties>
</file>