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LG!#REF!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5" i="1" l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02" i="1"/>
  <c r="V105" i="1" s="1"/>
  <c r="Z102" i="1"/>
  <c r="U105" i="1" s="1"/>
  <c r="Y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S103" i="2" l="1"/>
  <c r="T103" i="2" s="1"/>
  <c r="S69" i="2"/>
  <c r="T69" i="2" s="1"/>
  <c r="V69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92" i="2"/>
  <c r="S36" i="2"/>
  <c r="T36" i="2" s="1"/>
  <c r="S84" i="2"/>
  <c r="T84" i="2" s="1"/>
  <c r="V84" i="2" s="1"/>
  <c r="S88" i="2"/>
  <c r="T88" i="2" s="1"/>
  <c r="V88" i="2" s="1"/>
  <c r="S77" i="2"/>
  <c r="T77" i="2" s="1"/>
  <c r="S85" i="2"/>
  <c r="T85" i="2" s="1"/>
  <c r="V85" i="2" s="1"/>
  <c r="S93" i="2"/>
  <c r="T93" i="2" s="1"/>
  <c r="V93" i="2" s="1"/>
  <c r="S97" i="2"/>
  <c r="T97" i="2" s="1"/>
  <c r="S99" i="2"/>
  <c r="T99" i="2" s="1"/>
  <c r="S107" i="2"/>
  <c r="S111" i="2"/>
  <c r="S106" i="2"/>
  <c r="T106" i="2" s="1"/>
  <c r="V106" i="2" s="1"/>
  <c r="T92" i="2"/>
  <c r="T107" i="2"/>
  <c r="T111" i="2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06" i="1"/>
  <c r="V107" i="1" s="1"/>
  <c r="AB102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V77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08" i="1"/>
  <c r="Z108" i="1" s="1"/>
  <c r="P113" i="2"/>
  <c r="I113" i="2"/>
  <c r="Z105" i="1"/>
  <c r="R21" i="2"/>
  <c r="R24" i="2"/>
  <c r="S26" i="2"/>
  <c r="T26" i="2" s="1"/>
  <c r="V26" i="2" s="1"/>
  <c r="R43" i="2"/>
  <c r="U106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06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07" i="1"/>
  <c r="S113" i="2"/>
  <c r="T113" i="2" s="1"/>
  <c r="V205" i="2" s="1"/>
  <c r="T120" i="2" l="1"/>
  <c r="P114" i="2"/>
  <c r="C12" i="2"/>
  <c r="F12" i="2" s="1"/>
  <c r="C10" i="2"/>
  <c r="F10" i="2" s="1"/>
  <c r="S120" i="2"/>
  <c r="U109" i="1"/>
  <c r="Z107" i="1"/>
  <c r="Z109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<sst xmlns="http://schemas.openxmlformats.org/spreadsheetml/2006/main" count="217" uniqueCount="181">
  <si>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</si>
  <si>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</si>
  <si>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</si>
  <si>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</si>
  <si>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</si>
  <si>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</si>
  <si>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</si>
  <si>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</si>
  <si>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</si>
  <si>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</si>
  <si>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</si>
  <si>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</si>
  <si>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</si>
  <si>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</si>
  <si>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</si>
  <si>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</si>
  <si>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</si>
  <si>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</si>
  <si>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</si>
  <si>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</si>
  <si>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</si>
  <si>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</si>
  <si>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</si>
  <si>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</si>
  <si>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</si>
  <si>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</si>
  <si>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</si>
  <si>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</si>
  <si>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</si>
  <si>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</si>
  <si>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</si>
  <si>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</si>
  <si>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</si>
  <si>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</si>
  <si>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</si>
  <si>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</si>
  <si>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</si>
  <si>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</si>
  <si>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</si>
  <si>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</si>
  <si>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</si>
  <si>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</si>
  <si>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</si>
  <si>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</si>
  <si>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</si>
  <si>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</si>
  <si>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</si>
  <si>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</si>
  <si>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</si>
  <si>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</si>
  <si>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</si>
  <si>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</si>
  <si>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</si>
  <si>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</si>
  <si>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</si>
  <si>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</si>
  <si>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</si>
  <si>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</si>
  <si>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</si>
  <si>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</si>
  <si>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</si>
  <si>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</si>
  <si>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</si>
  <si>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</si>
  <si>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</si>
  <si>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</si>
  <si>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</si>
  <si>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</si>
  <si>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</si>
  <si>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</si>
  <si>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</si>
  <si>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</si>
  <si>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</si>
  <si>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</si>
  <si>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</si>
  <si>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</si>
  <si>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</si>
  <si>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</si>
  <si>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</si>
  <si>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</si>
  <si>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</si>
  <si>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</si>
  <si>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</si>
  <si>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</si>
  <si>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</si>
  <si>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</si>
  <si>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</si>
  <si>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</si>
  <si>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</si>
  <si>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</si>
  <si>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</si>
  <si>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</si>
  <si>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</si>
  <si>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</si>
  <si>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</si>
  <si>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</si>
  <si>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</si>
  <si>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</si>
  <si>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</si>
  <si>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</si>
  <si>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</si>
  <si>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</si>
  <si>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</si>
  <si>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</si>
  <si>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</si>
  <si>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</si>
  <si>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</si>
  <si>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</si>
  <si>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</si>
  <si>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</si>
  <si>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</si>
  <si>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</si>
  <si>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</si>
  <si>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</si>
  <si>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</si>
  <si>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</si>
  <si>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</si>
  <si>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</si>
  <si>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</si>
  <si>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</si>
  <si>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</si>
  <si>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</si>
  <si>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</si>
  <si>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</si>
  <si>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</si>
  <si>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</si>
  <si>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</si>
  <si>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</si>
  <si>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</si>
  <si>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</si>
  <si>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</si>
  <si>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</si>
  <si>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</si>
  <si>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</si>
  <si>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</si>
  <si>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</si>
  <si>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</si>
  <si>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</si>
  <si>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</si>
  <si>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</si>
  <si>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</si>
  <si>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</si>
  <si>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</si>
  <si>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</si>
  <si>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</si>
  <si>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</si>
  <si>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</si>
  <si>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</si>
  <si>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</si>
  <si>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</si>
  <si>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</si>
  <si>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</si>
  <si>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</si>
  <si>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</si>
  <si>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</si>
  <si>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</si>
  <si>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</si>
  <si>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</si>
  <si>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</si>
  <si>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</si>
  <si>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</si>
  <si>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</si>
  <si>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</si>
  <si>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</si>
  <si>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</si>
  <si>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</si>
  <si>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</si>
  <si>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</si>
  <si>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</si>
  <si>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</si>
  <si>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</si>
  <si>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</si>
  <si>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CMT</t>
  </si>
  <si>
    <t>MONTERREY</t>
  </si>
  <si>
    <t>NL</t>
  </si>
  <si>
    <t>VAN</t>
  </si>
  <si>
    <t>AMERICA MOVIL MEXICO (REGION 9 )</t>
  </si>
  <si>
    <t>MS-MS_54600</t>
  </si>
  <si>
    <t>RADIOMOVIL DIPSA MEXICO SA DE CV</t>
  </si>
  <si>
    <t>AMERICA MOVIL MONTERREY (REGION 4)</t>
  </si>
  <si>
    <t>MS-MS_64650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</si>
</sst>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2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5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Z109" sqref="Z109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1.7109375" style="19" bestFit="1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25.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8588806</v>
      </c>
      <c r="B3" s="114">
        <v>8588806</v>
      </c>
      <c r="C3" s="114">
        <v>85888062</v>
      </c>
      <c r="D3" s="114" t="s">
        <v>129</v>
      </c>
      <c r="E3" s="115">
        <v>1632</v>
      </c>
      <c r="F3" s="115">
        <v>1632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0</v>
      </c>
      <c r="N3" s="114" t="s">
        <v>175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176</v>
      </c>
      <c r="T3" s="114" t="s">
        <v>169</v>
      </c>
      <c r="U3" s="114" t="s">
        <v>171</v>
      </c>
      <c r="V3" s="116">
        <v>54600</v>
      </c>
      <c r="W3" s="116" t="s">
        <v>177</v>
      </c>
      <c r="X3" s="117">
        <v>1</v>
      </c>
      <c r="Y3" s="118">
        <v>6960000</v>
      </c>
      <c r="Z3" s="118">
        <v>1632</v>
      </c>
      <c r="AA3" s="115">
        <v>0</v>
      </c>
      <c r="AB3" s="119">
        <f t="shared" ref="AB3" si="0">+E3/Y3</f>
        <v>2.3448275862068965E-4</v>
      </c>
      <c r="AC3" s="120"/>
    </row>
    <row r="4" spans="1:29" s="121" customFormat="1" ht="12.75" x14ac:dyDescent="0.2">
      <c r="A4" s="113">
        <v>8594417</v>
      </c>
      <c r="B4" s="114">
        <v>8594417</v>
      </c>
      <c r="C4" s="114">
        <v>85944172</v>
      </c>
      <c r="D4" s="114" t="s">
        <v>129</v>
      </c>
      <c r="E4" s="115">
        <v>1632</v>
      </c>
      <c r="F4" s="115">
        <v>1632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0</v>
      </c>
      <c r="N4" s="114" t="s">
        <v>175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178</v>
      </c>
      <c r="T4" s="114" t="s">
        <v>169</v>
      </c>
      <c r="U4" s="114" t="s">
        <v>171</v>
      </c>
      <c r="V4" s="116">
        <v>54600</v>
      </c>
      <c r="W4" s="116" t="s">
        <v>177</v>
      </c>
      <c r="X4" s="117">
        <v>1</v>
      </c>
      <c r="Y4" s="118">
        <v>4.25</v>
      </c>
      <c r="Z4" s="118">
        <v>1632</v>
      </c>
      <c r="AA4" s="115">
        <v>0</v>
      </c>
      <c r="AB4" s="119">
        <f>+E4/Y4</f>
        <v>384</v>
      </c>
      <c r="AC4" s="120"/>
    </row>
    <row r="5" spans="1:29" s="121" customFormat="1" ht="12.75" x14ac:dyDescent="0.2">
      <c r="A5" s="113">
        <v>8594443</v>
      </c>
      <c r="B5" s="114">
        <v>8594443</v>
      </c>
      <c r="C5" s="114">
        <v>85944432</v>
      </c>
      <c r="D5" s="114" t="s">
        <v>129</v>
      </c>
      <c r="E5" s="115">
        <v>14587.24</v>
      </c>
      <c r="F5" s="115">
        <v>13640</v>
      </c>
      <c r="G5" s="115">
        <v>0</v>
      </c>
      <c r="H5" s="115">
        <v>0</v>
      </c>
      <c r="I5" s="115">
        <v>0</v>
      </c>
      <c r="J5" s="115">
        <v>0</v>
      </c>
      <c r="K5" s="115">
        <v>280</v>
      </c>
      <c r="L5" s="115">
        <v>0</v>
      </c>
      <c r="M5" s="115">
        <v>667.24</v>
      </c>
      <c r="N5" s="114" t="s">
        <v>172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179</v>
      </c>
      <c r="T5" s="114" t="s">
        <v>173</v>
      </c>
      <c r="U5" s="114" t="s">
        <v>174</v>
      </c>
      <c r="V5" s="116">
        <v>64650</v>
      </c>
      <c r="W5" s="116" t="s">
        <v>180</v>
      </c>
      <c r="X5" s="117">
        <v>2</v>
      </c>
      <c r="Y5" s="118">
        <v>5227204.3</v>
      </c>
      <c r="Z5" s="118">
        <v>13640</v>
      </c>
      <c r="AA5" s="115">
        <v>947.24</v>
      </c>
      <c r="AB5" s="119">
        <f t="shared" ref="AB5" si="1">+E5/Y5</f>
        <v>2.7906389654599878E-3</v>
      </c>
      <c r="AC5" s="120"/>
    </row>
    <row r="6" spans="1:29" s="121" customFormat="1" ht="12.75" hidden="1" x14ac:dyDescent="0.2">
      <c r="A6" s="113"/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4"/>
      <c r="O6" s="114"/>
      <c r="P6" s="114"/>
      <c r="Q6" s="114"/>
      <c r="R6" s="116"/>
      <c r="S6" s="114"/>
      <c r="T6" s="114"/>
      <c r="U6" s="114"/>
      <c r="V6" s="116"/>
      <c r="W6" s="116"/>
      <c r="X6" s="117"/>
      <c r="Y6" s="118"/>
      <c r="Z6" s="118"/>
      <c r="AA6" s="115"/>
      <c r="AB6" s="119"/>
      <c r="AC6" s="120"/>
    </row>
    <row r="7" spans="1:29" s="121" customFormat="1" ht="12.75" hidden="1" x14ac:dyDescent="0.2">
      <c r="A7" s="113"/>
      <c r="B7" s="114"/>
      <c r="C7" s="114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4"/>
      <c r="O7" s="114"/>
      <c r="P7" s="114"/>
      <c r="Q7" s="114"/>
      <c r="R7" s="116"/>
      <c r="S7" s="114"/>
      <c r="T7" s="114"/>
      <c r="U7" s="114"/>
      <c r="V7" s="116"/>
      <c r="W7" s="116"/>
      <c r="X7" s="117"/>
      <c r="Y7" s="118"/>
      <c r="Z7" s="118"/>
      <c r="AA7" s="115"/>
      <c r="AB7" s="119"/>
      <c r="AC7" s="120"/>
    </row>
    <row r="8" spans="1:29" s="121" customFormat="1" ht="12.75" hidden="1" x14ac:dyDescent="0.2">
      <c r="A8" s="113"/>
      <c r="B8" s="114"/>
      <c r="C8" s="114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4"/>
      <c r="O8" s="114"/>
      <c r="P8" s="114"/>
      <c r="Q8" s="114"/>
      <c r="R8" s="116"/>
      <c r="S8" s="114"/>
      <c r="T8" s="114"/>
      <c r="U8" s="114"/>
      <c r="V8" s="116"/>
      <c r="W8" s="116"/>
      <c r="X8" s="117"/>
      <c r="Y8" s="118"/>
      <c r="Z8" s="118"/>
      <c r="AA8" s="115"/>
      <c r="AB8" s="119"/>
      <c r="AC8" s="120"/>
    </row>
    <row r="9" spans="1:29" s="121" customFormat="1" ht="12.75" hidden="1" x14ac:dyDescent="0.2">
      <c r="A9" s="113"/>
      <c r="B9" s="114"/>
      <c r="C9" s="114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4"/>
      <c r="O9" s="114"/>
      <c r="P9" s="114"/>
      <c r="Q9" s="114"/>
      <c r="R9" s="116"/>
      <c r="S9" s="114"/>
      <c r="T9" s="114"/>
      <c r="U9" s="114"/>
      <c r="V9" s="116"/>
      <c r="W9" s="116"/>
      <c r="X9" s="117"/>
      <c r="Y9" s="118"/>
      <c r="Z9" s="118"/>
      <c r="AA9" s="115"/>
      <c r="AB9" s="119"/>
      <c r="AC9" s="120"/>
    </row>
    <row r="10" spans="1:29" s="121" customFormat="1" ht="12.75" hidden="1" x14ac:dyDescent="0.2">
      <c r="A10" s="113"/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4"/>
      <c r="O10" s="114"/>
      <c r="P10" s="114"/>
      <c r="Q10" s="114"/>
      <c r="R10" s="116"/>
      <c r="S10" s="114"/>
      <c r="T10" s="114"/>
      <c r="U10" s="114"/>
      <c r="V10" s="116"/>
      <c r="W10" s="116"/>
      <c r="X10" s="117"/>
      <c r="Y10" s="118"/>
      <c r="Z10" s="118"/>
      <c r="AA10" s="115"/>
      <c r="AB10" s="119"/>
      <c r="AC10" s="120"/>
    </row>
    <row r="11" spans="1:29" s="121" customFormat="1" ht="12.75" hidden="1" x14ac:dyDescent="0.2">
      <c r="A11" s="113"/>
      <c r="B11" s="114"/>
      <c r="C11" s="114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4"/>
      <c r="O11" s="114"/>
      <c r="P11" s="114"/>
      <c r="Q11" s="114"/>
      <c r="R11" s="116"/>
      <c r="S11" s="114"/>
      <c r="T11" s="114"/>
      <c r="U11" s="114"/>
      <c r="V11" s="116"/>
      <c r="W11" s="116"/>
      <c r="X11" s="117"/>
      <c r="Y11" s="118"/>
      <c r="Z11" s="118"/>
      <c r="AA11" s="115"/>
      <c r="AB11" s="119"/>
      <c r="AC11" s="120"/>
    </row>
    <row r="12" spans="1:29" s="121" customFormat="1" ht="12.75" hidden="1" x14ac:dyDescent="0.2">
      <c r="A12" s="113"/>
      <c r="B12" s="114"/>
      <c r="C12" s="114"/>
      <c r="D12" s="114"/>
      <c r="E12" s="115"/>
      <c r="F12" s="115"/>
      <c r="G12" s="115"/>
      <c r="H12" s="115"/>
      <c r="I12" s="115"/>
      <c r="J12" s="115"/>
      <c r="K12" s="115"/>
      <c r="L12" s="115"/>
      <c r="M12" s="115"/>
      <c r="N12" s="114"/>
      <c r="O12" s="114"/>
      <c r="P12" s="114"/>
      <c r="Q12" s="114"/>
      <c r="R12" s="116"/>
      <c r="S12" s="114"/>
      <c r="T12" s="114"/>
      <c r="U12" s="114"/>
      <c r="V12" s="116"/>
      <c r="W12" s="116"/>
      <c r="X12" s="117"/>
      <c r="Y12" s="118"/>
      <c r="Z12" s="118"/>
      <c r="AA12" s="115"/>
      <c r="AB12" s="119"/>
      <c r="AC12" s="120"/>
    </row>
    <row r="13" spans="1:29" s="121" customFormat="1" ht="12.75" hidden="1" x14ac:dyDescent="0.2">
      <c r="A13" s="113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4"/>
      <c r="O13" s="114"/>
      <c r="P13" s="114"/>
      <c r="Q13" s="114"/>
      <c r="R13" s="116"/>
      <c r="S13" s="114"/>
      <c r="T13" s="114"/>
      <c r="U13" s="114"/>
      <c r="V13" s="116"/>
      <c r="W13" s="116"/>
      <c r="X13" s="117"/>
      <c r="Y13" s="118"/>
      <c r="Z13" s="118"/>
      <c r="AA13" s="115"/>
      <c r="AB13" s="119"/>
      <c r="AC13" s="120"/>
    </row>
    <row r="14" spans="1:29" s="121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  <c r="AC15" s="120"/>
    </row>
    <row r="16" spans="1:29" s="121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  <c r="AC16" s="120"/>
    </row>
    <row r="17" spans="1:29" s="121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  <c r="AC17" s="120"/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  <c r="AC18" s="120"/>
    </row>
    <row r="19" spans="1:29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 t="e">
        <f t="shared" ref="AB19:AB49" si="2">+Z19/Y19</f>
        <v>#DIV/0!</v>
      </c>
    </row>
    <row r="20" spans="1:29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 t="e">
        <f t="shared" si="2"/>
        <v>#DIV/0!</v>
      </c>
    </row>
    <row r="21" spans="1:29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 t="e">
        <f t="shared" si="2"/>
        <v>#DIV/0!</v>
      </c>
    </row>
    <row r="22" spans="1:29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 t="e">
        <f t="shared" si="2"/>
        <v>#DIV/0!</v>
      </c>
    </row>
    <row r="23" spans="1:29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 t="e">
        <f t="shared" si="2"/>
        <v>#DIV/0!</v>
      </c>
    </row>
    <row r="24" spans="1:29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 t="e">
        <f t="shared" si="2"/>
        <v>#DIV/0!</v>
      </c>
    </row>
    <row r="25" spans="1:29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 t="e">
        <f t="shared" si="2"/>
        <v>#DIV/0!</v>
      </c>
    </row>
    <row r="26" spans="1:29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 t="e">
        <f t="shared" si="2"/>
        <v>#DIV/0!</v>
      </c>
    </row>
    <row r="27" spans="1:29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 t="e">
        <f t="shared" si="2"/>
        <v>#DIV/0!</v>
      </c>
    </row>
    <row r="28" spans="1:29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 t="e">
        <f t="shared" si="2"/>
        <v>#DIV/0!</v>
      </c>
    </row>
    <row r="29" spans="1:29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 t="e">
        <f t="shared" si="2"/>
        <v>#DIV/0!</v>
      </c>
    </row>
    <row r="30" spans="1:29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 t="e">
        <f t="shared" si="2"/>
        <v>#DIV/0!</v>
      </c>
    </row>
    <row r="31" spans="1:29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 t="e">
        <f t="shared" si="2"/>
        <v>#DIV/0!</v>
      </c>
    </row>
    <row r="32" spans="1:29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 t="e">
        <f t="shared" si="2"/>
        <v>#DIV/0!</v>
      </c>
    </row>
    <row r="33" spans="1:28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 t="e">
        <f t="shared" si="2"/>
        <v>#DIV/0!</v>
      </c>
    </row>
    <row r="34" spans="1:28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 t="e">
        <f t="shared" si="2"/>
        <v>#DIV/0!</v>
      </c>
    </row>
    <row r="35" spans="1:28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 t="e">
        <f t="shared" si="2"/>
        <v>#DIV/0!</v>
      </c>
    </row>
    <row r="36" spans="1:28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 t="e">
        <f t="shared" si="2"/>
        <v>#DIV/0!</v>
      </c>
    </row>
    <row r="37" spans="1:28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 t="e">
        <f t="shared" si="2"/>
        <v>#DIV/0!</v>
      </c>
    </row>
    <row r="38" spans="1:28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 t="e">
        <f t="shared" si="2"/>
        <v>#DIV/0!</v>
      </c>
    </row>
    <row r="39" spans="1:28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 t="e">
        <f t="shared" si="2"/>
        <v>#DIV/0!</v>
      </c>
    </row>
    <row r="40" spans="1:28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 t="e">
        <f t="shared" si="2"/>
        <v>#DIV/0!</v>
      </c>
    </row>
    <row r="41" spans="1:28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 t="e">
        <f t="shared" si="2"/>
        <v>#DIV/0!</v>
      </c>
    </row>
    <row r="42" spans="1:28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 t="e">
        <f t="shared" si="2"/>
        <v>#DIV/0!</v>
      </c>
    </row>
    <row r="43" spans="1:28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 t="e">
        <f t="shared" si="2"/>
        <v>#DIV/0!</v>
      </c>
    </row>
    <row r="44" spans="1:28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 t="e">
        <f t="shared" si="2"/>
        <v>#DIV/0!</v>
      </c>
    </row>
    <row r="45" spans="1:28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 t="e">
        <f t="shared" si="2"/>
        <v>#DIV/0!</v>
      </c>
    </row>
    <row r="46" spans="1:28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 t="e">
        <f t="shared" si="2"/>
        <v>#DIV/0!</v>
      </c>
    </row>
    <row r="47" spans="1:28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 t="e">
        <f t="shared" si="2"/>
        <v>#DIV/0!</v>
      </c>
    </row>
    <row r="48" spans="1:28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si="2"/>
        <v>#DIV/0!</v>
      </c>
    </row>
    <row r="49" spans="1:28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2"/>
        <v>#DIV/0!</v>
      </c>
    </row>
    <row r="50" spans="1:28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ref="AB50:AB102" si="3">+Z50/Y50</f>
        <v>#DIV/0!</v>
      </c>
    </row>
    <row r="51" spans="1:28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3"/>
        <v>#DIV/0!</v>
      </c>
    </row>
    <row r="52" spans="1:28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3"/>
        <v>#DIV/0!</v>
      </c>
    </row>
    <row r="53" spans="1:28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3"/>
        <v>#DIV/0!</v>
      </c>
    </row>
    <row r="54" spans="1:28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3"/>
        <v>#DIV/0!</v>
      </c>
    </row>
    <row r="55" spans="1:28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3"/>
        <v>#DIV/0!</v>
      </c>
    </row>
    <row r="56" spans="1:28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3"/>
        <v>#DIV/0!</v>
      </c>
    </row>
    <row r="57" spans="1:28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3"/>
        <v>#DIV/0!</v>
      </c>
    </row>
    <row r="58" spans="1:28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3"/>
        <v>#DIV/0!</v>
      </c>
    </row>
    <row r="59" spans="1:28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3"/>
        <v>#DIV/0!</v>
      </c>
    </row>
    <row r="60" spans="1:28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3"/>
        <v>#DIV/0!</v>
      </c>
    </row>
    <row r="61" spans="1:28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3"/>
        <v>#DIV/0!</v>
      </c>
    </row>
    <row r="62" spans="1:28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3"/>
        <v>#DIV/0!</v>
      </c>
    </row>
    <row r="63" spans="1:28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3"/>
        <v>#DIV/0!</v>
      </c>
    </row>
    <row r="64" spans="1:28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3"/>
        <v>#DIV/0!</v>
      </c>
    </row>
    <row r="65" spans="1:28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3"/>
        <v>#DIV/0!</v>
      </c>
    </row>
    <row r="66" spans="1:28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3"/>
        <v>#DIV/0!</v>
      </c>
    </row>
    <row r="67" spans="1:28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si="3"/>
        <v>#DIV/0!</v>
      </c>
    </row>
    <row r="68" spans="1:28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3"/>
        <v>#DIV/0!</v>
      </c>
    </row>
    <row r="69" spans="1:28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3"/>
        <v>#DIV/0!</v>
      </c>
    </row>
    <row r="70" spans="1:28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3"/>
        <v>#DIV/0!</v>
      </c>
    </row>
    <row r="71" spans="1:28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3"/>
        <v>#DIV/0!</v>
      </c>
    </row>
    <row r="72" spans="1:28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3"/>
        <v>#DIV/0!</v>
      </c>
    </row>
    <row r="73" spans="1:28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3"/>
        <v>#DIV/0!</v>
      </c>
    </row>
    <row r="74" spans="1:28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3"/>
        <v>#DIV/0!</v>
      </c>
    </row>
    <row r="75" spans="1:28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3"/>
        <v>#DIV/0!</v>
      </c>
    </row>
    <row r="76" spans="1:28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3"/>
        <v>#DIV/0!</v>
      </c>
    </row>
    <row r="77" spans="1:28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3"/>
        <v>#DIV/0!</v>
      </c>
    </row>
    <row r="78" spans="1:28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3"/>
        <v>#DIV/0!</v>
      </c>
    </row>
    <row r="79" spans="1:28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3"/>
        <v>#DIV/0!</v>
      </c>
    </row>
    <row r="80" spans="1:28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3"/>
        <v>#DIV/0!</v>
      </c>
    </row>
    <row r="81" spans="1:28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3"/>
        <v>#DIV/0!</v>
      </c>
    </row>
    <row r="82" spans="1:28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3"/>
        <v>#DIV/0!</v>
      </c>
    </row>
    <row r="83" spans="1:28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3"/>
        <v>#DIV/0!</v>
      </c>
    </row>
    <row r="84" spans="1:28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3"/>
        <v>#DIV/0!</v>
      </c>
    </row>
    <row r="85" spans="1:28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3"/>
        <v>#DIV/0!</v>
      </c>
    </row>
    <row r="86" spans="1:28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3"/>
        <v>#DIV/0!</v>
      </c>
    </row>
    <row r="87" spans="1:28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3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3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3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3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3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3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3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3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3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3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3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3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3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3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3"/>
        <v>#DIV/0!</v>
      </c>
    </row>
    <row r="102" spans="1:28" ht="13.5" thickBot="1" x14ac:dyDescent="0.25">
      <c r="A102" s="71"/>
      <c r="B102" s="72"/>
      <c r="C102" s="72"/>
      <c r="D102" s="72"/>
      <c r="E102" s="73"/>
      <c r="F102" s="73"/>
      <c r="G102" s="73"/>
      <c r="H102" s="73"/>
      <c r="I102" s="73"/>
      <c r="J102" s="73"/>
      <c r="K102" s="73"/>
      <c r="L102" s="73"/>
      <c r="M102" s="73"/>
      <c r="N102" s="72"/>
      <c r="O102" s="72"/>
      <c r="P102" s="72"/>
      <c r="Q102" s="72"/>
      <c r="R102" s="74"/>
      <c r="S102" s="72"/>
      <c r="T102" s="72"/>
      <c r="U102" s="72"/>
      <c r="V102" s="74"/>
      <c r="W102" s="74"/>
      <c r="X102" s="74"/>
      <c r="Y102" s="75">
        <f>SUM(Y3:Y101)</f>
        <v>12187208.550000001</v>
      </c>
      <c r="Z102" s="75">
        <f>SUM(Z3:Z101)</f>
        <v>16904</v>
      </c>
      <c r="AA102" s="75">
        <f>SUM(AA3:AA101)</f>
        <v>947.24</v>
      </c>
      <c r="AB102" s="5">
        <f t="shared" si="3"/>
        <v>1.3870280409700546E-3</v>
      </c>
    </row>
    <row r="103" spans="1:28" ht="21" customHeight="1" thickBot="1" x14ac:dyDescent="0.25">
      <c r="A103" s="76"/>
      <c r="B103" s="7"/>
      <c r="C103" s="7"/>
      <c r="D103" s="7"/>
      <c r="E103" s="77"/>
      <c r="F103" s="77"/>
      <c r="G103" s="77"/>
      <c r="H103" s="77"/>
      <c r="I103" s="77"/>
      <c r="J103" s="77"/>
      <c r="K103" s="77"/>
      <c r="L103" s="77"/>
      <c r="M103" s="77"/>
      <c r="N103" s="7"/>
      <c r="O103" s="7"/>
      <c r="P103" s="7"/>
      <c r="Q103" s="7"/>
      <c r="R103" s="76"/>
      <c r="S103" s="78"/>
      <c r="T103" s="79"/>
      <c r="U103" s="79"/>
      <c r="V103" s="80"/>
      <c r="W103" s="81"/>
      <c r="X103" s="81"/>
      <c r="Y103" s="82"/>
      <c r="Z103" s="77"/>
      <c r="AA103" s="77"/>
      <c r="AB103" s="83"/>
    </row>
    <row r="104" spans="1:28" ht="15.75" customHeight="1" x14ac:dyDescent="0.2">
      <c r="A104" s="84"/>
      <c r="B104" s="11"/>
      <c r="C104" s="11"/>
      <c r="D104" s="11"/>
      <c r="E104" s="85"/>
      <c r="F104" s="85"/>
      <c r="G104" s="85"/>
      <c r="H104" s="85"/>
      <c r="I104" s="85"/>
      <c r="J104" s="85"/>
      <c r="K104" s="85"/>
      <c r="L104" s="85"/>
      <c r="M104" s="85"/>
      <c r="N104" s="11"/>
      <c r="O104" s="11"/>
      <c r="P104" s="11"/>
      <c r="Q104" s="11"/>
      <c r="R104" s="84"/>
      <c r="S104" s="11"/>
      <c r="T104" s="86"/>
      <c r="U104" s="87" t="s">
        <v>28</v>
      </c>
      <c r="V104" s="87" t="s">
        <v>29</v>
      </c>
      <c r="W104" s="87"/>
      <c r="X104" s="87"/>
      <c r="Y104" s="87"/>
      <c r="Z104" s="88" t="s">
        <v>30</v>
      </c>
      <c r="AA104" s="89"/>
      <c r="AB104" s="90"/>
    </row>
    <row r="105" spans="1:28" ht="21" customHeight="1" x14ac:dyDescent="0.2">
      <c r="A105" s="84"/>
      <c r="B105" s="11"/>
      <c r="C105" s="11"/>
      <c r="D105" s="11"/>
      <c r="E105" s="85"/>
      <c r="F105" s="85"/>
      <c r="G105" s="85"/>
      <c r="H105" s="85"/>
      <c r="I105" s="85"/>
      <c r="J105" s="85"/>
      <c r="K105" s="85"/>
      <c r="L105" s="85"/>
      <c r="M105" s="85"/>
      <c r="N105" s="11"/>
      <c r="O105" s="11"/>
      <c r="P105" s="11"/>
      <c r="Q105" s="11"/>
      <c r="R105" s="84"/>
      <c r="S105" s="11"/>
      <c r="T105" s="91" t="s">
        <v>31</v>
      </c>
      <c r="U105" s="92">
        <f>+Z102</f>
        <v>16904</v>
      </c>
      <c r="V105" s="92">
        <f>+AA102</f>
        <v>947.24</v>
      </c>
      <c r="W105" s="92"/>
      <c r="X105" s="92"/>
      <c r="Y105" s="93"/>
      <c r="Z105" s="94">
        <f>V105+U105</f>
        <v>17851.240000000002</v>
      </c>
      <c r="AA105" s="89"/>
      <c r="AB105" s="90"/>
    </row>
    <row r="106" spans="1:28" ht="21" customHeight="1" x14ac:dyDescent="0.2">
      <c r="A106" s="84"/>
      <c r="B106" s="11"/>
      <c r="C106" s="11"/>
      <c r="D106" s="11"/>
      <c r="E106" s="85"/>
      <c r="F106" s="85"/>
      <c r="G106" s="85"/>
      <c r="H106" s="85"/>
      <c r="I106" s="85"/>
      <c r="J106" s="85"/>
      <c r="K106" s="85"/>
      <c r="L106" s="85"/>
      <c r="M106" s="85"/>
      <c r="N106" s="11"/>
      <c r="O106" s="11"/>
      <c r="P106" s="11"/>
      <c r="Q106" s="11"/>
      <c r="R106" s="84"/>
      <c r="S106" s="11"/>
      <c r="T106" s="91" t="s">
        <v>32</v>
      </c>
      <c r="U106" s="92">
        <f>U105*16%</f>
        <v>2704.64</v>
      </c>
      <c r="V106" s="92">
        <f>V105*16%</f>
        <v>151.55840000000001</v>
      </c>
      <c r="W106" s="92"/>
      <c r="X106" s="92"/>
      <c r="Y106" s="93"/>
      <c r="Z106" s="94">
        <f>V106+U106</f>
        <v>2856.1983999999998</v>
      </c>
      <c r="AA106" s="89"/>
      <c r="AB106" s="90"/>
    </row>
    <row r="107" spans="1:28" ht="21" customHeight="1" x14ac:dyDescent="0.2">
      <c r="A107" s="84"/>
      <c r="B107" s="11"/>
      <c r="C107" s="11"/>
      <c r="D107" s="11"/>
      <c r="E107" s="85"/>
      <c r="F107" s="85"/>
      <c r="G107" s="85"/>
      <c r="H107" s="85"/>
      <c r="I107" s="85"/>
      <c r="J107" s="85"/>
      <c r="K107" s="85"/>
      <c r="L107" s="85"/>
      <c r="M107" s="85"/>
      <c r="N107" s="11"/>
      <c r="O107" s="11"/>
      <c r="P107" s="11"/>
      <c r="Q107" s="11"/>
      <c r="R107" s="84"/>
      <c r="S107" s="11"/>
      <c r="T107" s="91" t="s">
        <v>33</v>
      </c>
      <c r="U107" s="92">
        <f>U105+U106</f>
        <v>19608.64</v>
      </c>
      <c r="V107" s="92">
        <f>V105+V106</f>
        <v>1098.7984000000001</v>
      </c>
      <c r="W107" s="92"/>
      <c r="X107" s="92"/>
      <c r="Y107" s="93"/>
      <c r="Z107" s="94">
        <f>V107+U107</f>
        <v>20707.438399999999</v>
      </c>
      <c r="AA107" s="89"/>
      <c r="AB107" s="90"/>
    </row>
    <row r="108" spans="1:28" ht="21" customHeight="1" x14ac:dyDescent="0.2">
      <c r="A108" s="84"/>
      <c r="B108" s="11"/>
      <c r="C108" s="11"/>
      <c r="D108" s="11"/>
      <c r="E108" s="85"/>
      <c r="F108" s="85"/>
      <c r="G108" s="85"/>
      <c r="H108" s="85"/>
      <c r="I108" s="85"/>
      <c r="J108" s="85"/>
      <c r="K108" s="85"/>
      <c r="L108" s="85"/>
      <c r="M108" s="85"/>
      <c r="N108" s="11"/>
      <c r="O108" s="11"/>
      <c r="P108" s="11"/>
      <c r="Q108" s="11"/>
      <c r="R108" s="84"/>
      <c r="S108" s="11"/>
      <c r="T108" s="91" t="s">
        <v>34</v>
      </c>
      <c r="U108" s="92">
        <f>U105*4%</f>
        <v>676.16</v>
      </c>
      <c r="V108" s="93"/>
      <c r="W108" s="93"/>
      <c r="X108" s="93"/>
      <c r="Y108" s="93"/>
      <c r="Z108" s="94">
        <f>U108</f>
        <v>676.16</v>
      </c>
      <c r="AA108" s="89"/>
      <c r="AB108" s="90"/>
    </row>
    <row r="109" spans="1:28" ht="21" customHeight="1" thickBot="1" x14ac:dyDescent="0.25">
      <c r="A109" s="84"/>
      <c r="B109" s="11"/>
      <c r="C109" s="11"/>
      <c r="D109" s="11"/>
      <c r="E109" s="85"/>
      <c r="F109" s="85"/>
      <c r="G109" s="85"/>
      <c r="H109" s="85"/>
      <c r="I109" s="85"/>
      <c r="J109" s="85"/>
      <c r="K109" s="85"/>
      <c r="L109" s="85"/>
      <c r="M109" s="85"/>
      <c r="N109" s="11"/>
      <c r="O109" s="11"/>
      <c r="P109" s="11"/>
      <c r="Q109" s="11"/>
      <c r="R109" s="84"/>
      <c r="S109" s="11"/>
      <c r="T109" s="95" t="s">
        <v>35</v>
      </c>
      <c r="U109" s="96">
        <f>U107-U108</f>
        <v>18932.48</v>
      </c>
      <c r="V109" s="97"/>
      <c r="W109" s="97"/>
      <c r="X109" s="97"/>
      <c r="Y109" s="97"/>
      <c r="Z109" s="98">
        <f>Z107-Z108</f>
        <v>20031.278399999999</v>
      </c>
      <c r="AA109" s="89"/>
      <c r="AB109" s="90"/>
    </row>
    <row r="110" spans="1:28" ht="21" customHeight="1" x14ac:dyDescent="0.2">
      <c r="A110" s="84"/>
      <c r="B110" s="11"/>
      <c r="C110" s="11"/>
      <c r="D110" s="11"/>
      <c r="E110" s="85"/>
      <c r="F110" s="85"/>
      <c r="G110" s="85"/>
      <c r="H110" s="85"/>
      <c r="I110" s="85"/>
      <c r="J110" s="85"/>
      <c r="K110" s="85"/>
      <c r="L110" s="85"/>
      <c r="M110" s="85"/>
      <c r="N110" s="11"/>
      <c r="O110" s="11"/>
      <c r="P110" s="11"/>
      <c r="Q110" s="11"/>
      <c r="R110" s="84"/>
      <c r="S110" s="11"/>
      <c r="T110" s="11"/>
      <c r="U110" s="11"/>
      <c r="V110" s="84"/>
      <c r="W110" s="84"/>
      <c r="X110" s="84"/>
      <c r="Y110" s="85"/>
      <c r="Z110" s="85"/>
      <c r="AA110" s="85"/>
      <c r="AB110" s="99"/>
    </row>
    <row r="111" spans="1:28" ht="21" customHeight="1" x14ac:dyDescent="0.2">
      <c r="A111" s="84"/>
      <c r="B111" s="11"/>
      <c r="C111" s="11"/>
      <c r="D111" s="11"/>
      <c r="E111" s="85"/>
      <c r="F111" s="85"/>
      <c r="G111" s="85"/>
      <c r="H111" s="85"/>
      <c r="I111" s="85"/>
      <c r="J111" s="85"/>
      <c r="K111" s="85"/>
      <c r="L111" s="85"/>
      <c r="M111" s="85"/>
      <c r="N111" s="11"/>
      <c r="O111" s="11"/>
      <c r="P111" s="11"/>
      <c r="Q111" s="11"/>
      <c r="R111" s="84"/>
      <c r="S111" s="11"/>
      <c r="T111" s="11"/>
      <c r="U111" s="11"/>
      <c r="V111" s="84"/>
      <c r="W111" s="84"/>
      <c r="X111" s="84"/>
      <c r="Y111" s="85"/>
      <c r="Z111" s="85"/>
      <c r="AA111" s="85"/>
      <c r="AB111" s="100"/>
    </row>
    <row r="112" spans="1:28" ht="21" customHeight="1" x14ac:dyDescent="0.2">
      <c r="A112" s="84"/>
      <c r="B112" s="11"/>
      <c r="C112" s="11"/>
      <c r="D112" s="11"/>
      <c r="E112" s="85"/>
      <c r="F112" s="85"/>
      <c r="G112" s="85"/>
      <c r="H112" s="85"/>
      <c r="I112" s="85"/>
      <c r="J112" s="85"/>
      <c r="K112" s="85"/>
      <c r="L112" s="85"/>
      <c r="M112" s="85"/>
      <c r="N112" s="11"/>
      <c r="O112" s="11"/>
      <c r="P112" s="11"/>
      <c r="Q112" s="11"/>
      <c r="R112" s="84"/>
      <c r="S112" s="11"/>
      <c r="T112" s="11"/>
      <c r="U112" s="11"/>
      <c r="V112" s="84"/>
      <c r="W112" s="84"/>
      <c r="X112" s="84"/>
      <c r="Y112" s="85"/>
      <c r="Z112" s="85"/>
      <c r="AA112" s="85"/>
      <c r="AB112" s="100"/>
    </row>
    <row r="113" spans="1:28" ht="21" customHeight="1" x14ac:dyDescent="0.2">
      <c r="A113" s="84"/>
      <c r="B113" s="11"/>
      <c r="C113" s="11"/>
      <c r="D113" s="11"/>
      <c r="E113" s="85"/>
      <c r="F113" s="85"/>
      <c r="G113" s="85"/>
      <c r="H113" s="85"/>
      <c r="I113" s="85"/>
      <c r="J113" s="85"/>
      <c r="K113" s="85"/>
      <c r="L113" s="85"/>
      <c r="M113" s="85"/>
      <c r="N113" s="11"/>
      <c r="O113" s="11"/>
      <c r="P113" s="11"/>
      <c r="Q113" s="11"/>
      <c r="R113" s="84"/>
      <c r="S113" s="11"/>
      <c r="T113" s="11"/>
      <c r="U113" s="11"/>
      <c r="V113" s="84"/>
      <c r="W113" s="84"/>
      <c r="X113" s="84"/>
      <c r="Y113" s="85"/>
      <c r="Z113" s="85"/>
      <c r="AA113" s="85"/>
      <c r="AB113" s="100"/>
    </row>
    <row r="114" spans="1:28" ht="21" customHeight="1" x14ac:dyDescent="0.2">
      <c r="A114" s="84"/>
      <c r="B114" s="11"/>
      <c r="C114" s="11"/>
      <c r="D114" s="11"/>
      <c r="E114" s="85"/>
      <c r="F114" s="85"/>
      <c r="G114" s="85"/>
      <c r="H114" s="85"/>
      <c r="I114" s="85"/>
      <c r="J114" s="85"/>
      <c r="K114" s="85"/>
      <c r="L114" s="85"/>
      <c r="M114" s="85"/>
      <c r="N114" s="11"/>
      <c r="O114" s="11"/>
      <c r="P114" s="11"/>
      <c r="Q114" s="11"/>
      <c r="R114" s="84"/>
      <c r="S114" s="11"/>
      <c r="T114" s="11"/>
      <c r="U114" s="11"/>
      <c r="V114" s="84"/>
      <c r="W114" s="84"/>
      <c r="X114" s="84"/>
      <c r="Y114" s="85"/>
      <c r="Z114" s="85"/>
      <c r="AA114" s="85"/>
      <c r="AB114" s="100"/>
    </row>
    <row r="115" spans="1:28" ht="21" customHeight="1" x14ac:dyDescent="0.2">
      <c r="A115" s="84"/>
      <c r="B115" s="11"/>
      <c r="C115" s="11"/>
      <c r="D115" s="11"/>
      <c r="E115" s="85"/>
      <c r="F115" s="85"/>
      <c r="G115" s="85"/>
      <c r="H115" s="85"/>
      <c r="I115" s="85"/>
      <c r="J115" s="85"/>
      <c r="K115" s="85"/>
      <c r="L115" s="85"/>
      <c r="M115" s="85"/>
      <c r="N115" s="11"/>
      <c r="O115" s="11"/>
      <c r="P115" s="11"/>
      <c r="Q115" s="11"/>
      <c r="R115" s="84"/>
      <c r="S115" s="11"/>
      <c r="T115" s="11"/>
      <c r="U115" s="11"/>
      <c r="V115" s="84"/>
      <c r="W115" s="84"/>
      <c r="X115" s="84"/>
      <c r="Y115" s="85"/>
      <c r="Z115" s="85"/>
      <c r="AA115" s="85"/>
      <c r="AB115" s="100"/>
    </row>
    <row r="116" spans="1:28" ht="21" customHeight="1" x14ac:dyDescent="0.2">
      <c r="A116" s="84"/>
      <c r="B116" s="11"/>
      <c r="C116" s="11"/>
      <c r="D116" s="11"/>
      <c r="E116" s="85"/>
      <c r="F116" s="85"/>
      <c r="G116" s="85"/>
      <c r="H116" s="85"/>
      <c r="I116" s="85"/>
      <c r="J116" s="85"/>
      <c r="K116" s="85"/>
      <c r="L116" s="85"/>
      <c r="M116" s="85"/>
      <c r="N116" s="11"/>
      <c r="O116" s="11"/>
      <c r="P116" s="11"/>
      <c r="Q116" s="11"/>
      <c r="R116" s="84"/>
      <c r="S116" s="11"/>
      <c r="T116" s="11"/>
      <c r="U116" s="11"/>
      <c r="V116" s="84"/>
      <c r="W116" s="84"/>
      <c r="X116" s="84"/>
      <c r="Y116" s="85"/>
      <c r="Z116" s="85"/>
      <c r="AA116" s="85"/>
      <c r="AB116" s="100"/>
    </row>
    <row r="117" spans="1:28" ht="21" customHeight="1" x14ac:dyDescent="0.2">
      <c r="A117" s="84"/>
      <c r="B117" s="11"/>
      <c r="C117" s="11"/>
      <c r="D117" s="11"/>
      <c r="E117" s="85"/>
      <c r="F117" s="85"/>
      <c r="G117" s="85"/>
      <c r="H117" s="85"/>
      <c r="I117" s="85"/>
      <c r="J117" s="85"/>
      <c r="K117" s="85"/>
      <c r="L117" s="85"/>
      <c r="M117" s="85"/>
      <c r="N117" s="11"/>
      <c r="O117" s="11"/>
      <c r="P117" s="11"/>
      <c r="Q117" s="11"/>
      <c r="R117" s="84"/>
      <c r="S117" s="11"/>
      <c r="T117" s="11"/>
      <c r="U117" s="11"/>
      <c r="V117" s="84"/>
      <c r="W117" s="84"/>
      <c r="X117" s="84"/>
      <c r="Y117" s="85"/>
      <c r="Z117" s="85"/>
      <c r="AA117" s="85"/>
      <c r="AB117" s="100"/>
    </row>
    <row r="118" spans="1:28" ht="21" customHeight="1" x14ac:dyDescent="0.2">
      <c r="A118" s="84"/>
      <c r="B118" s="11"/>
      <c r="C118" s="11"/>
      <c r="D118" s="11"/>
      <c r="E118" s="85"/>
      <c r="F118" s="85"/>
      <c r="G118" s="85"/>
      <c r="H118" s="85"/>
      <c r="I118" s="85"/>
      <c r="J118" s="85"/>
      <c r="K118" s="85"/>
      <c r="L118" s="85"/>
      <c r="M118" s="85"/>
      <c r="N118" s="11"/>
      <c r="O118" s="11"/>
      <c r="P118" s="11"/>
      <c r="Q118" s="11"/>
      <c r="R118" s="84"/>
      <c r="S118" s="11"/>
      <c r="T118" s="11"/>
      <c r="U118" s="11"/>
      <c r="V118" s="84"/>
      <c r="W118" s="84"/>
      <c r="X118" s="84"/>
      <c r="Y118" s="85"/>
      <c r="Z118" s="85"/>
      <c r="AA118" s="85"/>
      <c r="AB118" s="100"/>
    </row>
    <row r="119" spans="1:28" ht="21" customHeight="1" x14ac:dyDescent="0.2">
      <c r="A119" s="84"/>
      <c r="B119" s="11"/>
      <c r="C119" s="11"/>
      <c r="D119" s="11"/>
      <c r="E119" s="85"/>
      <c r="F119" s="85"/>
      <c r="G119" s="85"/>
      <c r="H119" s="85"/>
      <c r="I119" s="85"/>
      <c r="J119" s="85"/>
      <c r="K119" s="85"/>
      <c r="L119" s="85"/>
      <c r="M119" s="85"/>
      <c r="N119" s="11"/>
      <c r="O119" s="11"/>
      <c r="P119" s="11"/>
      <c r="Q119" s="11"/>
      <c r="R119" s="84"/>
      <c r="S119" s="11"/>
      <c r="T119" s="11"/>
      <c r="U119" s="11"/>
      <c r="V119" s="84"/>
      <c r="W119" s="84"/>
      <c r="X119" s="84"/>
      <c r="Y119" s="85"/>
      <c r="Z119" s="85"/>
      <c r="AA119" s="85"/>
      <c r="AB119" s="100"/>
    </row>
    <row r="120" spans="1:28" ht="21" customHeight="1" x14ac:dyDescent="0.2">
      <c r="A120" s="84"/>
      <c r="B120" s="11"/>
      <c r="C120" s="11"/>
      <c r="D120" s="11"/>
      <c r="E120" s="85"/>
      <c r="F120" s="85"/>
      <c r="G120" s="85"/>
      <c r="H120" s="85"/>
      <c r="I120" s="85"/>
      <c r="J120" s="85"/>
      <c r="K120" s="85"/>
      <c r="L120" s="85"/>
      <c r="M120" s="85"/>
      <c r="N120" s="11"/>
      <c r="O120" s="11"/>
      <c r="P120" s="11"/>
      <c r="Q120" s="11"/>
      <c r="R120" s="84"/>
      <c r="S120" s="11"/>
      <c r="T120" s="11"/>
      <c r="U120" s="11"/>
      <c r="V120" s="84"/>
      <c r="W120" s="84"/>
      <c r="X120" s="84"/>
      <c r="Y120" s="85"/>
      <c r="Z120" s="85"/>
      <c r="AA120" s="85"/>
      <c r="AB120" s="100"/>
    </row>
    <row r="121" spans="1:28" ht="21" customHeight="1" x14ac:dyDescent="0.2">
      <c r="A121" s="84"/>
      <c r="B121" s="11"/>
      <c r="C121" s="11"/>
      <c r="D121" s="11"/>
      <c r="E121" s="85"/>
      <c r="F121" s="85"/>
      <c r="G121" s="85"/>
      <c r="H121" s="85"/>
      <c r="I121" s="85"/>
      <c r="J121" s="85"/>
      <c r="K121" s="85"/>
      <c r="L121" s="85"/>
      <c r="M121" s="85"/>
      <c r="N121" s="11"/>
      <c r="O121" s="11"/>
      <c r="P121" s="11"/>
      <c r="Q121" s="11"/>
      <c r="R121" s="84"/>
      <c r="S121" s="11"/>
      <c r="T121" s="11"/>
      <c r="U121" s="11"/>
      <c r="V121" s="84"/>
      <c r="W121" s="84"/>
      <c r="X121" s="84"/>
      <c r="Y121" s="85"/>
      <c r="Z121" s="85"/>
      <c r="AA121" s="85"/>
      <c r="AB121" s="100"/>
    </row>
    <row r="122" spans="1:28" ht="21" customHeight="1" x14ac:dyDescent="0.2">
      <c r="A122" s="84"/>
      <c r="B122" s="11"/>
      <c r="C122" s="11"/>
      <c r="D122" s="11"/>
      <c r="E122" s="85"/>
      <c r="F122" s="85"/>
      <c r="G122" s="85"/>
      <c r="H122" s="85"/>
      <c r="I122" s="85"/>
      <c r="J122" s="85"/>
      <c r="K122" s="85"/>
      <c r="L122" s="85"/>
      <c r="M122" s="85"/>
      <c r="N122" s="11"/>
      <c r="O122" s="11"/>
      <c r="P122" s="11"/>
      <c r="Q122" s="11"/>
      <c r="R122" s="84"/>
      <c r="S122" s="11"/>
      <c r="T122" s="11"/>
      <c r="U122" s="11"/>
      <c r="V122" s="84"/>
      <c r="W122" s="84"/>
      <c r="X122" s="84"/>
      <c r="Y122" s="85"/>
      <c r="Z122" s="85"/>
      <c r="AA122" s="85"/>
      <c r="AB122" s="100"/>
    </row>
    <row r="123" spans="1:28" ht="21" customHeight="1" x14ac:dyDescent="0.2">
      <c r="A123" s="84"/>
      <c r="B123" s="11"/>
      <c r="C123" s="11"/>
      <c r="D123" s="11"/>
      <c r="E123" s="85"/>
      <c r="F123" s="85"/>
      <c r="G123" s="85"/>
      <c r="H123" s="85"/>
      <c r="I123" s="85"/>
      <c r="J123" s="85"/>
      <c r="K123" s="85"/>
      <c r="L123" s="85"/>
      <c r="M123" s="85"/>
      <c r="N123" s="11"/>
      <c r="O123" s="11"/>
      <c r="P123" s="11"/>
      <c r="Q123" s="11"/>
      <c r="R123" s="84"/>
      <c r="S123" s="11"/>
      <c r="T123" s="11"/>
      <c r="U123" s="11"/>
      <c r="V123" s="84"/>
      <c r="W123" s="84"/>
      <c r="X123" s="84"/>
      <c r="Y123" s="85"/>
      <c r="Z123" s="85"/>
      <c r="AA123" s="85"/>
      <c r="AB123" s="100"/>
    </row>
    <row r="124" spans="1:28" ht="21" customHeight="1" x14ac:dyDescent="0.2">
      <c r="A124" s="84"/>
      <c r="B124" s="11"/>
      <c r="C124" s="11"/>
      <c r="D124" s="11"/>
      <c r="E124" s="85"/>
      <c r="F124" s="85"/>
      <c r="G124" s="85"/>
      <c r="H124" s="85"/>
      <c r="I124" s="85"/>
      <c r="J124" s="85"/>
      <c r="K124" s="85"/>
      <c r="L124" s="85"/>
      <c r="M124" s="85"/>
      <c r="N124" s="11"/>
      <c r="O124" s="11"/>
      <c r="P124" s="11"/>
      <c r="Q124" s="11"/>
      <c r="R124" s="84"/>
      <c r="S124" s="11"/>
      <c r="T124" s="11"/>
      <c r="U124" s="11"/>
      <c r="V124" s="84"/>
      <c r="W124" s="84"/>
      <c r="X124" s="84"/>
      <c r="Y124" s="85"/>
      <c r="Z124" s="85"/>
      <c r="AA124" s="85"/>
      <c r="AB124" s="100"/>
    </row>
    <row r="125" spans="1:28" ht="21" customHeight="1" x14ac:dyDescent="0.2">
      <c r="A125" s="84"/>
      <c r="B125" s="11"/>
      <c r="C125" s="11"/>
      <c r="D125" s="11"/>
      <c r="E125" s="85"/>
      <c r="F125" s="85"/>
      <c r="G125" s="85"/>
      <c r="H125" s="85"/>
      <c r="I125" s="85"/>
      <c r="J125" s="85"/>
      <c r="K125" s="85"/>
      <c r="L125" s="85"/>
      <c r="M125" s="85"/>
      <c r="N125" s="11"/>
      <c r="O125" s="11"/>
      <c r="P125" s="11"/>
      <c r="Q125" s="11"/>
      <c r="R125" s="84"/>
      <c r="S125" s="11"/>
      <c r="T125" s="11"/>
      <c r="U125" s="11"/>
      <c r="V125" s="84"/>
      <c r="W125" s="84"/>
      <c r="X125" s="84"/>
      <c r="Y125" s="85"/>
      <c r="Z125" s="85"/>
      <c r="AA125" s="85"/>
      <c r="AB125" s="100"/>
    </row>
    <row r="126" spans="1:28" ht="21" customHeight="1" x14ac:dyDescent="0.2">
      <c r="A126" s="84"/>
      <c r="B126" s="11"/>
      <c r="C126" s="11"/>
      <c r="D126" s="11"/>
      <c r="E126" s="85"/>
      <c r="F126" s="85"/>
      <c r="G126" s="85"/>
      <c r="H126" s="85"/>
      <c r="I126" s="85"/>
      <c r="J126" s="85"/>
      <c r="K126" s="85"/>
      <c r="L126" s="85"/>
      <c r="M126" s="85"/>
      <c r="N126" s="11"/>
      <c r="O126" s="11"/>
      <c r="P126" s="11"/>
      <c r="Q126" s="11"/>
      <c r="R126" s="84"/>
      <c r="S126" s="11"/>
      <c r="T126" s="11"/>
      <c r="U126" s="11"/>
      <c r="V126" s="84"/>
      <c r="W126" s="84"/>
      <c r="X126" s="84"/>
      <c r="Y126" s="85"/>
      <c r="Z126" s="85"/>
      <c r="AA126" s="85"/>
      <c r="AB126" s="100"/>
    </row>
    <row r="127" spans="1:28" ht="21" customHeight="1" x14ac:dyDescent="0.2">
      <c r="A127" s="84"/>
      <c r="B127" s="11"/>
      <c r="C127" s="11"/>
      <c r="D127" s="11"/>
      <c r="E127" s="85"/>
      <c r="F127" s="85"/>
      <c r="G127" s="85"/>
      <c r="H127" s="85"/>
      <c r="I127" s="85"/>
      <c r="J127" s="85"/>
      <c r="K127" s="85"/>
      <c r="L127" s="85"/>
      <c r="M127" s="85"/>
      <c r="N127" s="11"/>
      <c r="O127" s="11"/>
      <c r="P127" s="11"/>
      <c r="Q127" s="11"/>
      <c r="R127" s="84"/>
      <c r="S127" s="11"/>
      <c r="T127" s="11"/>
      <c r="U127" s="11"/>
      <c r="V127" s="84"/>
      <c r="W127" s="84"/>
      <c r="X127" s="84"/>
      <c r="Y127" s="85"/>
      <c r="Z127" s="85"/>
      <c r="AA127" s="85"/>
      <c r="AB127" s="100"/>
    </row>
    <row r="128" spans="1:28" ht="21" customHeight="1" x14ac:dyDescent="0.2">
      <c r="A128" s="84"/>
      <c r="B128" s="11"/>
      <c r="C128" s="11"/>
      <c r="D128" s="11"/>
      <c r="E128" s="85"/>
      <c r="F128" s="85"/>
      <c r="G128" s="85"/>
      <c r="H128" s="85"/>
      <c r="I128" s="85"/>
      <c r="J128" s="85"/>
      <c r="K128" s="85"/>
      <c r="L128" s="85"/>
      <c r="M128" s="85"/>
      <c r="N128" s="11"/>
      <c r="O128" s="11"/>
      <c r="P128" s="11"/>
      <c r="Q128" s="11"/>
      <c r="R128" s="84"/>
      <c r="S128" s="11"/>
      <c r="T128" s="11"/>
      <c r="U128" s="11"/>
      <c r="V128" s="84"/>
      <c r="W128" s="84"/>
      <c r="X128" s="84"/>
      <c r="Y128" s="85"/>
      <c r="Z128" s="85"/>
      <c r="AA128" s="85"/>
      <c r="AB128" s="100"/>
    </row>
    <row r="129" spans="1:28" ht="21" customHeight="1" x14ac:dyDescent="0.2">
      <c r="A129" s="84"/>
      <c r="B129" s="11"/>
      <c r="C129" s="11"/>
      <c r="D129" s="11"/>
      <c r="E129" s="85"/>
      <c r="F129" s="85"/>
      <c r="G129" s="85"/>
      <c r="H129" s="85"/>
      <c r="I129" s="85"/>
      <c r="J129" s="85"/>
      <c r="K129" s="85"/>
      <c r="L129" s="85"/>
      <c r="M129" s="85"/>
      <c r="N129" s="11"/>
      <c r="O129" s="11"/>
      <c r="P129" s="11"/>
      <c r="Q129" s="11"/>
      <c r="R129" s="84"/>
      <c r="S129" s="11"/>
      <c r="T129" s="11"/>
      <c r="U129" s="11"/>
      <c r="V129" s="84"/>
      <c r="W129" s="84"/>
      <c r="X129" s="84"/>
      <c r="Y129" s="85"/>
      <c r="Z129" s="85"/>
      <c r="AA129" s="85"/>
      <c r="AB129" s="100"/>
    </row>
    <row r="130" spans="1:28" ht="21" customHeight="1" x14ac:dyDescent="0.2">
      <c r="A130" s="84"/>
      <c r="B130" s="11"/>
      <c r="C130" s="11"/>
      <c r="D130" s="11"/>
      <c r="E130" s="85"/>
      <c r="F130" s="85"/>
      <c r="G130" s="85"/>
      <c r="H130" s="85"/>
      <c r="I130" s="85"/>
      <c r="J130" s="85"/>
      <c r="K130" s="85"/>
      <c r="L130" s="85"/>
      <c r="M130" s="85"/>
      <c r="N130" s="11"/>
      <c r="O130" s="11"/>
      <c r="P130" s="11"/>
      <c r="Q130" s="11"/>
      <c r="R130" s="84"/>
      <c r="S130" s="11"/>
      <c r="T130" s="11"/>
      <c r="U130" s="11"/>
      <c r="V130" s="84"/>
      <c r="W130" s="84"/>
      <c r="X130" s="84"/>
      <c r="Y130" s="85"/>
      <c r="Z130" s="85"/>
      <c r="AA130" s="85"/>
      <c r="AB130" s="100"/>
    </row>
    <row r="131" spans="1:28" ht="21" customHeight="1" x14ac:dyDescent="0.2">
      <c r="A131" s="84"/>
      <c r="B131" s="11"/>
      <c r="C131" s="11"/>
      <c r="D131" s="11"/>
      <c r="E131" s="85"/>
      <c r="F131" s="85"/>
      <c r="G131" s="85"/>
      <c r="H131" s="85"/>
      <c r="I131" s="85"/>
      <c r="J131" s="85"/>
      <c r="K131" s="85"/>
      <c r="L131" s="85"/>
      <c r="M131" s="85"/>
      <c r="N131" s="11"/>
      <c r="O131" s="11"/>
      <c r="P131" s="11"/>
      <c r="Q131" s="11"/>
      <c r="R131" s="84"/>
      <c r="S131" s="11"/>
      <c r="T131" s="11"/>
      <c r="U131" s="11"/>
      <c r="V131" s="84"/>
      <c r="W131" s="84"/>
      <c r="X131" s="84"/>
      <c r="Y131" s="85"/>
      <c r="Z131" s="85"/>
      <c r="AA131" s="85"/>
      <c r="AB131" s="100"/>
    </row>
    <row r="132" spans="1:28" ht="21" customHeight="1" x14ac:dyDescent="0.2">
      <c r="A132" s="84"/>
      <c r="B132" s="11"/>
      <c r="C132" s="11"/>
      <c r="D132" s="11"/>
      <c r="E132" s="85"/>
      <c r="F132" s="85"/>
      <c r="G132" s="85"/>
      <c r="H132" s="85"/>
      <c r="I132" s="85"/>
      <c r="J132" s="85"/>
      <c r="K132" s="85"/>
      <c r="L132" s="85"/>
      <c r="M132" s="85"/>
      <c r="N132" s="11"/>
      <c r="O132" s="11"/>
      <c r="P132" s="11"/>
      <c r="Q132" s="11"/>
      <c r="R132" s="84"/>
      <c r="S132" s="11"/>
      <c r="T132" s="11"/>
      <c r="U132" s="11"/>
      <c r="V132" s="84"/>
      <c r="W132" s="84"/>
      <c r="X132" s="84"/>
      <c r="Y132" s="85"/>
      <c r="Z132" s="85"/>
      <c r="AA132" s="85"/>
      <c r="AB132" s="100"/>
    </row>
    <row r="133" spans="1:28" ht="21" customHeight="1" x14ac:dyDescent="0.2">
      <c r="A133" s="84"/>
      <c r="B133" s="11"/>
      <c r="C133" s="11"/>
      <c r="D133" s="11"/>
      <c r="E133" s="85"/>
      <c r="F133" s="85"/>
      <c r="G133" s="85"/>
      <c r="H133" s="85"/>
      <c r="I133" s="85"/>
      <c r="J133" s="85"/>
      <c r="K133" s="85"/>
      <c r="L133" s="85"/>
      <c r="M133" s="85"/>
      <c r="N133" s="11"/>
      <c r="O133" s="11"/>
      <c r="P133" s="11"/>
      <c r="Q133" s="11"/>
      <c r="R133" s="84"/>
      <c r="S133" s="11"/>
      <c r="T133" s="11"/>
      <c r="U133" s="11"/>
      <c r="V133" s="84"/>
      <c r="W133" s="84"/>
      <c r="X133" s="84"/>
      <c r="Y133" s="85"/>
      <c r="Z133" s="85"/>
      <c r="AA133" s="85"/>
      <c r="AB133" s="100"/>
    </row>
    <row r="134" spans="1:28" ht="21" customHeight="1" x14ac:dyDescent="0.2">
      <c r="A134" s="84"/>
      <c r="B134" s="11"/>
      <c r="C134" s="11"/>
      <c r="D134" s="11"/>
      <c r="E134" s="85"/>
      <c r="F134" s="85"/>
      <c r="G134" s="85"/>
      <c r="H134" s="85"/>
      <c r="I134" s="85"/>
      <c r="J134" s="85"/>
      <c r="K134" s="85"/>
      <c r="L134" s="85"/>
      <c r="M134" s="85"/>
      <c r="N134" s="11"/>
      <c r="O134" s="11"/>
      <c r="P134" s="11"/>
      <c r="Q134" s="11"/>
      <c r="R134" s="84"/>
      <c r="S134" s="11"/>
      <c r="T134" s="11"/>
      <c r="U134" s="11"/>
      <c r="V134" s="84"/>
      <c r="W134" s="84"/>
      <c r="X134" s="84"/>
      <c r="Y134" s="85"/>
      <c r="Z134" s="85"/>
      <c r="AA134" s="85"/>
      <c r="AB134" s="100"/>
    </row>
    <row r="135" spans="1:28" ht="21" customHeight="1" x14ac:dyDescent="0.2">
      <c r="A135" s="84"/>
      <c r="B135" s="11"/>
      <c r="C135" s="11"/>
      <c r="D135" s="11"/>
      <c r="E135" s="85"/>
      <c r="F135" s="85"/>
      <c r="G135" s="85"/>
      <c r="H135" s="85"/>
      <c r="I135" s="85"/>
      <c r="J135" s="85"/>
      <c r="K135" s="85"/>
      <c r="L135" s="85"/>
      <c r="M135" s="85"/>
      <c r="N135" s="11"/>
      <c r="O135" s="11"/>
      <c r="P135" s="11"/>
      <c r="Q135" s="11"/>
      <c r="R135" s="84"/>
      <c r="S135" s="11"/>
      <c r="T135" s="11"/>
      <c r="U135" s="11"/>
      <c r="V135" s="84"/>
      <c r="W135" s="84"/>
      <c r="X135" s="84"/>
      <c r="Y135" s="85"/>
      <c r="Z135" s="85"/>
      <c r="AA135" s="85"/>
      <c r="AB135" s="100"/>
    </row>
    <row r="136" spans="1:28" ht="21" customHeight="1" x14ac:dyDescent="0.2">
      <c r="A136" s="84"/>
      <c r="B136" s="11"/>
      <c r="C136" s="11"/>
      <c r="D136" s="11"/>
      <c r="E136" s="85"/>
      <c r="F136" s="85"/>
      <c r="G136" s="85"/>
      <c r="H136" s="85"/>
      <c r="I136" s="85"/>
      <c r="J136" s="85"/>
      <c r="K136" s="85"/>
      <c r="L136" s="85"/>
      <c r="M136" s="85"/>
      <c r="N136" s="11"/>
      <c r="O136" s="11"/>
      <c r="P136" s="11"/>
      <c r="Q136" s="11"/>
      <c r="R136" s="84"/>
      <c r="S136" s="11"/>
      <c r="T136" s="11"/>
      <c r="U136" s="11"/>
      <c r="V136" s="84"/>
      <c r="W136" s="84"/>
      <c r="X136" s="84"/>
      <c r="Y136" s="85"/>
      <c r="Z136" s="85"/>
      <c r="AA136" s="85"/>
      <c r="AB136" s="100"/>
    </row>
    <row r="137" spans="1:28" ht="21" customHeight="1" x14ac:dyDescent="0.2">
      <c r="A137" s="84"/>
      <c r="B137" s="11"/>
      <c r="C137" s="11"/>
      <c r="D137" s="11"/>
      <c r="E137" s="85"/>
      <c r="F137" s="85"/>
      <c r="G137" s="85"/>
      <c r="H137" s="85"/>
      <c r="I137" s="85"/>
      <c r="J137" s="85"/>
      <c r="K137" s="85"/>
      <c r="L137" s="85"/>
      <c r="M137" s="85"/>
      <c r="N137" s="11"/>
      <c r="O137" s="11"/>
      <c r="P137" s="11"/>
      <c r="Q137" s="11"/>
      <c r="R137" s="84"/>
      <c r="S137" s="11"/>
      <c r="T137" s="11"/>
      <c r="U137" s="11"/>
      <c r="V137" s="84"/>
      <c r="W137" s="84"/>
      <c r="X137" s="84"/>
      <c r="Y137" s="85"/>
      <c r="Z137" s="85"/>
      <c r="AA137" s="85"/>
      <c r="AB137" s="100"/>
    </row>
    <row r="138" spans="1:28" ht="21" customHeight="1" x14ac:dyDescent="0.2">
      <c r="A138" s="84"/>
      <c r="B138" s="11"/>
      <c r="C138" s="11"/>
      <c r="D138" s="11"/>
      <c r="E138" s="85"/>
      <c r="F138" s="85"/>
      <c r="G138" s="85"/>
      <c r="H138" s="85"/>
      <c r="I138" s="85"/>
      <c r="J138" s="85"/>
      <c r="K138" s="85"/>
      <c r="L138" s="85"/>
      <c r="M138" s="85"/>
      <c r="N138" s="11"/>
      <c r="O138" s="11"/>
      <c r="P138" s="11"/>
      <c r="Q138" s="11"/>
      <c r="R138" s="84"/>
      <c r="S138" s="11"/>
      <c r="T138" s="11"/>
      <c r="U138" s="11"/>
      <c r="V138" s="84"/>
      <c r="W138" s="84"/>
      <c r="X138" s="84"/>
      <c r="Y138" s="85"/>
      <c r="Z138" s="85"/>
      <c r="AA138" s="85"/>
      <c r="AB138" s="100"/>
    </row>
    <row r="139" spans="1:28" ht="21" customHeight="1" x14ac:dyDescent="0.2">
      <c r="A139" s="84"/>
      <c r="B139" s="11"/>
      <c r="C139" s="11"/>
      <c r="D139" s="11"/>
      <c r="E139" s="85"/>
      <c r="F139" s="85"/>
      <c r="G139" s="85"/>
      <c r="H139" s="85"/>
      <c r="I139" s="85"/>
      <c r="J139" s="85"/>
      <c r="K139" s="85"/>
      <c r="L139" s="85"/>
      <c r="M139" s="85"/>
      <c r="N139" s="11"/>
      <c r="O139" s="11"/>
      <c r="P139" s="11"/>
      <c r="Q139" s="11"/>
      <c r="R139" s="84"/>
      <c r="S139" s="11"/>
      <c r="T139" s="11"/>
      <c r="U139" s="11"/>
      <c r="V139" s="84"/>
      <c r="W139" s="84"/>
      <c r="X139" s="84"/>
      <c r="Y139" s="85"/>
      <c r="Z139" s="85"/>
      <c r="AA139" s="85"/>
      <c r="AB139" s="100"/>
    </row>
    <row r="140" spans="1:28" ht="21" customHeight="1" x14ac:dyDescent="0.2">
      <c r="A140" s="84"/>
      <c r="B140" s="11"/>
      <c r="C140" s="11"/>
      <c r="D140" s="11"/>
      <c r="E140" s="85"/>
      <c r="F140" s="85"/>
      <c r="G140" s="85"/>
      <c r="H140" s="85"/>
      <c r="I140" s="85"/>
      <c r="J140" s="85"/>
      <c r="K140" s="85"/>
      <c r="L140" s="85"/>
      <c r="M140" s="85"/>
      <c r="N140" s="11"/>
      <c r="O140" s="11"/>
      <c r="P140" s="11"/>
      <c r="Q140" s="11"/>
      <c r="R140" s="84"/>
      <c r="S140" s="11"/>
      <c r="T140" s="11"/>
      <c r="U140" s="11"/>
      <c r="V140" s="84"/>
      <c r="W140" s="84"/>
      <c r="X140" s="84"/>
      <c r="Y140" s="85"/>
      <c r="Z140" s="85"/>
      <c r="AA140" s="85"/>
      <c r="AB140" s="100"/>
    </row>
    <row r="141" spans="1:28" ht="21" customHeight="1" x14ac:dyDescent="0.2">
      <c r="A141" s="84"/>
      <c r="B141" s="11"/>
      <c r="C141" s="11"/>
      <c r="D141" s="11"/>
      <c r="E141" s="85"/>
      <c r="F141" s="85"/>
      <c r="G141" s="85"/>
      <c r="H141" s="85"/>
      <c r="I141" s="85"/>
      <c r="J141" s="85"/>
      <c r="K141" s="85"/>
      <c r="L141" s="85"/>
      <c r="M141" s="85"/>
      <c r="N141" s="11"/>
      <c r="O141" s="11"/>
      <c r="P141" s="11"/>
      <c r="Q141" s="11"/>
      <c r="R141" s="84"/>
      <c r="S141" s="11"/>
      <c r="T141" s="11"/>
      <c r="U141" s="11"/>
      <c r="V141" s="84"/>
      <c r="W141" s="84"/>
      <c r="X141" s="84"/>
      <c r="Y141" s="85"/>
      <c r="Z141" s="85"/>
      <c r="AA141" s="85"/>
      <c r="AB141" s="100"/>
    </row>
    <row r="142" spans="1:28" ht="21" customHeight="1" x14ac:dyDescent="0.2">
      <c r="A142" s="84"/>
      <c r="B142" s="11"/>
      <c r="C142" s="11"/>
      <c r="D142" s="11"/>
      <c r="E142" s="85"/>
      <c r="F142" s="85"/>
      <c r="G142" s="85"/>
      <c r="H142" s="85"/>
      <c r="I142" s="85"/>
      <c r="J142" s="85"/>
      <c r="K142" s="85"/>
      <c r="L142" s="85"/>
      <c r="M142" s="85"/>
      <c r="N142" s="11"/>
      <c r="O142" s="11"/>
      <c r="P142" s="11"/>
      <c r="Q142" s="11"/>
      <c r="R142" s="84"/>
      <c r="S142" s="11"/>
      <c r="T142" s="11"/>
      <c r="U142" s="11"/>
      <c r="V142" s="84"/>
      <c r="W142" s="84"/>
      <c r="X142" s="84"/>
      <c r="Y142" s="85"/>
      <c r="Z142" s="85"/>
      <c r="AA142" s="85"/>
      <c r="AB142" s="100"/>
    </row>
    <row r="143" spans="1:28" ht="21" customHeight="1" x14ac:dyDescent="0.2">
      <c r="A143" s="84"/>
      <c r="B143" s="11"/>
      <c r="C143" s="11"/>
      <c r="D143" s="11"/>
      <c r="E143" s="85"/>
      <c r="F143" s="85"/>
      <c r="G143" s="85"/>
      <c r="H143" s="85"/>
      <c r="I143" s="85"/>
      <c r="J143" s="85"/>
      <c r="K143" s="85"/>
      <c r="L143" s="85"/>
      <c r="M143" s="85"/>
      <c r="N143" s="11"/>
      <c r="O143" s="11"/>
      <c r="P143" s="11"/>
      <c r="Q143" s="11"/>
      <c r="R143" s="84"/>
      <c r="S143" s="11"/>
      <c r="T143" s="11"/>
      <c r="U143" s="11"/>
      <c r="V143" s="84"/>
      <c r="W143" s="84"/>
      <c r="X143" s="84"/>
      <c r="Y143" s="85"/>
      <c r="Z143" s="85"/>
      <c r="AA143" s="85"/>
      <c r="AB143" s="100"/>
    </row>
    <row r="144" spans="1:28" ht="21" customHeight="1" x14ac:dyDescent="0.2">
      <c r="A144" s="84"/>
      <c r="B144" s="11"/>
      <c r="C144" s="11"/>
      <c r="D144" s="11"/>
      <c r="E144" s="85"/>
      <c r="F144" s="85"/>
      <c r="G144" s="85"/>
      <c r="H144" s="85"/>
      <c r="I144" s="85"/>
      <c r="J144" s="85"/>
      <c r="K144" s="85"/>
      <c r="L144" s="85"/>
      <c r="M144" s="85"/>
      <c r="N144" s="11"/>
      <c r="O144" s="11"/>
      <c r="P144" s="11"/>
      <c r="Q144" s="11"/>
      <c r="R144" s="84"/>
      <c r="S144" s="11"/>
      <c r="T144" s="11"/>
      <c r="U144" s="11"/>
      <c r="V144" s="84"/>
      <c r="W144" s="84"/>
      <c r="X144" s="84"/>
      <c r="Y144" s="85"/>
      <c r="Z144" s="85"/>
      <c r="AA144" s="85"/>
      <c r="AB144" s="100"/>
    </row>
    <row r="145" spans="1:28" ht="21" customHeight="1" x14ac:dyDescent="0.2">
      <c r="A145" s="84"/>
      <c r="B145" s="11"/>
      <c r="C145" s="11"/>
      <c r="D145" s="11"/>
      <c r="E145" s="85"/>
      <c r="F145" s="85"/>
      <c r="G145" s="85"/>
      <c r="H145" s="85"/>
      <c r="I145" s="85"/>
      <c r="J145" s="85"/>
      <c r="K145" s="85"/>
      <c r="L145" s="85"/>
      <c r="M145" s="85"/>
      <c r="N145" s="11"/>
      <c r="O145" s="11"/>
      <c r="P145" s="11"/>
      <c r="Q145" s="11"/>
      <c r="R145" s="84"/>
      <c r="S145" s="11"/>
      <c r="T145" s="11"/>
      <c r="U145" s="11"/>
      <c r="V145" s="84"/>
      <c r="W145" s="84"/>
      <c r="X145" s="84"/>
      <c r="Y145" s="85"/>
      <c r="Z145" s="85"/>
      <c r="AA145" s="85"/>
      <c r="AB145" s="100"/>
    </row>
    <row r="146" spans="1:28" ht="21" customHeight="1" x14ac:dyDescent="0.2">
      <c r="A146" s="84"/>
      <c r="B146" s="11"/>
      <c r="C146" s="11"/>
      <c r="D146" s="11"/>
      <c r="E146" s="85"/>
      <c r="F146" s="85"/>
      <c r="G146" s="85"/>
      <c r="H146" s="85"/>
      <c r="I146" s="85"/>
      <c r="J146" s="85"/>
      <c r="K146" s="85"/>
      <c r="L146" s="85"/>
      <c r="M146" s="85"/>
      <c r="N146" s="11"/>
      <c r="O146" s="11"/>
      <c r="P146" s="11"/>
      <c r="Q146" s="11"/>
      <c r="R146" s="84"/>
      <c r="S146" s="11"/>
      <c r="T146" s="11"/>
      <c r="U146" s="11"/>
      <c r="V146" s="84"/>
      <c r="W146" s="84"/>
      <c r="X146" s="84"/>
      <c r="Y146" s="85"/>
      <c r="Z146" s="85"/>
      <c r="AA146" s="85"/>
      <c r="AB146" s="100"/>
    </row>
    <row r="147" spans="1:28" ht="21" customHeight="1" x14ac:dyDescent="0.2">
      <c r="A147" s="84"/>
      <c r="B147" s="11"/>
      <c r="C147" s="11"/>
      <c r="D147" s="11"/>
      <c r="E147" s="85"/>
      <c r="F147" s="85"/>
      <c r="G147" s="85"/>
      <c r="H147" s="85"/>
      <c r="I147" s="85"/>
      <c r="J147" s="85"/>
      <c r="K147" s="85"/>
      <c r="L147" s="85"/>
      <c r="M147" s="85"/>
      <c r="N147" s="11"/>
      <c r="O147" s="11"/>
      <c r="P147" s="11"/>
      <c r="Q147" s="11"/>
      <c r="R147" s="84"/>
      <c r="S147" s="11"/>
      <c r="T147" s="11"/>
      <c r="U147" s="11"/>
      <c r="V147" s="84"/>
      <c r="W147" s="84"/>
      <c r="X147" s="84"/>
      <c r="Y147" s="85"/>
      <c r="Z147" s="85"/>
      <c r="AA147" s="85"/>
      <c r="AB147" s="100"/>
    </row>
    <row r="148" spans="1:28" ht="21" customHeight="1" x14ac:dyDescent="0.2">
      <c r="A148" s="84"/>
      <c r="B148" s="11"/>
      <c r="C148" s="11"/>
      <c r="D148" s="11"/>
      <c r="E148" s="85"/>
      <c r="F148" s="85"/>
      <c r="G148" s="85"/>
      <c r="H148" s="85"/>
      <c r="I148" s="85"/>
      <c r="J148" s="85"/>
      <c r="K148" s="85"/>
      <c r="L148" s="85"/>
      <c r="M148" s="85"/>
      <c r="N148" s="11"/>
      <c r="O148" s="11"/>
      <c r="P148" s="11"/>
      <c r="Q148" s="11"/>
      <c r="R148" s="84"/>
      <c r="S148" s="11"/>
      <c r="T148" s="11"/>
      <c r="U148" s="11"/>
      <c r="V148" s="84"/>
      <c r="W148" s="84"/>
      <c r="X148" s="84"/>
      <c r="Y148" s="85"/>
      <c r="Z148" s="85"/>
      <c r="AA148" s="85"/>
      <c r="AB148" s="100"/>
    </row>
    <row r="149" spans="1:28" ht="21" customHeight="1" x14ac:dyDescent="0.2">
      <c r="A149" s="84"/>
      <c r="B149" s="11"/>
      <c r="C149" s="11"/>
      <c r="D149" s="11"/>
      <c r="E149" s="85"/>
      <c r="F149" s="85"/>
      <c r="G149" s="85"/>
      <c r="H149" s="85"/>
      <c r="I149" s="85"/>
      <c r="J149" s="85"/>
      <c r="K149" s="85"/>
      <c r="L149" s="85"/>
      <c r="M149" s="85"/>
      <c r="N149" s="11"/>
      <c r="O149" s="11"/>
      <c r="P149" s="11"/>
      <c r="Q149" s="11"/>
      <c r="R149" s="84"/>
      <c r="S149" s="11"/>
      <c r="T149" s="11"/>
      <c r="U149" s="11"/>
      <c r="V149" s="84"/>
      <c r="W149" s="84"/>
      <c r="X149" s="84"/>
      <c r="Y149" s="85"/>
      <c r="Z149" s="85"/>
      <c r="AA149" s="85"/>
      <c r="AB149" s="100"/>
    </row>
    <row r="150" spans="1:28" ht="21" customHeight="1" x14ac:dyDescent="0.2">
      <c r="A150" s="84"/>
      <c r="B150" s="11"/>
      <c r="C150" s="11"/>
      <c r="D150" s="11"/>
      <c r="E150" s="85"/>
      <c r="F150" s="85"/>
      <c r="G150" s="85"/>
      <c r="H150" s="85"/>
      <c r="I150" s="85"/>
      <c r="J150" s="85"/>
      <c r="K150" s="85"/>
      <c r="L150" s="85"/>
      <c r="M150" s="85"/>
      <c r="N150" s="11"/>
      <c r="O150" s="11"/>
      <c r="P150" s="11"/>
      <c r="Q150" s="11"/>
      <c r="R150" s="84"/>
      <c r="S150" s="11"/>
      <c r="T150" s="11"/>
      <c r="U150" s="11"/>
      <c r="V150" s="84"/>
      <c r="W150" s="84"/>
      <c r="X150" s="84"/>
      <c r="Y150" s="85"/>
      <c r="Z150" s="85"/>
      <c r="AA150" s="85"/>
      <c r="AB150" s="100"/>
    </row>
    <row r="151" spans="1:28" ht="21" customHeight="1" x14ac:dyDescent="0.2">
      <c r="A151" s="84"/>
      <c r="B151" s="11"/>
      <c r="C151" s="11"/>
      <c r="D151" s="11"/>
      <c r="E151" s="85"/>
      <c r="F151" s="85"/>
      <c r="G151" s="85"/>
      <c r="H151" s="85"/>
      <c r="I151" s="85"/>
      <c r="J151" s="85"/>
      <c r="K151" s="85"/>
      <c r="L151" s="85"/>
      <c r="M151" s="85"/>
      <c r="N151" s="11"/>
      <c r="O151" s="11"/>
      <c r="P151" s="11"/>
      <c r="Q151" s="11"/>
      <c r="R151" s="84"/>
      <c r="S151" s="11"/>
      <c r="T151" s="11"/>
      <c r="U151" s="11"/>
      <c r="V151" s="84"/>
      <c r="W151" s="84"/>
      <c r="X151" s="84"/>
      <c r="Y151" s="85"/>
      <c r="Z151" s="85"/>
      <c r="AA151" s="85"/>
      <c r="AB151" s="100"/>
    </row>
    <row r="152" spans="1:28" ht="21" customHeight="1" x14ac:dyDescent="0.2">
      <c r="A152" s="84"/>
      <c r="B152" s="11"/>
      <c r="C152" s="11"/>
      <c r="D152" s="11"/>
      <c r="E152" s="85"/>
      <c r="F152" s="85"/>
      <c r="G152" s="85"/>
      <c r="H152" s="85"/>
      <c r="I152" s="85"/>
      <c r="J152" s="85"/>
      <c r="K152" s="85"/>
      <c r="L152" s="85"/>
      <c r="M152" s="85"/>
      <c r="N152" s="11"/>
      <c r="O152" s="11"/>
      <c r="P152" s="11"/>
      <c r="Q152" s="11"/>
      <c r="R152" s="84"/>
      <c r="S152" s="11"/>
      <c r="T152" s="11"/>
      <c r="U152" s="11"/>
      <c r="V152" s="84"/>
      <c r="W152" s="84"/>
      <c r="X152" s="84"/>
      <c r="Y152" s="85"/>
      <c r="Z152" s="85"/>
      <c r="AA152" s="85"/>
      <c r="AB152" s="100"/>
    </row>
    <row r="153" spans="1:28" ht="21" customHeight="1" x14ac:dyDescent="0.2">
      <c r="A153" s="84"/>
      <c r="B153" s="11"/>
      <c r="C153" s="11"/>
      <c r="D153" s="11"/>
      <c r="E153" s="85"/>
      <c r="F153" s="85"/>
      <c r="G153" s="85"/>
      <c r="H153" s="85"/>
      <c r="I153" s="85"/>
      <c r="J153" s="85"/>
      <c r="K153" s="85"/>
      <c r="L153" s="85"/>
      <c r="M153" s="85"/>
      <c r="N153" s="11"/>
      <c r="O153" s="11"/>
      <c r="P153" s="11"/>
      <c r="Q153" s="11"/>
      <c r="R153" s="84"/>
      <c r="S153" s="11"/>
      <c r="T153" s="11"/>
      <c r="U153" s="11"/>
      <c r="V153" s="84"/>
      <c r="W153" s="84"/>
      <c r="X153" s="84"/>
      <c r="Y153" s="85"/>
      <c r="Z153" s="85"/>
      <c r="AA153" s="85"/>
      <c r="AB153" s="100"/>
    </row>
    <row r="154" spans="1:28" ht="21" customHeight="1" x14ac:dyDescent="0.2">
      <c r="A154" s="84"/>
      <c r="B154" s="11"/>
      <c r="C154" s="11"/>
      <c r="D154" s="11"/>
      <c r="E154" s="85"/>
      <c r="F154" s="85"/>
      <c r="G154" s="85"/>
      <c r="H154" s="85"/>
      <c r="I154" s="85"/>
      <c r="J154" s="85"/>
      <c r="K154" s="85"/>
      <c r="L154" s="85"/>
      <c r="M154" s="85"/>
      <c r="N154" s="11"/>
      <c r="O154" s="11"/>
      <c r="P154" s="11"/>
      <c r="Q154" s="11"/>
      <c r="R154" s="84"/>
      <c r="S154" s="11"/>
      <c r="T154" s="11"/>
      <c r="U154" s="11"/>
      <c r="V154" s="84"/>
      <c r="W154" s="84"/>
      <c r="X154" s="84"/>
      <c r="Y154" s="85"/>
      <c r="Z154" s="85"/>
      <c r="AA154" s="85"/>
      <c r="AB154" s="100"/>
    </row>
    <row r="155" spans="1:28" ht="21" customHeight="1" x14ac:dyDescent="0.2">
      <c r="A155" s="84"/>
      <c r="B155" s="11"/>
      <c r="C155" s="11"/>
      <c r="D155" s="11"/>
      <c r="E155" s="85"/>
      <c r="F155" s="85"/>
      <c r="G155" s="85"/>
      <c r="H155" s="85"/>
      <c r="I155" s="85"/>
      <c r="J155" s="85"/>
      <c r="K155" s="85"/>
      <c r="L155" s="85"/>
      <c r="M155" s="85"/>
      <c r="N155" s="11"/>
      <c r="O155" s="11"/>
      <c r="P155" s="11"/>
      <c r="Q155" s="11"/>
      <c r="R155" s="84"/>
      <c r="S155" s="11"/>
      <c r="T155" s="11"/>
      <c r="U155" s="11"/>
      <c r="V155" s="84"/>
      <c r="W155" s="84"/>
      <c r="X155" s="84"/>
      <c r="Y155" s="85"/>
      <c r="Z155" s="85"/>
      <c r="AA155" s="85"/>
      <c r="AB155" s="100"/>
    </row>
    <row r="156" spans="1:28" ht="21" customHeight="1" x14ac:dyDescent="0.2">
      <c r="A156" s="84"/>
      <c r="B156" s="11"/>
      <c r="C156" s="11"/>
      <c r="D156" s="11"/>
      <c r="E156" s="85"/>
      <c r="F156" s="85"/>
      <c r="G156" s="85"/>
      <c r="H156" s="85"/>
      <c r="I156" s="85"/>
      <c r="J156" s="85"/>
      <c r="K156" s="85"/>
      <c r="L156" s="85"/>
      <c r="M156" s="85"/>
      <c r="N156" s="11"/>
      <c r="O156" s="11"/>
      <c r="P156" s="11"/>
      <c r="Q156" s="11"/>
      <c r="R156" s="84"/>
      <c r="S156" s="11"/>
      <c r="T156" s="11"/>
      <c r="U156" s="11"/>
      <c r="V156" s="84"/>
      <c r="W156" s="84"/>
      <c r="X156" s="84"/>
      <c r="Y156" s="85"/>
      <c r="Z156" s="85"/>
      <c r="AA156" s="85"/>
      <c r="AB156" s="100"/>
    </row>
    <row r="157" spans="1:28" ht="21" customHeight="1" x14ac:dyDescent="0.2">
      <c r="A157" s="84"/>
      <c r="B157" s="11"/>
      <c r="C157" s="11"/>
      <c r="D157" s="11"/>
      <c r="E157" s="85"/>
      <c r="F157" s="85"/>
      <c r="G157" s="85"/>
      <c r="H157" s="85"/>
      <c r="I157" s="85"/>
      <c r="J157" s="85"/>
      <c r="K157" s="85"/>
      <c r="L157" s="85"/>
      <c r="M157" s="85"/>
      <c r="N157" s="11"/>
      <c r="O157" s="11"/>
      <c r="P157" s="11"/>
      <c r="Q157" s="11"/>
      <c r="R157" s="84"/>
      <c r="S157" s="11"/>
      <c r="T157" s="11"/>
      <c r="U157" s="11"/>
      <c r="V157" s="84"/>
      <c r="W157" s="84"/>
      <c r="X157" s="84"/>
      <c r="Y157" s="85"/>
      <c r="Z157" s="85"/>
      <c r="AA157" s="85"/>
      <c r="AB157" s="100"/>
    </row>
    <row r="158" spans="1:28" ht="21" customHeight="1" x14ac:dyDescent="0.2">
      <c r="A158" s="84"/>
      <c r="B158" s="11"/>
      <c r="C158" s="11"/>
      <c r="D158" s="11"/>
      <c r="E158" s="85"/>
      <c r="F158" s="85"/>
      <c r="G158" s="85"/>
      <c r="H158" s="85"/>
      <c r="I158" s="85"/>
      <c r="J158" s="85"/>
      <c r="K158" s="85"/>
      <c r="L158" s="85"/>
      <c r="M158" s="85"/>
      <c r="N158" s="11"/>
      <c r="O158" s="11"/>
      <c r="P158" s="11"/>
      <c r="Q158" s="11"/>
      <c r="R158" s="84"/>
      <c r="S158" s="11"/>
      <c r="T158" s="11"/>
      <c r="U158" s="11"/>
      <c r="V158" s="84"/>
      <c r="W158" s="84"/>
      <c r="X158" s="84"/>
      <c r="Y158" s="85"/>
      <c r="Z158" s="85"/>
      <c r="AA158" s="85"/>
      <c r="AB158" s="100"/>
    </row>
    <row r="159" spans="1:28" ht="21" customHeight="1" x14ac:dyDescent="0.2">
      <c r="A159" s="84"/>
      <c r="B159" s="11"/>
      <c r="C159" s="11"/>
      <c r="D159" s="11"/>
      <c r="E159" s="85"/>
      <c r="F159" s="85"/>
      <c r="G159" s="85"/>
      <c r="H159" s="85"/>
      <c r="I159" s="85"/>
      <c r="J159" s="85"/>
      <c r="K159" s="85"/>
      <c r="L159" s="85"/>
      <c r="M159" s="85"/>
      <c r="N159" s="11"/>
      <c r="O159" s="11"/>
      <c r="P159" s="11"/>
      <c r="Q159" s="11"/>
      <c r="R159" s="84"/>
      <c r="S159" s="11"/>
      <c r="T159" s="11"/>
      <c r="U159" s="11"/>
      <c r="V159" s="84"/>
      <c r="W159" s="84"/>
      <c r="X159" s="84"/>
      <c r="Y159" s="85"/>
      <c r="Z159" s="85"/>
      <c r="AA159" s="85"/>
      <c r="AB159" s="100"/>
    </row>
    <row r="160" spans="1:28" ht="21" customHeight="1" x14ac:dyDescent="0.2">
      <c r="A160" s="84"/>
      <c r="B160" s="11"/>
      <c r="C160" s="11"/>
      <c r="D160" s="11"/>
      <c r="E160" s="85"/>
      <c r="F160" s="85"/>
      <c r="G160" s="85"/>
      <c r="H160" s="85"/>
      <c r="I160" s="85"/>
      <c r="J160" s="85"/>
      <c r="K160" s="85"/>
      <c r="L160" s="85"/>
      <c r="M160" s="85"/>
      <c r="N160" s="11"/>
      <c r="O160" s="11"/>
      <c r="P160" s="11"/>
      <c r="Q160" s="11"/>
      <c r="R160" s="84"/>
      <c r="S160" s="11"/>
      <c r="T160" s="11"/>
      <c r="U160" s="11"/>
      <c r="V160" s="84"/>
      <c r="W160" s="84"/>
      <c r="X160" s="84"/>
      <c r="Y160" s="85"/>
      <c r="Z160" s="85"/>
      <c r="AA160" s="85"/>
      <c r="AB160" s="100"/>
    </row>
    <row r="161" spans="1:28" ht="21" customHeight="1" x14ac:dyDescent="0.2">
      <c r="A161" s="84"/>
      <c r="B161" s="11"/>
      <c r="C161" s="11"/>
      <c r="D161" s="11"/>
      <c r="E161" s="85"/>
      <c r="F161" s="85"/>
      <c r="G161" s="85"/>
      <c r="H161" s="85"/>
      <c r="I161" s="85"/>
      <c r="J161" s="85"/>
      <c r="K161" s="85"/>
      <c r="L161" s="85"/>
      <c r="M161" s="85"/>
      <c r="N161" s="11"/>
      <c r="O161" s="11"/>
      <c r="P161" s="11"/>
      <c r="Q161" s="11"/>
      <c r="R161" s="84"/>
      <c r="S161" s="11"/>
      <c r="T161" s="11"/>
      <c r="U161" s="11"/>
      <c r="V161" s="84"/>
      <c r="W161" s="84"/>
      <c r="X161" s="84"/>
      <c r="Y161" s="85"/>
      <c r="Z161" s="85"/>
      <c r="AA161" s="85"/>
      <c r="AB161" s="100"/>
    </row>
    <row r="162" spans="1:28" ht="21" customHeight="1" x14ac:dyDescent="0.2">
      <c r="A162" s="84"/>
      <c r="B162" s="11"/>
      <c r="C162" s="11"/>
      <c r="D162" s="11"/>
      <c r="E162" s="85"/>
      <c r="F162" s="85"/>
      <c r="G162" s="85"/>
      <c r="H162" s="85"/>
      <c r="I162" s="85"/>
      <c r="J162" s="85"/>
      <c r="K162" s="85"/>
      <c r="L162" s="85"/>
      <c r="M162" s="85"/>
      <c r="N162" s="11"/>
      <c r="O162" s="11"/>
      <c r="P162" s="11"/>
      <c r="Q162" s="11"/>
      <c r="R162" s="84"/>
      <c r="S162" s="11"/>
      <c r="T162" s="11"/>
      <c r="U162" s="11"/>
      <c r="V162" s="84"/>
      <c r="W162" s="84"/>
      <c r="X162" s="84"/>
      <c r="Y162" s="85"/>
      <c r="Z162" s="85"/>
      <c r="AA162" s="85"/>
      <c r="AB162" s="100"/>
    </row>
    <row r="163" spans="1:28" ht="21" customHeight="1" x14ac:dyDescent="0.2">
      <c r="A163" s="84"/>
      <c r="B163" s="11"/>
      <c r="C163" s="11"/>
      <c r="D163" s="11"/>
      <c r="E163" s="85"/>
      <c r="F163" s="85"/>
      <c r="G163" s="85"/>
      <c r="H163" s="85"/>
      <c r="I163" s="85"/>
      <c r="J163" s="85"/>
      <c r="K163" s="85"/>
      <c r="L163" s="85"/>
      <c r="M163" s="85"/>
      <c r="N163" s="11"/>
      <c r="O163" s="11"/>
      <c r="P163" s="11"/>
      <c r="Q163" s="11"/>
      <c r="R163" s="84"/>
      <c r="S163" s="11"/>
      <c r="T163" s="11"/>
      <c r="U163" s="11"/>
      <c r="V163" s="84"/>
      <c r="W163" s="84"/>
      <c r="X163" s="84"/>
      <c r="Y163" s="85"/>
      <c r="Z163" s="85"/>
      <c r="AA163" s="85"/>
      <c r="AB163" s="100"/>
    </row>
    <row r="164" spans="1:28" ht="21" customHeight="1" x14ac:dyDescent="0.2">
      <c r="A164" s="84"/>
      <c r="B164" s="11"/>
      <c r="C164" s="11"/>
      <c r="D164" s="11"/>
      <c r="E164" s="85"/>
      <c r="F164" s="85"/>
      <c r="G164" s="85"/>
      <c r="H164" s="85"/>
      <c r="I164" s="85"/>
      <c r="J164" s="85"/>
      <c r="K164" s="85"/>
      <c r="L164" s="85"/>
      <c r="M164" s="85"/>
      <c r="N164" s="11"/>
      <c r="O164" s="11"/>
      <c r="P164" s="11"/>
      <c r="Q164" s="11"/>
      <c r="R164" s="84"/>
      <c r="S164" s="11"/>
      <c r="T164" s="11"/>
      <c r="U164" s="11"/>
      <c r="V164" s="84"/>
      <c r="W164" s="84"/>
      <c r="X164" s="84"/>
      <c r="Y164" s="85"/>
      <c r="Z164" s="85"/>
      <c r="AA164" s="85"/>
      <c r="AB164" s="100"/>
    </row>
    <row r="165" spans="1:28" ht="21" customHeight="1" x14ac:dyDescent="0.2">
      <c r="A165" s="84"/>
      <c r="B165" s="11"/>
      <c r="C165" s="11"/>
      <c r="D165" s="11"/>
      <c r="E165" s="85"/>
      <c r="F165" s="85"/>
      <c r="G165" s="85"/>
      <c r="H165" s="85"/>
      <c r="I165" s="85"/>
      <c r="J165" s="85"/>
      <c r="K165" s="85"/>
      <c r="L165" s="85"/>
      <c r="M165" s="85"/>
      <c r="N165" s="11"/>
      <c r="O165" s="11"/>
      <c r="P165" s="11"/>
      <c r="Q165" s="11"/>
      <c r="R165" s="84"/>
      <c r="S165" s="11"/>
      <c r="T165" s="11"/>
      <c r="U165" s="11"/>
      <c r="V165" s="84"/>
      <c r="W165" s="84"/>
      <c r="X165" s="84"/>
      <c r="Y165" s="85"/>
      <c r="Z165" s="85"/>
      <c r="AA165" s="85"/>
      <c r="AB165" s="100"/>
    </row>
    <row r="166" spans="1:28" ht="21" customHeight="1" x14ac:dyDescent="0.2">
      <c r="A166" s="84"/>
      <c r="B166" s="11"/>
      <c r="C166" s="11"/>
      <c r="D166" s="11"/>
      <c r="E166" s="85"/>
      <c r="F166" s="85"/>
      <c r="G166" s="85"/>
      <c r="H166" s="85"/>
      <c r="I166" s="85"/>
      <c r="J166" s="85"/>
      <c r="K166" s="85"/>
      <c r="L166" s="85"/>
      <c r="M166" s="85"/>
      <c r="N166" s="11"/>
      <c r="O166" s="11"/>
      <c r="P166" s="11"/>
      <c r="Q166" s="11"/>
      <c r="R166" s="84"/>
      <c r="S166" s="11"/>
      <c r="T166" s="11"/>
      <c r="U166" s="11"/>
      <c r="V166" s="84"/>
      <c r="W166" s="84"/>
      <c r="X166" s="84"/>
      <c r="Y166" s="85"/>
      <c r="Z166" s="85"/>
      <c r="AA166" s="85"/>
      <c r="AB166" s="100"/>
    </row>
    <row r="167" spans="1:28" ht="21" customHeight="1" x14ac:dyDescent="0.2">
      <c r="A167" s="84"/>
      <c r="B167" s="11"/>
      <c r="C167" s="11"/>
      <c r="D167" s="11"/>
      <c r="E167" s="85"/>
      <c r="F167" s="85"/>
      <c r="G167" s="85"/>
      <c r="H167" s="85"/>
      <c r="I167" s="85"/>
      <c r="J167" s="85"/>
      <c r="K167" s="85"/>
      <c r="L167" s="85"/>
      <c r="M167" s="85"/>
      <c r="N167" s="11"/>
      <c r="O167" s="11"/>
      <c r="P167" s="11"/>
      <c r="Q167" s="11"/>
      <c r="R167" s="84"/>
      <c r="S167" s="11"/>
      <c r="T167" s="11"/>
      <c r="U167" s="11"/>
      <c r="V167" s="84"/>
      <c r="W167" s="84"/>
      <c r="X167" s="84"/>
      <c r="Y167" s="85"/>
      <c r="Z167" s="85"/>
      <c r="AA167" s="85"/>
      <c r="AB167" s="100"/>
    </row>
    <row r="168" spans="1:28" ht="21" customHeight="1" x14ac:dyDescent="0.2">
      <c r="A168" s="84"/>
      <c r="B168" s="11"/>
      <c r="C168" s="11"/>
      <c r="D168" s="11"/>
      <c r="E168" s="85"/>
      <c r="F168" s="85"/>
      <c r="G168" s="85"/>
      <c r="H168" s="85"/>
      <c r="I168" s="85"/>
      <c r="J168" s="85"/>
      <c r="K168" s="85"/>
      <c r="L168" s="85"/>
      <c r="M168" s="85"/>
      <c r="N168" s="11"/>
      <c r="O168" s="11"/>
      <c r="P168" s="11"/>
      <c r="Q168" s="11"/>
      <c r="R168" s="84"/>
      <c r="S168" s="11"/>
      <c r="T168" s="11"/>
      <c r="U168" s="11"/>
      <c r="V168" s="84"/>
      <c r="W168" s="84"/>
      <c r="X168" s="84"/>
      <c r="Y168" s="85"/>
      <c r="Z168" s="85"/>
      <c r="AA168" s="85"/>
      <c r="AB168" s="46"/>
    </row>
    <row r="169" spans="1:28" ht="21" customHeight="1" x14ac:dyDescent="0.2">
      <c r="A169" s="84"/>
      <c r="B169" s="11"/>
      <c r="C169" s="11"/>
      <c r="D169" s="11"/>
      <c r="E169" s="85"/>
      <c r="F169" s="85"/>
      <c r="G169" s="85"/>
      <c r="H169" s="85"/>
      <c r="I169" s="85"/>
      <c r="J169" s="85"/>
      <c r="K169" s="85"/>
      <c r="L169" s="85"/>
      <c r="M169" s="85"/>
      <c r="N169" s="11"/>
      <c r="O169" s="11"/>
      <c r="P169" s="11"/>
      <c r="Q169" s="11"/>
      <c r="R169" s="84"/>
      <c r="S169" s="11"/>
      <c r="T169" s="11"/>
      <c r="U169" s="11"/>
      <c r="V169" s="84"/>
      <c r="W169" s="84"/>
      <c r="X169" s="84"/>
      <c r="Y169" s="85"/>
      <c r="Z169" s="85"/>
      <c r="AA169" s="85"/>
      <c r="AB169" s="46"/>
    </row>
    <row r="170" spans="1:28" ht="21" customHeight="1" x14ac:dyDescent="0.2">
      <c r="A170" s="84"/>
      <c r="B170" s="11"/>
      <c r="C170" s="11"/>
      <c r="D170" s="11"/>
      <c r="E170" s="85"/>
      <c r="F170" s="85"/>
      <c r="G170" s="85"/>
      <c r="H170" s="85"/>
      <c r="I170" s="85"/>
      <c r="J170" s="85"/>
      <c r="K170" s="85"/>
      <c r="L170" s="85"/>
      <c r="M170" s="85"/>
      <c r="N170" s="11"/>
      <c r="O170" s="11"/>
      <c r="P170" s="11"/>
      <c r="Q170" s="11"/>
      <c r="R170" s="84"/>
      <c r="S170" s="11"/>
      <c r="T170" s="11"/>
      <c r="U170" s="11"/>
      <c r="V170" s="84"/>
      <c r="W170" s="84"/>
      <c r="X170" s="84"/>
      <c r="Y170" s="85"/>
      <c r="Z170" s="85"/>
      <c r="AA170" s="85"/>
      <c r="AB170" s="46"/>
    </row>
    <row r="171" spans="1:28" ht="21" customHeight="1" x14ac:dyDescent="0.2">
      <c r="A171" s="84"/>
      <c r="B171" s="11"/>
      <c r="C171" s="11"/>
      <c r="D171" s="11"/>
      <c r="E171" s="85"/>
      <c r="F171" s="85"/>
      <c r="G171" s="85"/>
      <c r="H171" s="85"/>
      <c r="I171" s="85"/>
      <c r="J171" s="85"/>
      <c r="K171" s="85"/>
      <c r="L171" s="85"/>
      <c r="M171" s="85"/>
      <c r="N171" s="11"/>
      <c r="O171" s="11"/>
      <c r="P171" s="11"/>
      <c r="Q171" s="11"/>
      <c r="R171" s="84"/>
      <c r="S171" s="11"/>
      <c r="T171" s="11"/>
      <c r="U171" s="11"/>
      <c r="V171" s="84"/>
      <c r="W171" s="84"/>
      <c r="X171" s="84"/>
      <c r="Y171" s="85"/>
      <c r="Z171" s="85"/>
      <c r="AA171" s="85"/>
      <c r="AB171" s="46"/>
    </row>
    <row r="172" spans="1:28" ht="21" customHeight="1" x14ac:dyDescent="0.2">
      <c r="A172" s="84"/>
      <c r="B172" s="11"/>
      <c r="C172" s="11"/>
      <c r="D172" s="11"/>
      <c r="E172" s="85"/>
      <c r="F172" s="85"/>
      <c r="G172" s="85"/>
      <c r="H172" s="85"/>
      <c r="I172" s="85"/>
      <c r="J172" s="85"/>
      <c r="K172" s="85"/>
      <c r="L172" s="85"/>
      <c r="M172" s="85"/>
      <c r="N172" s="11"/>
      <c r="O172" s="11"/>
      <c r="P172" s="11"/>
      <c r="Q172" s="11"/>
      <c r="R172" s="84"/>
      <c r="S172" s="11"/>
      <c r="T172" s="11"/>
      <c r="U172" s="11"/>
      <c r="V172" s="84"/>
      <c r="W172" s="84"/>
      <c r="X172" s="84"/>
      <c r="Y172" s="85"/>
      <c r="Z172" s="85"/>
      <c r="AA172" s="85"/>
      <c r="AB172" s="46"/>
    </row>
    <row r="173" spans="1:28" ht="21" customHeight="1" x14ac:dyDescent="0.2">
      <c r="A173" s="6"/>
      <c r="B173" s="11"/>
      <c r="C173" s="11"/>
      <c r="D173" s="11"/>
      <c r="E173" s="101"/>
      <c r="F173" s="101"/>
      <c r="G173" s="101"/>
      <c r="H173" s="101"/>
      <c r="I173" s="101"/>
      <c r="J173" s="101"/>
      <c r="K173" s="101"/>
      <c r="L173" s="101"/>
      <c r="M173" s="10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02"/>
      <c r="Z173" s="102"/>
      <c r="AA173" s="102"/>
      <c r="AB173" s="46"/>
    </row>
    <row r="174" spans="1:28" ht="21" customHeight="1" x14ac:dyDescent="0.2">
      <c r="A174" s="6"/>
      <c r="B174" s="11"/>
      <c r="C174" s="11"/>
      <c r="D174" s="11"/>
      <c r="E174" s="101"/>
      <c r="F174" s="101"/>
      <c r="G174" s="101"/>
      <c r="H174" s="101"/>
      <c r="I174" s="101"/>
      <c r="J174" s="101"/>
      <c r="K174" s="101"/>
      <c r="L174" s="101"/>
      <c r="M174" s="10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02"/>
      <c r="Z174" s="102"/>
      <c r="AA174" s="102"/>
      <c r="AB174" s="46"/>
    </row>
    <row r="175" spans="1:28" ht="21" customHeight="1" x14ac:dyDescent="0.2">
      <c r="A175" s="6"/>
      <c r="B175" s="11"/>
      <c r="C175" s="11"/>
      <c r="D175" s="11"/>
      <c r="E175" s="101"/>
      <c r="F175" s="101"/>
      <c r="G175" s="101"/>
      <c r="H175" s="101"/>
      <c r="I175" s="101"/>
      <c r="J175" s="101"/>
      <c r="K175" s="101"/>
      <c r="L175" s="101"/>
      <c r="M175" s="10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2"/>
      <c r="Z175" s="102"/>
      <c r="AA175" s="102"/>
      <c r="AB175" s="46"/>
    </row>
    <row r="176" spans="1:28" ht="21" customHeight="1" x14ac:dyDescent="0.2">
      <c r="A176" s="6"/>
      <c r="B176" s="11"/>
      <c r="C176" s="11"/>
      <c r="D176" s="11"/>
      <c r="E176" s="101"/>
      <c r="F176" s="101"/>
      <c r="G176" s="101"/>
      <c r="H176" s="101"/>
      <c r="I176" s="101"/>
      <c r="J176" s="101"/>
      <c r="K176" s="101"/>
      <c r="L176" s="101"/>
      <c r="M176" s="10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02"/>
      <c r="Z176" s="102"/>
      <c r="AA176" s="102"/>
      <c r="AB176" s="46"/>
    </row>
    <row r="177" spans="1:28" ht="21" customHeight="1" x14ac:dyDescent="0.2">
      <c r="A177" s="6"/>
      <c r="B177" s="11"/>
      <c r="C177" s="11"/>
      <c r="D177" s="11"/>
      <c r="E177" s="101"/>
      <c r="F177" s="101"/>
      <c r="G177" s="101"/>
      <c r="H177" s="101"/>
      <c r="I177" s="101"/>
      <c r="J177" s="101"/>
      <c r="K177" s="101"/>
      <c r="L177" s="101"/>
      <c r="M177" s="10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02"/>
      <c r="Z177" s="102"/>
      <c r="AA177" s="102"/>
      <c r="AB177" s="46"/>
    </row>
    <row r="178" spans="1:28" ht="21" customHeight="1" x14ac:dyDescent="0.2">
      <c r="A178" s="6"/>
      <c r="B178" s="11"/>
      <c r="C178" s="11"/>
      <c r="D178" s="11"/>
      <c r="E178" s="101"/>
      <c r="F178" s="101"/>
      <c r="G178" s="101"/>
      <c r="H178" s="101"/>
      <c r="I178" s="101"/>
      <c r="J178" s="101"/>
      <c r="K178" s="101"/>
      <c r="L178" s="101"/>
      <c r="M178" s="10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02"/>
      <c r="Z178" s="102"/>
      <c r="AA178" s="102"/>
      <c r="AB178" s="46"/>
    </row>
    <row r="179" spans="1:28" ht="21" customHeight="1" x14ac:dyDescent="0.2">
      <c r="A179" s="6"/>
      <c r="B179" s="11"/>
      <c r="C179" s="11"/>
      <c r="D179" s="11"/>
      <c r="E179" s="101"/>
      <c r="F179" s="101"/>
      <c r="G179" s="101"/>
      <c r="H179" s="101"/>
      <c r="I179" s="101"/>
      <c r="J179" s="101"/>
      <c r="K179" s="101"/>
      <c r="L179" s="101"/>
      <c r="M179" s="10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2"/>
      <c r="Z179" s="102"/>
      <c r="AA179" s="102"/>
      <c r="AB179" s="46"/>
    </row>
    <row r="180" spans="1:28" ht="21" customHeight="1" x14ac:dyDescent="0.2">
      <c r="A180" s="6"/>
      <c r="B180" s="11"/>
      <c r="C180" s="11"/>
      <c r="D180" s="11"/>
      <c r="E180" s="101"/>
      <c r="F180" s="101"/>
      <c r="G180" s="101"/>
      <c r="H180" s="101"/>
      <c r="I180" s="101"/>
      <c r="J180" s="101"/>
      <c r="K180" s="101"/>
      <c r="L180" s="101"/>
      <c r="M180" s="10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02"/>
      <c r="Z180" s="102"/>
      <c r="AA180" s="102"/>
      <c r="AB180" s="46"/>
    </row>
    <row r="181" spans="1:28" ht="21" customHeight="1" x14ac:dyDescent="0.2">
      <c r="A181" s="6"/>
      <c r="B181" s="11"/>
      <c r="C181" s="11"/>
      <c r="D181" s="11"/>
      <c r="E181" s="101"/>
      <c r="F181" s="101"/>
      <c r="G181" s="101"/>
      <c r="H181" s="101"/>
      <c r="I181" s="101"/>
      <c r="J181" s="101"/>
      <c r="K181" s="101"/>
      <c r="L181" s="101"/>
      <c r="M181" s="10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02"/>
      <c r="Z181" s="102"/>
      <c r="AA181" s="102"/>
      <c r="AB181" s="46"/>
    </row>
    <row r="182" spans="1:28" ht="21" customHeight="1" x14ac:dyDescent="0.2">
      <c r="A182" s="6"/>
      <c r="B182" s="11"/>
      <c r="C182" s="11"/>
      <c r="D182" s="11"/>
      <c r="E182" s="101"/>
      <c r="F182" s="101"/>
      <c r="G182" s="101"/>
      <c r="H182" s="101"/>
      <c r="I182" s="101"/>
      <c r="J182" s="101"/>
      <c r="K182" s="101"/>
      <c r="L182" s="101"/>
      <c r="M182" s="10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02"/>
      <c r="Z182" s="102"/>
      <c r="AA182" s="102"/>
      <c r="AB182" s="46"/>
    </row>
    <row r="183" spans="1:28" ht="21" customHeight="1" x14ac:dyDescent="0.2">
      <c r="A183" s="6"/>
      <c r="B183" s="11"/>
      <c r="C183" s="11"/>
      <c r="D183" s="11"/>
      <c r="E183" s="101"/>
      <c r="F183" s="101"/>
      <c r="G183" s="101"/>
      <c r="H183" s="101"/>
      <c r="I183" s="101"/>
      <c r="J183" s="101"/>
      <c r="K183" s="101"/>
      <c r="L183" s="101"/>
      <c r="M183" s="10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02"/>
      <c r="Z183" s="102"/>
      <c r="AA183" s="102"/>
      <c r="AB183" s="46"/>
    </row>
    <row r="184" spans="1:28" ht="21" customHeight="1" x14ac:dyDescent="0.2">
      <c r="A184" s="6"/>
      <c r="B184" s="11"/>
      <c r="C184" s="11"/>
      <c r="D184" s="11"/>
      <c r="E184" s="101"/>
      <c r="F184" s="101"/>
      <c r="G184" s="101"/>
      <c r="H184" s="101"/>
      <c r="I184" s="101"/>
      <c r="J184" s="101"/>
      <c r="K184" s="101"/>
      <c r="L184" s="101"/>
      <c r="M184" s="10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02"/>
      <c r="Z184" s="102"/>
      <c r="AA184" s="102"/>
      <c r="AB184" s="46"/>
    </row>
    <row r="185" spans="1:28" ht="21" customHeight="1" x14ac:dyDescent="0.2">
      <c r="A185" s="6"/>
      <c r="B185" s="11"/>
      <c r="C185" s="11"/>
      <c r="D185" s="11"/>
      <c r="E185" s="101"/>
      <c r="F185" s="101"/>
      <c r="G185" s="101"/>
      <c r="H185" s="101"/>
      <c r="I185" s="101"/>
      <c r="J185" s="101"/>
      <c r="K185" s="101"/>
      <c r="L185" s="101"/>
      <c r="M185" s="10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02"/>
      <c r="Z185" s="102"/>
      <c r="AA185" s="102"/>
      <c r="AB185" s="46"/>
    </row>
    <row r="186" spans="1:28" ht="21" customHeight="1" x14ac:dyDescent="0.2">
      <c r="A186" s="6"/>
      <c r="B186" s="11"/>
      <c r="C186" s="11"/>
      <c r="D186" s="11"/>
      <c r="E186" s="101"/>
      <c r="F186" s="101"/>
      <c r="G186" s="101"/>
      <c r="H186" s="101"/>
      <c r="I186" s="101"/>
      <c r="J186" s="101"/>
      <c r="K186" s="101"/>
      <c r="L186" s="101"/>
      <c r="M186" s="10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02"/>
      <c r="Z186" s="102"/>
      <c r="AA186" s="102"/>
      <c r="AB186" s="46"/>
    </row>
    <row r="187" spans="1:28" ht="21" customHeight="1" x14ac:dyDescent="0.2">
      <c r="A187" s="6"/>
      <c r="B187" s="11"/>
      <c r="C187" s="11"/>
      <c r="D187" s="11"/>
      <c r="E187" s="101"/>
      <c r="F187" s="101"/>
      <c r="G187" s="101"/>
      <c r="H187" s="101"/>
      <c r="I187" s="101"/>
      <c r="J187" s="101"/>
      <c r="K187" s="101"/>
      <c r="L187" s="101"/>
      <c r="M187" s="10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02"/>
      <c r="Z187" s="102"/>
      <c r="AA187" s="102"/>
      <c r="AB187" s="46"/>
    </row>
    <row r="188" spans="1:28" ht="21" customHeight="1" x14ac:dyDescent="0.2">
      <c r="A188" s="6"/>
      <c r="B188" s="11"/>
      <c r="C188" s="11"/>
      <c r="D188" s="11"/>
      <c r="E188" s="101"/>
      <c r="F188" s="101"/>
      <c r="G188" s="101"/>
      <c r="H188" s="101"/>
      <c r="I188" s="101"/>
      <c r="J188" s="101"/>
      <c r="K188" s="101"/>
      <c r="L188" s="101"/>
      <c r="M188" s="10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02"/>
      <c r="Z188" s="102"/>
      <c r="AA188" s="102"/>
      <c r="AB188" s="46"/>
    </row>
    <row r="189" spans="1:28" ht="21" customHeight="1" x14ac:dyDescent="0.2">
      <c r="A189" s="6"/>
      <c r="B189" s="11"/>
      <c r="C189" s="11"/>
      <c r="D189" s="11"/>
      <c r="E189" s="101"/>
      <c r="F189" s="101"/>
      <c r="G189" s="101"/>
      <c r="H189" s="101"/>
      <c r="I189" s="101"/>
      <c r="J189" s="101"/>
      <c r="K189" s="101"/>
      <c r="L189" s="101"/>
      <c r="M189" s="10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02"/>
      <c r="Z189" s="102"/>
      <c r="AA189" s="102"/>
      <c r="AB189" s="46"/>
    </row>
    <row r="190" spans="1:28" ht="21" customHeight="1" x14ac:dyDescent="0.2">
      <c r="A190" s="6"/>
      <c r="B190" s="11"/>
      <c r="C190" s="11"/>
      <c r="D190" s="11"/>
      <c r="E190" s="101"/>
      <c r="F190" s="101"/>
      <c r="G190" s="101"/>
      <c r="H190" s="101"/>
      <c r="I190" s="101"/>
      <c r="J190" s="101"/>
      <c r="K190" s="101"/>
      <c r="L190" s="101"/>
      <c r="M190" s="10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02"/>
      <c r="Z190" s="102"/>
      <c r="AA190" s="102"/>
      <c r="AB190" s="46"/>
    </row>
    <row r="191" spans="1:28" ht="21" customHeight="1" x14ac:dyDescent="0.2">
      <c r="A191" s="6"/>
      <c r="B191" s="11"/>
      <c r="C191" s="11"/>
      <c r="D191" s="11"/>
      <c r="E191" s="101"/>
      <c r="F191" s="101"/>
      <c r="G191" s="101"/>
      <c r="H191" s="101"/>
      <c r="I191" s="101"/>
      <c r="J191" s="101"/>
      <c r="K191" s="101"/>
      <c r="L191" s="101"/>
      <c r="M191" s="10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02"/>
      <c r="Z191" s="102"/>
      <c r="AA191" s="102"/>
      <c r="AB191" s="46"/>
    </row>
    <row r="192" spans="1:28" ht="21" customHeight="1" x14ac:dyDescent="0.2">
      <c r="A192" s="6"/>
      <c r="B192" s="11"/>
      <c r="C192" s="11"/>
      <c r="D192" s="11"/>
      <c r="E192" s="101"/>
      <c r="F192" s="101"/>
      <c r="G192" s="101"/>
      <c r="H192" s="101"/>
      <c r="I192" s="101"/>
      <c r="J192" s="101"/>
      <c r="K192" s="101"/>
      <c r="L192" s="101"/>
      <c r="M192" s="10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02"/>
      <c r="Z192" s="102"/>
      <c r="AA192" s="102"/>
      <c r="AB192" s="46"/>
    </row>
    <row r="193" spans="1:28" ht="21" customHeight="1" x14ac:dyDescent="0.2">
      <c r="A193" s="6"/>
      <c r="B193" s="11"/>
      <c r="C193" s="11"/>
      <c r="D193" s="11"/>
      <c r="E193" s="101"/>
      <c r="F193" s="101"/>
      <c r="G193" s="101"/>
      <c r="H193" s="101"/>
      <c r="I193" s="101"/>
      <c r="J193" s="101"/>
      <c r="K193" s="101"/>
      <c r="L193" s="101"/>
      <c r="M193" s="10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02"/>
      <c r="Z193" s="102"/>
      <c r="AA193" s="102"/>
      <c r="AB193" s="46"/>
    </row>
    <row r="194" spans="1:28" ht="21" customHeight="1" x14ac:dyDescent="0.2">
      <c r="A194" s="6"/>
      <c r="B194" s="11"/>
      <c r="C194" s="11"/>
      <c r="D194" s="11"/>
      <c r="E194" s="101"/>
      <c r="F194" s="101"/>
      <c r="G194" s="101"/>
      <c r="H194" s="101"/>
      <c r="I194" s="101"/>
      <c r="J194" s="101"/>
      <c r="K194" s="101"/>
      <c r="L194" s="101"/>
      <c r="M194" s="10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02"/>
      <c r="Z194" s="102"/>
      <c r="AA194" s="102"/>
      <c r="AB194" s="46"/>
    </row>
    <row r="195" spans="1:28" ht="21" customHeight="1" x14ac:dyDescent="0.2">
      <c r="A195" s="6"/>
      <c r="B195" s="11"/>
      <c r="C195" s="11"/>
      <c r="D195" s="11"/>
      <c r="E195" s="101"/>
      <c r="F195" s="101"/>
      <c r="G195" s="101"/>
      <c r="H195" s="101"/>
      <c r="I195" s="101"/>
      <c r="J195" s="101"/>
      <c r="K195" s="101"/>
      <c r="L195" s="101"/>
      <c r="M195" s="10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02"/>
      <c r="Z195" s="102"/>
      <c r="AA195" s="102"/>
      <c r="AB195" s="46"/>
    </row>
    <row r="196" spans="1:28" ht="21" customHeight="1" x14ac:dyDescent="0.2">
      <c r="A196" s="6"/>
      <c r="B196" s="11"/>
      <c r="C196" s="11"/>
      <c r="D196" s="11"/>
      <c r="E196" s="101"/>
      <c r="F196" s="101"/>
      <c r="G196" s="101"/>
      <c r="H196" s="101"/>
      <c r="I196" s="101"/>
      <c r="J196" s="101"/>
      <c r="K196" s="101"/>
      <c r="L196" s="101"/>
      <c r="M196" s="10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02"/>
      <c r="Z196" s="102"/>
      <c r="AA196" s="102"/>
      <c r="AB196" s="46"/>
    </row>
    <row r="197" spans="1:28" ht="21" customHeight="1" x14ac:dyDescent="0.2">
      <c r="A197" s="6"/>
      <c r="B197" s="11"/>
      <c r="C197" s="11"/>
      <c r="D197" s="11"/>
      <c r="E197" s="101"/>
      <c r="F197" s="101"/>
      <c r="G197" s="101"/>
      <c r="H197" s="101"/>
      <c r="I197" s="101"/>
      <c r="J197" s="101"/>
      <c r="K197" s="101"/>
      <c r="L197" s="101"/>
      <c r="M197" s="10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02"/>
      <c r="Z197" s="102"/>
      <c r="AA197" s="102"/>
      <c r="AB197" s="46"/>
    </row>
    <row r="198" spans="1:28" ht="21" customHeight="1" x14ac:dyDescent="0.2">
      <c r="A198" s="6"/>
      <c r="B198" s="11"/>
      <c r="C198" s="11"/>
      <c r="D198" s="11"/>
      <c r="E198" s="101"/>
      <c r="F198" s="101"/>
      <c r="G198" s="101"/>
      <c r="H198" s="101"/>
      <c r="I198" s="101"/>
      <c r="J198" s="101"/>
      <c r="K198" s="101"/>
      <c r="L198" s="101"/>
      <c r="M198" s="10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02"/>
      <c r="Z198" s="102"/>
      <c r="AA198" s="102"/>
      <c r="AB198" s="46"/>
    </row>
    <row r="199" spans="1:28" ht="21" customHeight="1" x14ac:dyDescent="0.2">
      <c r="A199" s="6"/>
      <c r="B199" s="11"/>
      <c r="C199" s="11"/>
      <c r="D199" s="11"/>
      <c r="E199" s="101"/>
      <c r="F199" s="101"/>
      <c r="G199" s="101"/>
      <c r="H199" s="101"/>
      <c r="I199" s="101"/>
      <c r="J199" s="101"/>
      <c r="K199" s="101"/>
      <c r="L199" s="101"/>
      <c r="M199" s="10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02"/>
      <c r="Z199" s="102"/>
      <c r="AA199" s="102"/>
      <c r="AB199" s="46"/>
    </row>
    <row r="200" spans="1:28" ht="21" customHeight="1" x14ac:dyDescent="0.2">
      <c r="A200" s="6"/>
      <c r="B200" s="11"/>
      <c r="C200" s="11"/>
      <c r="D200" s="11"/>
      <c r="E200" s="101"/>
      <c r="F200" s="101"/>
      <c r="G200" s="101"/>
      <c r="H200" s="101"/>
      <c r="I200" s="101"/>
      <c r="J200" s="101"/>
      <c r="K200" s="101"/>
      <c r="L200" s="101"/>
      <c r="M200" s="10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02"/>
      <c r="Z200" s="102"/>
      <c r="AA200" s="102"/>
      <c r="AB200" s="46"/>
    </row>
    <row r="201" spans="1:28" ht="21" customHeight="1" x14ac:dyDescent="0.2">
      <c r="A201" s="6"/>
      <c r="B201" s="11"/>
      <c r="C201" s="11"/>
      <c r="D201" s="11"/>
      <c r="E201" s="101"/>
      <c r="F201" s="101"/>
      <c r="G201" s="101"/>
      <c r="H201" s="101"/>
      <c r="I201" s="101"/>
      <c r="J201" s="101"/>
      <c r="K201" s="101"/>
      <c r="L201" s="101"/>
      <c r="M201" s="10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02"/>
      <c r="Z201" s="102"/>
      <c r="AA201" s="102"/>
      <c r="AB201" s="46"/>
    </row>
    <row r="202" spans="1:28" ht="21" customHeight="1" x14ac:dyDescent="0.2">
      <c r="A202" s="6"/>
      <c r="B202" s="11"/>
      <c r="C202" s="11"/>
      <c r="D202" s="11"/>
      <c r="E202" s="101"/>
      <c r="F202" s="101"/>
      <c r="G202" s="101"/>
      <c r="H202" s="101"/>
      <c r="I202" s="101"/>
      <c r="J202" s="101"/>
      <c r="K202" s="101"/>
      <c r="L202" s="101"/>
      <c r="M202" s="10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02"/>
      <c r="Z202" s="102"/>
      <c r="AA202" s="102"/>
      <c r="AB202" s="46"/>
    </row>
    <row r="203" spans="1:28" ht="21" customHeight="1" x14ac:dyDescent="0.2">
      <c r="A203" s="6"/>
      <c r="B203" s="11"/>
      <c r="C203" s="11"/>
      <c r="D203" s="11"/>
      <c r="E203" s="101"/>
      <c r="F203" s="101"/>
      <c r="G203" s="101"/>
      <c r="H203" s="101"/>
      <c r="I203" s="101"/>
      <c r="J203" s="101"/>
      <c r="K203" s="101"/>
      <c r="L203" s="101"/>
      <c r="M203" s="10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02"/>
      <c r="Z203" s="102"/>
      <c r="AA203" s="102"/>
      <c r="AB203" s="46"/>
    </row>
    <row r="204" spans="1:28" ht="21" customHeight="1" x14ac:dyDescent="0.2">
      <c r="A204" s="6"/>
      <c r="B204" s="11"/>
      <c r="C204" s="11"/>
      <c r="D204" s="11"/>
      <c r="E204" s="101"/>
      <c r="F204" s="101"/>
      <c r="G204" s="101"/>
      <c r="H204" s="101"/>
      <c r="I204" s="101"/>
      <c r="J204" s="101"/>
      <c r="K204" s="101"/>
      <c r="L204" s="101"/>
      <c r="M204" s="10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02"/>
      <c r="Z204" s="102"/>
      <c r="AA204" s="102"/>
      <c r="AB204" s="46"/>
    </row>
    <row r="205" spans="1:28" ht="21" customHeight="1" x14ac:dyDescent="0.2">
      <c r="A205" s="6"/>
      <c r="B205" s="11"/>
      <c r="C205" s="11"/>
      <c r="D205" s="11"/>
      <c r="E205" s="101"/>
      <c r="F205" s="101"/>
      <c r="G205" s="101"/>
      <c r="H205" s="101"/>
      <c r="I205" s="101"/>
      <c r="J205" s="101"/>
      <c r="K205" s="101"/>
      <c r="L205" s="101"/>
      <c r="M205" s="10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02"/>
      <c r="Z205" s="102"/>
      <c r="AA205" s="102"/>
      <c r="AB205" s="46"/>
    </row>
    <row r="206" spans="1:28" ht="21" customHeight="1" x14ac:dyDescent="0.2">
      <c r="A206" s="6"/>
      <c r="B206" s="11"/>
      <c r="C206" s="11"/>
      <c r="D206" s="11"/>
      <c r="E206" s="101"/>
      <c r="F206" s="101"/>
      <c r="G206" s="101"/>
      <c r="H206" s="101"/>
      <c r="I206" s="101"/>
      <c r="J206" s="101"/>
      <c r="K206" s="101"/>
      <c r="L206" s="101"/>
      <c r="M206" s="10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02"/>
      <c r="Z206" s="102"/>
      <c r="AA206" s="102"/>
      <c r="AB206" s="46"/>
    </row>
    <row r="207" spans="1:28" ht="21" customHeight="1" x14ac:dyDescent="0.2">
      <c r="A207" s="6"/>
      <c r="B207" s="11"/>
      <c r="C207" s="11"/>
      <c r="D207" s="11"/>
      <c r="E207" s="101"/>
      <c r="F207" s="101"/>
      <c r="G207" s="101"/>
      <c r="H207" s="101"/>
      <c r="I207" s="101"/>
      <c r="J207" s="101"/>
      <c r="K207" s="101"/>
      <c r="L207" s="101"/>
      <c r="M207" s="10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02"/>
      <c r="Z207" s="102"/>
      <c r="AA207" s="102"/>
      <c r="AB207" s="46"/>
    </row>
    <row r="208" spans="1:28" ht="21" customHeight="1" x14ac:dyDescent="0.2">
      <c r="A208" s="6"/>
      <c r="B208" s="11"/>
      <c r="C208" s="11"/>
      <c r="D208" s="11"/>
      <c r="E208" s="101"/>
      <c r="F208" s="101"/>
      <c r="G208" s="101"/>
      <c r="H208" s="101"/>
      <c r="I208" s="101"/>
      <c r="J208" s="101"/>
      <c r="K208" s="101"/>
      <c r="L208" s="101"/>
      <c r="M208" s="10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02"/>
      <c r="Z208" s="102"/>
      <c r="AA208" s="102"/>
      <c r="AB208" s="46"/>
    </row>
    <row r="209" spans="1:28" ht="21" customHeight="1" x14ac:dyDescent="0.2">
      <c r="A209" s="6"/>
      <c r="B209" s="11"/>
      <c r="C209" s="11"/>
      <c r="D209" s="11"/>
      <c r="E209" s="101"/>
      <c r="F209" s="101"/>
      <c r="G209" s="101"/>
      <c r="H209" s="101"/>
      <c r="I209" s="101"/>
      <c r="J209" s="101"/>
      <c r="K209" s="101"/>
      <c r="L209" s="101"/>
      <c r="M209" s="10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02"/>
      <c r="Z209" s="102"/>
      <c r="AA209" s="102"/>
      <c r="AB209" s="46"/>
    </row>
    <row r="210" spans="1:28" ht="21" customHeight="1" x14ac:dyDescent="0.2">
      <c r="A210" s="6"/>
      <c r="B210" s="11"/>
      <c r="C210" s="11"/>
      <c r="D210" s="11"/>
      <c r="E210" s="101"/>
      <c r="F210" s="101"/>
      <c r="G210" s="101"/>
      <c r="H210" s="101"/>
      <c r="I210" s="101"/>
      <c r="J210" s="101"/>
      <c r="K210" s="101"/>
      <c r="L210" s="101"/>
      <c r="M210" s="10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02"/>
      <c r="Z210" s="102"/>
      <c r="AA210" s="102"/>
      <c r="AB210" s="46"/>
    </row>
    <row r="211" spans="1:28" ht="21" customHeight="1" x14ac:dyDescent="0.2">
      <c r="A211" s="6"/>
      <c r="B211" s="11"/>
      <c r="C211" s="11"/>
      <c r="D211" s="11"/>
      <c r="E211" s="101"/>
      <c r="F211" s="101"/>
      <c r="G211" s="101"/>
      <c r="H211" s="101"/>
      <c r="I211" s="101"/>
      <c r="J211" s="101"/>
      <c r="K211" s="101"/>
      <c r="L211" s="101"/>
      <c r="M211" s="10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02"/>
      <c r="Z211" s="102"/>
      <c r="AA211" s="102"/>
      <c r="AB211" s="46"/>
    </row>
    <row r="212" spans="1:28" ht="21" customHeight="1" x14ac:dyDescent="0.2">
      <c r="A212" s="6"/>
      <c r="B212" s="11"/>
      <c r="C212" s="11"/>
      <c r="D212" s="11"/>
      <c r="E212" s="101"/>
      <c r="F212" s="101"/>
      <c r="G212" s="101"/>
      <c r="H212" s="101"/>
      <c r="I212" s="101"/>
      <c r="J212" s="101"/>
      <c r="K212" s="101"/>
      <c r="L212" s="101"/>
      <c r="M212" s="10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02"/>
      <c r="Z212" s="102"/>
      <c r="AA212" s="102"/>
      <c r="AB212" s="46"/>
    </row>
    <row r="213" spans="1:28" ht="21" customHeight="1" x14ac:dyDescent="0.2">
      <c r="A213" s="6"/>
      <c r="B213" s="11"/>
      <c r="C213" s="11"/>
      <c r="D213" s="11"/>
      <c r="E213" s="101"/>
      <c r="F213" s="101"/>
      <c r="G213" s="101"/>
      <c r="H213" s="101"/>
      <c r="I213" s="101"/>
      <c r="J213" s="101"/>
      <c r="K213" s="101"/>
      <c r="L213" s="101"/>
      <c r="M213" s="10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02"/>
      <c r="Z213" s="102"/>
      <c r="AA213" s="102"/>
      <c r="AB213" s="46"/>
    </row>
    <row r="214" spans="1:28" ht="21" customHeight="1" x14ac:dyDescent="0.2">
      <c r="A214" s="6"/>
      <c r="B214" s="11"/>
      <c r="C214" s="11"/>
      <c r="D214" s="11"/>
      <c r="E214" s="101"/>
      <c r="F214" s="101"/>
      <c r="G214" s="101"/>
      <c r="H214" s="101"/>
      <c r="I214" s="101"/>
      <c r="J214" s="101"/>
      <c r="K214" s="101"/>
      <c r="L214" s="101"/>
      <c r="M214" s="10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02"/>
      <c r="Z214" s="102"/>
      <c r="AA214" s="102"/>
      <c r="AB214" s="46"/>
    </row>
    <row r="215" spans="1:28" ht="21" customHeight="1" x14ac:dyDescent="0.2">
      <c r="A215" s="6"/>
      <c r="B215" s="11"/>
      <c r="C215" s="11"/>
      <c r="D215" s="11"/>
      <c r="E215" s="101"/>
      <c r="F215" s="101"/>
      <c r="G215" s="101"/>
      <c r="H215" s="101"/>
      <c r="I215" s="101"/>
      <c r="J215" s="101"/>
      <c r="K215" s="101"/>
      <c r="L215" s="101"/>
      <c r="M215" s="10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02"/>
      <c r="Z215" s="102"/>
      <c r="AA215" s="102"/>
      <c r="AB215" s="46"/>
    </row>
    <row r="216" spans="1:28" ht="21" customHeight="1" x14ac:dyDescent="0.2">
      <c r="A216" s="6"/>
      <c r="B216" s="11"/>
      <c r="C216" s="11"/>
      <c r="D216" s="11"/>
      <c r="E216" s="101"/>
      <c r="F216" s="101"/>
      <c r="G216" s="101"/>
      <c r="H216" s="101"/>
      <c r="I216" s="101"/>
      <c r="J216" s="101"/>
      <c r="K216" s="101"/>
      <c r="L216" s="101"/>
      <c r="M216" s="10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02"/>
      <c r="Z216" s="102"/>
      <c r="AA216" s="102"/>
      <c r="AB216" s="46"/>
    </row>
    <row r="217" spans="1:28" ht="21" customHeight="1" x14ac:dyDescent="0.2">
      <c r="A217" s="6"/>
      <c r="B217" s="11"/>
      <c r="C217" s="11"/>
      <c r="D217" s="11"/>
      <c r="E217" s="101"/>
      <c r="F217" s="101"/>
      <c r="G217" s="101"/>
      <c r="H217" s="101"/>
      <c r="I217" s="101"/>
      <c r="J217" s="101"/>
      <c r="K217" s="101"/>
      <c r="L217" s="101"/>
      <c r="M217" s="10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02"/>
      <c r="Z217" s="102"/>
      <c r="AA217" s="102"/>
      <c r="AB217" s="46"/>
    </row>
    <row r="218" spans="1:28" ht="21" customHeight="1" x14ac:dyDescent="0.2">
      <c r="A218" s="6"/>
      <c r="B218" s="11"/>
      <c r="C218" s="11"/>
      <c r="D218" s="11"/>
      <c r="E218" s="101"/>
      <c r="F218" s="101"/>
      <c r="G218" s="101"/>
      <c r="H218" s="101"/>
      <c r="I218" s="101"/>
      <c r="J218" s="101"/>
      <c r="K218" s="101"/>
      <c r="L218" s="101"/>
      <c r="M218" s="10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02"/>
      <c r="Z218" s="102"/>
      <c r="AA218" s="102"/>
      <c r="AB218" s="46"/>
    </row>
    <row r="219" spans="1:28" ht="21" customHeight="1" x14ac:dyDescent="0.2">
      <c r="A219" s="6"/>
      <c r="B219" s="11"/>
      <c r="C219" s="11"/>
      <c r="D219" s="11"/>
      <c r="E219" s="101"/>
      <c r="F219" s="101"/>
      <c r="G219" s="101"/>
      <c r="H219" s="101"/>
      <c r="I219" s="101"/>
      <c r="J219" s="101"/>
      <c r="K219" s="101"/>
      <c r="L219" s="101"/>
      <c r="M219" s="10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02"/>
      <c r="Z219" s="102"/>
      <c r="AA219" s="102"/>
      <c r="AB219" s="46"/>
    </row>
    <row r="220" spans="1:28" ht="21" customHeight="1" x14ac:dyDescent="0.2">
      <c r="A220" s="6"/>
      <c r="B220" s="11"/>
      <c r="C220" s="11"/>
      <c r="D220" s="11"/>
      <c r="E220" s="101"/>
      <c r="F220" s="101"/>
      <c r="G220" s="101"/>
      <c r="H220" s="101"/>
      <c r="I220" s="101"/>
      <c r="J220" s="101"/>
      <c r="K220" s="101"/>
      <c r="L220" s="101"/>
      <c r="M220" s="10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02"/>
      <c r="Z220" s="102"/>
      <c r="AA220" s="102"/>
      <c r="AB220" s="46"/>
    </row>
    <row r="221" spans="1:28" ht="21" customHeight="1" x14ac:dyDescent="0.2">
      <c r="A221" s="6"/>
      <c r="B221" s="11"/>
      <c r="C221" s="11"/>
      <c r="D221" s="11"/>
      <c r="E221" s="101"/>
      <c r="F221" s="101"/>
      <c r="G221" s="101"/>
      <c r="H221" s="101"/>
      <c r="I221" s="101"/>
      <c r="J221" s="101"/>
      <c r="K221" s="101"/>
      <c r="L221" s="101"/>
      <c r="M221" s="10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02"/>
      <c r="Z221" s="102"/>
      <c r="AA221" s="102"/>
      <c r="AB221" s="46"/>
    </row>
    <row r="222" spans="1:28" ht="21" customHeight="1" x14ac:dyDescent="0.2">
      <c r="A222" s="6"/>
      <c r="B222" s="11"/>
      <c r="C222" s="11"/>
      <c r="D222" s="11"/>
      <c r="E222" s="101"/>
      <c r="F222" s="101"/>
      <c r="G222" s="101"/>
      <c r="H222" s="101"/>
      <c r="I222" s="101"/>
      <c r="J222" s="101"/>
      <c r="K222" s="101"/>
      <c r="L222" s="101"/>
      <c r="M222" s="10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02"/>
      <c r="Z222" s="102"/>
      <c r="AA222" s="102"/>
      <c r="AB222" s="46"/>
    </row>
    <row r="223" spans="1:28" ht="21" customHeight="1" x14ac:dyDescent="0.2">
      <c r="A223" s="6"/>
      <c r="B223" s="11"/>
      <c r="C223" s="11"/>
      <c r="D223" s="11"/>
      <c r="E223" s="101"/>
      <c r="F223" s="101"/>
      <c r="G223" s="101"/>
      <c r="H223" s="101"/>
      <c r="I223" s="101"/>
      <c r="J223" s="101"/>
      <c r="K223" s="101"/>
      <c r="L223" s="101"/>
      <c r="M223" s="10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02"/>
      <c r="Z223" s="102"/>
      <c r="AA223" s="102"/>
      <c r="AB223" s="46"/>
    </row>
    <row r="224" spans="1:28" ht="21" customHeight="1" x14ac:dyDescent="0.2">
      <c r="A224" s="6"/>
      <c r="B224" s="11"/>
      <c r="C224" s="11"/>
      <c r="D224" s="11"/>
      <c r="E224" s="101"/>
      <c r="F224" s="101"/>
      <c r="G224" s="101"/>
      <c r="H224" s="101"/>
      <c r="I224" s="101"/>
      <c r="J224" s="101"/>
      <c r="K224" s="101"/>
      <c r="L224" s="101"/>
      <c r="M224" s="10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02"/>
      <c r="Z224" s="102"/>
      <c r="AA224" s="102"/>
      <c r="AB224" s="46"/>
    </row>
    <row r="225" spans="1:28" ht="21" customHeight="1" x14ac:dyDescent="0.2">
      <c r="A225" s="6"/>
      <c r="B225" s="11"/>
      <c r="C225" s="11"/>
      <c r="D225" s="11"/>
      <c r="E225" s="101"/>
      <c r="F225" s="101"/>
      <c r="G225" s="101"/>
      <c r="H225" s="101"/>
      <c r="I225" s="101"/>
      <c r="J225" s="101"/>
      <c r="K225" s="101"/>
      <c r="L225" s="101"/>
      <c r="M225" s="10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02"/>
      <c r="Z225" s="102"/>
      <c r="AA225" s="102"/>
      <c r="AB225" s="46"/>
    </row>
    <row r="226" spans="1:28" ht="21" customHeight="1" x14ac:dyDescent="0.2">
      <c r="A226" s="6"/>
      <c r="B226" s="11"/>
      <c r="C226" s="11"/>
      <c r="D226" s="11"/>
      <c r="E226" s="101"/>
      <c r="F226" s="101"/>
      <c r="G226" s="101"/>
      <c r="H226" s="101"/>
      <c r="I226" s="101"/>
      <c r="J226" s="101"/>
      <c r="K226" s="101"/>
      <c r="L226" s="101"/>
      <c r="M226" s="10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02"/>
      <c r="Z226" s="102"/>
      <c r="AA226" s="102"/>
      <c r="AB226" s="46"/>
    </row>
    <row r="227" spans="1:28" ht="21" customHeight="1" x14ac:dyDescent="0.2">
      <c r="A227" s="6"/>
      <c r="B227" s="11"/>
      <c r="C227" s="11"/>
      <c r="D227" s="11"/>
      <c r="E227" s="101"/>
      <c r="F227" s="101"/>
      <c r="G227" s="101"/>
      <c r="H227" s="101"/>
      <c r="I227" s="101"/>
      <c r="J227" s="101"/>
      <c r="K227" s="101"/>
      <c r="L227" s="101"/>
      <c r="M227" s="10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02"/>
      <c r="Z227" s="102"/>
      <c r="AA227" s="102"/>
      <c r="AB227" s="46"/>
    </row>
    <row r="228" spans="1:28" ht="21" customHeight="1" x14ac:dyDescent="0.2">
      <c r="A228" s="6"/>
      <c r="B228" s="11"/>
      <c r="C228" s="11"/>
      <c r="D228" s="11"/>
      <c r="E228" s="101"/>
      <c r="F228" s="101"/>
      <c r="G228" s="101"/>
      <c r="H228" s="101"/>
      <c r="I228" s="101"/>
      <c r="J228" s="101"/>
      <c r="K228" s="101"/>
      <c r="L228" s="101"/>
      <c r="M228" s="10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02"/>
      <c r="Z228" s="102"/>
      <c r="AA228" s="102"/>
      <c r="AB228" s="46"/>
    </row>
    <row r="229" spans="1:28" ht="21" customHeight="1" x14ac:dyDescent="0.2">
      <c r="A229" s="6"/>
      <c r="B229" s="11"/>
      <c r="C229" s="11"/>
      <c r="D229" s="11"/>
      <c r="E229" s="101"/>
      <c r="F229" s="101"/>
      <c r="G229" s="101"/>
      <c r="H229" s="101"/>
      <c r="I229" s="101"/>
      <c r="J229" s="101"/>
      <c r="K229" s="101"/>
      <c r="L229" s="101"/>
      <c r="M229" s="10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02"/>
      <c r="Z229" s="102"/>
      <c r="AA229" s="102"/>
      <c r="AB229" s="46"/>
    </row>
    <row r="230" spans="1:28" ht="21" customHeight="1" x14ac:dyDescent="0.2">
      <c r="A230" s="6"/>
      <c r="B230" s="11"/>
      <c r="C230" s="11"/>
      <c r="D230" s="11"/>
      <c r="E230" s="101"/>
      <c r="F230" s="101"/>
      <c r="G230" s="101"/>
      <c r="H230" s="101"/>
      <c r="I230" s="101"/>
      <c r="J230" s="101"/>
      <c r="K230" s="101"/>
      <c r="L230" s="101"/>
      <c r="M230" s="10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02"/>
      <c r="Z230" s="102"/>
      <c r="AA230" s="102"/>
      <c r="AB230" s="46"/>
    </row>
    <row r="231" spans="1:28" ht="21" customHeight="1" x14ac:dyDescent="0.2">
      <c r="A231" s="6"/>
      <c r="B231" s="11"/>
      <c r="C231" s="11"/>
      <c r="D231" s="11"/>
      <c r="E231" s="101"/>
      <c r="F231" s="101"/>
      <c r="G231" s="101"/>
      <c r="H231" s="101"/>
      <c r="I231" s="101"/>
      <c r="J231" s="101"/>
      <c r="K231" s="101"/>
      <c r="L231" s="101"/>
      <c r="M231" s="10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02"/>
      <c r="Z231" s="102"/>
      <c r="AA231" s="102"/>
      <c r="AB231" s="46"/>
    </row>
    <row r="232" spans="1:28" ht="21" customHeight="1" x14ac:dyDescent="0.2">
      <c r="A232" s="6"/>
      <c r="B232" s="11"/>
      <c r="C232" s="11"/>
      <c r="D232" s="11"/>
      <c r="E232" s="101"/>
      <c r="F232" s="101"/>
      <c r="G232" s="101"/>
      <c r="H232" s="101"/>
      <c r="I232" s="101"/>
      <c r="J232" s="101"/>
      <c r="K232" s="101"/>
      <c r="L232" s="101"/>
      <c r="M232" s="10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02"/>
      <c r="Z232" s="102"/>
      <c r="AA232" s="102"/>
      <c r="AB232" s="46"/>
    </row>
    <row r="233" spans="1:28" ht="21" customHeight="1" x14ac:dyDescent="0.2">
      <c r="A233" s="6"/>
      <c r="B233" s="11"/>
      <c r="C233" s="11"/>
      <c r="D233" s="11"/>
      <c r="E233" s="101"/>
      <c r="F233" s="101"/>
      <c r="G233" s="101"/>
      <c r="H233" s="101"/>
      <c r="I233" s="101"/>
      <c r="J233" s="101"/>
      <c r="K233" s="101"/>
      <c r="L233" s="101"/>
      <c r="M233" s="10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02"/>
      <c r="Z233" s="102"/>
      <c r="AA233" s="102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</sheetData>
  <conditionalFormatting sqref="AB19:AB167">
    <cfRule type="cellIs" dxfId="19" priority="61" operator="lessThan">
      <formula>0.03</formula>
    </cfRule>
    <cfRule type="cellIs" dxfId="18" priority="62" operator="greaterThan">
      <formula>0.1</formula>
    </cfRule>
    <cfRule type="cellIs" dxfId="17" priority="63" operator="greaterThan">
      <formula>0.05</formula>
    </cfRule>
    <cfRule type="cellIs" dxfId="16" priority="64" operator="greaterThan">
      <formula>0.03</formula>
    </cfRule>
  </conditionalFormatting>
  <conditionalFormatting sqref="AB15:AB18">
    <cfRule type="cellIs" dxfId="15" priority="29" operator="lessThan">
      <formula>0.03</formula>
    </cfRule>
    <cfRule type="cellIs" dxfId="14" priority="30" operator="greaterThan">
      <formula>0.1</formula>
    </cfRule>
    <cfRule type="cellIs" dxfId="13" priority="31" operator="greaterThan">
      <formula>0.05</formula>
    </cfRule>
    <cfRule type="cellIs" dxfId="12" priority="32" operator="greaterThan">
      <formula>0.03</formula>
    </cfRule>
  </conditionalFormatting>
  <conditionalFormatting sqref="AB6:AB14">
    <cfRule type="cellIs" dxfId="11" priority="9" operator="lessThan">
      <formula>0.03</formula>
    </cfRule>
    <cfRule type="cellIs" dxfId="10" priority="10" operator="greaterThan">
      <formula>0.1</formula>
    </cfRule>
    <cfRule type="cellIs" dxfId="9" priority="11" operator="greaterThan">
      <formula>0.05</formula>
    </cfRule>
    <cfRule type="cellIs" dxfId="8" priority="12" operator="greaterThan">
      <formula>0.03</formula>
    </cfRule>
  </conditionalFormatting>
  <conditionalFormatting sqref="AB3:AB5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3" t="s">
        <v>29</v>
      </c>
      <c r="E8" s="123"/>
      <c r="F8" s="123" t="s">
        <v>30</v>
      </c>
      <c r="G8" s="12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LG</vt:lpstr>
      <vt:lpstr>NUEVO FORMATO</vt:lpstr>
      <vt:lpstr>Hoja2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2017-07-21T19:16:22Z</dcterms:modified>
</cp:coreProperties>
</file>