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19440" windowHeight="9690"/>
  </bookViews>
  <sheets>
    <sheet name="BASE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BASE!$A$2:$AB$2</definedName>
    <definedName name="_xlnm._FilterDatabase" localSheetId="1" hidden="1">'NUEVO FORMATO'!$A$17:$T$112</definedName>
    <definedName name="_xlnm.Print_Area" localSheetId="0">BASE!$51:$51</definedName>
    <definedName name="_xlnm.Print_Area" localSheetId="1">'NUEVO FORMATO'!$A$1:$T$122</definedName>
    <definedName name="_xlnm.Print_Titles" localSheetId="1">'NUEVO FORMATO'!$17:$17</definedName>
  </definedNames>
  <calcPr calcId="145621"/>
</workbook>
</file>

<file path=xl/calcChain.xml><?xml version="1.0" encoding="utf-8"?>
<calcChain xmlns="http://schemas.openxmlformats.org/spreadsheetml/2006/main">
  <c r="AB4" i="1" l="1"/>
  <c r="AB3" i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8" i="2"/>
  <c r="S80" i="2"/>
  <c r="S84" i="2"/>
  <c r="T84" i="2" s="1"/>
  <c r="S85" i="2"/>
  <c r="T85" i="2" s="1"/>
  <c r="S88" i="2"/>
  <c r="T88" i="2" s="1"/>
  <c r="S92" i="2"/>
  <c r="T92" i="2" s="1"/>
  <c r="S93" i="2"/>
  <c r="T93" i="2" s="1"/>
  <c r="S96" i="2"/>
  <c r="T96" i="2" s="1"/>
  <c r="S97" i="2"/>
  <c r="T97" i="2" s="1"/>
  <c r="S99" i="2"/>
  <c r="T99" i="2" s="1"/>
  <c r="S100" i="2"/>
  <c r="T100" i="2" s="1"/>
  <c r="S103" i="2"/>
  <c r="T103" i="2" s="1"/>
  <c r="S104" i="2"/>
  <c r="T104" i="2" s="1"/>
  <c r="S106" i="2"/>
  <c r="T106" i="2" s="1"/>
  <c r="S107" i="2"/>
  <c r="T107" i="2" s="1"/>
  <c r="S108" i="2"/>
  <c r="T108" i="2" s="1"/>
  <c r="S110" i="2"/>
  <c r="T110" i="2" s="1"/>
  <c r="S111" i="2"/>
  <c r="T111" i="2" s="1"/>
  <c r="S112" i="2"/>
  <c r="T112" i="2" s="1"/>
  <c r="S69" i="2" l="1"/>
  <c r="T69" i="2" s="1"/>
  <c r="S77" i="2"/>
  <c r="T77" i="2" s="1"/>
  <c r="T68" i="2"/>
  <c r="V68" i="2" s="1"/>
  <c r="T80" i="2"/>
  <c r="V80" i="2" s="1"/>
  <c r="S36" i="2"/>
  <c r="T36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V106" i="2"/>
  <c r="R107" i="2"/>
  <c r="V34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84" i="2"/>
  <c r="V88" i="2"/>
  <c r="V96" i="2"/>
  <c r="V100" i="2"/>
  <c r="V10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V77" i="2"/>
  <c r="R78" i="2"/>
  <c r="R82" i="2"/>
  <c r="V85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<sst xmlns="http://schemas.openxmlformats.org/spreadsheetml/2006/main" count="208" uniqueCount="180">
  <si>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</si>
  <si>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</si>
  <si>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</si>
  <si>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</si>
  <si>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</si>
  <si>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</si>
  <si>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</si>
  <si>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</si>
  <si>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</si>
  <si>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</si>
  <si>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</si>
  <si>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</si>
  <si>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</si>
  <si>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</si>
  <si>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</si>
  <si>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</si>
  <si>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</si>
  <si>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</si>
  <si>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</si>
  <si>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</si>
  <si>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</si>
  <si>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</si>
  <si>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</si>
  <si>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</si>
  <si>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</si>
  <si>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</si>
  <si>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</si>
  <si>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</si>
  <si>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</si>
  <si>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</si>
  <si>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</si>
  <si>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</si>
  <si>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</si>
  <si>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</si>
  <si>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</si>
  <si>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</si>
  <si>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</si>
  <si>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</si>
  <si>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</si>
  <si>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</si>
  <si>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</si>
  <si>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</si>
  <si>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</si>
  <si>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</si>
  <si>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</si>
  <si>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</si>
  <si>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</si>
  <si>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</si>
  <si>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</si>
  <si>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</si>
  <si>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</si>
  <si>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</si>
  <si>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</si>
  <si>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</si>
  <si>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</si>
  <si>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</si>
  <si>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</si>
  <si>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</si>
  <si>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</si>
  <si>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</si>
  <si>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</si>
  <si>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</si>
  <si>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</si>
  <si>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</si>
  <si>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</si>
  <si>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</si>
  <si>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</si>
  <si>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</si>
  <si>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</si>
  <si>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</si>
  <si>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</si>
  <si>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</si>
  <si>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</si>
  <si>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</si>
  <si>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</si>
  <si>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</si>
  <si>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</si>
  <si>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</si>
  <si>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</si>
  <si>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</si>
  <si>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</si>
  <si>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</si>
  <si>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</si>
  <si>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</si>
  <si>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</si>
  <si>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</si>
  <si>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</si>
  <si>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</si>
  <si>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</si>
  <si>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</si>
  <si>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</si>
  <si>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</si>
  <si>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</si>
  <si>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</si>
  <si>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</si>
  <si>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</si>
  <si>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</si>
  <si>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</si>
  <si>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</si>
  <si>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</si>
  <si>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</si>
  <si>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</si>
  <si>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</si>
  <si>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</si>
  <si>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</si>
  <si>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</si>
  <si>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</si>
  <si>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</si>
  <si>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</si>
  <si>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</si>
  <si>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</si>
  <si>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</si>
  <si>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</si>
  <si>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</si>
  <si>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</si>
  <si>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</si>
  <si>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</si>
  <si>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</si>
  <si>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</si>
  <si>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</si>
  <si>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</si>
  <si>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</si>
  <si>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</si>
  <si>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</si>
  <si>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</si>
  <si>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</si>
  <si>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</si>
  <si>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</si>
  <si>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</si>
  <si>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</si>
  <si>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</si>
  <si>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</si>
  <si>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</si>
  <si>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</si>
  <si>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</si>
  <si>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</si>
  <si>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</si>
  <si>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</si>
  <si>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</si>
  <si>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</si>
  <si>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</si>
  <si>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</si>
  <si>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</si>
  <si>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</si>
  <si>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</si>
  <si>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</si>
  <si>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</si>
  <si>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</si>
  <si>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</si>
  <si>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</si>
  <si>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</si>
  <si>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</si>
  <si>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</si>
  <si>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</si>
  <si>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</si>
  <si>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</si>
  <si>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</si>
  <si>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</si>
  <si>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</si>
  <si>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</si>
  <si>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</si>
  <si>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</si>
  <si>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</si>
  <si>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</si>
  <si>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</si>
  <si>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</si>
  <si>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</si>
  <si>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</si>
  <si>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</si>
  <si>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</si>
  <si>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</si>
  <si>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MUD</t>
  </si>
  <si>
    <t>COPPEL.S.A. DE C.V.</t>
  </si>
  <si>
    <t>GOMEZ PALACIO</t>
  </si>
  <si>
    <t>DGO</t>
  </si>
  <si>
    <t>MS-MS_35090</t>
  </si>
  <si>
    <t>COPPEL. S.A.DE C.V.</t>
  </si>
  <si>
    <t>LEON</t>
  </si>
  <si>
    <t>GTO</t>
  </si>
  <si>
    <t>MS-MS_37200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</si>
</sst>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3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0" fontId="3" fillId="0" borderId="0" xfId="4" applyFont="1"/>
  </cellXfs>
  <cellStyles count="6">
    <cellStyle name="Comma 4" xfId="5"/>
    <cellStyle name="Currency" xfId="1" builtinId="4"/>
    <cellStyle name="Normal" xfId="0" builtinId="0"/>
    <cellStyle name="Normal 2" xfId="2"/>
    <cellStyle name="Normal 4" xfId="4"/>
    <cellStyle name="Percent" xfId="3" builtinId="5"/>
  </cellStyles>
  <dxfs count="7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ARCHIVOS%20MIKE\2016\FECHAS\06%20JUNIO\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6"/>
  <sheetViews>
    <sheetView tabSelected="1" zoomScale="85" zoomScaleNormal="85" workbookViewId="0">
      <pane xSplit="1" ySplit="2" topLeftCell="L3" activePane="bottomRight" state="frozen"/>
      <selection activeCell="H46" sqref="H46"/>
      <selection pane="topRight" activeCell="H46" sqref="H46"/>
      <selection pane="bottomLeft" activeCell="H46" sqref="H46"/>
      <selection pane="bottomRight" activeCell="Z190" sqref="Z190"/>
    </sheetView>
  </sheetViews>
  <sheetFormatPr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8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8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8" s="122" customFormat="1" ht="12.75" x14ac:dyDescent="0.2">
      <c r="A3" s="115">
        <v>8396002</v>
      </c>
      <c r="B3" s="116">
        <v>8396002</v>
      </c>
      <c r="C3" s="116">
        <v>83960022</v>
      </c>
      <c r="D3" s="116" t="s">
        <v>129</v>
      </c>
      <c r="E3" s="117">
        <v>14695</v>
      </c>
      <c r="F3" s="117">
        <v>13750</v>
      </c>
      <c r="G3" s="117">
        <v>0</v>
      </c>
      <c r="H3" s="117">
        <v>0</v>
      </c>
      <c r="I3" s="117">
        <v>0</v>
      </c>
      <c r="J3" s="117">
        <v>0</v>
      </c>
      <c r="K3" s="117">
        <v>0</v>
      </c>
      <c r="L3" s="117">
        <v>0</v>
      </c>
      <c r="M3" s="117">
        <v>945</v>
      </c>
      <c r="N3" s="116" t="s">
        <v>171</v>
      </c>
      <c r="O3" s="116" t="s">
        <v>168</v>
      </c>
      <c r="P3" s="116" t="s">
        <v>169</v>
      </c>
      <c r="Q3" s="116" t="s">
        <v>170</v>
      </c>
      <c r="R3" s="118">
        <v>54602</v>
      </c>
      <c r="S3" s="116" t="s">
        <v>172</v>
      </c>
      <c r="T3" s="116" t="s">
        <v>173</v>
      </c>
      <c r="U3" s="116" t="s">
        <v>174</v>
      </c>
      <c r="V3" s="118">
        <v>35090</v>
      </c>
      <c r="W3" s="118" t="s">
        <v>175</v>
      </c>
      <c r="X3" s="119">
        <v>1</v>
      </c>
      <c r="Y3" s="120">
        <v>197774.4</v>
      </c>
      <c r="Z3" s="120">
        <v>13750</v>
      </c>
      <c r="AA3" s="117">
        <v>945</v>
      </c>
      <c r="AB3" s="121">
        <f t="shared" ref="AB3:AB4" si="0">+E3/Y3</f>
        <v>7.4301830772840166E-2</v>
      </c>
    </row>
    <row r="4" spans="1:28" s="122" customFormat="1" ht="12.75" x14ac:dyDescent="0.2">
      <c r="A4" s="115">
        <v>8388913</v>
      </c>
      <c r="B4" s="116">
        <v>8388913</v>
      </c>
      <c r="C4" s="116">
        <v>83889132</v>
      </c>
      <c r="D4" s="116" t="s">
        <v>129</v>
      </c>
      <c r="E4" s="117">
        <v>9040</v>
      </c>
      <c r="F4" s="117">
        <v>8580</v>
      </c>
      <c r="G4" s="117">
        <v>0</v>
      </c>
      <c r="H4" s="117">
        <v>0</v>
      </c>
      <c r="I4" s="117">
        <v>0</v>
      </c>
      <c r="J4" s="117">
        <v>0</v>
      </c>
      <c r="K4" s="117">
        <v>0</v>
      </c>
      <c r="L4" s="117">
        <v>0</v>
      </c>
      <c r="M4" s="117">
        <v>460</v>
      </c>
      <c r="N4" s="116" t="s">
        <v>171</v>
      </c>
      <c r="O4" s="116" t="s">
        <v>168</v>
      </c>
      <c r="P4" s="116" t="s">
        <v>169</v>
      </c>
      <c r="Q4" s="116" t="s">
        <v>170</v>
      </c>
      <c r="R4" s="118">
        <v>54602</v>
      </c>
      <c r="S4" s="116" t="s">
        <v>176</v>
      </c>
      <c r="T4" s="116" t="s">
        <v>177</v>
      </c>
      <c r="U4" s="116" t="s">
        <v>178</v>
      </c>
      <c r="V4" s="118">
        <v>37200</v>
      </c>
      <c r="W4" s="118" t="s">
        <v>179</v>
      </c>
      <c r="X4" s="119">
        <v>1</v>
      </c>
      <c r="Y4" s="120">
        <v>413783.77</v>
      </c>
      <c r="Z4" s="120">
        <v>8580</v>
      </c>
      <c r="AA4" s="117">
        <v>460</v>
      </c>
      <c r="AB4" s="121">
        <f t="shared" si="0"/>
        <v>2.1847159447553971E-2</v>
      </c>
    </row>
    <row r="5" spans="1:28" s="122" customFormat="1" ht="12.75" hidden="1" x14ac:dyDescent="0.2">
      <c r="A5" s="115"/>
      <c r="B5" s="116"/>
      <c r="C5" s="116"/>
      <c r="D5" s="116"/>
      <c r="E5" s="117"/>
      <c r="F5" s="117"/>
      <c r="G5" s="117"/>
      <c r="H5" s="117"/>
      <c r="I5" s="117"/>
      <c r="J5" s="117"/>
      <c r="K5" s="117"/>
      <c r="L5" s="117"/>
      <c r="M5" s="117"/>
      <c r="N5" s="116"/>
      <c r="O5" s="116"/>
      <c r="P5" s="116"/>
      <c r="Q5" s="116"/>
      <c r="R5" s="118"/>
      <c r="S5" s="116"/>
      <c r="T5" s="116"/>
      <c r="U5" s="116"/>
      <c r="V5" s="118"/>
      <c r="W5" s="118"/>
      <c r="X5" s="119"/>
      <c r="Y5" s="120"/>
      <c r="Z5" s="120"/>
      <c r="AA5" s="117"/>
      <c r="AB5" s="121"/>
    </row>
    <row r="6" spans="1:28" s="122" customFormat="1" ht="12.75" hidden="1" x14ac:dyDescent="0.2">
      <c r="A6" s="115"/>
      <c r="B6" s="116"/>
      <c r="C6" s="116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6"/>
      <c r="O6" s="116"/>
      <c r="P6" s="116"/>
      <c r="Q6" s="116"/>
      <c r="R6" s="118"/>
      <c r="S6" s="116"/>
      <c r="T6" s="116"/>
      <c r="U6" s="116"/>
      <c r="V6" s="118"/>
      <c r="W6" s="118"/>
      <c r="X6" s="119"/>
      <c r="Y6" s="120"/>
      <c r="Z6" s="120"/>
      <c r="AA6" s="117"/>
      <c r="AB6" s="121"/>
    </row>
    <row r="7" spans="1:28" s="122" customFormat="1" ht="12.75" hidden="1" x14ac:dyDescent="0.2">
      <c r="A7" s="115"/>
      <c r="B7" s="116"/>
      <c r="C7" s="116"/>
      <c r="D7" s="116"/>
      <c r="E7" s="117"/>
      <c r="F7" s="117"/>
      <c r="G7" s="117"/>
      <c r="H7" s="117"/>
      <c r="I7" s="117"/>
      <c r="J7" s="117"/>
      <c r="K7" s="117"/>
      <c r="L7" s="117"/>
      <c r="M7" s="117"/>
      <c r="N7" s="116"/>
      <c r="O7" s="116"/>
      <c r="P7" s="116"/>
      <c r="Q7" s="116"/>
      <c r="R7" s="118"/>
      <c r="S7" s="116"/>
      <c r="T7" s="116"/>
      <c r="U7" s="116"/>
      <c r="V7" s="118"/>
      <c r="W7" s="118"/>
      <c r="X7" s="119"/>
      <c r="Y7" s="120"/>
      <c r="Z7" s="120"/>
      <c r="AA7" s="117"/>
      <c r="AB7" s="121"/>
    </row>
    <row r="8" spans="1:28" s="122" customFormat="1" ht="12.75" hidden="1" x14ac:dyDescent="0.2">
      <c r="A8" s="115"/>
      <c r="B8" s="116"/>
      <c r="C8" s="116"/>
      <c r="D8" s="116"/>
      <c r="E8" s="117"/>
      <c r="F8" s="117"/>
      <c r="G8" s="117"/>
      <c r="H8" s="117"/>
      <c r="I8" s="117"/>
      <c r="J8" s="117"/>
      <c r="K8" s="117"/>
      <c r="L8" s="117"/>
      <c r="M8" s="117"/>
      <c r="N8" s="116"/>
      <c r="O8" s="116"/>
      <c r="P8" s="116"/>
      <c r="Q8" s="116"/>
      <c r="R8" s="118"/>
      <c r="S8" s="116"/>
      <c r="T8" s="116"/>
      <c r="U8" s="116"/>
      <c r="V8" s="118"/>
      <c r="W8" s="118"/>
      <c r="X8" s="119"/>
      <c r="Y8" s="120"/>
      <c r="Z8" s="120"/>
      <c r="AA8" s="117"/>
      <c r="AB8" s="121"/>
    </row>
    <row r="9" spans="1:28" s="122" customFormat="1" ht="12.75" hidden="1" x14ac:dyDescent="0.2">
      <c r="A9" s="115"/>
      <c r="B9" s="116"/>
      <c r="C9" s="116"/>
      <c r="D9" s="116"/>
      <c r="E9" s="117"/>
      <c r="F9" s="117"/>
      <c r="G9" s="117"/>
      <c r="H9" s="117"/>
      <c r="I9" s="117"/>
      <c r="J9" s="117"/>
      <c r="K9" s="117"/>
      <c r="L9" s="117"/>
      <c r="M9" s="117"/>
      <c r="N9" s="116"/>
      <c r="O9" s="116"/>
      <c r="P9" s="116"/>
      <c r="Q9" s="116"/>
      <c r="R9" s="118"/>
      <c r="S9" s="116"/>
      <c r="T9" s="116"/>
      <c r="U9" s="116"/>
      <c r="V9" s="118"/>
      <c r="W9" s="118"/>
      <c r="X9" s="119"/>
      <c r="Y9" s="120"/>
      <c r="Z9" s="120"/>
      <c r="AA9" s="117"/>
      <c r="AB9" s="121"/>
    </row>
    <row r="10" spans="1:28" s="122" customFormat="1" ht="12.75" hidden="1" x14ac:dyDescent="0.2">
      <c r="A10" s="115"/>
      <c r="B10" s="116"/>
      <c r="C10" s="116"/>
      <c r="D10" s="116"/>
      <c r="E10" s="117"/>
      <c r="F10" s="117"/>
      <c r="G10" s="117"/>
      <c r="H10" s="117"/>
      <c r="I10" s="117"/>
      <c r="J10" s="117"/>
      <c r="K10" s="117"/>
      <c r="L10" s="117"/>
      <c r="M10" s="117"/>
      <c r="N10" s="116"/>
      <c r="O10" s="116"/>
      <c r="P10" s="116"/>
      <c r="Q10" s="116"/>
      <c r="R10" s="118"/>
      <c r="S10" s="116"/>
      <c r="T10" s="116"/>
      <c r="U10" s="116"/>
      <c r="V10" s="118"/>
      <c r="W10" s="118"/>
      <c r="X10" s="119"/>
      <c r="Y10" s="120"/>
      <c r="Z10" s="120"/>
      <c r="AA10" s="117"/>
      <c r="AB10" s="121"/>
    </row>
    <row r="11" spans="1:28" s="19" customFormat="1" ht="12" hidden="1" customHeight="1" x14ac:dyDescent="0.2">
      <c r="A11" s="1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2"/>
      <c r="O11" s="2"/>
      <c r="P11" s="2"/>
      <c r="Q11" s="2"/>
      <c r="R11" s="4"/>
      <c r="S11" s="2"/>
      <c r="T11" s="2"/>
      <c r="U11" s="2"/>
      <c r="V11" s="4"/>
      <c r="W11" s="4"/>
      <c r="X11" s="4"/>
      <c r="Y11" s="3"/>
      <c r="Z11" s="3"/>
      <c r="AA11" s="3"/>
      <c r="AB11" s="5"/>
    </row>
    <row r="12" spans="1:28" s="19" customFormat="1" ht="12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5"/>
    </row>
    <row r="13" spans="1:28" s="19" customFormat="1" ht="12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5"/>
    </row>
    <row r="14" spans="1:28" s="19" customFormat="1" ht="12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5"/>
    </row>
    <row r="15" spans="1:28" s="19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5"/>
    </row>
    <row r="16" spans="1:28" s="19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5"/>
    </row>
    <row r="17" spans="1:28" s="19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5"/>
    </row>
    <row r="18" spans="1:28" s="19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5"/>
    </row>
    <row r="19" spans="1:28" s="19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/>
    </row>
    <row r="20" spans="1:28" s="19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/>
    </row>
    <row r="21" spans="1:28" s="19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/>
    </row>
    <row r="22" spans="1:28" s="1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8" s="1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8" s="1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8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1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1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1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1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1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1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1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1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1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1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1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1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1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1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1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1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1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1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1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2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2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2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2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2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2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2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2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2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2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2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2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2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2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2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2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2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2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2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2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2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3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3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3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3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3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3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3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3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3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3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3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3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3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3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3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3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3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3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3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3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3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611558.17000000004</v>
      </c>
      <c r="Z183" s="75">
        <f>SUM(Z3:Z182)</f>
        <v>22330</v>
      </c>
      <c r="AA183" s="75">
        <f>SUM(AA3:AA182)</f>
        <v>1405</v>
      </c>
      <c r="AB183" s="5">
        <f t="shared" si="3"/>
        <v>3.6513288670479212E-2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22330</v>
      </c>
      <c r="V186" s="92">
        <f>+AA183</f>
        <v>1405</v>
      </c>
      <c r="W186" s="92"/>
      <c r="X186" s="92"/>
      <c r="Y186" s="93"/>
      <c r="Z186" s="94">
        <f>V186+U186</f>
        <v>23735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3572.8</v>
      </c>
      <c r="V187" s="92">
        <f>V186*16%</f>
        <v>224.8</v>
      </c>
      <c r="W187" s="92"/>
      <c r="X187" s="92"/>
      <c r="Y187" s="93"/>
      <c r="Z187" s="94">
        <f>V187+U187</f>
        <v>3797.6000000000004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25902.799999999999</v>
      </c>
      <c r="V188" s="92">
        <f>V186+V187</f>
        <v>1629.8</v>
      </c>
      <c r="W188" s="92"/>
      <c r="X188" s="92"/>
      <c r="Y188" s="93"/>
      <c r="Z188" s="94">
        <f>V188+U188</f>
        <v>27532.6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893.2</v>
      </c>
      <c r="V189" s="93"/>
      <c r="W189" s="93"/>
      <c r="X189" s="93"/>
      <c r="Y189" s="93"/>
      <c r="Z189" s="94">
        <f>U189</f>
        <v>893.2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25009.599999999999</v>
      </c>
      <c r="V190" s="97"/>
      <c r="W190" s="97"/>
      <c r="X190" s="97"/>
      <c r="Y190" s="97"/>
      <c r="Z190" s="98">
        <f>Z188-Z189</f>
        <v>26639.399999999998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12:AB248">
    <cfRule type="cellIs" dxfId="71" priority="41" operator="lessThan">
      <formula>0.03</formula>
    </cfRule>
    <cfRule type="cellIs" dxfId="70" priority="42" operator="greaterThan">
      <formula>0.1</formula>
    </cfRule>
    <cfRule type="cellIs" dxfId="69" priority="43" operator="greaterThan">
      <formula>0.05</formula>
    </cfRule>
    <cfRule type="cellIs" dxfId="68" priority="44" operator="greaterThan">
      <formula>0.03</formula>
    </cfRule>
  </conditionalFormatting>
  <conditionalFormatting sqref="AB11">
    <cfRule type="cellIs" dxfId="59" priority="29" operator="lessThan">
      <formula>0.03</formula>
    </cfRule>
    <cfRule type="cellIs" dxfId="58" priority="30" operator="greaterThan">
      <formula>0.1</formula>
    </cfRule>
    <cfRule type="cellIs" dxfId="57" priority="31" operator="greaterThan">
      <formula>0.05</formula>
    </cfRule>
    <cfRule type="cellIs" dxfId="56" priority="32" operator="greaterThan">
      <formula>0.03</formula>
    </cfRule>
  </conditionalFormatting>
  <conditionalFormatting sqref="AB6:AB10">
    <cfRule type="cellIs" dxfId="23" priority="9" operator="lessThan">
      <formula>0.03</formula>
    </cfRule>
    <cfRule type="cellIs" dxfId="22" priority="10" operator="greaterThan">
      <formula>0.1</formula>
    </cfRule>
    <cfRule type="cellIs" dxfId="21" priority="11" operator="greaterThan">
      <formula>0.05</formula>
    </cfRule>
    <cfRule type="cellIs" dxfId="20" priority="12" operator="greaterThan">
      <formula>0.03</formula>
    </cfRule>
  </conditionalFormatting>
  <conditionalFormatting sqref="AB5">
    <cfRule type="cellIs" dxfId="15" priority="5" operator="lessThan">
      <formula>0.03</formula>
    </cfRule>
    <cfRule type="cellIs" dxfId="14" priority="6" operator="greaterThan">
      <formula>0.1</formula>
    </cfRule>
    <cfRule type="cellIs" dxfId="13" priority="7" operator="greaterThan">
      <formula>0.05</formula>
    </cfRule>
    <cfRule type="cellIs" dxfId="12" priority="8" operator="greaterThan">
      <formula>0.03</formula>
    </cfRule>
  </conditionalFormatting>
  <conditionalFormatting sqref="AB3:AB4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13" t="s">
        <v>29</v>
      </c>
      <c r="E8" s="113"/>
      <c r="F8" s="113" t="s">
        <v>30</v>
      </c>
      <c r="G8" s="113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IFERROR(VLOOKUP($A18,BASE!$A:$AB,19,0),0)</f>
        <v>0</v>
      </c>
      <c r="D18" s="25">
        <f>IFERROR(VLOOKUP($A18,BASE!$A:$AB,20,0),0)</f>
        <v>0</v>
      </c>
      <c r="E18" s="25">
        <f>IFERROR(VLOOKUP($A18,BASE!$A:$AB,21,0),0)</f>
        <v>0</v>
      </c>
      <c r="F18" s="25">
        <f>IFERROR(VLOOKUP($A18,BASE!$A:$AB,14,0),0)</f>
        <v>0</v>
      </c>
      <c r="G18" s="26">
        <f>IFERROR(VLOOKUP($A18,BASE!$A:$AB,6,0),0)</f>
        <v>0</v>
      </c>
      <c r="H18" s="26">
        <f>IFERROR(VLOOKUP($A18,BASE!$A:$AB,7,0),0)</f>
        <v>0</v>
      </c>
      <c r="I18" s="26">
        <f>IFERROR(VLOOKUP($A18,BASE!$A:$AB,8,0),0)</f>
        <v>0</v>
      </c>
      <c r="J18" s="26">
        <f>IFERROR(VLOOKUP($A18,BASE!$A:$AB,9,0),0)</f>
        <v>0</v>
      </c>
      <c r="K18" s="26">
        <f>IFERROR(VLOOKUP($A18,BASE!$A:$AB,10,0),0)</f>
        <v>0</v>
      </c>
      <c r="L18" s="26">
        <f>IFERROR(VLOOKUP($A18,BASE!$A:$AB,11,0),0)</f>
        <v>0</v>
      </c>
      <c r="M18" s="26">
        <f>IFERROR(VLOOKUP($A18,BASE!$A:$AB,12,0),0)</f>
        <v>0</v>
      </c>
      <c r="N18" s="26">
        <f>IFERROR(VLOOKUP($A18,BASE!$A:$AB,13,0),0)</f>
        <v>0</v>
      </c>
      <c r="O18" s="26">
        <f>IFERROR(VLOOKUP($A18,BASE!$A:$AB,25,0),0)</f>
        <v>0</v>
      </c>
      <c r="P18" s="26">
        <f>IFERROR(VLOOKUP($A18,BASE!$A:$AB,26,0),0)</f>
        <v>0</v>
      </c>
      <c r="Q18" s="26">
        <f>IFERROR(VLOOKUP($A18,BASE!$A:$AB,27,0),0)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IFERROR(VLOOKUP($A19,BASE!$A:$AB,19,0),0)</f>
        <v>0</v>
      </c>
      <c r="D19" s="32">
        <f>IFERROR(VLOOKUP($A19,BASE!$A:$AB,20,0),0)</f>
        <v>0</v>
      </c>
      <c r="E19" s="32">
        <f>IFERROR(VLOOKUP($A19,BASE!$A:$AB,21,0),0)</f>
        <v>0</v>
      </c>
      <c r="F19" s="32">
        <f>IFERROR(VLOOKUP($A19,BASE!$A:$AB,14,0),0)</f>
        <v>0</v>
      </c>
      <c r="G19" s="33">
        <f>IFERROR(VLOOKUP($A19,BASE!$A:$AB,6,0),0)</f>
        <v>0</v>
      </c>
      <c r="H19" s="33">
        <f>IFERROR(VLOOKUP($A19,BASE!$A:$AB,7,0),0)</f>
        <v>0</v>
      </c>
      <c r="I19" s="33">
        <f>IFERROR(VLOOKUP($A19,BASE!$A:$AB,8,0),0)</f>
        <v>0</v>
      </c>
      <c r="J19" s="33">
        <f>IFERROR(VLOOKUP($A19,BASE!$A:$AB,9,0),0)</f>
        <v>0</v>
      </c>
      <c r="K19" s="33">
        <f>IFERROR(VLOOKUP($A19,BASE!$A:$AB,10,0),0)</f>
        <v>0</v>
      </c>
      <c r="L19" s="33">
        <f>IFERROR(VLOOKUP($A19,BASE!$A:$AB,11,0),0)</f>
        <v>0</v>
      </c>
      <c r="M19" s="33">
        <f>IFERROR(VLOOKUP($A19,BASE!$A:$AB,12,0),0)</f>
        <v>0</v>
      </c>
      <c r="N19" s="33">
        <f>IFERROR(VLOOKUP($A19,BASE!$A:$AB,13,0),0)</f>
        <v>0</v>
      </c>
      <c r="O19" s="33">
        <f>IFERROR(VLOOKUP($A19,BASE!$A:$AB,25,0),0)</f>
        <v>0</v>
      </c>
      <c r="P19" s="33">
        <f>IFERROR(VLOOKUP($A19,BASE!$A:$AB,26,0),0)</f>
        <v>0</v>
      </c>
      <c r="Q19" s="33">
        <f>IFERROR(VLOOKUP($A19,BASE!$A:$AB,27,0),0)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IFERROR(VLOOKUP($A20,BASE!$A:$AB,19,0),0)</f>
        <v>0</v>
      </c>
      <c r="D20" s="32">
        <f>IFERROR(VLOOKUP($A20,BASE!$A:$AB,20,0),0)</f>
        <v>0</v>
      </c>
      <c r="E20" s="32">
        <f>IFERROR(VLOOKUP($A20,BASE!$A:$AB,21,0),0)</f>
        <v>0</v>
      </c>
      <c r="F20" s="32">
        <f>IFERROR(VLOOKUP($A20,BASE!$A:$AB,14,0),0)</f>
        <v>0</v>
      </c>
      <c r="G20" s="33">
        <f>IFERROR(VLOOKUP($A20,BASE!$A:$AB,6,0),0)</f>
        <v>0</v>
      </c>
      <c r="H20" s="33">
        <f>IFERROR(VLOOKUP($A20,BASE!$A:$AB,7,0),0)</f>
        <v>0</v>
      </c>
      <c r="I20" s="33">
        <f>IFERROR(VLOOKUP($A20,BASE!$A:$AB,8,0),0)</f>
        <v>0</v>
      </c>
      <c r="J20" s="33">
        <f>IFERROR(VLOOKUP($A20,BASE!$A:$AB,9,0),0)</f>
        <v>0</v>
      </c>
      <c r="K20" s="33">
        <f>IFERROR(VLOOKUP($A20,BASE!$A:$AB,10,0),0)</f>
        <v>0</v>
      </c>
      <c r="L20" s="33">
        <f>IFERROR(VLOOKUP($A20,BASE!$A:$AB,11,0),0)</f>
        <v>0</v>
      </c>
      <c r="M20" s="33">
        <f>IFERROR(VLOOKUP($A20,BASE!$A:$AB,12,0),0)</f>
        <v>0</v>
      </c>
      <c r="N20" s="33">
        <f>IFERROR(VLOOKUP($A20,BASE!$A:$AB,13,0),0)</f>
        <v>0</v>
      </c>
      <c r="O20" s="33">
        <f>IFERROR(VLOOKUP($A20,BASE!$A:$AB,25,0),0)</f>
        <v>0</v>
      </c>
      <c r="P20" s="33">
        <f>IFERROR(VLOOKUP($A20,BASE!$A:$AB,26,0),0)</f>
        <v>0</v>
      </c>
      <c r="Q20" s="33">
        <f>IFERROR(VLOOKUP($A20,BASE!$A:$AB,27,0),0)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IFERROR(VLOOKUP($A21,BASE!$A:$AB,19,0),0)</f>
        <v>0</v>
      </c>
      <c r="D21" s="32">
        <f>IFERROR(VLOOKUP($A21,BASE!$A:$AB,20,0),0)</f>
        <v>0</v>
      </c>
      <c r="E21" s="32">
        <f>IFERROR(VLOOKUP($A21,BASE!$A:$AB,21,0),0)</f>
        <v>0</v>
      </c>
      <c r="F21" s="32">
        <f>IFERROR(VLOOKUP($A21,BASE!$A:$AB,14,0),0)</f>
        <v>0</v>
      </c>
      <c r="G21" s="33">
        <f>IFERROR(VLOOKUP($A21,BASE!$A:$AB,6,0),0)</f>
        <v>0</v>
      </c>
      <c r="H21" s="33">
        <f>IFERROR(VLOOKUP($A21,BASE!$A:$AB,7,0),0)</f>
        <v>0</v>
      </c>
      <c r="I21" s="33">
        <f>IFERROR(VLOOKUP($A21,BASE!$A:$AB,8,0),0)</f>
        <v>0</v>
      </c>
      <c r="J21" s="33">
        <f>IFERROR(VLOOKUP($A21,BASE!$A:$AB,9,0),0)</f>
        <v>0</v>
      </c>
      <c r="K21" s="33">
        <f>IFERROR(VLOOKUP($A21,BASE!$A:$AB,10,0),0)</f>
        <v>0</v>
      </c>
      <c r="L21" s="33">
        <f>IFERROR(VLOOKUP($A21,BASE!$A:$AB,11,0),0)</f>
        <v>0</v>
      </c>
      <c r="M21" s="33">
        <f>IFERROR(VLOOKUP($A21,BASE!$A:$AB,12,0),0)</f>
        <v>0</v>
      </c>
      <c r="N21" s="33">
        <f>IFERROR(VLOOKUP($A21,BASE!$A:$AB,13,0),0)</f>
        <v>0</v>
      </c>
      <c r="O21" s="33">
        <f>IFERROR(VLOOKUP($A21,BASE!$A:$AB,25,0),0)</f>
        <v>0</v>
      </c>
      <c r="P21" s="33">
        <f>IFERROR(VLOOKUP($A21,BASE!$A:$AB,26,0),0)</f>
        <v>0</v>
      </c>
      <c r="Q21" s="33">
        <f>IFERROR(VLOOKUP($A21,BASE!$A:$AB,27,0),0)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IFERROR(VLOOKUP($A22,BASE!$A:$AB,19,0),0)</f>
        <v>0</v>
      </c>
      <c r="D22" s="32">
        <f>IFERROR(VLOOKUP($A22,BASE!$A:$AB,20,0),0)</f>
        <v>0</v>
      </c>
      <c r="E22" s="32">
        <f>IFERROR(VLOOKUP($A22,BASE!$A:$AB,21,0),0)</f>
        <v>0</v>
      </c>
      <c r="F22" s="32">
        <f>IFERROR(VLOOKUP($A22,BASE!$A:$AB,14,0),0)</f>
        <v>0</v>
      </c>
      <c r="G22" s="33">
        <f>IFERROR(VLOOKUP($A22,BASE!$A:$AB,6,0),0)</f>
        <v>0</v>
      </c>
      <c r="H22" s="33">
        <f>IFERROR(VLOOKUP($A22,BASE!$A:$AB,7,0),0)</f>
        <v>0</v>
      </c>
      <c r="I22" s="33">
        <f>IFERROR(VLOOKUP($A22,BASE!$A:$AB,8,0),0)</f>
        <v>0</v>
      </c>
      <c r="J22" s="33">
        <f>IFERROR(VLOOKUP($A22,BASE!$A:$AB,9,0),0)</f>
        <v>0</v>
      </c>
      <c r="K22" s="33">
        <f>IFERROR(VLOOKUP($A22,BASE!$A:$AB,10,0),0)</f>
        <v>0</v>
      </c>
      <c r="L22" s="33">
        <f>IFERROR(VLOOKUP($A22,BASE!$A:$AB,11,0),0)</f>
        <v>0</v>
      </c>
      <c r="M22" s="33">
        <f>IFERROR(VLOOKUP($A22,BASE!$A:$AB,12,0),0)</f>
        <v>0</v>
      </c>
      <c r="N22" s="33">
        <f>IFERROR(VLOOKUP($A22,BASE!$A:$AB,13,0),0)</f>
        <v>0</v>
      </c>
      <c r="O22" s="33">
        <f>IFERROR(VLOOKUP($A22,BASE!$A:$AB,25,0),0)</f>
        <v>0</v>
      </c>
      <c r="P22" s="33">
        <f>IFERROR(VLOOKUP($A22,BASE!$A:$AB,26,0),0)</f>
        <v>0</v>
      </c>
      <c r="Q22" s="33">
        <f>IFERROR(VLOOKUP($A22,BASE!$A:$AB,27,0),0)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IFERROR(VLOOKUP($A23,BASE!$A:$AB,19,0),0)</f>
        <v>0</v>
      </c>
      <c r="D23" s="32">
        <f>IFERROR(VLOOKUP($A23,BASE!$A:$AB,20,0),0)</f>
        <v>0</v>
      </c>
      <c r="E23" s="32">
        <f>IFERROR(VLOOKUP($A23,BASE!$A:$AB,21,0),0)</f>
        <v>0</v>
      </c>
      <c r="F23" s="32">
        <f>IFERROR(VLOOKUP($A23,BASE!$A:$AB,14,0),0)</f>
        <v>0</v>
      </c>
      <c r="G23" s="33">
        <f>IFERROR(VLOOKUP($A23,BASE!$A:$AB,6,0),0)</f>
        <v>0</v>
      </c>
      <c r="H23" s="33">
        <f>IFERROR(VLOOKUP($A23,BASE!$A:$AB,7,0),0)</f>
        <v>0</v>
      </c>
      <c r="I23" s="33">
        <f>IFERROR(VLOOKUP($A23,BASE!$A:$AB,8,0),0)</f>
        <v>0</v>
      </c>
      <c r="J23" s="33">
        <f>IFERROR(VLOOKUP($A23,BASE!$A:$AB,9,0),0)</f>
        <v>0</v>
      </c>
      <c r="K23" s="33">
        <f>IFERROR(VLOOKUP($A23,BASE!$A:$AB,10,0),0)</f>
        <v>0</v>
      </c>
      <c r="L23" s="33">
        <f>IFERROR(VLOOKUP($A23,BASE!$A:$AB,11,0),0)</f>
        <v>0</v>
      </c>
      <c r="M23" s="33">
        <f>IFERROR(VLOOKUP($A23,BASE!$A:$AB,12,0),0)</f>
        <v>0</v>
      </c>
      <c r="N23" s="33">
        <f>IFERROR(VLOOKUP($A23,BASE!$A:$AB,13,0),0)</f>
        <v>0</v>
      </c>
      <c r="O23" s="33">
        <f>IFERROR(VLOOKUP($A23,BASE!$A:$AB,25,0),0)</f>
        <v>0</v>
      </c>
      <c r="P23" s="33">
        <f>IFERROR(VLOOKUP($A23,BASE!$A:$AB,26,0),0)</f>
        <v>0</v>
      </c>
      <c r="Q23" s="33">
        <f>IFERROR(VLOOKUP($A23,BASE!$A:$AB,27,0),0)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IFERROR(VLOOKUP($A24,BASE!$A:$AB,19,0),0)</f>
        <v>0</v>
      </c>
      <c r="D24" s="32">
        <f>IFERROR(VLOOKUP($A24,BASE!$A:$AB,20,0),0)</f>
        <v>0</v>
      </c>
      <c r="E24" s="32">
        <f>IFERROR(VLOOKUP($A24,BASE!$A:$AB,21,0),0)</f>
        <v>0</v>
      </c>
      <c r="F24" s="32">
        <f>IFERROR(VLOOKUP($A24,BASE!$A:$AB,14,0),0)</f>
        <v>0</v>
      </c>
      <c r="G24" s="33">
        <f>IFERROR(VLOOKUP($A24,BASE!$A:$AB,6,0),0)</f>
        <v>0</v>
      </c>
      <c r="H24" s="33">
        <f>IFERROR(VLOOKUP($A24,BASE!$A:$AB,7,0),0)</f>
        <v>0</v>
      </c>
      <c r="I24" s="33">
        <f>IFERROR(VLOOKUP($A24,BASE!$A:$AB,8,0),0)</f>
        <v>0</v>
      </c>
      <c r="J24" s="33">
        <f>IFERROR(VLOOKUP($A24,BASE!$A:$AB,9,0),0)</f>
        <v>0</v>
      </c>
      <c r="K24" s="33">
        <f>IFERROR(VLOOKUP($A24,BASE!$A:$AB,10,0),0)</f>
        <v>0</v>
      </c>
      <c r="L24" s="33">
        <f>IFERROR(VLOOKUP($A24,BASE!$A:$AB,11,0),0)</f>
        <v>0</v>
      </c>
      <c r="M24" s="33">
        <f>IFERROR(VLOOKUP($A24,BASE!$A:$AB,12,0),0)</f>
        <v>0</v>
      </c>
      <c r="N24" s="33">
        <f>IFERROR(VLOOKUP($A24,BASE!$A:$AB,13,0),0)</f>
        <v>0</v>
      </c>
      <c r="O24" s="33">
        <f>IFERROR(VLOOKUP($A24,BASE!$A:$AB,25,0),0)</f>
        <v>0</v>
      </c>
      <c r="P24" s="33">
        <f>IFERROR(VLOOKUP($A24,BASE!$A:$AB,26,0),0)</f>
        <v>0</v>
      </c>
      <c r="Q24" s="33">
        <f>IFERROR(VLOOKUP($A24,BASE!$A:$AB,27,0),0)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IFERROR(VLOOKUP($A25,BASE!$A:$AB,19,0),0)</f>
        <v>0</v>
      </c>
      <c r="D25" s="32">
        <f>IFERROR(VLOOKUP($A25,BASE!$A:$AB,20,0),0)</f>
        <v>0</v>
      </c>
      <c r="E25" s="32">
        <f>IFERROR(VLOOKUP($A25,BASE!$A:$AB,21,0),0)</f>
        <v>0</v>
      </c>
      <c r="F25" s="32">
        <f>IFERROR(VLOOKUP($A25,BASE!$A:$AB,14,0),0)</f>
        <v>0</v>
      </c>
      <c r="G25" s="33">
        <f>IFERROR(VLOOKUP($A25,BASE!$A:$AB,6,0),0)</f>
        <v>0</v>
      </c>
      <c r="H25" s="33">
        <f>IFERROR(VLOOKUP($A25,BASE!$A:$AB,7,0),0)</f>
        <v>0</v>
      </c>
      <c r="I25" s="33">
        <f>IFERROR(VLOOKUP($A25,BASE!$A:$AB,8,0),0)</f>
        <v>0</v>
      </c>
      <c r="J25" s="33">
        <f>IFERROR(VLOOKUP($A25,BASE!$A:$AB,9,0),0)</f>
        <v>0</v>
      </c>
      <c r="K25" s="33">
        <f>IFERROR(VLOOKUP($A25,BASE!$A:$AB,10,0),0)</f>
        <v>0</v>
      </c>
      <c r="L25" s="33">
        <f>IFERROR(VLOOKUP($A25,BASE!$A:$AB,11,0),0)</f>
        <v>0</v>
      </c>
      <c r="M25" s="33">
        <f>IFERROR(VLOOKUP($A25,BASE!$A:$AB,12,0),0)</f>
        <v>0</v>
      </c>
      <c r="N25" s="33">
        <f>IFERROR(VLOOKUP($A25,BASE!$A:$AB,13,0),0)</f>
        <v>0</v>
      </c>
      <c r="O25" s="33">
        <f>IFERROR(VLOOKUP($A25,BASE!$A:$AB,25,0),0)</f>
        <v>0</v>
      </c>
      <c r="P25" s="33">
        <f>IFERROR(VLOOKUP($A25,BASE!$A:$AB,26,0),0)</f>
        <v>0</v>
      </c>
      <c r="Q25" s="33">
        <f>IFERROR(VLOOKUP($A25,BASE!$A:$AB,27,0),0)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IFERROR(VLOOKUP($A26,BASE!$A:$AB,19,0),0)</f>
        <v>0</v>
      </c>
      <c r="D26" s="32">
        <f>IFERROR(VLOOKUP($A26,BASE!$A:$AB,20,0),0)</f>
        <v>0</v>
      </c>
      <c r="E26" s="32">
        <f>IFERROR(VLOOKUP($A26,BASE!$A:$AB,21,0),0)</f>
        <v>0</v>
      </c>
      <c r="F26" s="32">
        <f>IFERROR(VLOOKUP($A26,BASE!$A:$AB,14,0),0)</f>
        <v>0</v>
      </c>
      <c r="G26" s="33">
        <f>IFERROR(VLOOKUP($A26,BASE!$A:$AB,6,0),0)</f>
        <v>0</v>
      </c>
      <c r="H26" s="33">
        <f>IFERROR(VLOOKUP($A26,BASE!$A:$AB,7,0),0)</f>
        <v>0</v>
      </c>
      <c r="I26" s="33">
        <f>IFERROR(VLOOKUP($A26,BASE!$A:$AB,8,0),0)</f>
        <v>0</v>
      </c>
      <c r="J26" s="33">
        <f>IFERROR(VLOOKUP($A26,BASE!$A:$AB,9,0),0)</f>
        <v>0</v>
      </c>
      <c r="K26" s="33">
        <f>IFERROR(VLOOKUP($A26,BASE!$A:$AB,10,0),0)</f>
        <v>0</v>
      </c>
      <c r="L26" s="33">
        <f>IFERROR(VLOOKUP($A26,BASE!$A:$AB,11,0),0)</f>
        <v>0</v>
      </c>
      <c r="M26" s="33">
        <f>IFERROR(VLOOKUP($A26,BASE!$A:$AB,12,0),0)</f>
        <v>0</v>
      </c>
      <c r="N26" s="33">
        <f>IFERROR(VLOOKUP($A26,BASE!$A:$AB,13,0),0)</f>
        <v>0</v>
      </c>
      <c r="O26" s="33">
        <f>IFERROR(VLOOKUP($A26,BASE!$A:$AB,25,0),0)</f>
        <v>0</v>
      </c>
      <c r="P26" s="33">
        <f>IFERROR(VLOOKUP($A26,BASE!$A:$AB,26,0),0)</f>
        <v>0</v>
      </c>
      <c r="Q26" s="33">
        <f>IFERROR(VLOOKUP($A26,BASE!$A:$AB,27,0),0)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IFERROR(VLOOKUP($A27,BASE!$A:$AB,19,0),0)</f>
        <v>0</v>
      </c>
      <c r="D27" s="32">
        <f>IFERROR(VLOOKUP($A27,BASE!$A:$AB,20,0),0)</f>
        <v>0</v>
      </c>
      <c r="E27" s="32">
        <f>IFERROR(VLOOKUP($A27,BASE!$A:$AB,21,0),0)</f>
        <v>0</v>
      </c>
      <c r="F27" s="32">
        <f>IFERROR(VLOOKUP($A27,BASE!$A:$AB,14,0),0)</f>
        <v>0</v>
      </c>
      <c r="G27" s="33">
        <f>IFERROR(VLOOKUP($A27,BASE!$A:$AB,6,0),0)</f>
        <v>0</v>
      </c>
      <c r="H27" s="33">
        <f>IFERROR(VLOOKUP($A27,BASE!$A:$AB,7,0),0)</f>
        <v>0</v>
      </c>
      <c r="I27" s="33">
        <f>IFERROR(VLOOKUP($A27,BASE!$A:$AB,8,0),0)</f>
        <v>0</v>
      </c>
      <c r="J27" s="33">
        <f>IFERROR(VLOOKUP($A27,BASE!$A:$AB,9,0),0)</f>
        <v>0</v>
      </c>
      <c r="K27" s="33">
        <f>IFERROR(VLOOKUP($A27,BASE!$A:$AB,10,0),0)</f>
        <v>0</v>
      </c>
      <c r="L27" s="33">
        <f>IFERROR(VLOOKUP($A27,BASE!$A:$AB,11,0),0)</f>
        <v>0</v>
      </c>
      <c r="M27" s="33">
        <f>IFERROR(VLOOKUP($A27,BASE!$A:$AB,12,0),0)</f>
        <v>0</v>
      </c>
      <c r="N27" s="33">
        <f>IFERROR(VLOOKUP($A27,BASE!$A:$AB,13,0),0)</f>
        <v>0</v>
      </c>
      <c r="O27" s="33">
        <f>IFERROR(VLOOKUP($A27,BASE!$A:$AB,25,0),0)</f>
        <v>0</v>
      </c>
      <c r="P27" s="33">
        <f>IFERROR(VLOOKUP($A27,BASE!$A:$AB,26,0),0)</f>
        <v>0</v>
      </c>
      <c r="Q27" s="33">
        <f>IFERROR(VLOOKUP($A27,BASE!$A:$AB,27,0),0)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IFERROR(VLOOKUP($A28,BASE!$A:$AB,19,0),0)</f>
        <v>0</v>
      </c>
      <c r="D28" s="32">
        <f>IFERROR(VLOOKUP($A28,BASE!$A:$AB,20,0),0)</f>
        <v>0</v>
      </c>
      <c r="E28" s="32">
        <f>IFERROR(VLOOKUP($A28,BASE!$A:$AB,21,0),0)</f>
        <v>0</v>
      </c>
      <c r="F28" s="32">
        <f>IFERROR(VLOOKUP($A28,BASE!$A:$AB,14,0),0)</f>
        <v>0</v>
      </c>
      <c r="G28" s="33">
        <f>IFERROR(VLOOKUP($A28,BASE!$A:$AB,6,0),0)</f>
        <v>0</v>
      </c>
      <c r="H28" s="33">
        <f>IFERROR(VLOOKUP($A28,BASE!$A:$AB,7,0),0)</f>
        <v>0</v>
      </c>
      <c r="I28" s="33">
        <f>IFERROR(VLOOKUP($A28,BASE!$A:$AB,8,0),0)</f>
        <v>0</v>
      </c>
      <c r="J28" s="33">
        <f>IFERROR(VLOOKUP($A28,BASE!$A:$AB,9,0),0)</f>
        <v>0</v>
      </c>
      <c r="K28" s="33">
        <f>IFERROR(VLOOKUP($A28,BASE!$A:$AB,10,0),0)</f>
        <v>0</v>
      </c>
      <c r="L28" s="33">
        <f>IFERROR(VLOOKUP($A28,BASE!$A:$AB,11,0),0)</f>
        <v>0</v>
      </c>
      <c r="M28" s="33">
        <f>IFERROR(VLOOKUP($A28,BASE!$A:$AB,12,0),0)</f>
        <v>0</v>
      </c>
      <c r="N28" s="33">
        <f>IFERROR(VLOOKUP($A28,BASE!$A:$AB,13,0),0)</f>
        <v>0</v>
      </c>
      <c r="O28" s="33">
        <f>IFERROR(VLOOKUP($A28,BASE!$A:$AB,25,0),0)</f>
        <v>0</v>
      </c>
      <c r="P28" s="33">
        <f>IFERROR(VLOOKUP($A28,BASE!$A:$AB,26,0),0)</f>
        <v>0</v>
      </c>
      <c r="Q28" s="33">
        <f>IFERROR(VLOOKUP($A28,BASE!$A:$AB,27,0),0)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IFERROR(VLOOKUP($A29,BASE!$A:$AB,19,0),0)</f>
        <v>0</v>
      </c>
      <c r="D29" s="32">
        <f>IFERROR(VLOOKUP($A29,BASE!$A:$AB,20,0),0)</f>
        <v>0</v>
      </c>
      <c r="E29" s="32">
        <f>IFERROR(VLOOKUP($A29,BASE!$A:$AB,21,0),0)</f>
        <v>0</v>
      </c>
      <c r="F29" s="32">
        <f>IFERROR(VLOOKUP($A29,BASE!$A:$AB,14,0),0)</f>
        <v>0</v>
      </c>
      <c r="G29" s="33">
        <f>IFERROR(VLOOKUP($A29,BASE!$A:$AB,6,0),0)</f>
        <v>0</v>
      </c>
      <c r="H29" s="33">
        <f>IFERROR(VLOOKUP($A29,BASE!$A:$AB,7,0),0)</f>
        <v>0</v>
      </c>
      <c r="I29" s="33">
        <f>IFERROR(VLOOKUP($A29,BASE!$A:$AB,8,0),0)</f>
        <v>0</v>
      </c>
      <c r="J29" s="33">
        <f>IFERROR(VLOOKUP($A29,BASE!$A:$AB,9,0),0)</f>
        <v>0</v>
      </c>
      <c r="K29" s="33">
        <f>IFERROR(VLOOKUP($A29,BASE!$A:$AB,10,0),0)</f>
        <v>0</v>
      </c>
      <c r="L29" s="33">
        <f>IFERROR(VLOOKUP($A29,BASE!$A:$AB,11,0),0)</f>
        <v>0</v>
      </c>
      <c r="M29" s="33">
        <f>IFERROR(VLOOKUP($A29,BASE!$A:$AB,12,0),0)</f>
        <v>0</v>
      </c>
      <c r="N29" s="33">
        <f>IFERROR(VLOOKUP($A29,BASE!$A:$AB,13,0),0)</f>
        <v>0</v>
      </c>
      <c r="O29" s="33">
        <f>IFERROR(VLOOKUP($A29,BASE!$A:$AB,25,0),0)</f>
        <v>0</v>
      </c>
      <c r="P29" s="33">
        <f>IFERROR(VLOOKUP($A29,BASE!$A:$AB,26,0),0)</f>
        <v>0</v>
      </c>
      <c r="Q29" s="33">
        <f>IFERROR(VLOOKUP($A29,BASE!$A:$AB,27,0),0)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IFERROR(VLOOKUP($A30,BASE!$A:$AB,19,0),0)</f>
        <v>0</v>
      </c>
      <c r="D30" s="32">
        <f>IFERROR(VLOOKUP($A30,BASE!$A:$AB,20,0),0)</f>
        <v>0</v>
      </c>
      <c r="E30" s="32">
        <f>IFERROR(VLOOKUP($A30,BASE!$A:$AB,21,0),0)</f>
        <v>0</v>
      </c>
      <c r="F30" s="32">
        <f>IFERROR(VLOOKUP($A30,BASE!$A:$AB,14,0),0)</f>
        <v>0</v>
      </c>
      <c r="G30" s="33">
        <f>IFERROR(VLOOKUP($A30,BASE!$A:$AB,6,0),0)</f>
        <v>0</v>
      </c>
      <c r="H30" s="33">
        <f>IFERROR(VLOOKUP($A30,BASE!$A:$AB,7,0),0)</f>
        <v>0</v>
      </c>
      <c r="I30" s="33">
        <f>IFERROR(VLOOKUP($A30,BASE!$A:$AB,8,0),0)</f>
        <v>0</v>
      </c>
      <c r="J30" s="33">
        <f>IFERROR(VLOOKUP($A30,BASE!$A:$AB,9,0),0)</f>
        <v>0</v>
      </c>
      <c r="K30" s="33">
        <f>IFERROR(VLOOKUP($A30,BASE!$A:$AB,10,0),0)</f>
        <v>0</v>
      </c>
      <c r="L30" s="33">
        <f>IFERROR(VLOOKUP($A30,BASE!$A:$AB,11,0),0)</f>
        <v>0</v>
      </c>
      <c r="M30" s="33">
        <f>IFERROR(VLOOKUP($A30,BASE!$A:$AB,12,0),0)</f>
        <v>0</v>
      </c>
      <c r="N30" s="33">
        <f>IFERROR(VLOOKUP($A30,BASE!$A:$AB,13,0),0)</f>
        <v>0</v>
      </c>
      <c r="O30" s="33">
        <f>IFERROR(VLOOKUP($A30,BASE!$A:$AB,25,0),0)</f>
        <v>0</v>
      </c>
      <c r="P30" s="33">
        <f>IFERROR(VLOOKUP($A30,BASE!$A:$AB,26,0),0)</f>
        <v>0</v>
      </c>
      <c r="Q30" s="33">
        <f>IFERROR(VLOOKUP($A30,BASE!$A:$AB,27,0),0)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IFERROR(VLOOKUP($A31,BASE!$A:$AB,19,0),0)</f>
        <v>0</v>
      </c>
      <c r="D31" s="32">
        <f>IFERROR(VLOOKUP($A31,BASE!$A:$AB,20,0),0)</f>
        <v>0</v>
      </c>
      <c r="E31" s="32">
        <f>IFERROR(VLOOKUP($A31,BASE!$A:$AB,21,0),0)</f>
        <v>0</v>
      </c>
      <c r="F31" s="32">
        <f>IFERROR(VLOOKUP($A31,BASE!$A:$AB,14,0),0)</f>
        <v>0</v>
      </c>
      <c r="G31" s="33">
        <f>IFERROR(VLOOKUP($A31,BASE!$A:$AB,6,0),0)</f>
        <v>0</v>
      </c>
      <c r="H31" s="33">
        <f>IFERROR(VLOOKUP($A31,BASE!$A:$AB,7,0),0)</f>
        <v>0</v>
      </c>
      <c r="I31" s="33">
        <f>IFERROR(VLOOKUP($A31,BASE!$A:$AB,8,0),0)</f>
        <v>0</v>
      </c>
      <c r="J31" s="33">
        <f>IFERROR(VLOOKUP($A31,BASE!$A:$AB,9,0),0)</f>
        <v>0</v>
      </c>
      <c r="K31" s="33">
        <f>IFERROR(VLOOKUP($A31,BASE!$A:$AB,10,0),0)</f>
        <v>0</v>
      </c>
      <c r="L31" s="33">
        <f>IFERROR(VLOOKUP($A31,BASE!$A:$AB,11,0),0)</f>
        <v>0</v>
      </c>
      <c r="M31" s="33">
        <f>IFERROR(VLOOKUP($A31,BASE!$A:$AB,12,0),0)</f>
        <v>0</v>
      </c>
      <c r="N31" s="33">
        <f>IFERROR(VLOOKUP($A31,BASE!$A:$AB,13,0),0)</f>
        <v>0</v>
      </c>
      <c r="O31" s="33">
        <f>IFERROR(VLOOKUP($A31,BASE!$A:$AB,25,0),0)</f>
        <v>0</v>
      </c>
      <c r="P31" s="33">
        <f>IFERROR(VLOOKUP($A31,BASE!$A:$AB,26,0),0)</f>
        <v>0</v>
      </c>
      <c r="Q31" s="33">
        <f>IFERROR(VLOOKUP($A31,BASE!$A:$AB,27,0),0)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IFERROR(VLOOKUP($A32,BASE!$A:$AB,19,0),0)</f>
        <v>0</v>
      </c>
      <c r="D32" s="32">
        <f>IFERROR(VLOOKUP($A32,BASE!$A:$AB,20,0),0)</f>
        <v>0</v>
      </c>
      <c r="E32" s="32">
        <f>IFERROR(VLOOKUP($A32,BASE!$A:$AB,21,0),0)</f>
        <v>0</v>
      </c>
      <c r="F32" s="32">
        <f>IFERROR(VLOOKUP($A32,BASE!$A:$AB,14,0),0)</f>
        <v>0</v>
      </c>
      <c r="G32" s="33">
        <f>IFERROR(VLOOKUP($A32,BASE!$A:$AB,6,0),0)</f>
        <v>0</v>
      </c>
      <c r="H32" s="33">
        <f>IFERROR(VLOOKUP($A32,BASE!$A:$AB,7,0),0)</f>
        <v>0</v>
      </c>
      <c r="I32" s="33">
        <f>IFERROR(VLOOKUP($A32,BASE!$A:$AB,8,0),0)</f>
        <v>0</v>
      </c>
      <c r="J32" s="33">
        <f>IFERROR(VLOOKUP($A32,BASE!$A:$AB,9,0),0)</f>
        <v>0</v>
      </c>
      <c r="K32" s="33">
        <f>IFERROR(VLOOKUP($A32,BASE!$A:$AB,10,0),0)</f>
        <v>0</v>
      </c>
      <c r="L32" s="33">
        <f>IFERROR(VLOOKUP($A32,BASE!$A:$AB,11,0),0)</f>
        <v>0</v>
      </c>
      <c r="M32" s="33">
        <f>IFERROR(VLOOKUP($A32,BASE!$A:$AB,12,0),0)</f>
        <v>0</v>
      </c>
      <c r="N32" s="33">
        <f>IFERROR(VLOOKUP($A32,BASE!$A:$AB,13,0),0)</f>
        <v>0</v>
      </c>
      <c r="O32" s="33">
        <f>IFERROR(VLOOKUP($A32,BASE!$A:$AB,25,0),0)</f>
        <v>0</v>
      </c>
      <c r="P32" s="33">
        <f>IFERROR(VLOOKUP($A32,BASE!$A:$AB,26,0),0)</f>
        <v>0</v>
      </c>
      <c r="Q32" s="33">
        <f>IFERROR(VLOOKUP($A32,BASE!$A:$AB,27,0),0)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IFERROR(VLOOKUP($A33,BASE!$A:$AB,19,0),0)</f>
        <v>0</v>
      </c>
      <c r="D33" s="32">
        <f>IFERROR(VLOOKUP($A33,BASE!$A:$AB,20,0),0)</f>
        <v>0</v>
      </c>
      <c r="E33" s="32">
        <f>IFERROR(VLOOKUP($A33,BASE!$A:$AB,21,0),0)</f>
        <v>0</v>
      </c>
      <c r="F33" s="32">
        <f>IFERROR(VLOOKUP($A33,BASE!$A:$AB,14,0),0)</f>
        <v>0</v>
      </c>
      <c r="G33" s="33">
        <f>IFERROR(VLOOKUP($A33,BASE!$A:$AB,6,0),0)</f>
        <v>0</v>
      </c>
      <c r="H33" s="33">
        <f>IFERROR(VLOOKUP($A33,BASE!$A:$AB,7,0),0)</f>
        <v>0</v>
      </c>
      <c r="I33" s="33">
        <f>IFERROR(VLOOKUP($A33,BASE!$A:$AB,8,0),0)</f>
        <v>0</v>
      </c>
      <c r="J33" s="33">
        <f>IFERROR(VLOOKUP($A33,BASE!$A:$AB,9,0),0)</f>
        <v>0</v>
      </c>
      <c r="K33" s="33">
        <f>IFERROR(VLOOKUP($A33,BASE!$A:$AB,10,0),0)</f>
        <v>0</v>
      </c>
      <c r="L33" s="33">
        <f>IFERROR(VLOOKUP($A33,BASE!$A:$AB,11,0),0)</f>
        <v>0</v>
      </c>
      <c r="M33" s="33">
        <f>IFERROR(VLOOKUP($A33,BASE!$A:$AB,12,0),0)</f>
        <v>0</v>
      </c>
      <c r="N33" s="33">
        <f>IFERROR(VLOOKUP($A33,BASE!$A:$AB,13,0),0)</f>
        <v>0</v>
      </c>
      <c r="O33" s="33">
        <f>IFERROR(VLOOKUP($A33,BASE!$A:$AB,25,0),0)</f>
        <v>0</v>
      </c>
      <c r="P33" s="33">
        <f>IFERROR(VLOOKUP($A33,BASE!$A:$AB,26,0),0)</f>
        <v>0</v>
      </c>
      <c r="Q33" s="33">
        <f>IFERROR(VLOOKUP($A33,BASE!$A:$AB,27,0),0)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IFERROR(VLOOKUP($A34,BASE!$A:$AB,19,0),0)</f>
        <v>0</v>
      </c>
      <c r="D34" s="32">
        <f>IFERROR(VLOOKUP($A34,BASE!$A:$AB,20,0),0)</f>
        <v>0</v>
      </c>
      <c r="E34" s="32">
        <f>IFERROR(VLOOKUP($A34,BASE!$A:$AB,21,0),0)</f>
        <v>0</v>
      </c>
      <c r="F34" s="32">
        <f>IFERROR(VLOOKUP($A34,BASE!$A:$AB,14,0),0)</f>
        <v>0</v>
      </c>
      <c r="G34" s="33">
        <f>IFERROR(VLOOKUP($A34,BASE!$A:$AB,6,0),0)</f>
        <v>0</v>
      </c>
      <c r="H34" s="33">
        <f>IFERROR(VLOOKUP($A34,BASE!$A:$AB,7,0),0)</f>
        <v>0</v>
      </c>
      <c r="I34" s="33">
        <f>IFERROR(VLOOKUP($A34,BASE!$A:$AB,8,0),0)</f>
        <v>0</v>
      </c>
      <c r="J34" s="33">
        <f>IFERROR(VLOOKUP($A34,BASE!$A:$AB,9,0),0)</f>
        <v>0</v>
      </c>
      <c r="K34" s="33">
        <f>IFERROR(VLOOKUP($A34,BASE!$A:$AB,10,0),0)</f>
        <v>0</v>
      </c>
      <c r="L34" s="33">
        <f>IFERROR(VLOOKUP($A34,BASE!$A:$AB,11,0),0)</f>
        <v>0</v>
      </c>
      <c r="M34" s="33">
        <f>IFERROR(VLOOKUP($A34,BASE!$A:$AB,12,0),0)</f>
        <v>0</v>
      </c>
      <c r="N34" s="33">
        <f>IFERROR(VLOOKUP($A34,BASE!$A:$AB,13,0),0)</f>
        <v>0</v>
      </c>
      <c r="O34" s="33">
        <f>IFERROR(VLOOKUP($A34,BASE!$A:$AB,25,0),0)</f>
        <v>0</v>
      </c>
      <c r="P34" s="33">
        <f>IFERROR(VLOOKUP($A34,BASE!$A:$AB,26,0),0)</f>
        <v>0</v>
      </c>
      <c r="Q34" s="33">
        <f>IFERROR(VLOOKUP($A34,BASE!$A:$AB,27,0),0)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IFERROR(VLOOKUP($A35,BASE!$A:$AB,19,0),0)</f>
        <v>0</v>
      </c>
      <c r="D35" s="32">
        <f>IFERROR(VLOOKUP($A35,BASE!$A:$AB,20,0),0)</f>
        <v>0</v>
      </c>
      <c r="E35" s="32">
        <f>IFERROR(VLOOKUP($A35,BASE!$A:$AB,21,0),0)</f>
        <v>0</v>
      </c>
      <c r="F35" s="32">
        <f>IFERROR(VLOOKUP($A35,BASE!$A:$AB,14,0),0)</f>
        <v>0</v>
      </c>
      <c r="G35" s="33">
        <f>IFERROR(VLOOKUP($A35,BASE!$A:$AB,6,0),0)</f>
        <v>0</v>
      </c>
      <c r="H35" s="33">
        <f>IFERROR(VLOOKUP($A35,BASE!$A:$AB,7,0),0)</f>
        <v>0</v>
      </c>
      <c r="I35" s="33">
        <f>IFERROR(VLOOKUP($A35,BASE!$A:$AB,8,0),0)</f>
        <v>0</v>
      </c>
      <c r="J35" s="33">
        <f>IFERROR(VLOOKUP($A35,BASE!$A:$AB,9,0),0)</f>
        <v>0</v>
      </c>
      <c r="K35" s="33">
        <f>IFERROR(VLOOKUP($A35,BASE!$A:$AB,10,0),0)</f>
        <v>0</v>
      </c>
      <c r="L35" s="33">
        <f>IFERROR(VLOOKUP($A35,BASE!$A:$AB,11,0),0)</f>
        <v>0</v>
      </c>
      <c r="M35" s="33">
        <f>IFERROR(VLOOKUP($A35,BASE!$A:$AB,12,0),0)</f>
        <v>0</v>
      </c>
      <c r="N35" s="33">
        <f>IFERROR(VLOOKUP($A35,BASE!$A:$AB,13,0),0)</f>
        <v>0</v>
      </c>
      <c r="O35" s="33">
        <f>IFERROR(VLOOKUP($A35,BASE!$A:$AB,25,0),0)</f>
        <v>0</v>
      </c>
      <c r="P35" s="33">
        <f>IFERROR(VLOOKUP($A35,BASE!$A:$AB,26,0),0)</f>
        <v>0</v>
      </c>
      <c r="Q35" s="33">
        <f>IFERROR(VLOOKUP($A35,BASE!$A:$AB,27,0),0)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IFERROR(VLOOKUP($A36,BASE!$A:$AB,19,0),0)</f>
        <v>0</v>
      </c>
      <c r="D36" s="32">
        <f>IFERROR(VLOOKUP($A36,BASE!$A:$AB,20,0),0)</f>
        <v>0</v>
      </c>
      <c r="E36" s="32">
        <f>IFERROR(VLOOKUP($A36,BASE!$A:$AB,21,0),0)</f>
        <v>0</v>
      </c>
      <c r="F36" s="32">
        <f>IFERROR(VLOOKUP($A36,BASE!$A:$AB,14,0),0)</f>
        <v>0</v>
      </c>
      <c r="G36" s="33">
        <f>IFERROR(VLOOKUP($A36,BASE!$A:$AB,6,0),0)</f>
        <v>0</v>
      </c>
      <c r="H36" s="33">
        <f>IFERROR(VLOOKUP($A36,BASE!$A:$AB,7,0),0)</f>
        <v>0</v>
      </c>
      <c r="I36" s="33">
        <f>IFERROR(VLOOKUP($A36,BASE!$A:$AB,8,0),0)</f>
        <v>0</v>
      </c>
      <c r="J36" s="33">
        <f>IFERROR(VLOOKUP($A36,BASE!$A:$AB,9,0),0)</f>
        <v>0</v>
      </c>
      <c r="K36" s="33">
        <f>IFERROR(VLOOKUP($A36,BASE!$A:$AB,10,0),0)</f>
        <v>0</v>
      </c>
      <c r="L36" s="33">
        <f>IFERROR(VLOOKUP($A36,BASE!$A:$AB,11,0),0)</f>
        <v>0</v>
      </c>
      <c r="M36" s="33">
        <f>IFERROR(VLOOKUP($A36,BASE!$A:$AB,12,0),0)</f>
        <v>0</v>
      </c>
      <c r="N36" s="33">
        <f>IFERROR(VLOOKUP($A36,BASE!$A:$AB,13,0),0)</f>
        <v>0</v>
      </c>
      <c r="O36" s="33">
        <f>IFERROR(VLOOKUP($A36,BASE!$A:$AB,25,0),0)</f>
        <v>0</v>
      </c>
      <c r="P36" s="33">
        <f>IFERROR(VLOOKUP($A36,BASE!$A:$AB,26,0),0)</f>
        <v>0</v>
      </c>
      <c r="Q36" s="33">
        <f>IFERROR(VLOOKUP($A36,BASE!$A:$AB,27,0),0)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IFERROR(VLOOKUP($A37,BASE!$A:$AB,19,0),0)</f>
        <v>0</v>
      </c>
      <c r="D37" s="32">
        <f>IFERROR(VLOOKUP($A37,BASE!$A:$AB,20,0),0)</f>
        <v>0</v>
      </c>
      <c r="E37" s="32">
        <f>IFERROR(VLOOKUP($A37,BASE!$A:$AB,21,0),0)</f>
        <v>0</v>
      </c>
      <c r="F37" s="32">
        <f>IFERROR(VLOOKUP($A37,BASE!$A:$AB,14,0),0)</f>
        <v>0</v>
      </c>
      <c r="G37" s="33">
        <f>IFERROR(VLOOKUP($A37,BASE!$A:$AB,6,0),0)</f>
        <v>0</v>
      </c>
      <c r="H37" s="33">
        <f>IFERROR(VLOOKUP($A37,BASE!$A:$AB,7,0),0)</f>
        <v>0</v>
      </c>
      <c r="I37" s="33">
        <f>IFERROR(VLOOKUP($A37,BASE!$A:$AB,8,0),0)</f>
        <v>0</v>
      </c>
      <c r="J37" s="33">
        <f>IFERROR(VLOOKUP($A37,BASE!$A:$AB,9,0),0)</f>
        <v>0</v>
      </c>
      <c r="K37" s="33">
        <f>IFERROR(VLOOKUP($A37,BASE!$A:$AB,10,0),0)</f>
        <v>0</v>
      </c>
      <c r="L37" s="33">
        <f>IFERROR(VLOOKUP($A37,BASE!$A:$AB,11,0),0)</f>
        <v>0</v>
      </c>
      <c r="M37" s="33">
        <f>IFERROR(VLOOKUP($A37,BASE!$A:$AB,12,0),0)</f>
        <v>0</v>
      </c>
      <c r="N37" s="33">
        <f>IFERROR(VLOOKUP($A37,BASE!$A:$AB,13,0),0)</f>
        <v>0</v>
      </c>
      <c r="O37" s="33">
        <f>IFERROR(VLOOKUP($A37,BASE!$A:$AB,25,0),0)</f>
        <v>0</v>
      </c>
      <c r="P37" s="33">
        <f>IFERROR(VLOOKUP($A37,BASE!$A:$AB,26,0),0)</f>
        <v>0</v>
      </c>
      <c r="Q37" s="33">
        <f>IFERROR(VLOOKUP($A37,BASE!$A:$AB,27,0),0)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IFERROR(VLOOKUP($A38,BASE!$A:$AB,19,0),0)</f>
        <v>0</v>
      </c>
      <c r="D38" s="32">
        <f>IFERROR(VLOOKUP($A38,BASE!$A:$AB,20,0),0)</f>
        <v>0</v>
      </c>
      <c r="E38" s="32">
        <f>IFERROR(VLOOKUP($A38,BASE!$A:$AB,21,0),0)</f>
        <v>0</v>
      </c>
      <c r="F38" s="32">
        <f>IFERROR(VLOOKUP($A38,BASE!$A:$AB,14,0),0)</f>
        <v>0</v>
      </c>
      <c r="G38" s="33">
        <f>IFERROR(VLOOKUP($A38,BASE!$A:$AB,6,0),0)</f>
        <v>0</v>
      </c>
      <c r="H38" s="33">
        <f>IFERROR(VLOOKUP($A38,BASE!$A:$AB,7,0),0)</f>
        <v>0</v>
      </c>
      <c r="I38" s="33">
        <f>IFERROR(VLOOKUP($A38,BASE!$A:$AB,8,0),0)</f>
        <v>0</v>
      </c>
      <c r="J38" s="33">
        <f>IFERROR(VLOOKUP($A38,BASE!$A:$AB,9,0),0)</f>
        <v>0</v>
      </c>
      <c r="K38" s="33">
        <f>IFERROR(VLOOKUP($A38,BASE!$A:$AB,10,0),0)</f>
        <v>0</v>
      </c>
      <c r="L38" s="33">
        <f>IFERROR(VLOOKUP($A38,BASE!$A:$AB,11,0),0)</f>
        <v>0</v>
      </c>
      <c r="M38" s="33">
        <f>IFERROR(VLOOKUP($A38,BASE!$A:$AB,12,0),0)</f>
        <v>0</v>
      </c>
      <c r="N38" s="33">
        <f>IFERROR(VLOOKUP($A38,BASE!$A:$AB,13,0),0)</f>
        <v>0</v>
      </c>
      <c r="O38" s="33">
        <f>IFERROR(VLOOKUP($A38,BASE!$A:$AB,25,0),0)</f>
        <v>0</v>
      </c>
      <c r="P38" s="33">
        <f>IFERROR(VLOOKUP($A38,BASE!$A:$AB,26,0),0)</f>
        <v>0</v>
      </c>
      <c r="Q38" s="33">
        <f>IFERROR(VLOOKUP($A38,BASE!$A:$AB,27,0),0)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IFERROR(VLOOKUP($A39,BASE!$A:$AB,19,0),0)</f>
        <v>0</v>
      </c>
      <c r="D39" s="32">
        <f>IFERROR(VLOOKUP($A39,BASE!$A:$AB,20,0),0)</f>
        <v>0</v>
      </c>
      <c r="E39" s="32">
        <f>IFERROR(VLOOKUP($A39,BASE!$A:$AB,21,0),0)</f>
        <v>0</v>
      </c>
      <c r="F39" s="32">
        <f>IFERROR(VLOOKUP($A39,BASE!$A:$AB,14,0),0)</f>
        <v>0</v>
      </c>
      <c r="G39" s="33">
        <f>IFERROR(VLOOKUP($A39,BASE!$A:$AB,6,0),0)</f>
        <v>0</v>
      </c>
      <c r="H39" s="33">
        <f>IFERROR(VLOOKUP($A39,BASE!$A:$AB,7,0),0)</f>
        <v>0</v>
      </c>
      <c r="I39" s="33">
        <f>IFERROR(VLOOKUP($A39,BASE!$A:$AB,8,0),0)</f>
        <v>0</v>
      </c>
      <c r="J39" s="33">
        <f>IFERROR(VLOOKUP($A39,BASE!$A:$AB,9,0),0)</f>
        <v>0</v>
      </c>
      <c r="K39" s="33">
        <f>IFERROR(VLOOKUP($A39,BASE!$A:$AB,10,0),0)</f>
        <v>0</v>
      </c>
      <c r="L39" s="33">
        <f>IFERROR(VLOOKUP($A39,BASE!$A:$AB,11,0),0)</f>
        <v>0</v>
      </c>
      <c r="M39" s="33">
        <f>IFERROR(VLOOKUP($A39,BASE!$A:$AB,12,0),0)</f>
        <v>0</v>
      </c>
      <c r="N39" s="33">
        <f>IFERROR(VLOOKUP($A39,BASE!$A:$AB,13,0),0)</f>
        <v>0</v>
      </c>
      <c r="O39" s="33">
        <f>IFERROR(VLOOKUP($A39,BASE!$A:$AB,25,0),0)</f>
        <v>0</v>
      </c>
      <c r="P39" s="33">
        <f>IFERROR(VLOOKUP($A39,BASE!$A:$AB,26,0),0)</f>
        <v>0</v>
      </c>
      <c r="Q39" s="33">
        <f>IFERROR(VLOOKUP($A39,BASE!$A:$AB,27,0),0)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IFERROR(VLOOKUP($A40,BASE!$A:$AB,19,0),0)</f>
        <v>0</v>
      </c>
      <c r="D40" s="32">
        <f>IFERROR(VLOOKUP($A40,BASE!$A:$AB,20,0),0)</f>
        <v>0</v>
      </c>
      <c r="E40" s="32">
        <f>IFERROR(VLOOKUP($A40,BASE!$A:$AB,21,0),0)</f>
        <v>0</v>
      </c>
      <c r="F40" s="32">
        <f>IFERROR(VLOOKUP($A40,BASE!$A:$AB,14,0),0)</f>
        <v>0</v>
      </c>
      <c r="G40" s="33">
        <f>IFERROR(VLOOKUP($A40,BASE!$A:$AB,6,0),0)</f>
        <v>0</v>
      </c>
      <c r="H40" s="33">
        <f>IFERROR(VLOOKUP($A40,BASE!$A:$AB,7,0),0)</f>
        <v>0</v>
      </c>
      <c r="I40" s="33">
        <f>IFERROR(VLOOKUP($A40,BASE!$A:$AB,8,0),0)</f>
        <v>0</v>
      </c>
      <c r="J40" s="33">
        <f>IFERROR(VLOOKUP($A40,BASE!$A:$AB,9,0),0)</f>
        <v>0</v>
      </c>
      <c r="K40" s="33">
        <f>IFERROR(VLOOKUP($A40,BASE!$A:$AB,10,0),0)</f>
        <v>0</v>
      </c>
      <c r="L40" s="33">
        <f>IFERROR(VLOOKUP($A40,BASE!$A:$AB,11,0),0)</f>
        <v>0</v>
      </c>
      <c r="M40" s="33">
        <f>IFERROR(VLOOKUP($A40,BASE!$A:$AB,12,0),0)</f>
        <v>0</v>
      </c>
      <c r="N40" s="33">
        <f>IFERROR(VLOOKUP($A40,BASE!$A:$AB,13,0),0)</f>
        <v>0</v>
      </c>
      <c r="O40" s="33">
        <f>IFERROR(VLOOKUP($A40,BASE!$A:$AB,25,0),0)</f>
        <v>0</v>
      </c>
      <c r="P40" s="33">
        <f>IFERROR(VLOOKUP($A40,BASE!$A:$AB,26,0),0)</f>
        <v>0</v>
      </c>
      <c r="Q40" s="33">
        <f>IFERROR(VLOOKUP($A40,BASE!$A:$AB,27,0),0)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IFERROR(VLOOKUP($A41,BASE!$A:$AB,19,0),0)</f>
        <v>0</v>
      </c>
      <c r="D41" s="32">
        <f>IFERROR(VLOOKUP($A41,BASE!$A:$AB,20,0),0)</f>
        <v>0</v>
      </c>
      <c r="E41" s="32">
        <f>IFERROR(VLOOKUP($A41,BASE!$A:$AB,21,0),0)</f>
        <v>0</v>
      </c>
      <c r="F41" s="32">
        <f>IFERROR(VLOOKUP($A41,BASE!$A:$AB,14,0),0)</f>
        <v>0</v>
      </c>
      <c r="G41" s="33">
        <f>IFERROR(VLOOKUP($A41,BASE!$A:$AB,6,0),0)</f>
        <v>0</v>
      </c>
      <c r="H41" s="33">
        <f>IFERROR(VLOOKUP($A41,BASE!$A:$AB,7,0),0)</f>
        <v>0</v>
      </c>
      <c r="I41" s="33">
        <f>IFERROR(VLOOKUP($A41,BASE!$A:$AB,8,0),0)</f>
        <v>0</v>
      </c>
      <c r="J41" s="33">
        <f>IFERROR(VLOOKUP($A41,BASE!$A:$AB,9,0),0)</f>
        <v>0</v>
      </c>
      <c r="K41" s="33">
        <f>IFERROR(VLOOKUP($A41,BASE!$A:$AB,10,0),0)</f>
        <v>0</v>
      </c>
      <c r="L41" s="33">
        <f>IFERROR(VLOOKUP($A41,BASE!$A:$AB,11,0),0)</f>
        <v>0</v>
      </c>
      <c r="M41" s="33">
        <f>IFERROR(VLOOKUP($A41,BASE!$A:$AB,12,0),0)</f>
        <v>0</v>
      </c>
      <c r="N41" s="33">
        <f>IFERROR(VLOOKUP($A41,BASE!$A:$AB,13,0),0)</f>
        <v>0</v>
      </c>
      <c r="O41" s="33">
        <f>IFERROR(VLOOKUP($A41,BASE!$A:$AB,25,0),0)</f>
        <v>0</v>
      </c>
      <c r="P41" s="33">
        <f>IFERROR(VLOOKUP($A41,BASE!$A:$AB,26,0),0)</f>
        <v>0</v>
      </c>
      <c r="Q41" s="33">
        <f>IFERROR(VLOOKUP($A41,BASE!$A:$AB,27,0),0)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IFERROR(VLOOKUP($A42,BASE!$A:$AB,19,0),0)</f>
        <v>0</v>
      </c>
      <c r="D42" s="32">
        <f>IFERROR(VLOOKUP($A42,BASE!$A:$AB,20,0),0)</f>
        <v>0</v>
      </c>
      <c r="E42" s="32">
        <f>IFERROR(VLOOKUP($A42,BASE!$A:$AB,21,0),0)</f>
        <v>0</v>
      </c>
      <c r="F42" s="32">
        <f>IFERROR(VLOOKUP($A42,BASE!$A:$AB,14,0),0)</f>
        <v>0</v>
      </c>
      <c r="G42" s="33">
        <f>IFERROR(VLOOKUP($A42,BASE!$A:$AB,6,0),0)</f>
        <v>0</v>
      </c>
      <c r="H42" s="33">
        <f>IFERROR(VLOOKUP($A42,BASE!$A:$AB,7,0),0)</f>
        <v>0</v>
      </c>
      <c r="I42" s="33">
        <f>IFERROR(VLOOKUP($A42,BASE!$A:$AB,8,0),0)</f>
        <v>0</v>
      </c>
      <c r="J42" s="33">
        <f>IFERROR(VLOOKUP($A42,BASE!$A:$AB,9,0),0)</f>
        <v>0</v>
      </c>
      <c r="K42" s="33">
        <f>IFERROR(VLOOKUP($A42,BASE!$A:$AB,10,0),0)</f>
        <v>0</v>
      </c>
      <c r="L42" s="33">
        <f>IFERROR(VLOOKUP($A42,BASE!$A:$AB,11,0),0)</f>
        <v>0</v>
      </c>
      <c r="M42" s="33">
        <f>IFERROR(VLOOKUP($A42,BASE!$A:$AB,12,0),0)</f>
        <v>0</v>
      </c>
      <c r="N42" s="33">
        <f>IFERROR(VLOOKUP($A42,BASE!$A:$AB,13,0),0)</f>
        <v>0</v>
      </c>
      <c r="O42" s="33">
        <f>IFERROR(VLOOKUP($A42,BASE!$A:$AB,25,0),0)</f>
        <v>0</v>
      </c>
      <c r="P42" s="33">
        <f>IFERROR(VLOOKUP($A42,BASE!$A:$AB,26,0),0)</f>
        <v>0</v>
      </c>
      <c r="Q42" s="33">
        <f>IFERROR(VLOOKUP($A42,BASE!$A:$AB,27,0),0)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IFERROR(VLOOKUP($A43,BASE!$A:$AB,19,0),0)</f>
        <v>0</v>
      </c>
      <c r="D43" s="32">
        <f>IFERROR(VLOOKUP($A43,BASE!$A:$AB,20,0),0)</f>
        <v>0</v>
      </c>
      <c r="E43" s="32">
        <f>IFERROR(VLOOKUP($A43,BASE!$A:$AB,21,0),0)</f>
        <v>0</v>
      </c>
      <c r="F43" s="32">
        <f>IFERROR(VLOOKUP($A43,BASE!$A:$AB,14,0),0)</f>
        <v>0</v>
      </c>
      <c r="G43" s="33">
        <f>IFERROR(VLOOKUP($A43,BASE!$A:$AB,6,0),0)</f>
        <v>0</v>
      </c>
      <c r="H43" s="33">
        <f>IFERROR(VLOOKUP($A43,BASE!$A:$AB,7,0),0)</f>
        <v>0</v>
      </c>
      <c r="I43" s="33">
        <f>IFERROR(VLOOKUP($A43,BASE!$A:$AB,8,0),0)</f>
        <v>0</v>
      </c>
      <c r="J43" s="33">
        <f>IFERROR(VLOOKUP($A43,BASE!$A:$AB,9,0),0)</f>
        <v>0</v>
      </c>
      <c r="K43" s="33">
        <f>IFERROR(VLOOKUP($A43,BASE!$A:$AB,10,0),0)</f>
        <v>0</v>
      </c>
      <c r="L43" s="33">
        <f>IFERROR(VLOOKUP($A43,BASE!$A:$AB,11,0),0)</f>
        <v>0</v>
      </c>
      <c r="M43" s="33">
        <f>IFERROR(VLOOKUP($A43,BASE!$A:$AB,12,0),0)</f>
        <v>0</v>
      </c>
      <c r="N43" s="33">
        <f>IFERROR(VLOOKUP($A43,BASE!$A:$AB,13,0),0)</f>
        <v>0</v>
      </c>
      <c r="O43" s="33">
        <f>IFERROR(VLOOKUP($A43,BASE!$A:$AB,25,0),0)</f>
        <v>0</v>
      </c>
      <c r="P43" s="33">
        <f>IFERROR(VLOOKUP($A43,BASE!$A:$AB,26,0),0)</f>
        <v>0</v>
      </c>
      <c r="Q43" s="33">
        <f>IFERROR(VLOOKUP($A43,BASE!$A:$AB,27,0),0)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IFERROR(VLOOKUP($A44,BASE!$A:$AB,19,0),0)</f>
        <v>0</v>
      </c>
      <c r="D44" s="32">
        <f>IFERROR(VLOOKUP($A44,BASE!$A:$AB,20,0),0)</f>
        <v>0</v>
      </c>
      <c r="E44" s="32">
        <f>IFERROR(VLOOKUP($A44,BASE!$A:$AB,21,0),0)</f>
        <v>0</v>
      </c>
      <c r="F44" s="32">
        <f>IFERROR(VLOOKUP($A44,BASE!$A:$AB,14,0),0)</f>
        <v>0</v>
      </c>
      <c r="G44" s="33">
        <f>IFERROR(VLOOKUP($A44,BASE!$A:$AB,6,0),0)</f>
        <v>0</v>
      </c>
      <c r="H44" s="33">
        <f>IFERROR(VLOOKUP($A44,BASE!$A:$AB,7,0),0)</f>
        <v>0</v>
      </c>
      <c r="I44" s="33">
        <f>IFERROR(VLOOKUP($A44,BASE!$A:$AB,8,0),0)</f>
        <v>0</v>
      </c>
      <c r="J44" s="33">
        <f>IFERROR(VLOOKUP($A44,BASE!$A:$AB,9,0),0)</f>
        <v>0</v>
      </c>
      <c r="K44" s="33">
        <f>IFERROR(VLOOKUP($A44,BASE!$A:$AB,10,0),0)</f>
        <v>0</v>
      </c>
      <c r="L44" s="33">
        <f>IFERROR(VLOOKUP($A44,BASE!$A:$AB,11,0),0)</f>
        <v>0</v>
      </c>
      <c r="M44" s="33">
        <f>IFERROR(VLOOKUP($A44,BASE!$A:$AB,12,0),0)</f>
        <v>0</v>
      </c>
      <c r="N44" s="33">
        <f>IFERROR(VLOOKUP($A44,BASE!$A:$AB,13,0),0)</f>
        <v>0</v>
      </c>
      <c r="O44" s="33">
        <f>IFERROR(VLOOKUP($A44,BASE!$A:$AB,25,0),0)</f>
        <v>0</v>
      </c>
      <c r="P44" s="33">
        <f>IFERROR(VLOOKUP($A44,BASE!$A:$AB,26,0),0)</f>
        <v>0</v>
      </c>
      <c r="Q44" s="33">
        <f>IFERROR(VLOOKUP($A44,BASE!$A:$AB,27,0),0)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IFERROR(VLOOKUP($A45,BASE!$A:$AB,19,0),0)</f>
        <v>0</v>
      </c>
      <c r="D45" s="32">
        <f>IFERROR(VLOOKUP($A45,BASE!$A:$AB,20,0),0)</f>
        <v>0</v>
      </c>
      <c r="E45" s="32">
        <f>IFERROR(VLOOKUP($A45,BASE!$A:$AB,21,0),0)</f>
        <v>0</v>
      </c>
      <c r="F45" s="32">
        <f>IFERROR(VLOOKUP($A45,BASE!$A:$AB,14,0),0)</f>
        <v>0</v>
      </c>
      <c r="G45" s="33">
        <f>IFERROR(VLOOKUP($A45,BASE!$A:$AB,6,0),0)</f>
        <v>0</v>
      </c>
      <c r="H45" s="33">
        <f>IFERROR(VLOOKUP($A45,BASE!$A:$AB,7,0),0)</f>
        <v>0</v>
      </c>
      <c r="I45" s="33">
        <f>IFERROR(VLOOKUP($A45,BASE!$A:$AB,8,0),0)</f>
        <v>0</v>
      </c>
      <c r="J45" s="33">
        <f>IFERROR(VLOOKUP($A45,BASE!$A:$AB,9,0),0)</f>
        <v>0</v>
      </c>
      <c r="K45" s="33">
        <f>IFERROR(VLOOKUP($A45,BASE!$A:$AB,10,0),0)</f>
        <v>0</v>
      </c>
      <c r="L45" s="33">
        <f>IFERROR(VLOOKUP($A45,BASE!$A:$AB,11,0),0)</f>
        <v>0</v>
      </c>
      <c r="M45" s="33">
        <f>IFERROR(VLOOKUP($A45,BASE!$A:$AB,12,0),0)</f>
        <v>0</v>
      </c>
      <c r="N45" s="33">
        <f>IFERROR(VLOOKUP($A45,BASE!$A:$AB,13,0),0)</f>
        <v>0</v>
      </c>
      <c r="O45" s="33">
        <f>IFERROR(VLOOKUP($A45,BASE!$A:$AB,25,0),0)</f>
        <v>0</v>
      </c>
      <c r="P45" s="33">
        <f>IFERROR(VLOOKUP($A45,BASE!$A:$AB,26,0),0)</f>
        <v>0</v>
      </c>
      <c r="Q45" s="33">
        <f>IFERROR(VLOOKUP($A45,BASE!$A:$AB,27,0),0)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IFERROR(VLOOKUP($A46,BASE!$A:$AB,19,0),0)</f>
        <v>0</v>
      </c>
      <c r="D46" s="32">
        <f>IFERROR(VLOOKUP($A46,BASE!$A:$AB,20,0),0)</f>
        <v>0</v>
      </c>
      <c r="E46" s="32">
        <f>IFERROR(VLOOKUP($A46,BASE!$A:$AB,21,0),0)</f>
        <v>0</v>
      </c>
      <c r="F46" s="32">
        <f>IFERROR(VLOOKUP($A46,BASE!$A:$AB,14,0),0)</f>
        <v>0</v>
      </c>
      <c r="G46" s="33">
        <f>IFERROR(VLOOKUP($A46,BASE!$A:$AB,6,0),0)</f>
        <v>0</v>
      </c>
      <c r="H46" s="33">
        <f>IFERROR(VLOOKUP($A46,BASE!$A:$AB,7,0),0)</f>
        <v>0</v>
      </c>
      <c r="I46" s="33">
        <f>IFERROR(VLOOKUP($A46,BASE!$A:$AB,8,0),0)</f>
        <v>0</v>
      </c>
      <c r="J46" s="33">
        <f>IFERROR(VLOOKUP($A46,BASE!$A:$AB,9,0),0)</f>
        <v>0</v>
      </c>
      <c r="K46" s="33">
        <f>IFERROR(VLOOKUP($A46,BASE!$A:$AB,10,0),0)</f>
        <v>0</v>
      </c>
      <c r="L46" s="33">
        <f>IFERROR(VLOOKUP($A46,BASE!$A:$AB,11,0),0)</f>
        <v>0</v>
      </c>
      <c r="M46" s="33">
        <f>IFERROR(VLOOKUP($A46,BASE!$A:$AB,12,0),0)</f>
        <v>0</v>
      </c>
      <c r="N46" s="33">
        <f>IFERROR(VLOOKUP($A46,BASE!$A:$AB,13,0),0)</f>
        <v>0</v>
      </c>
      <c r="O46" s="33">
        <f>IFERROR(VLOOKUP($A46,BASE!$A:$AB,25,0),0)</f>
        <v>0</v>
      </c>
      <c r="P46" s="33">
        <f>IFERROR(VLOOKUP($A46,BASE!$A:$AB,26,0),0)</f>
        <v>0</v>
      </c>
      <c r="Q46" s="33">
        <f>IFERROR(VLOOKUP($A46,BASE!$A:$AB,27,0),0)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IFERROR(VLOOKUP($A47,BASE!$A:$AB,19,0),0)</f>
        <v>0</v>
      </c>
      <c r="D47" s="32">
        <f>IFERROR(VLOOKUP($A47,BASE!$A:$AB,20,0),0)</f>
        <v>0</v>
      </c>
      <c r="E47" s="32">
        <f>IFERROR(VLOOKUP($A47,BASE!$A:$AB,21,0),0)</f>
        <v>0</v>
      </c>
      <c r="F47" s="32">
        <f>IFERROR(VLOOKUP($A47,BASE!$A:$AB,14,0),0)</f>
        <v>0</v>
      </c>
      <c r="G47" s="33">
        <f>IFERROR(VLOOKUP($A47,BASE!$A:$AB,6,0),0)</f>
        <v>0</v>
      </c>
      <c r="H47" s="33">
        <f>IFERROR(VLOOKUP($A47,BASE!$A:$AB,7,0),0)</f>
        <v>0</v>
      </c>
      <c r="I47" s="33">
        <f>IFERROR(VLOOKUP($A47,BASE!$A:$AB,8,0),0)</f>
        <v>0</v>
      </c>
      <c r="J47" s="33">
        <f>IFERROR(VLOOKUP($A47,BASE!$A:$AB,9,0),0)</f>
        <v>0</v>
      </c>
      <c r="K47" s="33">
        <f>IFERROR(VLOOKUP($A47,BASE!$A:$AB,10,0),0)</f>
        <v>0</v>
      </c>
      <c r="L47" s="33">
        <f>IFERROR(VLOOKUP($A47,BASE!$A:$AB,11,0),0)</f>
        <v>0</v>
      </c>
      <c r="M47" s="33">
        <f>IFERROR(VLOOKUP($A47,BASE!$A:$AB,12,0),0)</f>
        <v>0</v>
      </c>
      <c r="N47" s="33">
        <f>IFERROR(VLOOKUP($A47,BASE!$A:$AB,13,0),0)</f>
        <v>0</v>
      </c>
      <c r="O47" s="33">
        <f>IFERROR(VLOOKUP($A47,BASE!$A:$AB,25,0),0)</f>
        <v>0</v>
      </c>
      <c r="P47" s="33">
        <f>IFERROR(VLOOKUP($A47,BASE!$A:$AB,26,0),0)</f>
        <v>0</v>
      </c>
      <c r="Q47" s="33">
        <f>IFERROR(VLOOKUP($A47,BASE!$A:$AB,27,0),0)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IFERROR(VLOOKUP($A48,BASE!$A:$AB,19,0),0)</f>
        <v>0</v>
      </c>
      <c r="D48" s="32">
        <f>IFERROR(VLOOKUP($A48,BASE!$A:$AB,20,0),0)</f>
        <v>0</v>
      </c>
      <c r="E48" s="32">
        <f>IFERROR(VLOOKUP($A48,BASE!$A:$AB,21,0),0)</f>
        <v>0</v>
      </c>
      <c r="F48" s="32">
        <f>IFERROR(VLOOKUP($A48,BASE!$A:$AB,14,0),0)</f>
        <v>0</v>
      </c>
      <c r="G48" s="33">
        <f>IFERROR(VLOOKUP($A48,BASE!$A:$AB,6,0),0)</f>
        <v>0</v>
      </c>
      <c r="H48" s="33">
        <f>IFERROR(VLOOKUP($A48,BASE!$A:$AB,7,0),0)</f>
        <v>0</v>
      </c>
      <c r="I48" s="33">
        <f>IFERROR(VLOOKUP($A48,BASE!$A:$AB,8,0),0)</f>
        <v>0</v>
      </c>
      <c r="J48" s="33">
        <f>IFERROR(VLOOKUP($A48,BASE!$A:$AB,9,0),0)</f>
        <v>0</v>
      </c>
      <c r="K48" s="33">
        <f>IFERROR(VLOOKUP($A48,BASE!$A:$AB,10,0),0)</f>
        <v>0</v>
      </c>
      <c r="L48" s="33">
        <f>IFERROR(VLOOKUP($A48,BASE!$A:$AB,11,0),0)</f>
        <v>0</v>
      </c>
      <c r="M48" s="33">
        <f>IFERROR(VLOOKUP($A48,BASE!$A:$AB,12,0),0)</f>
        <v>0</v>
      </c>
      <c r="N48" s="33">
        <f>IFERROR(VLOOKUP($A48,BASE!$A:$AB,13,0),0)</f>
        <v>0</v>
      </c>
      <c r="O48" s="33">
        <f>IFERROR(VLOOKUP($A48,BASE!$A:$AB,25,0),0)</f>
        <v>0</v>
      </c>
      <c r="P48" s="33">
        <f>IFERROR(VLOOKUP($A48,BASE!$A:$AB,26,0),0)</f>
        <v>0</v>
      </c>
      <c r="Q48" s="33">
        <f>IFERROR(VLOOKUP($A48,BASE!$A:$AB,27,0),0)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IFERROR(VLOOKUP($A49,BASE!$A:$AB,19,0),0)</f>
        <v>0</v>
      </c>
      <c r="D49" s="32">
        <f>IFERROR(VLOOKUP($A49,BASE!$A:$AB,20,0),0)</f>
        <v>0</v>
      </c>
      <c r="E49" s="32">
        <f>IFERROR(VLOOKUP($A49,BASE!$A:$AB,21,0),0)</f>
        <v>0</v>
      </c>
      <c r="F49" s="32">
        <f>IFERROR(VLOOKUP($A49,BASE!$A:$AB,14,0),0)</f>
        <v>0</v>
      </c>
      <c r="G49" s="33">
        <f>IFERROR(VLOOKUP($A49,BASE!$A:$AB,6,0),0)</f>
        <v>0</v>
      </c>
      <c r="H49" s="33">
        <f>IFERROR(VLOOKUP($A49,BASE!$A:$AB,7,0),0)</f>
        <v>0</v>
      </c>
      <c r="I49" s="33">
        <f>IFERROR(VLOOKUP($A49,BASE!$A:$AB,8,0),0)</f>
        <v>0</v>
      </c>
      <c r="J49" s="33">
        <f>IFERROR(VLOOKUP($A49,BASE!$A:$AB,9,0),0)</f>
        <v>0</v>
      </c>
      <c r="K49" s="33">
        <f>IFERROR(VLOOKUP($A49,BASE!$A:$AB,10,0),0)</f>
        <v>0</v>
      </c>
      <c r="L49" s="33">
        <f>IFERROR(VLOOKUP($A49,BASE!$A:$AB,11,0),0)</f>
        <v>0</v>
      </c>
      <c r="M49" s="33">
        <f>IFERROR(VLOOKUP($A49,BASE!$A:$AB,12,0),0)</f>
        <v>0</v>
      </c>
      <c r="N49" s="33">
        <f>IFERROR(VLOOKUP($A49,BASE!$A:$AB,13,0),0)</f>
        <v>0</v>
      </c>
      <c r="O49" s="33">
        <f>IFERROR(VLOOKUP($A49,BASE!$A:$AB,25,0),0)</f>
        <v>0</v>
      </c>
      <c r="P49" s="33">
        <f>IFERROR(VLOOKUP($A49,BASE!$A:$AB,26,0),0)</f>
        <v>0</v>
      </c>
      <c r="Q49" s="33">
        <f>IFERROR(VLOOKUP($A49,BASE!$A:$AB,27,0),0)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IFERROR(VLOOKUP($A50,BASE!$A:$AB,19,0),0)</f>
        <v>0</v>
      </c>
      <c r="D50" s="32">
        <f>IFERROR(VLOOKUP($A50,BASE!$A:$AB,20,0),0)</f>
        <v>0</v>
      </c>
      <c r="E50" s="32">
        <f>IFERROR(VLOOKUP($A50,BASE!$A:$AB,21,0),0)</f>
        <v>0</v>
      </c>
      <c r="F50" s="32">
        <f>IFERROR(VLOOKUP($A50,BASE!$A:$AB,14,0),0)</f>
        <v>0</v>
      </c>
      <c r="G50" s="33">
        <f>IFERROR(VLOOKUP($A50,BASE!$A:$AB,6,0),0)</f>
        <v>0</v>
      </c>
      <c r="H50" s="33">
        <f>IFERROR(VLOOKUP($A50,BASE!$A:$AB,7,0),0)</f>
        <v>0</v>
      </c>
      <c r="I50" s="33">
        <f>IFERROR(VLOOKUP($A50,BASE!$A:$AB,8,0),0)</f>
        <v>0</v>
      </c>
      <c r="J50" s="33">
        <f>IFERROR(VLOOKUP($A50,BASE!$A:$AB,9,0),0)</f>
        <v>0</v>
      </c>
      <c r="K50" s="33">
        <f>IFERROR(VLOOKUP($A50,BASE!$A:$AB,10,0),0)</f>
        <v>0</v>
      </c>
      <c r="L50" s="33">
        <f>IFERROR(VLOOKUP($A50,BASE!$A:$AB,11,0),0)</f>
        <v>0</v>
      </c>
      <c r="M50" s="33">
        <f>IFERROR(VLOOKUP($A50,BASE!$A:$AB,12,0),0)</f>
        <v>0</v>
      </c>
      <c r="N50" s="33">
        <f>IFERROR(VLOOKUP($A50,BASE!$A:$AB,13,0),0)</f>
        <v>0</v>
      </c>
      <c r="O50" s="33">
        <f>IFERROR(VLOOKUP($A50,BASE!$A:$AB,25,0),0)</f>
        <v>0</v>
      </c>
      <c r="P50" s="33">
        <f>IFERROR(VLOOKUP($A50,BASE!$A:$AB,26,0),0)</f>
        <v>0</v>
      </c>
      <c r="Q50" s="33">
        <f>IFERROR(VLOOKUP($A50,BASE!$A:$AB,27,0),0)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IFERROR(VLOOKUP($A51,BASE!$A:$AB,19,0),0)</f>
        <v>0</v>
      </c>
      <c r="D51" s="32">
        <f>IFERROR(VLOOKUP($A51,BASE!$A:$AB,20,0),0)</f>
        <v>0</v>
      </c>
      <c r="E51" s="32">
        <f>IFERROR(VLOOKUP($A51,BASE!$A:$AB,21,0),0)</f>
        <v>0</v>
      </c>
      <c r="F51" s="32">
        <f>IFERROR(VLOOKUP($A51,BASE!$A:$AB,14,0),0)</f>
        <v>0</v>
      </c>
      <c r="G51" s="33">
        <f>IFERROR(VLOOKUP($A51,BASE!$A:$AB,6,0),0)</f>
        <v>0</v>
      </c>
      <c r="H51" s="33">
        <f>IFERROR(VLOOKUP($A51,BASE!$A:$AB,7,0),0)</f>
        <v>0</v>
      </c>
      <c r="I51" s="33">
        <f>IFERROR(VLOOKUP($A51,BASE!$A:$AB,8,0),0)</f>
        <v>0</v>
      </c>
      <c r="J51" s="33">
        <f>IFERROR(VLOOKUP($A51,BASE!$A:$AB,9,0),0)</f>
        <v>0</v>
      </c>
      <c r="K51" s="33">
        <f>IFERROR(VLOOKUP($A51,BASE!$A:$AB,10,0),0)</f>
        <v>0</v>
      </c>
      <c r="L51" s="33">
        <f>IFERROR(VLOOKUP($A51,BASE!$A:$AB,11,0),0)</f>
        <v>0</v>
      </c>
      <c r="M51" s="33">
        <f>IFERROR(VLOOKUP($A51,BASE!$A:$AB,12,0),0)</f>
        <v>0</v>
      </c>
      <c r="N51" s="33">
        <f>IFERROR(VLOOKUP($A51,BASE!$A:$AB,13,0),0)</f>
        <v>0</v>
      </c>
      <c r="O51" s="33">
        <f>IFERROR(VLOOKUP($A51,BASE!$A:$AB,25,0),0)</f>
        <v>0</v>
      </c>
      <c r="P51" s="33">
        <f>IFERROR(VLOOKUP($A51,BASE!$A:$AB,26,0),0)</f>
        <v>0</v>
      </c>
      <c r="Q51" s="33">
        <f>IFERROR(VLOOKUP($A51,BASE!$A:$AB,27,0),0)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IFERROR(VLOOKUP($A52,BASE!$A:$AB,19,0),0)</f>
        <v>0</v>
      </c>
      <c r="D52" s="32">
        <f>IFERROR(VLOOKUP($A52,BASE!$A:$AB,20,0),0)</f>
        <v>0</v>
      </c>
      <c r="E52" s="32">
        <f>IFERROR(VLOOKUP($A52,BASE!$A:$AB,21,0),0)</f>
        <v>0</v>
      </c>
      <c r="F52" s="32">
        <f>IFERROR(VLOOKUP($A52,BASE!$A:$AB,14,0),0)</f>
        <v>0</v>
      </c>
      <c r="G52" s="33">
        <f>IFERROR(VLOOKUP($A52,BASE!$A:$AB,6,0),0)</f>
        <v>0</v>
      </c>
      <c r="H52" s="33">
        <f>IFERROR(VLOOKUP($A52,BASE!$A:$AB,7,0),0)</f>
        <v>0</v>
      </c>
      <c r="I52" s="33">
        <f>IFERROR(VLOOKUP($A52,BASE!$A:$AB,8,0),0)</f>
        <v>0</v>
      </c>
      <c r="J52" s="33">
        <f>IFERROR(VLOOKUP($A52,BASE!$A:$AB,9,0),0)</f>
        <v>0</v>
      </c>
      <c r="K52" s="33">
        <f>IFERROR(VLOOKUP($A52,BASE!$A:$AB,10,0),0)</f>
        <v>0</v>
      </c>
      <c r="L52" s="33">
        <f>IFERROR(VLOOKUP($A52,BASE!$A:$AB,11,0),0)</f>
        <v>0</v>
      </c>
      <c r="M52" s="33">
        <f>IFERROR(VLOOKUP($A52,BASE!$A:$AB,12,0),0)</f>
        <v>0</v>
      </c>
      <c r="N52" s="33">
        <f>IFERROR(VLOOKUP($A52,BASE!$A:$AB,13,0),0)</f>
        <v>0</v>
      </c>
      <c r="O52" s="33">
        <f>IFERROR(VLOOKUP($A52,BASE!$A:$AB,25,0),0)</f>
        <v>0</v>
      </c>
      <c r="P52" s="33">
        <f>IFERROR(VLOOKUP($A52,BASE!$A:$AB,26,0),0)</f>
        <v>0</v>
      </c>
      <c r="Q52" s="33">
        <f>IFERROR(VLOOKUP($A52,BASE!$A:$AB,27,0),0)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IFERROR(VLOOKUP($A53,BASE!$A:$AB,19,0),0)</f>
        <v>0</v>
      </c>
      <c r="D53" s="32">
        <f>IFERROR(VLOOKUP($A53,BASE!$A:$AB,20,0),0)</f>
        <v>0</v>
      </c>
      <c r="E53" s="32">
        <f>IFERROR(VLOOKUP($A53,BASE!$A:$AB,21,0),0)</f>
        <v>0</v>
      </c>
      <c r="F53" s="32">
        <f>IFERROR(VLOOKUP($A53,BASE!$A:$AB,14,0),0)</f>
        <v>0</v>
      </c>
      <c r="G53" s="33">
        <f>IFERROR(VLOOKUP($A53,BASE!$A:$AB,6,0),0)</f>
        <v>0</v>
      </c>
      <c r="H53" s="33">
        <f>IFERROR(VLOOKUP($A53,BASE!$A:$AB,7,0),0)</f>
        <v>0</v>
      </c>
      <c r="I53" s="33">
        <f>IFERROR(VLOOKUP($A53,BASE!$A:$AB,8,0),0)</f>
        <v>0</v>
      </c>
      <c r="J53" s="33">
        <f>IFERROR(VLOOKUP($A53,BASE!$A:$AB,9,0),0)</f>
        <v>0</v>
      </c>
      <c r="K53" s="33">
        <f>IFERROR(VLOOKUP($A53,BASE!$A:$AB,10,0),0)</f>
        <v>0</v>
      </c>
      <c r="L53" s="33">
        <f>IFERROR(VLOOKUP($A53,BASE!$A:$AB,11,0),0)</f>
        <v>0</v>
      </c>
      <c r="M53" s="33">
        <f>IFERROR(VLOOKUP($A53,BASE!$A:$AB,12,0),0)</f>
        <v>0</v>
      </c>
      <c r="N53" s="33">
        <f>IFERROR(VLOOKUP($A53,BASE!$A:$AB,13,0),0)</f>
        <v>0</v>
      </c>
      <c r="O53" s="33">
        <f>IFERROR(VLOOKUP($A53,BASE!$A:$AB,25,0),0)</f>
        <v>0</v>
      </c>
      <c r="P53" s="33">
        <f>IFERROR(VLOOKUP($A53,BASE!$A:$AB,26,0),0)</f>
        <v>0</v>
      </c>
      <c r="Q53" s="33">
        <f>IFERROR(VLOOKUP($A53,BASE!$A:$AB,27,0),0)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IFERROR(VLOOKUP($A54,BASE!$A:$AB,19,0),0)</f>
        <v>0</v>
      </c>
      <c r="D54" s="32">
        <f>IFERROR(VLOOKUP($A54,BASE!$A:$AB,20,0),0)</f>
        <v>0</v>
      </c>
      <c r="E54" s="32">
        <f>IFERROR(VLOOKUP($A54,BASE!$A:$AB,21,0),0)</f>
        <v>0</v>
      </c>
      <c r="F54" s="32">
        <f>IFERROR(VLOOKUP($A54,BASE!$A:$AB,14,0),0)</f>
        <v>0</v>
      </c>
      <c r="G54" s="33">
        <f>IFERROR(VLOOKUP($A54,BASE!$A:$AB,6,0),0)</f>
        <v>0</v>
      </c>
      <c r="H54" s="33">
        <f>IFERROR(VLOOKUP($A54,BASE!$A:$AB,7,0),0)</f>
        <v>0</v>
      </c>
      <c r="I54" s="33">
        <f>IFERROR(VLOOKUP($A54,BASE!$A:$AB,8,0),0)</f>
        <v>0</v>
      </c>
      <c r="J54" s="33">
        <f>IFERROR(VLOOKUP($A54,BASE!$A:$AB,9,0),0)</f>
        <v>0</v>
      </c>
      <c r="K54" s="33">
        <f>IFERROR(VLOOKUP($A54,BASE!$A:$AB,10,0),0)</f>
        <v>0</v>
      </c>
      <c r="L54" s="33">
        <f>IFERROR(VLOOKUP($A54,BASE!$A:$AB,11,0),0)</f>
        <v>0</v>
      </c>
      <c r="M54" s="33">
        <f>IFERROR(VLOOKUP($A54,BASE!$A:$AB,12,0),0)</f>
        <v>0</v>
      </c>
      <c r="N54" s="33">
        <f>IFERROR(VLOOKUP($A54,BASE!$A:$AB,13,0),0)</f>
        <v>0</v>
      </c>
      <c r="O54" s="33">
        <f>IFERROR(VLOOKUP($A54,BASE!$A:$AB,25,0),0)</f>
        <v>0</v>
      </c>
      <c r="P54" s="33">
        <f>IFERROR(VLOOKUP($A54,BASE!$A:$AB,26,0),0)</f>
        <v>0</v>
      </c>
      <c r="Q54" s="33">
        <f>IFERROR(VLOOKUP($A54,BASE!$A:$AB,27,0),0)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IFERROR(VLOOKUP($A55,BASE!$A:$AB,19,0),0)</f>
        <v>0</v>
      </c>
      <c r="D55" s="32">
        <f>IFERROR(VLOOKUP($A55,BASE!$A:$AB,20,0),0)</f>
        <v>0</v>
      </c>
      <c r="E55" s="32">
        <f>IFERROR(VLOOKUP($A55,BASE!$A:$AB,21,0),0)</f>
        <v>0</v>
      </c>
      <c r="F55" s="32">
        <f>IFERROR(VLOOKUP($A55,BASE!$A:$AB,14,0),0)</f>
        <v>0</v>
      </c>
      <c r="G55" s="33">
        <f>IFERROR(VLOOKUP($A55,BASE!$A:$AB,6,0),0)</f>
        <v>0</v>
      </c>
      <c r="H55" s="33">
        <f>IFERROR(VLOOKUP($A55,BASE!$A:$AB,7,0),0)</f>
        <v>0</v>
      </c>
      <c r="I55" s="33">
        <f>IFERROR(VLOOKUP($A55,BASE!$A:$AB,8,0),0)</f>
        <v>0</v>
      </c>
      <c r="J55" s="33">
        <f>IFERROR(VLOOKUP($A55,BASE!$A:$AB,9,0),0)</f>
        <v>0</v>
      </c>
      <c r="K55" s="33">
        <f>IFERROR(VLOOKUP($A55,BASE!$A:$AB,10,0),0)</f>
        <v>0</v>
      </c>
      <c r="L55" s="33">
        <f>IFERROR(VLOOKUP($A55,BASE!$A:$AB,11,0),0)</f>
        <v>0</v>
      </c>
      <c r="M55" s="33">
        <f>IFERROR(VLOOKUP($A55,BASE!$A:$AB,12,0),0)</f>
        <v>0</v>
      </c>
      <c r="N55" s="33">
        <f>IFERROR(VLOOKUP($A55,BASE!$A:$AB,13,0),0)</f>
        <v>0</v>
      </c>
      <c r="O55" s="33">
        <f>IFERROR(VLOOKUP($A55,BASE!$A:$AB,25,0),0)</f>
        <v>0</v>
      </c>
      <c r="P55" s="33">
        <f>IFERROR(VLOOKUP($A55,BASE!$A:$AB,26,0),0)</f>
        <v>0</v>
      </c>
      <c r="Q55" s="33">
        <f>IFERROR(VLOOKUP($A55,BASE!$A:$AB,27,0),0)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IFERROR(VLOOKUP($A56,BASE!$A:$AB,19,0),0)</f>
        <v>0</v>
      </c>
      <c r="D56" s="32">
        <f>IFERROR(VLOOKUP($A56,BASE!$A:$AB,20,0),0)</f>
        <v>0</v>
      </c>
      <c r="E56" s="32">
        <f>IFERROR(VLOOKUP($A56,BASE!$A:$AB,21,0),0)</f>
        <v>0</v>
      </c>
      <c r="F56" s="32">
        <f>IFERROR(VLOOKUP($A56,BASE!$A:$AB,14,0),0)</f>
        <v>0</v>
      </c>
      <c r="G56" s="33">
        <f>IFERROR(VLOOKUP($A56,BASE!$A:$AB,6,0),0)</f>
        <v>0</v>
      </c>
      <c r="H56" s="33">
        <f>IFERROR(VLOOKUP($A56,BASE!$A:$AB,7,0),0)</f>
        <v>0</v>
      </c>
      <c r="I56" s="33">
        <f>IFERROR(VLOOKUP($A56,BASE!$A:$AB,8,0),0)</f>
        <v>0</v>
      </c>
      <c r="J56" s="33">
        <f>IFERROR(VLOOKUP($A56,BASE!$A:$AB,9,0),0)</f>
        <v>0</v>
      </c>
      <c r="K56" s="33">
        <f>IFERROR(VLOOKUP($A56,BASE!$A:$AB,10,0),0)</f>
        <v>0</v>
      </c>
      <c r="L56" s="33">
        <f>IFERROR(VLOOKUP($A56,BASE!$A:$AB,11,0),0)</f>
        <v>0</v>
      </c>
      <c r="M56" s="33">
        <f>IFERROR(VLOOKUP($A56,BASE!$A:$AB,12,0),0)</f>
        <v>0</v>
      </c>
      <c r="N56" s="33">
        <f>IFERROR(VLOOKUP($A56,BASE!$A:$AB,13,0),0)</f>
        <v>0</v>
      </c>
      <c r="O56" s="33">
        <f>IFERROR(VLOOKUP($A56,BASE!$A:$AB,25,0),0)</f>
        <v>0</v>
      </c>
      <c r="P56" s="33">
        <f>IFERROR(VLOOKUP($A56,BASE!$A:$AB,26,0),0)</f>
        <v>0</v>
      </c>
      <c r="Q56" s="33">
        <f>IFERROR(VLOOKUP($A56,BASE!$A:$AB,27,0),0)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IFERROR(VLOOKUP($A57,BASE!$A:$AB,19,0),0)</f>
        <v>0</v>
      </c>
      <c r="D57" s="32">
        <f>IFERROR(VLOOKUP($A57,BASE!$A:$AB,20,0),0)</f>
        <v>0</v>
      </c>
      <c r="E57" s="32">
        <f>IFERROR(VLOOKUP($A57,BASE!$A:$AB,21,0),0)</f>
        <v>0</v>
      </c>
      <c r="F57" s="32">
        <f>IFERROR(VLOOKUP($A57,BASE!$A:$AB,14,0),0)</f>
        <v>0</v>
      </c>
      <c r="G57" s="33">
        <f>IFERROR(VLOOKUP($A57,BASE!$A:$AB,6,0),0)</f>
        <v>0</v>
      </c>
      <c r="H57" s="33">
        <f>IFERROR(VLOOKUP($A57,BASE!$A:$AB,7,0),0)</f>
        <v>0</v>
      </c>
      <c r="I57" s="33">
        <f>IFERROR(VLOOKUP($A57,BASE!$A:$AB,8,0),0)</f>
        <v>0</v>
      </c>
      <c r="J57" s="33">
        <f>IFERROR(VLOOKUP($A57,BASE!$A:$AB,9,0),0)</f>
        <v>0</v>
      </c>
      <c r="K57" s="33">
        <f>IFERROR(VLOOKUP($A57,BASE!$A:$AB,10,0),0)</f>
        <v>0</v>
      </c>
      <c r="L57" s="33">
        <f>IFERROR(VLOOKUP($A57,BASE!$A:$AB,11,0),0)</f>
        <v>0</v>
      </c>
      <c r="M57" s="33">
        <f>IFERROR(VLOOKUP($A57,BASE!$A:$AB,12,0),0)</f>
        <v>0</v>
      </c>
      <c r="N57" s="33">
        <f>IFERROR(VLOOKUP($A57,BASE!$A:$AB,13,0),0)</f>
        <v>0</v>
      </c>
      <c r="O57" s="33">
        <f>IFERROR(VLOOKUP($A57,BASE!$A:$AB,25,0),0)</f>
        <v>0</v>
      </c>
      <c r="P57" s="33">
        <f>IFERROR(VLOOKUP($A57,BASE!$A:$AB,26,0),0)</f>
        <v>0</v>
      </c>
      <c r="Q57" s="33">
        <f>IFERROR(VLOOKUP($A57,BASE!$A:$AB,27,0),0)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IFERROR(VLOOKUP($A58,BASE!$A:$AB,19,0),0)</f>
        <v>0</v>
      </c>
      <c r="D58" s="32">
        <f>IFERROR(VLOOKUP($A58,BASE!$A:$AB,20,0),0)</f>
        <v>0</v>
      </c>
      <c r="E58" s="32">
        <f>IFERROR(VLOOKUP($A58,BASE!$A:$AB,21,0),0)</f>
        <v>0</v>
      </c>
      <c r="F58" s="32">
        <f>IFERROR(VLOOKUP($A58,BASE!$A:$AB,14,0),0)</f>
        <v>0</v>
      </c>
      <c r="G58" s="33">
        <f>IFERROR(VLOOKUP($A58,BASE!$A:$AB,6,0),0)</f>
        <v>0</v>
      </c>
      <c r="H58" s="33">
        <f>IFERROR(VLOOKUP($A58,BASE!$A:$AB,7,0),0)</f>
        <v>0</v>
      </c>
      <c r="I58" s="33">
        <f>IFERROR(VLOOKUP($A58,BASE!$A:$AB,8,0),0)</f>
        <v>0</v>
      </c>
      <c r="J58" s="33">
        <f>IFERROR(VLOOKUP($A58,BASE!$A:$AB,9,0),0)</f>
        <v>0</v>
      </c>
      <c r="K58" s="33">
        <f>IFERROR(VLOOKUP($A58,BASE!$A:$AB,10,0),0)</f>
        <v>0</v>
      </c>
      <c r="L58" s="33">
        <f>IFERROR(VLOOKUP($A58,BASE!$A:$AB,11,0),0)</f>
        <v>0</v>
      </c>
      <c r="M58" s="33">
        <f>IFERROR(VLOOKUP($A58,BASE!$A:$AB,12,0),0)</f>
        <v>0</v>
      </c>
      <c r="N58" s="33">
        <f>IFERROR(VLOOKUP($A58,BASE!$A:$AB,13,0),0)</f>
        <v>0</v>
      </c>
      <c r="O58" s="33">
        <f>IFERROR(VLOOKUP($A58,BASE!$A:$AB,25,0),0)</f>
        <v>0</v>
      </c>
      <c r="P58" s="33">
        <f>IFERROR(VLOOKUP($A58,BASE!$A:$AB,26,0),0)</f>
        <v>0</v>
      </c>
      <c r="Q58" s="33">
        <f>IFERROR(VLOOKUP($A58,BASE!$A:$AB,27,0),0)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IFERROR(VLOOKUP($A59,BASE!$A:$AB,19,0),0)</f>
        <v>0</v>
      </c>
      <c r="D59" s="32">
        <f>IFERROR(VLOOKUP($A59,BASE!$A:$AB,20,0),0)</f>
        <v>0</v>
      </c>
      <c r="E59" s="32">
        <f>IFERROR(VLOOKUP($A59,BASE!$A:$AB,21,0),0)</f>
        <v>0</v>
      </c>
      <c r="F59" s="32">
        <f>IFERROR(VLOOKUP($A59,BASE!$A:$AB,14,0),0)</f>
        <v>0</v>
      </c>
      <c r="G59" s="33">
        <f>IFERROR(VLOOKUP($A59,BASE!$A:$AB,6,0),0)</f>
        <v>0</v>
      </c>
      <c r="H59" s="33">
        <f>IFERROR(VLOOKUP($A59,BASE!$A:$AB,7,0),0)</f>
        <v>0</v>
      </c>
      <c r="I59" s="33">
        <f>IFERROR(VLOOKUP($A59,BASE!$A:$AB,8,0),0)</f>
        <v>0</v>
      </c>
      <c r="J59" s="33">
        <f>IFERROR(VLOOKUP($A59,BASE!$A:$AB,9,0),0)</f>
        <v>0</v>
      </c>
      <c r="K59" s="33">
        <f>IFERROR(VLOOKUP($A59,BASE!$A:$AB,10,0),0)</f>
        <v>0</v>
      </c>
      <c r="L59" s="33">
        <f>IFERROR(VLOOKUP($A59,BASE!$A:$AB,11,0),0)</f>
        <v>0</v>
      </c>
      <c r="M59" s="33">
        <f>IFERROR(VLOOKUP($A59,BASE!$A:$AB,12,0),0)</f>
        <v>0</v>
      </c>
      <c r="N59" s="33">
        <f>IFERROR(VLOOKUP($A59,BASE!$A:$AB,13,0),0)</f>
        <v>0</v>
      </c>
      <c r="O59" s="33">
        <f>IFERROR(VLOOKUP($A59,BASE!$A:$AB,25,0),0)</f>
        <v>0</v>
      </c>
      <c r="P59" s="33">
        <f>IFERROR(VLOOKUP($A59,BASE!$A:$AB,26,0),0)</f>
        <v>0</v>
      </c>
      <c r="Q59" s="33">
        <f>IFERROR(VLOOKUP($A59,BASE!$A:$AB,27,0),0)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IFERROR(VLOOKUP($A60,BASE!$A:$AB,19,0),0)</f>
        <v>0</v>
      </c>
      <c r="D60" s="32">
        <f>IFERROR(VLOOKUP($A60,BASE!$A:$AB,20,0),0)</f>
        <v>0</v>
      </c>
      <c r="E60" s="32">
        <f>IFERROR(VLOOKUP($A60,BASE!$A:$AB,21,0),0)</f>
        <v>0</v>
      </c>
      <c r="F60" s="32">
        <f>IFERROR(VLOOKUP($A60,BASE!$A:$AB,14,0),0)</f>
        <v>0</v>
      </c>
      <c r="G60" s="33">
        <f>IFERROR(VLOOKUP($A60,BASE!$A:$AB,6,0),0)</f>
        <v>0</v>
      </c>
      <c r="H60" s="33">
        <f>IFERROR(VLOOKUP($A60,BASE!$A:$AB,7,0),0)</f>
        <v>0</v>
      </c>
      <c r="I60" s="33">
        <f>IFERROR(VLOOKUP($A60,BASE!$A:$AB,8,0),0)</f>
        <v>0</v>
      </c>
      <c r="J60" s="33">
        <f>IFERROR(VLOOKUP($A60,BASE!$A:$AB,9,0),0)</f>
        <v>0</v>
      </c>
      <c r="K60" s="33">
        <f>IFERROR(VLOOKUP($A60,BASE!$A:$AB,10,0),0)</f>
        <v>0</v>
      </c>
      <c r="L60" s="33">
        <f>IFERROR(VLOOKUP($A60,BASE!$A:$AB,11,0),0)</f>
        <v>0</v>
      </c>
      <c r="M60" s="33">
        <f>IFERROR(VLOOKUP($A60,BASE!$A:$AB,12,0),0)</f>
        <v>0</v>
      </c>
      <c r="N60" s="33">
        <f>IFERROR(VLOOKUP($A60,BASE!$A:$AB,13,0),0)</f>
        <v>0</v>
      </c>
      <c r="O60" s="33">
        <f>IFERROR(VLOOKUP($A60,BASE!$A:$AB,25,0),0)</f>
        <v>0</v>
      </c>
      <c r="P60" s="33">
        <f>IFERROR(VLOOKUP($A60,BASE!$A:$AB,26,0),0)</f>
        <v>0</v>
      </c>
      <c r="Q60" s="33">
        <f>IFERROR(VLOOKUP($A60,BASE!$A:$AB,27,0),0)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IFERROR(VLOOKUP($A61,BASE!$A:$AB,19,0),0)</f>
        <v>0</v>
      </c>
      <c r="D61" s="32">
        <f>IFERROR(VLOOKUP($A61,BASE!$A:$AB,20,0),0)</f>
        <v>0</v>
      </c>
      <c r="E61" s="32">
        <f>IFERROR(VLOOKUP($A61,BASE!$A:$AB,21,0),0)</f>
        <v>0</v>
      </c>
      <c r="F61" s="32">
        <f>IFERROR(VLOOKUP($A61,BASE!$A:$AB,14,0),0)</f>
        <v>0</v>
      </c>
      <c r="G61" s="33">
        <f>IFERROR(VLOOKUP($A61,BASE!$A:$AB,6,0),0)</f>
        <v>0</v>
      </c>
      <c r="H61" s="33">
        <f>IFERROR(VLOOKUP($A61,BASE!$A:$AB,7,0),0)</f>
        <v>0</v>
      </c>
      <c r="I61" s="33">
        <f>IFERROR(VLOOKUP($A61,BASE!$A:$AB,8,0),0)</f>
        <v>0</v>
      </c>
      <c r="J61" s="33">
        <f>IFERROR(VLOOKUP($A61,BASE!$A:$AB,9,0),0)</f>
        <v>0</v>
      </c>
      <c r="K61" s="33">
        <f>IFERROR(VLOOKUP($A61,BASE!$A:$AB,10,0),0)</f>
        <v>0</v>
      </c>
      <c r="L61" s="33">
        <f>IFERROR(VLOOKUP($A61,BASE!$A:$AB,11,0),0)</f>
        <v>0</v>
      </c>
      <c r="M61" s="33">
        <f>IFERROR(VLOOKUP($A61,BASE!$A:$AB,12,0),0)</f>
        <v>0</v>
      </c>
      <c r="N61" s="33">
        <f>IFERROR(VLOOKUP($A61,BASE!$A:$AB,13,0),0)</f>
        <v>0</v>
      </c>
      <c r="O61" s="33">
        <f>IFERROR(VLOOKUP($A61,BASE!$A:$AB,25,0),0)</f>
        <v>0</v>
      </c>
      <c r="P61" s="33">
        <f>IFERROR(VLOOKUP($A61,BASE!$A:$AB,26,0),0)</f>
        <v>0</v>
      </c>
      <c r="Q61" s="33">
        <f>IFERROR(VLOOKUP($A61,BASE!$A:$AB,27,0),0)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IFERROR(VLOOKUP($A62,BASE!$A:$AB,19,0),0)</f>
        <v>0</v>
      </c>
      <c r="D62" s="32">
        <f>IFERROR(VLOOKUP($A62,BASE!$A:$AB,20,0),0)</f>
        <v>0</v>
      </c>
      <c r="E62" s="32">
        <f>IFERROR(VLOOKUP($A62,BASE!$A:$AB,21,0),0)</f>
        <v>0</v>
      </c>
      <c r="F62" s="32">
        <f>IFERROR(VLOOKUP($A62,BASE!$A:$AB,14,0),0)</f>
        <v>0</v>
      </c>
      <c r="G62" s="33">
        <f>IFERROR(VLOOKUP($A62,BASE!$A:$AB,6,0),0)</f>
        <v>0</v>
      </c>
      <c r="H62" s="33">
        <f>IFERROR(VLOOKUP($A62,BASE!$A:$AB,7,0),0)</f>
        <v>0</v>
      </c>
      <c r="I62" s="33">
        <f>IFERROR(VLOOKUP($A62,BASE!$A:$AB,8,0),0)</f>
        <v>0</v>
      </c>
      <c r="J62" s="33">
        <f>IFERROR(VLOOKUP($A62,BASE!$A:$AB,9,0),0)</f>
        <v>0</v>
      </c>
      <c r="K62" s="33">
        <f>IFERROR(VLOOKUP($A62,BASE!$A:$AB,10,0),0)</f>
        <v>0</v>
      </c>
      <c r="L62" s="33">
        <f>IFERROR(VLOOKUP($A62,BASE!$A:$AB,11,0),0)</f>
        <v>0</v>
      </c>
      <c r="M62" s="33">
        <f>IFERROR(VLOOKUP($A62,BASE!$A:$AB,12,0),0)</f>
        <v>0</v>
      </c>
      <c r="N62" s="33">
        <f>IFERROR(VLOOKUP($A62,BASE!$A:$AB,13,0),0)</f>
        <v>0</v>
      </c>
      <c r="O62" s="33">
        <f>IFERROR(VLOOKUP($A62,BASE!$A:$AB,25,0),0)</f>
        <v>0</v>
      </c>
      <c r="P62" s="33">
        <f>IFERROR(VLOOKUP($A62,BASE!$A:$AB,26,0),0)</f>
        <v>0</v>
      </c>
      <c r="Q62" s="33">
        <f>IFERROR(VLOOKUP($A62,BASE!$A:$AB,27,0),0)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IFERROR(VLOOKUP($A63,BASE!$A:$AB,19,0),0)</f>
        <v>0</v>
      </c>
      <c r="D63" s="32">
        <f>IFERROR(VLOOKUP($A63,BASE!$A:$AB,20,0),0)</f>
        <v>0</v>
      </c>
      <c r="E63" s="32">
        <f>IFERROR(VLOOKUP($A63,BASE!$A:$AB,21,0),0)</f>
        <v>0</v>
      </c>
      <c r="F63" s="32">
        <f>IFERROR(VLOOKUP($A63,BASE!$A:$AB,14,0),0)</f>
        <v>0</v>
      </c>
      <c r="G63" s="33">
        <f>IFERROR(VLOOKUP($A63,BASE!$A:$AB,6,0),0)</f>
        <v>0</v>
      </c>
      <c r="H63" s="33">
        <f>IFERROR(VLOOKUP($A63,BASE!$A:$AB,7,0),0)</f>
        <v>0</v>
      </c>
      <c r="I63" s="33">
        <f>IFERROR(VLOOKUP($A63,BASE!$A:$AB,8,0),0)</f>
        <v>0</v>
      </c>
      <c r="J63" s="33">
        <f>IFERROR(VLOOKUP($A63,BASE!$A:$AB,9,0),0)</f>
        <v>0</v>
      </c>
      <c r="K63" s="33">
        <f>IFERROR(VLOOKUP($A63,BASE!$A:$AB,10,0),0)</f>
        <v>0</v>
      </c>
      <c r="L63" s="33">
        <f>IFERROR(VLOOKUP($A63,BASE!$A:$AB,11,0),0)</f>
        <v>0</v>
      </c>
      <c r="M63" s="33">
        <f>IFERROR(VLOOKUP($A63,BASE!$A:$AB,12,0),0)</f>
        <v>0</v>
      </c>
      <c r="N63" s="33">
        <f>IFERROR(VLOOKUP($A63,BASE!$A:$AB,13,0),0)</f>
        <v>0</v>
      </c>
      <c r="O63" s="33">
        <f>IFERROR(VLOOKUP($A63,BASE!$A:$AB,25,0),0)</f>
        <v>0</v>
      </c>
      <c r="P63" s="33">
        <f>IFERROR(VLOOKUP($A63,BASE!$A:$AB,26,0),0)</f>
        <v>0</v>
      </c>
      <c r="Q63" s="33">
        <f>IFERROR(VLOOKUP($A63,BASE!$A:$AB,27,0),0)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IFERROR(VLOOKUP($A64,BASE!$A:$AB,19,0),0)</f>
        <v>0</v>
      </c>
      <c r="D64" s="32">
        <f>IFERROR(VLOOKUP($A64,BASE!$A:$AB,20,0),0)</f>
        <v>0</v>
      </c>
      <c r="E64" s="32">
        <f>IFERROR(VLOOKUP($A64,BASE!$A:$AB,21,0),0)</f>
        <v>0</v>
      </c>
      <c r="F64" s="32">
        <f>IFERROR(VLOOKUP($A64,BASE!$A:$AB,14,0),0)</f>
        <v>0</v>
      </c>
      <c r="G64" s="33">
        <f>IFERROR(VLOOKUP($A64,BASE!$A:$AB,6,0),0)</f>
        <v>0</v>
      </c>
      <c r="H64" s="33">
        <f>IFERROR(VLOOKUP($A64,BASE!$A:$AB,7,0),0)</f>
        <v>0</v>
      </c>
      <c r="I64" s="33">
        <f>IFERROR(VLOOKUP($A64,BASE!$A:$AB,8,0),0)</f>
        <v>0</v>
      </c>
      <c r="J64" s="33">
        <f>IFERROR(VLOOKUP($A64,BASE!$A:$AB,9,0),0)</f>
        <v>0</v>
      </c>
      <c r="K64" s="33">
        <f>IFERROR(VLOOKUP($A64,BASE!$A:$AB,10,0),0)</f>
        <v>0</v>
      </c>
      <c r="L64" s="33">
        <f>IFERROR(VLOOKUP($A64,BASE!$A:$AB,11,0),0)</f>
        <v>0</v>
      </c>
      <c r="M64" s="33">
        <f>IFERROR(VLOOKUP($A64,BASE!$A:$AB,12,0),0)</f>
        <v>0</v>
      </c>
      <c r="N64" s="33">
        <f>IFERROR(VLOOKUP($A64,BASE!$A:$AB,13,0),0)</f>
        <v>0</v>
      </c>
      <c r="O64" s="33">
        <f>IFERROR(VLOOKUP($A64,BASE!$A:$AB,25,0),0)</f>
        <v>0</v>
      </c>
      <c r="P64" s="33">
        <f>IFERROR(VLOOKUP($A64,BASE!$A:$AB,26,0),0)</f>
        <v>0</v>
      </c>
      <c r="Q64" s="33">
        <f>IFERROR(VLOOKUP($A64,BASE!$A:$AB,27,0),0)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IFERROR(VLOOKUP($A65,BASE!$A:$AB,19,0),0)</f>
        <v>0</v>
      </c>
      <c r="D65" s="32">
        <f>IFERROR(VLOOKUP($A65,BASE!$A:$AB,20,0),0)</f>
        <v>0</v>
      </c>
      <c r="E65" s="32">
        <f>IFERROR(VLOOKUP($A65,BASE!$A:$AB,21,0),0)</f>
        <v>0</v>
      </c>
      <c r="F65" s="32">
        <f>IFERROR(VLOOKUP($A65,BASE!$A:$AB,14,0),0)</f>
        <v>0</v>
      </c>
      <c r="G65" s="33">
        <f>IFERROR(VLOOKUP($A65,BASE!$A:$AB,6,0),0)</f>
        <v>0</v>
      </c>
      <c r="H65" s="33">
        <f>IFERROR(VLOOKUP($A65,BASE!$A:$AB,7,0),0)</f>
        <v>0</v>
      </c>
      <c r="I65" s="33">
        <f>IFERROR(VLOOKUP($A65,BASE!$A:$AB,8,0),0)</f>
        <v>0</v>
      </c>
      <c r="J65" s="33">
        <f>IFERROR(VLOOKUP($A65,BASE!$A:$AB,9,0),0)</f>
        <v>0</v>
      </c>
      <c r="K65" s="33">
        <f>IFERROR(VLOOKUP($A65,BASE!$A:$AB,10,0),0)</f>
        <v>0</v>
      </c>
      <c r="L65" s="33">
        <f>IFERROR(VLOOKUP($A65,BASE!$A:$AB,11,0),0)</f>
        <v>0</v>
      </c>
      <c r="M65" s="33">
        <f>IFERROR(VLOOKUP($A65,BASE!$A:$AB,12,0),0)</f>
        <v>0</v>
      </c>
      <c r="N65" s="33">
        <f>IFERROR(VLOOKUP($A65,BASE!$A:$AB,13,0),0)</f>
        <v>0</v>
      </c>
      <c r="O65" s="33">
        <f>IFERROR(VLOOKUP($A65,BASE!$A:$AB,25,0),0)</f>
        <v>0</v>
      </c>
      <c r="P65" s="33">
        <f>IFERROR(VLOOKUP($A65,BASE!$A:$AB,26,0),0)</f>
        <v>0</v>
      </c>
      <c r="Q65" s="33">
        <f>IFERROR(VLOOKUP($A65,BASE!$A:$AB,27,0),0)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IFERROR(VLOOKUP($A66,BASE!$A:$AB,19,0),0)</f>
        <v>0</v>
      </c>
      <c r="D66" s="32">
        <f>IFERROR(VLOOKUP($A66,BASE!$A:$AB,20,0),0)</f>
        <v>0</v>
      </c>
      <c r="E66" s="32">
        <f>IFERROR(VLOOKUP($A66,BASE!$A:$AB,21,0),0)</f>
        <v>0</v>
      </c>
      <c r="F66" s="32">
        <f>IFERROR(VLOOKUP($A66,BASE!$A:$AB,14,0),0)</f>
        <v>0</v>
      </c>
      <c r="G66" s="33">
        <f>IFERROR(VLOOKUP($A66,BASE!$A:$AB,6,0),0)</f>
        <v>0</v>
      </c>
      <c r="H66" s="33">
        <f>IFERROR(VLOOKUP($A66,BASE!$A:$AB,7,0),0)</f>
        <v>0</v>
      </c>
      <c r="I66" s="33">
        <f>IFERROR(VLOOKUP($A66,BASE!$A:$AB,8,0),0)</f>
        <v>0</v>
      </c>
      <c r="J66" s="33">
        <f>IFERROR(VLOOKUP($A66,BASE!$A:$AB,9,0),0)</f>
        <v>0</v>
      </c>
      <c r="K66" s="33">
        <f>IFERROR(VLOOKUP($A66,BASE!$A:$AB,10,0),0)</f>
        <v>0</v>
      </c>
      <c r="L66" s="33">
        <f>IFERROR(VLOOKUP($A66,BASE!$A:$AB,11,0),0)</f>
        <v>0</v>
      </c>
      <c r="M66" s="33">
        <f>IFERROR(VLOOKUP($A66,BASE!$A:$AB,12,0),0)</f>
        <v>0</v>
      </c>
      <c r="N66" s="33">
        <f>IFERROR(VLOOKUP($A66,BASE!$A:$AB,13,0),0)</f>
        <v>0</v>
      </c>
      <c r="O66" s="33">
        <f>IFERROR(VLOOKUP($A66,BASE!$A:$AB,25,0),0)</f>
        <v>0</v>
      </c>
      <c r="P66" s="33">
        <f>IFERROR(VLOOKUP($A66,BASE!$A:$AB,26,0),0)</f>
        <v>0</v>
      </c>
      <c r="Q66" s="33">
        <f>IFERROR(VLOOKUP($A66,BASE!$A:$AB,27,0),0)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IFERROR(VLOOKUP($A67,BASE!$A:$AB,19,0),0)</f>
        <v>0</v>
      </c>
      <c r="D67" s="32">
        <f>IFERROR(VLOOKUP($A67,BASE!$A:$AB,20,0),0)</f>
        <v>0</v>
      </c>
      <c r="E67" s="32">
        <f>IFERROR(VLOOKUP($A67,BASE!$A:$AB,21,0),0)</f>
        <v>0</v>
      </c>
      <c r="F67" s="32">
        <f>IFERROR(VLOOKUP($A67,BASE!$A:$AB,14,0),0)</f>
        <v>0</v>
      </c>
      <c r="G67" s="33">
        <f>IFERROR(VLOOKUP($A67,BASE!$A:$AB,6,0),0)</f>
        <v>0</v>
      </c>
      <c r="H67" s="33">
        <f>IFERROR(VLOOKUP($A67,BASE!$A:$AB,7,0),0)</f>
        <v>0</v>
      </c>
      <c r="I67" s="33">
        <f>IFERROR(VLOOKUP($A67,BASE!$A:$AB,8,0),0)</f>
        <v>0</v>
      </c>
      <c r="J67" s="33">
        <f>IFERROR(VLOOKUP($A67,BASE!$A:$AB,9,0),0)</f>
        <v>0</v>
      </c>
      <c r="K67" s="33">
        <f>IFERROR(VLOOKUP($A67,BASE!$A:$AB,10,0),0)</f>
        <v>0</v>
      </c>
      <c r="L67" s="33">
        <f>IFERROR(VLOOKUP($A67,BASE!$A:$AB,11,0),0)</f>
        <v>0</v>
      </c>
      <c r="M67" s="33">
        <f>IFERROR(VLOOKUP($A67,BASE!$A:$AB,12,0),0)</f>
        <v>0</v>
      </c>
      <c r="N67" s="33">
        <f>IFERROR(VLOOKUP($A67,BASE!$A:$AB,13,0),0)</f>
        <v>0</v>
      </c>
      <c r="O67" s="33">
        <f>IFERROR(VLOOKUP($A67,BASE!$A:$AB,25,0),0)</f>
        <v>0</v>
      </c>
      <c r="P67" s="33">
        <f>IFERROR(VLOOKUP($A67,BASE!$A:$AB,26,0),0)</f>
        <v>0</v>
      </c>
      <c r="Q67" s="33">
        <f>IFERROR(VLOOKUP($A67,BASE!$A:$AB,27,0),0)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IFERROR(VLOOKUP($A68,BASE!$A:$AB,19,0),0)</f>
        <v>0</v>
      </c>
      <c r="D68" s="32">
        <f>IFERROR(VLOOKUP($A68,BASE!$A:$AB,20,0),0)</f>
        <v>0</v>
      </c>
      <c r="E68" s="32">
        <f>IFERROR(VLOOKUP($A68,BASE!$A:$AB,21,0),0)</f>
        <v>0</v>
      </c>
      <c r="F68" s="32">
        <f>IFERROR(VLOOKUP($A68,BASE!$A:$AB,14,0),0)</f>
        <v>0</v>
      </c>
      <c r="G68" s="33">
        <f>IFERROR(VLOOKUP($A68,BASE!$A:$AB,6,0),0)</f>
        <v>0</v>
      </c>
      <c r="H68" s="33">
        <f>IFERROR(VLOOKUP($A68,BASE!$A:$AB,7,0),0)</f>
        <v>0</v>
      </c>
      <c r="I68" s="33">
        <f>IFERROR(VLOOKUP($A68,BASE!$A:$AB,8,0),0)</f>
        <v>0</v>
      </c>
      <c r="J68" s="33">
        <f>IFERROR(VLOOKUP($A68,BASE!$A:$AB,9,0),0)</f>
        <v>0</v>
      </c>
      <c r="K68" s="33">
        <f>IFERROR(VLOOKUP($A68,BASE!$A:$AB,10,0),0)</f>
        <v>0</v>
      </c>
      <c r="L68" s="33">
        <f>IFERROR(VLOOKUP($A68,BASE!$A:$AB,11,0),0)</f>
        <v>0</v>
      </c>
      <c r="M68" s="33">
        <f>IFERROR(VLOOKUP($A68,BASE!$A:$AB,12,0),0)</f>
        <v>0</v>
      </c>
      <c r="N68" s="33">
        <f>IFERROR(VLOOKUP($A68,BASE!$A:$AB,13,0),0)</f>
        <v>0</v>
      </c>
      <c r="O68" s="33">
        <f>IFERROR(VLOOKUP($A68,BASE!$A:$AB,25,0),0)</f>
        <v>0</v>
      </c>
      <c r="P68" s="33">
        <f>IFERROR(VLOOKUP($A68,BASE!$A:$AB,26,0),0)</f>
        <v>0</v>
      </c>
      <c r="Q68" s="33">
        <f>IFERROR(VLOOKUP($A68,BASE!$A:$AB,27,0),0)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IFERROR(VLOOKUP($A69,BASE!$A:$AB,19,0),0)</f>
        <v>0</v>
      </c>
      <c r="D69" s="32">
        <f>IFERROR(VLOOKUP($A69,BASE!$A:$AB,20,0),0)</f>
        <v>0</v>
      </c>
      <c r="E69" s="32">
        <f>IFERROR(VLOOKUP($A69,BASE!$A:$AB,21,0),0)</f>
        <v>0</v>
      </c>
      <c r="F69" s="32">
        <f>IFERROR(VLOOKUP($A69,BASE!$A:$AB,14,0),0)</f>
        <v>0</v>
      </c>
      <c r="G69" s="33">
        <f>IFERROR(VLOOKUP($A69,BASE!$A:$AB,6,0),0)</f>
        <v>0</v>
      </c>
      <c r="H69" s="33">
        <f>IFERROR(VLOOKUP($A69,BASE!$A:$AB,7,0),0)</f>
        <v>0</v>
      </c>
      <c r="I69" s="33">
        <f>IFERROR(VLOOKUP($A69,BASE!$A:$AB,8,0),0)</f>
        <v>0</v>
      </c>
      <c r="J69" s="33">
        <f>IFERROR(VLOOKUP($A69,BASE!$A:$AB,9,0),0)</f>
        <v>0</v>
      </c>
      <c r="K69" s="33">
        <f>IFERROR(VLOOKUP($A69,BASE!$A:$AB,10,0),0)</f>
        <v>0</v>
      </c>
      <c r="L69" s="33">
        <f>IFERROR(VLOOKUP($A69,BASE!$A:$AB,11,0),0)</f>
        <v>0</v>
      </c>
      <c r="M69" s="33">
        <f>IFERROR(VLOOKUP($A69,BASE!$A:$AB,12,0),0)</f>
        <v>0</v>
      </c>
      <c r="N69" s="33">
        <f>IFERROR(VLOOKUP($A69,BASE!$A:$AB,13,0),0)</f>
        <v>0</v>
      </c>
      <c r="O69" s="33">
        <f>IFERROR(VLOOKUP($A69,BASE!$A:$AB,25,0),0)</f>
        <v>0</v>
      </c>
      <c r="P69" s="33">
        <f>IFERROR(VLOOKUP($A69,BASE!$A:$AB,26,0),0)</f>
        <v>0</v>
      </c>
      <c r="Q69" s="33">
        <f>IFERROR(VLOOKUP($A69,BASE!$A:$AB,27,0),0)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IFERROR(VLOOKUP($A70,BASE!$A:$AB,19,0),0)</f>
        <v>0</v>
      </c>
      <c r="D70" s="32">
        <f>IFERROR(VLOOKUP($A70,BASE!$A:$AB,20,0),0)</f>
        <v>0</v>
      </c>
      <c r="E70" s="32">
        <f>IFERROR(VLOOKUP($A70,BASE!$A:$AB,21,0),0)</f>
        <v>0</v>
      </c>
      <c r="F70" s="32">
        <f>IFERROR(VLOOKUP($A70,BASE!$A:$AB,14,0),0)</f>
        <v>0</v>
      </c>
      <c r="G70" s="33">
        <f>IFERROR(VLOOKUP($A70,BASE!$A:$AB,6,0),0)</f>
        <v>0</v>
      </c>
      <c r="H70" s="33">
        <f>IFERROR(VLOOKUP($A70,BASE!$A:$AB,7,0),0)</f>
        <v>0</v>
      </c>
      <c r="I70" s="33">
        <f>IFERROR(VLOOKUP($A70,BASE!$A:$AB,8,0),0)</f>
        <v>0</v>
      </c>
      <c r="J70" s="33">
        <f>IFERROR(VLOOKUP($A70,BASE!$A:$AB,9,0),0)</f>
        <v>0</v>
      </c>
      <c r="K70" s="33">
        <f>IFERROR(VLOOKUP($A70,BASE!$A:$AB,10,0),0)</f>
        <v>0</v>
      </c>
      <c r="L70" s="33">
        <f>IFERROR(VLOOKUP($A70,BASE!$A:$AB,11,0),0)</f>
        <v>0</v>
      </c>
      <c r="M70" s="33">
        <f>IFERROR(VLOOKUP($A70,BASE!$A:$AB,12,0),0)</f>
        <v>0</v>
      </c>
      <c r="N70" s="33">
        <f>IFERROR(VLOOKUP($A70,BASE!$A:$AB,13,0),0)</f>
        <v>0</v>
      </c>
      <c r="O70" s="33">
        <f>IFERROR(VLOOKUP($A70,BASE!$A:$AB,25,0),0)</f>
        <v>0</v>
      </c>
      <c r="P70" s="33">
        <f>IFERROR(VLOOKUP($A70,BASE!$A:$AB,26,0),0)</f>
        <v>0</v>
      </c>
      <c r="Q70" s="33">
        <f>IFERROR(VLOOKUP($A70,BASE!$A:$AB,27,0),0)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IFERROR(VLOOKUP($A71,BASE!$A:$AB,19,0),0)</f>
        <v>0</v>
      </c>
      <c r="D71" s="32">
        <f>IFERROR(VLOOKUP($A71,BASE!$A:$AB,20,0),0)</f>
        <v>0</v>
      </c>
      <c r="E71" s="32">
        <f>IFERROR(VLOOKUP($A71,BASE!$A:$AB,21,0),0)</f>
        <v>0</v>
      </c>
      <c r="F71" s="32">
        <f>IFERROR(VLOOKUP($A71,BASE!$A:$AB,14,0),0)</f>
        <v>0</v>
      </c>
      <c r="G71" s="33">
        <f>IFERROR(VLOOKUP($A71,BASE!$A:$AB,6,0),0)</f>
        <v>0</v>
      </c>
      <c r="H71" s="33">
        <f>IFERROR(VLOOKUP($A71,BASE!$A:$AB,7,0),0)</f>
        <v>0</v>
      </c>
      <c r="I71" s="33">
        <f>IFERROR(VLOOKUP($A71,BASE!$A:$AB,8,0),0)</f>
        <v>0</v>
      </c>
      <c r="J71" s="33">
        <f>IFERROR(VLOOKUP($A71,BASE!$A:$AB,9,0),0)</f>
        <v>0</v>
      </c>
      <c r="K71" s="33">
        <f>IFERROR(VLOOKUP($A71,BASE!$A:$AB,10,0),0)</f>
        <v>0</v>
      </c>
      <c r="L71" s="33">
        <f>IFERROR(VLOOKUP($A71,BASE!$A:$AB,11,0),0)</f>
        <v>0</v>
      </c>
      <c r="M71" s="33">
        <f>IFERROR(VLOOKUP($A71,BASE!$A:$AB,12,0),0)</f>
        <v>0</v>
      </c>
      <c r="N71" s="33">
        <f>IFERROR(VLOOKUP($A71,BASE!$A:$AB,13,0),0)</f>
        <v>0</v>
      </c>
      <c r="O71" s="33">
        <f>IFERROR(VLOOKUP($A71,BASE!$A:$AB,25,0),0)</f>
        <v>0</v>
      </c>
      <c r="P71" s="33">
        <f>IFERROR(VLOOKUP($A71,BASE!$A:$AB,26,0),0)</f>
        <v>0</v>
      </c>
      <c r="Q71" s="33">
        <f>IFERROR(VLOOKUP($A71,BASE!$A:$AB,27,0),0)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IFERROR(VLOOKUP($A72,BASE!$A:$AB,19,0),0)</f>
        <v>0</v>
      </c>
      <c r="D72" s="32">
        <f>IFERROR(VLOOKUP($A72,BASE!$A:$AB,20,0),0)</f>
        <v>0</v>
      </c>
      <c r="E72" s="32">
        <f>IFERROR(VLOOKUP($A72,BASE!$A:$AB,21,0),0)</f>
        <v>0</v>
      </c>
      <c r="F72" s="32">
        <f>IFERROR(VLOOKUP($A72,BASE!$A:$AB,14,0),0)</f>
        <v>0</v>
      </c>
      <c r="G72" s="33">
        <f>IFERROR(VLOOKUP($A72,BASE!$A:$AB,6,0),0)</f>
        <v>0</v>
      </c>
      <c r="H72" s="33">
        <f>IFERROR(VLOOKUP($A72,BASE!$A:$AB,7,0),0)</f>
        <v>0</v>
      </c>
      <c r="I72" s="33">
        <f>IFERROR(VLOOKUP($A72,BASE!$A:$AB,8,0),0)</f>
        <v>0</v>
      </c>
      <c r="J72" s="33">
        <f>IFERROR(VLOOKUP($A72,BASE!$A:$AB,9,0),0)</f>
        <v>0</v>
      </c>
      <c r="K72" s="33">
        <f>IFERROR(VLOOKUP($A72,BASE!$A:$AB,10,0),0)</f>
        <v>0</v>
      </c>
      <c r="L72" s="33">
        <f>IFERROR(VLOOKUP($A72,BASE!$A:$AB,11,0),0)</f>
        <v>0</v>
      </c>
      <c r="M72" s="33">
        <f>IFERROR(VLOOKUP($A72,BASE!$A:$AB,12,0),0)</f>
        <v>0</v>
      </c>
      <c r="N72" s="33">
        <f>IFERROR(VLOOKUP($A72,BASE!$A:$AB,13,0),0)</f>
        <v>0</v>
      </c>
      <c r="O72" s="33">
        <f>IFERROR(VLOOKUP($A72,BASE!$A:$AB,25,0),0)</f>
        <v>0</v>
      </c>
      <c r="P72" s="33">
        <f>IFERROR(VLOOKUP($A72,BASE!$A:$AB,26,0),0)</f>
        <v>0</v>
      </c>
      <c r="Q72" s="33">
        <f>IFERROR(VLOOKUP($A72,BASE!$A:$AB,27,0),0)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IFERROR(VLOOKUP($A73,BASE!$A:$AB,19,0),0)</f>
        <v>0</v>
      </c>
      <c r="D73" s="32">
        <f>IFERROR(VLOOKUP($A73,BASE!$A:$AB,20,0),0)</f>
        <v>0</v>
      </c>
      <c r="E73" s="32">
        <f>IFERROR(VLOOKUP($A73,BASE!$A:$AB,21,0),0)</f>
        <v>0</v>
      </c>
      <c r="F73" s="32">
        <f>IFERROR(VLOOKUP($A73,BASE!$A:$AB,14,0),0)</f>
        <v>0</v>
      </c>
      <c r="G73" s="33">
        <f>IFERROR(VLOOKUP($A73,BASE!$A:$AB,6,0),0)</f>
        <v>0</v>
      </c>
      <c r="H73" s="33">
        <f>IFERROR(VLOOKUP($A73,BASE!$A:$AB,7,0),0)</f>
        <v>0</v>
      </c>
      <c r="I73" s="33">
        <f>IFERROR(VLOOKUP($A73,BASE!$A:$AB,8,0),0)</f>
        <v>0</v>
      </c>
      <c r="J73" s="33">
        <f>IFERROR(VLOOKUP($A73,BASE!$A:$AB,9,0),0)</f>
        <v>0</v>
      </c>
      <c r="K73" s="33">
        <f>IFERROR(VLOOKUP($A73,BASE!$A:$AB,10,0),0)</f>
        <v>0</v>
      </c>
      <c r="L73" s="33">
        <f>IFERROR(VLOOKUP($A73,BASE!$A:$AB,11,0),0)</f>
        <v>0</v>
      </c>
      <c r="M73" s="33">
        <f>IFERROR(VLOOKUP($A73,BASE!$A:$AB,12,0),0)</f>
        <v>0</v>
      </c>
      <c r="N73" s="33">
        <f>IFERROR(VLOOKUP($A73,BASE!$A:$AB,13,0),0)</f>
        <v>0</v>
      </c>
      <c r="O73" s="33">
        <f>IFERROR(VLOOKUP($A73,BASE!$A:$AB,25,0),0)</f>
        <v>0</v>
      </c>
      <c r="P73" s="33">
        <f>IFERROR(VLOOKUP($A73,BASE!$A:$AB,26,0),0)</f>
        <v>0</v>
      </c>
      <c r="Q73" s="33">
        <f>IFERROR(VLOOKUP($A73,BASE!$A:$AB,27,0),0)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IFERROR(VLOOKUP($A74,BASE!$A:$AB,19,0),0)</f>
        <v>0</v>
      </c>
      <c r="D74" s="32">
        <f>IFERROR(VLOOKUP($A74,BASE!$A:$AB,20,0),0)</f>
        <v>0</v>
      </c>
      <c r="E74" s="32">
        <f>IFERROR(VLOOKUP($A74,BASE!$A:$AB,21,0),0)</f>
        <v>0</v>
      </c>
      <c r="F74" s="32">
        <f>IFERROR(VLOOKUP($A74,BASE!$A:$AB,14,0),0)</f>
        <v>0</v>
      </c>
      <c r="G74" s="33">
        <f>IFERROR(VLOOKUP($A74,BASE!$A:$AB,6,0),0)</f>
        <v>0</v>
      </c>
      <c r="H74" s="33">
        <f>IFERROR(VLOOKUP($A74,BASE!$A:$AB,7,0),0)</f>
        <v>0</v>
      </c>
      <c r="I74" s="33">
        <f>IFERROR(VLOOKUP($A74,BASE!$A:$AB,8,0),0)</f>
        <v>0</v>
      </c>
      <c r="J74" s="33">
        <f>IFERROR(VLOOKUP($A74,BASE!$A:$AB,9,0),0)</f>
        <v>0</v>
      </c>
      <c r="K74" s="33">
        <f>IFERROR(VLOOKUP($A74,BASE!$A:$AB,10,0),0)</f>
        <v>0</v>
      </c>
      <c r="L74" s="33">
        <f>IFERROR(VLOOKUP($A74,BASE!$A:$AB,11,0),0)</f>
        <v>0</v>
      </c>
      <c r="M74" s="33">
        <f>IFERROR(VLOOKUP($A74,BASE!$A:$AB,12,0),0)</f>
        <v>0</v>
      </c>
      <c r="N74" s="33">
        <f>IFERROR(VLOOKUP($A74,BASE!$A:$AB,13,0),0)</f>
        <v>0</v>
      </c>
      <c r="O74" s="33">
        <f>IFERROR(VLOOKUP($A74,BASE!$A:$AB,25,0),0)</f>
        <v>0</v>
      </c>
      <c r="P74" s="33">
        <f>IFERROR(VLOOKUP($A74,BASE!$A:$AB,26,0),0)</f>
        <v>0</v>
      </c>
      <c r="Q74" s="33">
        <f>IFERROR(VLOOKUP($A74,BASE!$A:$AB,27,0),0)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IFERROR(VLOOKUP($A75,BASE!$A:$AB,19,0),0)</f>
        <v>0</v>
      </c>
      <c r="D75" s="32">
        <f>IFERROR(VLOOKUP($A75,BASE!$A:$AB,20,0),0)</f>
        <v>0</v>
      </c>
      <c r="E75" s="32">
        <f>IFERROR(VLOOKUP($A75,BASE!$A:$AB,21,0),0)</f>
        <v>0</v>
      </c>
      <c r="F75" s="32">
        <f>IFERROR(VLOOKUP($A75,BASE!$A:$AB,14,0),0)</f>
        <v>0</v>
      </c>
      <c r="G75" s="33">
        <f>IFERROR(VLOOKUP($A75,BASE!$A:$AB,6,0),0)</f>
        <v>0</v>
      </c>
      <c r="H75" s="33">
        <f>IFERROR(VLOOKUP($A75,BASE!$A:$AB,7,0),0)</f>
        <v>0</v>
      </c>
      <c r="I75" s="33">
        <f>IFERROR(VLOOKUP($A75,BASE!$A:$AB,8,0),0)</f>
        <v>0</v>
      </c>
      <c r="J75" s="33">
        <f>IFERROR(VLOOKUP($A75,BASE!$A:$AB,9,0),0)</f>
        <v>0</v>
      </c>
      <c r="K75" s="33">
        <f>IFERROR(VLOOKUP($A75,BASE!$A:$AB,10,0),0)</f>
        <v>0</v>
      </c>
      <c r="L75" s="33">
        <f>IFERROR(VLOOKUP($A75,BASE!$A:$AB,11,0),0)</f>
        <v>0</v>
      </c>
      <c r="M75" s="33">
        <f>IFERROR(VLOOKUP($A75,BASE!$A:$AB,12,0),0)</f>
        <v>0</v>
      </c>
      <c r="N75" s="33">
        <f>IFERROR(VLOOKUP($A75,BASE!$A:$AB,13,0),0)</f>
        <v>0</v>
      </c>
      <c r="O75" s="33">
        <f>IFERROR(VLOOKUP($A75,BASE!$A:$AB,25,0),0)</f>
        <v>0</v>
      </c>
      <c r="P75" s="33">
        <f>IFERROR(VLOOKUP($A75,BASE!$A:$AB,26,0),0)</f>
        <v>0</v>
      </c>
      <c r="Q75" s="33">
        <f>IFERROR(VLOOKUP($A75,BASE!$A:$AB,27,0),0)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IFERROR(VLOOKUP($A76,BASE!$A:$AB,19,0),0)</f>
        <v>0</v>
      </c>
      <c r="D76" s="32">
        <f>IFERROR(VLOOKUP($A76,BASE!$A:$AB,20,0),0)</f>
        <v>0</v>
      </c>
      <c r="E76" s="32">
        <f>IFERROR(VLOOKUP($A76,BASE!$A:$AB,21,0),0)</f>
        <v>0</v>
      </c>
      <c r="F76" s="32">
        <f>IFERROR(VLOOKUP($A76,BASE!$A:$AB,14,0),0)</f>
        <v>0</v>
      </c>
      <c r="G76" s="33">
        <f>IFERROR(VLOOKUP($A76,BASE!$A:$AB,6,0),0)</f>
        <v>0</v>
      </c>
      <c r="H76" s="33">
        <f>IFERROR(VLOOKUP($A76,BASE!$A:$AB,7,0),0)</f>
        <v>0</v>
      </c>
      <c r="I76" s="33">
        <f>IFERROR(VLOOKUP($A76,BASE!$A:$AB,8,0),0)</f>
        <v>0</v>
      </c>
      <c r="J76" s="33">
        <f>IFERROR(VLOOKUP($A76,BASE!$A:$AB,9,0),0)</f>
        <v>0</v>
      </c>
      <c r="K76" s="33">
        <f>IFERROR(VLOOKUP($A76,BASE!$A:$AB,10,0),0)</f>
        <v>0</v>
      </c>
      <c r="L76" s="33">
        <f>IFERROR(VLOOKUP($A76,BASE!$A:$AB,11,0),0)</f>
        <v>0</v>
      </c>
      <c r="M76" s="33">
        <f>IFERROR(VLOOKUP($A76,BASE!$A:$AB,12,0),0)</f>
        <v>0</v>
      </c>
      <c r="N76" s="33">
        <f>IFERROR(VLOOKUP($A76,BASE!$A:$AB,13,0),0)</f>
        <v>0</v>
      </c>
      <c r="O76" s="33">
        <f>IFERROR(VLOOKUP($A76,BASE!$A:$AB,25,0),0)</f>
        <v>0</v>
      </c>
      <c r="P76" s="33">
        <f>IFERROR(VLOOKUP($A76,BASE!$A:$AB,26,0),0)</f>
        <v>0</v>
      </c>
      <c r="Q76" s="33">
        <f>IFERROR(VLOOKUP($A76,BASE!$A:$AB,27,0),0)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IFERROR(VLOOKUP($A77,BASE!$A:$AB,19,0),0)</f>
        <v>0</v>
      </c>
      <c r="D77" s="32">
        <f>IFERROR(VLOOKUP($A77,BASE!$A:$AB,20,0),0)</f>
        <v>0</v>
      </c>
      <c r="E77" s="32">
        <f>IFERROR(VLOOKUP($A77,BASE!$A:$AB,21,0),0)</f>
        <v>0</v>
      </c>
      <c r="F77" s="32">
        <f>IFERROR(VLOOKUP($A77,BASE!$A:$AB,14,0),0)</f>
        <v>0</v>
      </c>
      <c r="G77" s="33">
        <f>IFERROR(VLOOKUP($A77,BASE!$A:$AB,6,0),0)</f>
        <v>0</v>
      </c>
      <c r="H77" s="33">
        <f>IFERROR(VLOOKUP($A77,BASE!$A:$AB,7,0),0)</f>
        <v>0</v>
      </c>
      <c r="I77" s="33">
        <f>IFERROR(VLOOKUP($A77,BASE!$A:$AB,8,0),0)</f>
        <v>0</v>
      </c>
      <c r="J77" s="33">
        <f>IFERROR(VLOOKUP($A77,BASE!$A:$AB,9,0),0)</f>
        <v>0</v>
      </c>
      <c r="K77" s="33">
        <f>IFERROR(VLOOKUP($A77,BASE!$A:$AB,10,0),0)</f>
        <v>0</v>
      </c>
      <c r="L77" s="33">
        <f>IFERROR(VLOOKUP($A77,BASE!$A:$AB,11,0),0)</f>
        <v>0</v>
      </c>
      <c r="M77" s="33">
        <f>IFERROR(VLOOKUP($A77,BASE!$A:$AB,12,0),0)</f>
        <v>0</v>
      </c>
      <c r="N77" s="33">
        <f>IFERROR(VLOOKUP($A77,BASE!$A:$AB,13,0),0)</f>
        <v>0</v>
      </c>
      <c r="O77" s="33">
        <f>IFERROR(VLOOKUP($A77,BASE!$A:$AB,25,0),0)</f>
        <v>0</v>
      </c>
      <c r="P77" s="33">
        <f>IFERROR(VLOOKUP($A77,BASE!$A:$AB,26,0),0)</f>
        <v>0</v>
      </c>
      <c r="Q77" s="33">
        <f>IFERROR(VLOOKUP($A77,BASE!$A:$AB,27,0),0)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IFERROR(VLOOKUP($A78,BASE!$A:$AB,19,0),0)</f>
        <v>0</v>
      </c>
      <c r="D78" s="32">
        <f>IFERROR(VLOOKUP($A78,BASE!$A:$AB,20,0),0)</f>
        <v>0</v>
      </c>
      <c r="E78" s="32">
        <f>IFERROR(VLOOKUP($A78,BASE!$A:$AB,21,0),0)</f>
        <v>0</v>
      </c>
      <c r="F78" s="32">
        <f>IFERROR(VLOOKUP($A78,BASE!$A:$AB,14,0),0)</f>
        <v>0</v>
      </c>
      <c r="G78" s="33">
        <f>IFERROR(VLOOKUP($A78,BASE!$A:$AB,6,0),0)</f>
        <v>0</v>
      </c>
      <c r="H78" s="33">
        <f>IFERROR(VLOOKUP($A78,BASE!$A:$AB,7,0),0)</f>
        <v>0</v>
      </c>
      <c r="I78" s="33">
        <f>IFERROR(VLOOKUP($A78,BASE!$A:$AB,8,0),0)</f>
        <v>0</v>
      </c>
      <c r="J78" s="33">
        <f>IFERROR(VLOOKUP($A78,BASE!$A:$AB,9,0),0)</f>
        <v>0</v>
      </c>
      <c r="K78" s="33">
        <f>IFERROR(VLOOKUP($A78,BASE!$A:$AB,10,0),0)</f>
        <v>0</v>
      </c>
      <c r="L78" s="33">
        <f>IFERROR(VLOOKUP($A78,BASE!$A:$AB,11,0),0)</f>
        <v>0</v>
      </c>
      <c r="M78" s="33">
        <f>IFERROR(VLOOKUP($A78,BASE!$A:$AB,12,0),0)</f>
        <v>0</v>
      </c>
      <c r="N78" s="33">
        <f>IFERROR(VLOOKUP($A78,BASE!$A:$AB,13,0),0)</f>
        <v>0</v>
      </c>
      <c r="O78" s="33">
        <f>IFERROR(VLOOKUP($A78,BASE!$A:$AB,25,0),0)</f>
        <v>0</v>
      </c>
      <c r="P78" s="33">
        <f>IFERROR(VLOOKUP($A78,BASE!$A:$AB,26,0),0)</f>
        <v>0</v>
      </c>
      <c r="Q78" s="33">
        <f>IFERROR(VLOOKUP($A78,BASE!$A:$AB,27,0),0)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IFERROR(VLOOKUP($A79,BASE!$A:$AB,19,0),0)</f>
        <v>0</v>
      </c>
      <c r="D79" s="32">
        <f>IFERROR(VLOOKUP($A79,BASE!$A:$AB,20,0),0)</f>
        <v>0</v>
      </c>
      <c r="E79" s="32">
        <f>IFERROR(VLOOKUP($A79,BASE!$A:$AB,21,0),0)</f>
        <v>0</v>
      </c>
      <c r="F79" s="32">
        <f>IFERROR(VLOOKUP($A79,BASE!$A:$AB,14,0),0)</f>
        <v>0</v>
      </c>
      <c r="G79" s="33">
        <f>IFERROR(VLOOKUP($A79,BASE!$A:$AB,6,0),0)</f>
        <v>0</v>
      </c>
      <c r="H79" s="33">
        <f>IFERROR(VLOOKUP($A79,BASE!$A:$AB,7,0),0)</f>
        <v>0</v>
      </c>
      <c r="I79" s="33">
        <f>IFERROR(VLOOKUP($A79,BASE!$A:$AB,8,0),0)</f>
        <v>0</v>
      </c>
      <c r="J79" s="33">
        <f>IFERROR(VLOOKUP($A79,BASE!$A:$AB,9,0),0)</f>
        <v>0</v>
      </c>
      <c r="K79" s="33">
        <f>IFERROR(VLOOKUP($A79,BASE!$A:$AB,10,0),0)</f>
        <v>0</v>
      </c>
      <c r="L79" s="33">
        <f>IFERROR(VLOOKUP($A79,BASE!$A:$AB,11,0),0)</f>
        <v>0</v>
      </c>
      <c r="M79" s="33">
        <f>IFERROR(VLOOKUP($A79,BASE!$A:$AB,12,0),0)</f>
        <v>0</v>
      </c>
      <c r="N79" s="33">
        <f>IFERROR(VLOOKUP($A79,BASE!$A:$AB,13,0),0)</f>
        <v>0</v>
      </c>
      <c r="O79" s="33">
        <f>IFERROR(VLOOKUP($A79,BASE!$A:$AB,25,0),0)</f>
        <v>0</v>
      </c>
      <c r="P79" s="33">
        <f>IFERROR(VLOOKUP($A79,BASE!$A:$AB,26,0),0)</f>
        <v>0</v>
      </c>
      <c r="Q79" s="33">
        <f>IFERROR(VLOOKUP($A79,BASE!$A:$AB,27,0),0)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IFERROR(VLOOKUP($A80,BASE!$A:$AB,19,0),0)</f>
        <v>0</v>
      </c>
      <c r="D80" s="32">
        <f>IFERROR(VLOOKUP($A80,BASE!$A:$AB,20,0),0)</f>
        <v>0</v>
      </c>
      <c r="E80" s="32">
        <f>IFERROR(VLOOKUP($A80,BASE!$A:$AB,21,0),0)</f>
        <v>0</v>
      </c>
      <c r="F80" s="32">
        <f>IFERROR(VLOOKUP($A80,BASE!$A:$AB,14,0),0)</f>
        <v>0</v>
      </c>
      <c r="G80" s="33">
        <f>IFERROR(VLOOKUP($A80,BASE!$A:$AB,6,0),0)</f>
        <v>0</v>
      </c>
      <c r="H80" s="33">
        <f>IFERROR(VLOOKUP($A80,BASE!$A:$AB,7,0),0)</f>
        <v>0</v>
      </c>
      <c r="I80" s="33">
        <f>IFERROR(VLOOKUP($A80,BASE!$A:$AB,8,0),0)</f>
        <v>0</v>
      </c>
      <c r="J80" s="33">
        <f>IFERROR(VLOOKUP($A80,BASE!$A:$AB,9,0),0)</f>
        <v>0</v>
      </c>
      <c r="K80" s="33">
        <f>IFERROR(VLOOKUP($A80,BASE!$A:$AB,10,0),0)</f>
        <v>0</v>
      </c>
      <c r="L80" s="33">
        <f>IFERROR(VLOOKUP($A80,BASE!$A:$AB,11,0),0)</f>
        <v>0</v>
      </c>
      <c r="M80" s="33">
        <f>IFERROR(VLOOKUP($A80,BASE!$A:$AB,12,0),0)</f>
        <v>0</v>
      </c>
      <c r="N80" s="33">
        <f>IFERROR(VLOOKUP($A80,BASE!$A:$AB,13,0),0)</f>
        <v>0</v>
      </c>
      <c r="O80" s="33">
        <f>IFERROR(VLOOKUP($A80,BASE!$A:$AB,25,0),0)</f>
        <v>0</v>
      </c>
      <c r="P80" s="33">
        <f>IFERROR(VLOOKUP($A80,BASE!$A:$AB,26,0),0)</f>
        <v>0</v>
      </c>
      <c r="Q80" s="33">
        <f>IFERROR(VLOOKUP($A80,BASE!$A:$AB,27,0),0)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IFERROR(VLOOKUP($A81,BASE!$A:$AB,19,0),0)</f>
        <v>0</v>
      </c>
      <c r="D81" s="32">
        <f>IFERROR(VLOOKUP($A81,BASE!$A:$AB,20,0),0)</f>
        <v>0</v>
      </c>
      <c r="E81" s="32">
        <f>IFERROR(VLOOKUP($A81,BASE!$A:$AB,21,0),0)</f>
        <v>0</v>
      </c>
      <c r="F81" s="32">
        <f>IFERROR(VLOOKUP($A81,BASE!$A:$AB,14,0),0)</f>
        <v>0</v>
      </c>
      <c r="G81" s="33">
        <f>IFERROR(VLOOKUP($A81,BASE!$A:$AB,6,0),0)</f>
        <v>0</v>
      </c>
      <c r="H81" s="33">
        <f>IFERROR(VLOOKUP($A81,BASE!$A:$AB,7,0),0)</f>
        <v>0</v>
      </c>
      <c r="I81" s="33">
        <f>IFERROR(VLOOKUP($A81,BASE!$A:$AB,8,0),0)</f>
        <v>0</v>
      </c>
      <c r="J81" s="33">
        <f>IFERROR(VLOOKUP($A81,BASE!$A:$AB,9,0),0)</f>
        <v>0</v>
      </c>
      <c r="K81" s="33">
        <f>IFERROR(VLOOKUP($A81,BASE!$A:$AB,10,0),0)</f>
        <v>0</v>
      </c>
      <c r="L81" s="33">
        <f>IFERROR(VLOOKUP($A81,BASE!$A:$AB,11,0),0)</f>
        <v>0</v>
      </c>
      <c r="M81" s="33">
        <f>IFERROR(VLOOKUP($A81,BASE!$A:$AB,12,0),0)</f>
        <v>0</v>
      </c>
      <c r="N81" s="33">
        <f>IFERROR(VLOOKUP($A81,BASE!$A:$AB,13,0),0)</f>
        <v>0</v>
      </c>
      <c r="O81" s="33">
        <f>IFERROR(VLOOKUP($A81,BASE!$A:$AB,25,0),0)</f>
        <v>0</v>
      </c>
      <c r="P81" s="33">
        <f>IFERROR(VLOOKUP($A81,BASE!$A:$AB,26,0),0)</f>
        <v>0</v>
      </c>
      <c r="Q81" s="33">
        <f>IFERROR(VLOOKUP($A81,BASE!$A:$AB,27,0),0)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IFERROR(VLOOKUP($A82,BASE!$A:$AB,19,0),0)</f>
        <v>0</v>
      </c>
      <c r="D82" s="32">
        <f>IFERROR(VLOOKUP($A82,BASE!$A:$AB,20,0),0)</f>
        <v>0</v>
      </c>
      <c r="E82" s="32">
        <f>IFERROR(VLOOKUP($A82,BASE!$A:$AB,21,0),0)</f>
        <v>0</v>
      </c>
      <c r="F82" s="32">
        <f>IFERROR(VLOOKUP($A82,BASE!$A:$AB,14,0),0)</f>
        <v>0</v>
      </c>
      <c r="G82" s="33">
        <f>IFERROR(VLOOKUP($A82,BASE!$A:$AB,6,0),0)</f>
        <v>0</v>
      </c>
      <c r="H82" s="33">
        <f>IFERROR(VLOOKUP($A82,BASE!$A:$AB,7,0),0)</f>
        <v>0</v>
      </c>
      <c r="I82" s="33">
        <f>IFERROR(VLOOKUP($A82,BASE!$A:$AB,8,0),0)</f>
        <v>0</v>
      </c>
      <c r="J82" s="33">
        <f>IFERROR(VLOOKUP($A82,BASE!$A:$AB,9,0),0)</f>
        <v>0</v>
      </c>
      <c r="K82" s="33">
        <f>IFERROR(VLOOKUP($A82,BASE!$A:$AB,10,0),0)</f>
        <v>0</v>
      </c>
      <c r="L82" s="33">
        <f>IFERROR(VLOOKUP($A82,BASE!$A:$AB,11,0),0)</f>
        <v>0</v>
      </c>
      <c r="M82" s="33">
        <f>IFERROR(VLOOKUP($A82,BASE!$A:$AB,12,0),0)</f>
        <v>0</v>
      </c>
      <c r="N82" s="33">
        <f>IFERROR(VLOOKUP($A82,BASE!$A:$AB,13,0),0)</f>
        <v>0</v>
      </c>
      <c r="O82" s="33">
        <f>IFERROR(VLOOKUP($A82,BASE!$A:$AB,25,0),0)</f>
        <v>0</v>
      </c>
      <c r="P82" s="33">
        <f>IFERROR(VLOOKUP($A82,BASE!$A:$AB,26,0),0)</f>
        <v>0</v>
      </c>
      <c r="Q82" s="33">
        <f>IFERROR(VLOOKUP($A82,BASE!$A:$AB,27,0),0)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IFERROR(VLOOKUP($A83,BASE!$A:$AB,19,0),0)</f>
        <v>0</v>
      </c>
      <c r="D83" s="32">
        <f>IFERROR(VLOOKUP($A83,BASE!$A:$AB,20,0),0)</f>
        <v>0</v>
      </c>
      <c r="E83" s="32">
        <f>IFERROR(VLOOKUP($A83,BASE!$A:$AB,21,0),0)</f>
        <v>0</v>
      </c>
      <c r="F83" s="32">
        <f>IFERROR(VLOOKUP($A83,BASE!$A:$AB,14,0),0)</f>
        <v>0</v>
      </c>
      <c r="G83" s="33">
        <f>IFERROR(VLOOKUP($A83,BASE!$A:$AB,6,0),0)</f>
        <v>0</v>
      </c>
      <c r="H83" s="33">
        <f>IFERROR(VLOOKUP($A83,BASE!$A:$AB,7,0),0)</f>
        <v>0</v>
      </c>
      <c r="I83" s="33">
        <f>IFERROR(VLOOKUP($A83,BASE!$A:$AB,8,0),0)</f>
        <v>0</v>
      </c>
      <c r="J83" s="33">
        <f>IFERROR(VLOOKUP($A83,BASE!$A:$AB,9,0),0)</f>
        <v>0</v>
      </c>
      <c r="K83" s="33">
        <f>IFERROR(VLOOKUP($A83,BASE!$A:$AB,10,0),0)</f>
        <v>0</v>
      </c>
      <c r="L83" s="33">
        <f>IFERROR(VLOOKUP($A83,BASE!$A:$AB,11,0),0)</f>
        <v>0</v>
      </c>
      <c r="M83" s="33">
        <f>IFERROR(VLOOKUP($A83,BASE!$A:$AB,12,0),0)</f>
        <v>0</v>
      </c>
      <c r="N83" s="33">
        <f>IFERROR(VLOOKUP($A83,BASE!$A:$AB,13,0),0)</f>
        <v>0</v>
      </c>
      <c r="O83" s="33">
        <f>IFERROR(VLOOKUP($A83,BASE!$A:$AB,25,0),0)</f>
        <v>0</v>
      </c>
      <c r="P83" s="33">
        <f>IFERROR(VLOOKUP($A83,BASE!$A:$AB,26,0),0)</f>
        <v>0</v>
      </c>
      <c r="Q83" s="33">
        <f>IFERROR(VLOOKUP($A83,BASE!$A:$AB,27,0),0)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IFERROR(VLOOKUP($A84,BASE!$A:$AB,19,0),0)</f>
        <v>0</v>
      </c>
      <c r="D84" s="32">
        <f>IFERROR(VLOOKUP($A84,BASE!$A:$AB,20,0),0)</f>
        <v>0</v>
      </c>
      <c r="E84" s="32">
        <f>IFERROR(VLOOKUP($A84,BASE!$A:$AB,21,0),0)</f>
        <v>0</v>
      </c>
      <c r="F84" s="32">
        <f>IFERROR(VLOOKUP($A84,BASE!$A:$AB,14,0),0)</f>
        <v>0</v>
      </c>
      <c r="G84" s="33">
        <f>IFERROR(VLOOKUP($A84,BASE!$A:$AB,6,0),0)</f>
        <v>0</v>
      </c>
      <c r="H84" s="33">
        <f>IFERROR(VLOOKUP($A84,BASE!$A:$AB,7,0),0)</f>
        <v>0</v>
      </c>
      <c r="I84" s="33">
        <f>IFERROR(VLOOKUP($A84,BASE!$A:$AB,8,0),0)</f>
        <v>0</v>
      </c>
      <c r="J84" s="33">
        <f>IFERROR(VLOOKUP($A84,BASE!$A:$AB,9,0),0)</f>
        <v>0</v>
      </c>
      <c r="K84" s="33">
        <f>IFERROR(VLOOKUP($A84,BASE!$A:$AB,10,0),0)</f>
        <v>0</v>
      </c>
      <c r="L84" s="33">
        <f>IFERROR(VLOOKUP($A84,BASE!$A:$AB,11,0),0)</f>
        <v>0</v>
      </c>
      <c r="M84" s="33">
        <f>IFERROR(VLOOKUP($A84,BASE!$A:$AB,12,0),0)</f>
        <v>0</v>
      </c>
      <c r="N84" s="33">
        <f>IFERROR(VLOOKUP($A84,BASE!$A:$AB,13,0),0)</f>
        <v>0</v>
      </c>
      <c r="O84" s="33">
        <f>IFERROR(VLOOKUP($A84,BASE!$A:$AB,25,0),0)</f>
        <v>0</v>
      </c>
      <c r="P84" s="33">
        <f>IFERROR(VLOOKUP($A84,BASE!$A:$AB,26,0),0)</f>
        <v>0</v>
      </c>
      <c r="Q84" s="33">
        <f>IFERROR(VLOOKUP($A84,BASE!$A:$AB,27,0),0)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IFERROR(VLOOKUP($A85,BASE!$A:$AB,19,0),0)</f>
        <v>0</v>
      </c>
      <c r="D85" s="32">
        <f>IFERROR(VLOOKUP($A85,BASE!$A:$AB,20,0),0)</f>
        <v>0</v>
      </c>
      <c r="E85" s="32">
        <f>IFERROR(VLOOKUP($A85,BASE!$A:$AB,21,0),0)</f>
        <v>0</v>
      </c>
      <c r="F85" s="32">
        <f>IFERROR(VLOOKUP($A85,BASE!$A:$AB,14,0),0)</f>
        <v>0</v>
      </c>
      <c r="G85" s="33">
        <f>IFERROR(VLOOKUP($A85,BASE!$A:$AB,6,0),0)</f>
        <v>0</v>
      </c>
      <c r="H85" s="33">
        <f>IFERROR(VLOOKUP($A85,BASE!$A:$AB,7,0),0)</f>
        <v>0</v>
      </c>
      <c r="I85" s="33">
        <f>IFERROR(VLOOKUP($A85,BASE!$A:$AB,8,0),0)</f>
        <v>0</v>
      </c>
      <c r="J85" s="33">
        <f>IFERROR(VLOOKUP($A85,BASE!$A:$AB,9,0),0)</f>
        <v>0</v>
      </c>
      <c r="K85" s="33">
        <f>IFERROR(VLOOKUP($A85,BASE!$A:$AB,10,0),0)</f>
        <v>0</v>
      </c>
      <c r="L85" s="33">
        <f>IFERROR(VLOOKUP($A85,BASE!$A:$AB,11,0),0)</f>
        <v>0</v>
      </c>
      <c r="M85" s="33">
        <f>IFERROR(VLOOKUP($A85,BASE!$A:$AB,12,0),0)</f>
        <v>0</v>
      </c>
      <c r="N85" s="33">
        <f>IFERROR(VLOOKUP($A85,BASE!$A:$AB,13,0),0)</f>
        <v>0</v>
      </c>
      <c r="O85" s="33">
        <f>IFERROR(VLOOKUP($A85,BASE!$A:$AB,25,0),0)</f>
        <v>0</v>
      </c>
      <c r="P85" s="33">
        <f>IFERROR(VLOOKUP($A85,BASE!$A:$AB,26,0),0)</f>
        <v>0</v>
      </c>
      <c r="Q85" s="33">
        <f>IFERROR(VLOOKUP($A85,BASE!$A:$AB,27,0),0)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IFERROR(VLOOKUP($A86,BASE!$A:$AB,19,0),0)</f>
        <v>0</v>
      </c>
      <c r="D86" s="32">
        <f>IFERROR(VLOOKUP($A86,BASE!$A:$AB,20,0),0)</f>
        <v>0</v>
      </c>
      <c r="E86" s="32">
        <f>IFERROR(VLOOKUP($A86,BASE!$A:$AB,21,0),0)</f>
        <v>0</v>
      </c>
      <c r="F86" s="32">
        <f>IFERROR(VLOOKUP($A86,BASE!$A:$AB,14,0),0)</f>
        <v>0</v>
      </c>
      <c r="G86" s="33">
        <f>IFERROR(VLOOKUP($A86,BASE!$A:$AB,6,0),0)</f>
        <v>0</v>
      </c>
      <c r="H86" s="33">
        <f>IFERROR(VLOOKUP($A86,BASE!$A:$AB,7,0),0)</f>
        <v>0</v>
      </c>
      <c r="I86" s="33">
        <f>IFERROR(VLOOKUP($A86,BASE!$A:$AB,8,0),0)</f>
        <v>0</v>
      </c>
      <c r="J86" s="33">
        <f>IFERROR(VLOOKUP($A86,BASE!$A:$AB,9,0),0)</f>
        <v>0</v>
      </c>
      <c r="K86" s="33">
        <f>IFERROR(VLOOKUP($A86,BASE!$A:$AB,10,0),0)</f>
        <v>0</v>
      </c>
      <c r="L86" s="33">
        <f>IFERROR(VLOOKUP($A86,BASE!$A:$AB,11,0),0)</f>
        <v>0</v>
      </c>
      <c r="M86" s="33">
        <f>IFERROR(VLOOKUP($A86,BASE!$A:$AB,12,0),0)</f>
        <v>0</v>
      </c>
      <c r="N86" s="33">
        <f>IFERROR(VLOOKUP($A86,BASE!$A:$AB,13,0),0)</f>
        <v>0</v>
      </c>
      <c r="O86" s="33">
        <f>IFERROR(VLOOKUP($A86,BASE!$A:$AB,25,0),0)</f>
        <v>0</v>
      </c>
      <c r="P86" s="33">
        <f>IFERROR(VLOOKUP($A86,BASE!$A:$AB,26,0),0)</f>
        <v>0</v>
      </c>
      <c r="Q86" s="33">
        <f>IFERROR(VLOOKUP($A86,BASE!$A:$AB,27,0),0)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IFERROR(VLOOKUP($A87,BASE!$A:$AB,19,0),0)</f>
        <v>0</v>
      </c>
      <c r="D87" s="32">
        <f>IFERROR(VLOOKUP($A87,BASE!$A:$AB,20,0),0)</f>
        <v>0</v>
      </c>
      <c r="E87" s="32">
        <f>IFERROR(VLOOKUP($A87,BASE!$A:$AB,21,0),0)</f>
        <v>0</v>
      </c>
      <c r="F87" s="32">
        <f>IFERROR(VLOOKUP($A87,BASE!$A:$AB,14,0),0)</f>
        <v>0</v>
      </c>
      <c r="G87" s="33">
        <f>IFERROR(VLOOKUP($A87,BASE!$A:$AB,6,0),0)</f>
        <v>0</v>
      </c>
      <c r="H87" s="33">
        <f>IFERROR(VLOOKUP($A87,BASE!$A:$AB,7,0),0)</f>
        <v>0</v>
      </c>
      <c r="I87" s="33">
        <f>IFERROR(VLOOKUP($A87,BASE!$A:$AB,8,0),0)</f>
        <v>0</v>
      </c>
      <c r="J87" s="33">
        <f>IFERROR(VLOOKUP($A87,BASE!$A:$AB,9,0),0)</f>
        <v>0</v>
      </c>
      <c r="K87" s="33">
        <f>IFERROR(VLOOKUP($A87,BASE!$A:$AB,10,0),0)</f>
        <v>0</v>
      </c>
      <c r="L87" s="33">
        <f>IFERROR(VLOOKUP($A87,BASE!$A:$AB,11,0),0)</f>
        <v>0</v>
      </c>
      <c r="M87" s="33">
        <f>IFERROR(VLOOKUP($A87,BASE!$A:$AB,12,0),0)</f>
        <v>0</v>
      </c>
      <c r="N87" s="33">
        <f>IFERROR(VLOOKUP($A87,BASE!$A:$AB,13,0),0)</f>
        <v>0</v>
      </c>
      <c r="O87" s="33">
        <f>IFERROR(VLOOKUP($A87,BASE!$A:$AB,25,0),0)</f>
        <v>0</v>
      </c>
      <c r="P87" s="33">
        <f>IFERROR(VLOOKUP($A87,BASE!$A:$AB,26,0),0)</f>
        <v>0</v>
      </c>
      <c r="Q87" s="33">
        <f>IFERROR(VLOOKUP($A87,BASE!$A:$AB,27,0),0)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IFERROR(VLOOKUP($A88,BASE!$A:$AB,19,0),0)</f>
        <v>0</v>
      </c>
      <c r="D88" s="32">
        <f>IFERROR(VLOOKUP($A88,BASE!$A:$AB,20,0),0)</f>
        <v>0</v>
      </c>
      <c r="E88" s="32">
        <f>IFERROR(VLOOKUP($A88,BASE!$A:$AB,21,0),0)</f>
        <v>0</v>
      </c>
      <c r="F88" s="32">
        <f>IFERROR(VLOOKUP($A88,BASE!$A:$AB,14,0),0)</f>
        <v>0</v>
      </c>
      <c r="G88" s="33">
        <f>IFERROR(VLOOKUP($A88,BASE!$A:$AB,6,0),0)</f>
        <v>0</v>
      </c>
      <c r="H88" s="33">
        <f>IFERROR(VLOOKUP($A88,BASE!$A:$AB,7,0),0)</f>
        <v>0</v>
      </c>
      <c r="I88" s="33">
        <f>IFERROR(VLOOKUP($A88,BASE!$A:$AB,8,0),0)</f>
        <v>0</v>
      </c>
      <c r="J88" s="33">
        <f>IFERROR(VLOOKUP($A88,BASE!$A:$AB,9,0),0)</f>
        <v>0</v>
      </c>
      <c r="K88" s="33">
        <f>IFERROR(VLOOKUP($A88,BASE!$A:$AB,10,0),0)</f>
        <v>0</v>
      </c>
      <c r="L88" s="33">
        <f>IFERROR(VLOOKUP($A88,BASE!$A:$AB,11,0),0)</f>
        <v>0</v>
      </c>
      <c r="M88" s="33">
        <f>IFERROR(VLOOKUP($A88,BASE!$A:$AB,12,0),0)</f>
        <v>0</v>
      </c>
      <c r="N88" s="33">
        <f>IFERROR(VLOOKUP($A88,BASE!$A:$AB,13,0),0)</f>
        <v>0</v>
      </c>
      <c r="O88" s="33">
        <f>IFERROR(VLOOKUP($A88,BASE!$A:$AB,25,0),0)</f>
        <v>0</v>
      </c>
      <c r="P88" s="33">
        <f>IFERROR(VLOOKUP($A88,BASE!$A:$AB,26,0),0)</f>
        <v>0</v>
      </c>
      <c r="Q88" s="33">
        <f>IFERROR(VLOOKUP($A88,BASE!$A:$AB,27,0),0)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IFERROR(VLOOKUP($A89,BASE!$A:$AB,19,0),0)</f>
        <v>0</v>
      </c>
      <c r="D89" s="32">
        <f>IFERROR(VLOOKUP($A89,BASE!$A:$AB,20,0),0)</f>
        <v>0</v>
      </c>
      <c r="E89" s="32">
        <f>IFERROR(VLOOKUP($A89,BASE!$A:$AB,21,0),0)</f>
        <v>0</v>
      </c>
      <c r="F89" s="32">
        <f>IFERROR(VLOOKUP($A89,BASE!$A:$AB,14,0),0)</f>
        <v>0</v>
      </c>
      <c r="G89" s="33">
        <f>IFERROR(VLOOKUP($A89,BASE!$A:$AB,6,0),0)</f>
        <v>0</v>
      </c>
      <c r="H89" s="33">
        <f>IFERROR(VLOOKUP($A89,BASE!$A:$AB,7,0),0)</f>
        <v>0</v>
      </c>
      <c r="I89" s="33">
        <f>IFERROR(VLOOKUP($A89,BASE!$A:$AB,8,0),0)</f>
        <v>0</v>
      </c>
      <c r="J89" s="33">
        <f>IFERROR(VLOOKUP($A89,BASE!$A:$AB,9,0),0)</f>
        <v>0</v>
      </c>
      <c r="K89" s="33">
        <f>IFERROR(VLOOKUP($A89,BASE!$A:$AB,10,0),0)</f>
        <v>0</v>
      </c>
      <c r="L89" s="33">
        <f>IFERROR(VLOOKUP($A89,BASE!$A:$AB,11,0),0)</f>
        <v>0</v>
      </c>
      <c r="M89" s="33">
        <f>IFERROR(VLOOKUP($A89,BASE!$A:$AB,12,0),0)</f>
        <v>0</v>
      </c>
      <c r="N89" s="33">
        <f>IFERROR(VLOOKUP($A89,BASE!$A:$AB,13,0),0)</f>
        <v>0</v>
      </c>
      <c r="O89" s="33">
        <f>IFERROR(VLOOKUP($A89,BASE!$A:$AB,25,0),0)</f>
        <v>0</v>
      </c>
      <c r="P89" s="33">
        <f>IFERROR(VLOOKUP($A89,BASE!$A:$AB,26,0),0)</f>
        <v>0</v>
      </c>
      <c r="Q89" s="33">
        <f>IFERROR(VLOOKUP($A89,BASE!$A:$AB,27,0),0)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IFERROR(VLOOKUP($A90,BASE!$A:$AB,19,0),0)</f>
        <v>0</v>
      </c>
      <c r="D90" s="32">
        <f>IFERROR(VLOOKUP($A90,BASE!$A:$AB,20,0),0)</f>
        <v>0</v>
      </c>
      <c r="E90" s="32">
        <f>IFERROR(VLOOKUP($A90,BASE!$A:$AB,21,0),0)</f>
        <v>0</v>
      </c>
      <c r="F90" s="32">
        <f>IFERROR(VLOOKUP($A90,BASE!$A:$AB,14,0),0)</f>
        <v>0</v>
      </c>
      <c r="G90" s="33">
        <f>IFERROR(VLOOKUP($A90,BASE!$A:$AB,6,0),0)</f>
        <v>0</v>
      </c>
      <c r="H90" s="33">
        <f>IFERROR(VLOOKUP($A90,BASE!$A:$AB,7,0),0)</f>
        <v>0</v>
      </c>
      <c r="I90" s="33">
        <f>IFERROR(VLOOKUP($A90,BASE!$A:$AB,8,0),0)</f>
        <v>0</v>
      </c>
      <c r="J90" s="33">
        <f>IFERROR(VLOOKUP($A90,BASE!$A:$AB,9,0),0)</f>
        <v>0</v>
      </c>
      <c r="K90" s="33">
        <f>IFERROR(VLOOKUP($A90,BASE!$A:$AB,10,0),0)</f>
        <v>0</v>
      </c>
      <c r="L90" s="33">
        <f>IFERROR(VLOOKUP($A90,BASE!$A:$AB,11,0),0)</f>
        <v>0</v>
      </c>
      <c r="M90" s="33">
        <f>IFERROR(VLOOKUP($A90,BASE!$A:$AB,12,0),0)</f>
        <v>0</v>
      </c>
      <c r="N90" s="33">
        <f>IFERROR(VLOOKUP($A90,BASE!$A:$AB,13,0),0)</f>
        <v>0</v>
      </c>
      <c r="O90" s="33">
        <f>IFERROR(VLOOKUP($A90,BASE!$A:$AB,25,0),0)</f>
        <v>0</v>
      </c>
      <c r="P90" s="33">
        <f>IFERROR(VLOOKUP($A90,BASE!$A:$AB,26,0),0)</f>
        <v>0</v>
      </c>
      <c r="Q90" s="33">
        <f>IFERROR(VLOOKUP($A90,BASE!$A:$AB,27,0),0)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IFERROR(VLOOKUP($A91,BASE!$A:$AB,19,0),0)</f>
        <v>0</v>
      </c>
      <c r="D91" s="32">
        <f>IFERROR(VLOOKUP($A91,BASE!$A:$AB,20,0),0)</f>
        <v>0</v>
      </c>
      <c r="E91" s="32">
        <f>IFERROR(VLOOKUP($A91,BASE!$A:$AB,21,0),0)</f>
        <v>0</v>
      </c>
      <c r="F91" s="32">
        <f>IFERROR(VLOOKUP($A91,BASE!$A:$AB,14,0),0)</f>
        <v>0</v>
      </c>
      <c r="G91" s="33">
        <f>IFERROR(VLOOKUP($A91,BASE!$A:$AB,6,0),0)</f>
        <v>0</v>
      </c>
      <c r="H91" s="33">
        <f>IFERROR(VLOOKUP($A91,BASE!$A:$AB,7,0),0)</f>
        <v>0</v>
      </c>
      <c r="I91" s="33">
        <f>IFERROR(VLOOKUP($A91,BASE!$A:$AB,8,0),0)</f>
        <v>0</v>
      </c>
      <c r="J91" s="33">
        <f>IFERROR(VLOOKUP($A91,BASE!$A:$AB,9,0),0)</f>
        <v>0</v>
      </c>
      <c r="K91" s="33">
        <f>IFERROR(VLOOKUP($A91,BASE!$A:$AB,10,0),0)</f>
        <v>0</v>
      </c>
      <c r="L91" s="33">
        <f>IFERROR(VLOOKUP($A91,BASE!$A:$AB,11,0),0)</f>
        <v>0</v>
      </c>
      <c r="M91" s="33">
        <f>IFERROR(VLOOKUP($A91,BASE!$A:$AB,12,0),0)</f>
        <v>0</v>
      </c>
      <c r="N91" s="33">
        <f>IFERROR(VLOOKUP($A91,BASE!$A:$AB,13,0),0)</f>
        <v>0</v>
      </c>
      <c r="O91" s="33">
        <f>IFERROR(VLOOKUP($A91,BASE!$A:$AB,25,0),0)</f>
        <v>0</v>
      </c>
      <c r="P91" s="33">
        <f>IFERROR(VLOOKUP($A91,BASE!$A:$AB,26,0),0)</f>
        <v>0</v>
      </c>
      <c r="Q91" s="33">
        <f>IFERROR(VLOOKUP($A91,BASE!$A:$AB,27,0),0)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IFERROR(VLOOKUP($A92,BASE!$A:$AB,19,0),0)</f>
        <v>0</v>
      </c>
      <c r="D92" s="32">
        <f>IFERROR(VLOOKUP($A92,BASE!$A:$AB,20,0),0)</f>
        <v>0</v>
      </c>
      <c r="E92" s="32">
        <f>IFERROR(VLOOKUP($A92,BASE!$A:$AB,21,0),0)</f>
        <v>0</v>
      </c>
      <c r="F92" s="32">
        <f>IFERROR(VLOOKUP($A92,BASE!$A:$AB,14,0),0)</f>
        <v>0</v>
      </c>
      <c r="G92" s="33">
        <f>IFERROR(VLOOKUP($A92,BASE!$A:$AB,6,0),0)</f>
        <v>0</v>
      </c>
      <c r="H92" s="33">
        <f>IFERROR(VLOOKUP($A92,BASE!$A:$AB,7,0),0)</f>
        <v>0</v>
      </c>
      <c r="I92" s="33">
        <f>IFERROR(VLOOKUP($A92,BASE!$A:$AB,8,0),0)</f>
        <v>0</v>
      </c>
      <c r="J92" s="33">
        <f>IFERROR(VLOOKUP($A92,BASE!$A:$AB,9,0),0)</f>
        <v>0</v>
      </c>
      <c r="K92" s="33">
        <f>IFERROR(VLOOKUP($A92,BASE!$A:$AB,10,0),0)</f>
        <v>0</v>
      </c>
      <c r="L92" s="33">
        <f>IFERROR(VLOOKUP($A92,BASE!$A:$AB,11,0),0)</f>
        <v>0</v>
      </c>
      <c r="M92" s="33">
        <f>IFERROR(VLOOKUP($A92,BASE!$A:$AB,12,0),0)</f>
        <v>0</v>
      </c>
      <c r="N92" s="33">
        <f>IFERROR(VLOOKUP($A92,BASE!$A:$AB,13,0),0)</f>
        <v>0</v>
      </c>
      <c r="O92" s="33">
        <f>IFERROR(VLOOKUP($A92,BASE!$A:$AB,25,0),0)</f>
        <v>0</v>
      </c>
      <c r="P92" s="33">
        <f>IFERROR(VLOOKUP($A92,BASE!$A:$AB,26,0),0)</f>
        <v>0</v>
      </c>
      <c r="Q92" s="33">
        <f>IFERROR(VLOOKUP($A92,BASE!$A:$AB,27,0),0)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IFERROR(VLOOKUP($A93,BASE!$A:$AB,19,0),0)</f>
        <v>0</v>
      </c>
      <c r="D93" s="32">
        <f>IFERROR(VLOOKUP($A93,BASE!$A:$AB,20,0),0)</f>
        <v>0</v>
      </c>
      <c r="E93" s="32">
        <f>IFERROR(VLOOKUP($A93,BASE!$A:$AB,21,0),0)</f>
        <v>0</v>
      </c>
      <c r="F93" s="32">
        <f>IFERROR(VLOOKUP($A93,BASE!$A:$AB,14,0),0)</f>
        <v>0</v>
      </c>
      <c r="G93" s="33">
        <f>IFERROR(VLOOKUP($A93,BASE!$A:$AB,6,0),0)</f>
        <v>0</v>
      </c>
      <c r="H93" s="33">
        <f>IFERROR(VLOOKUP($A93,BASE!$A:$AB,7,0),0)</f>
        <v>0</v>
      </c>
      <c r="I93" s="33">
        <f>IFERROR(VLOOKUP($A93,BASE!$A:$AB,8,0),0)</f>
        <v>0</v>
      </c>
      <c r="J93" s="33">
        <f>IFERROR(VLOOKUP($A93,BASE!$A:$AB,9,0),0)</f>
        <v>0</v>
      </c>
      <c r="K93" s="33">
        <f>IFERROR(VLOOKUP($A93,BASE!$A:$AB,10,0),0)</f>
        <v>0</v>
      </c>
      <c r="L93" s="33">
        <f>IFERROR(VLOOKUP($A93,BASE!$A:$AB,11,0),0)</f>
        <v>0</v>
      </c>
      <c r="M93" s="33">
        <f>IFERROR(VLOOKUP($A93,BASE!$A:$AB,12,0),0)</f>
        <v>0</v>
      </c>
      <c r="N93" s="33">
        <f>IFERROR(VLOOKUP($A93,BASE!$A:$AB,13,0),0)</f>
        <v>0</v>
      </c>
      <c r="O93" s="33">
        <f>IFERROR(VLOOKUP($A93,BASE!$A:$AB,25,0),0)</f>
        <v>0</v>
      </c>
      <c r="P93" s="33">
        <f>IFERROR(VLOOKUP($A93,BASE!$A:$AB,26,0),0)</f>
        <v>0</v>
      </c>
      <c r="Q93" s="33">
        <f>IFERROR(VLOOKUP($A93,BASE!$A:$AB,27,0),0)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IFERROR(VLOOKUP($A94,BASE!$A:$AB,19,0),0)</f>
        <v>0</v>
      </c>
      <c r="D94" s="32">
        <f>IFERROR(VLOOKUP($A94,BASE!$A:$AB,20,0),0)</f>
        <v>0</v>
      </c>
      <c r="E94" s="32">
        <f>IFERROR(VLOOKUP($A94,BASE!$A:$AB,21,0),0)</f>
        <v>0</v>
      </c>
      <c r="F94" s="32">
        <f>IFERROR(VLOOKUP($A94,BASE!$A:$AB,14,0),0)</f>
        <v>0</v>
      </c>
      <c r="G94" s="33">
        <f>IFERROR(VLOOKUP($A94,BASE!$A:$AB,6,0),0)</f>
        <v>0</v>
      </c>
      <c r="H94" s="33">
        <f>IFERROR(VLOOKUP($A94,BASE!$A:$AB,7,0),0)</f>
        <v>0</v>
      </c>
      <c r="I94" s="33">
        <f>IFERROR(VLOOKUP($A94,BASE!$A:$AB,8,0),0)</f>
        <v>0</v>
      </c>
      <c r="J94" s="33">
        <f>IFERROR(VLOOKUP($A94,BASE!$A:$AB,9,0),0)</f>
        <v>0</v>
      </c>
      <c r="K94" s="33">
        <f>IFERROR(VLOOKUP($A94,BASE!$A:$AB,10,0),0)</f>
        <v>0</v>
      </c>
      <c r="L94" s="33">
        <f>IFERROR(VLOOKUP($A94,BASE!$A:$AB,11,0),0)</f>
        <v>0</v>
      </c>
      <c r="M94" s="33">
        <f>IFERROR(VLOOKUP($A94,BASE!$A:$AB,12,0),0)</f>
        <v>0</v>
      </c>
      <c r="N94" s="33">
        <f>IFERROR(VLOOKUP($A94,BASE!$A:$AB,13,0),0)</f>
        <v>0</v>
      </c>
      <c r="O94" s="33">
        <f>IFERROR(VLOOKUP($A94,BASE!$A:$AB,25,0),0)</f>
        <v>0</v>
      </c>
      <c r="P94" s="33">
        <f>IFERROR(VLOOKUP($A94,BASE!$A:$AB,26,0),0)</f>
        <v>0</v>
      </c>
      <c r="Q94" s="33">
        <f>IFERROR(VLOOKUP($A94,BASE!$A:$AB,27,0),0)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IFERROR(VLOOKUP($A95,BASE!$A:$AB,19,0),0)</f>
        <v>0</v>
      </c>
      <c r="D95" s="32">
        <f>IFERROR(VLOOKUP($A95,BASE!$A:$AB,20,0),0)</f>
        <v>0</v>
      </c>
      <c r="E95" s="32">
        <f>IFERROR(VLOOKUP($A95,BASE!$A:$AB,21,0),0)</f>
        <v>0</v>
      </c>
      <c r="F95" s="32">
        <f>IFERROR(VLOOKUP($A95,BASE!$A:$AB,14,0),0)</f>
        <v>0</v>
      </c>
      <c r="G95" s="33">
        <f>IFERROR(VLOOKUP($A95,BASE!$A:$AB,6,0),0)</f>
        <v>0</v>
      </c>
      <c r="H95" s="33">
        <f>IFERROR(VLOOKUP($A95,BASE!$A:$AB,7,0),0)</f>
        <v>0</v>
      </c>
      <c r="I95" s="33">
        <f>IFERROR(VLOOKUP($A95,BASE!$A:$AB,8,0),0)</f>
        <v>0</v>
      </c>
      <c r="J95" s="33">
        <f>IFERROR(VLOOKUP($A95,BASE!$A:$AB,9,0),0)</f>
        <v>0</v>
      </c>
      <c r="K95" s="33">
        <f>IFERROR(VLOOKUP($A95,BASE!$A:$AB,10,0),0)</f>
        <v>0</v>
      </c>
      <c r="L95" s="33">
        <f>IFERROR(VLOOKUP($A95,BASE!$A:$AB,11,0),0)</f>
        <v>0</v>
      </c>
      <c r="M95" s="33">
        <f>IFERROR(VLOOKUP($A95,BASE!$A:$AB,12,0),0)</f>
        <v>0</v>
      </c>
      <c r="N95" s="33">
        <f>IFERROR(VLOOKUP($A95,BASE!$A:$AB,13,0),0)</f>
        <v>0</v>
      </c>
      <c r="O95" s="33">
        <f>IFERROR(VLOOKUP($A95,BASE!$A:$AB,25,0),0)</f>
        <v>0</v>
      </c>
      <c r="P95" s="33">
        <f>IFERROR(VLOOKUP($A95,BASE!$A:$AB,26,0),0)</f>
        <v>0</v>
      </c>
      <c r="Q95" s="33">
        <f>IFERROR(VLOOKUP($A95,BASE!$A:$AB,27,0),0)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IFERROR(VLOOKUP($A96,BASE!$A:$AB,19,0),0)</f>
        <v>0</v>
      </c>
      <c r="D96" s="32">
        <f>IFERROR(VLOOKUP($A96,BASE!$A:$AB,20,0),0)</f>
        <v>0</v>
      </c>
      <c r="E96" s="32">
        <f>IFERROR(VLOOKUP($A96,BASE!$A:$AB,21,0),0)</f>
        <v>0</v>
      </c>
      <c r="F96" s="32">
        <f>IFERROR(VLOOKUP($A96,BASE!$A:$AB,14,0),0)</f>
        <v>0</v>
      </c>
      <c r="G96" s="33">
        <f>IFERROR(VLOOKUP($A96,BASE!$A:$AB,6,0),0)</f>
        <v>0</v>
      </c>
      <c r="H96" s="33">
        <f>IFERROR(VLOOKUP($A96,BASE!$A:$AB,7,0),0)</f>
        <v>0</v>
      </c>
      <c r="I96" s="33">
        <f>IFERROR(VLOOKUP($A96,BASE!$A:$AB,8,0),0)</f>
        <v>0</v>
      </c>
      <c r="J96" s="33">
        <f>IFERROR(VLOOKUP($A96,BASE!$A:$AB,9,0),0)</f>
        <v>0</v>
      </c>
      <c r="K96" s="33">
        <f>IFERROR(VLOOKUP($A96,BASE!$A:$AB,10,0),0)</f>
        <v>0</v>
      </c>
      <c r="L96" s="33">
        <f>IFERROR(VLOOKUP($A96,BASE!$A:$AB,11,0),0)</f>
        <v>0</v>
      </c>
      <c r="M96" s="33">
        <f>IFERROR(VLOOKUP($A96,BASE!$A:$AB,12,0),0)</f>
        <v>0</v>
      </c>
      <c r="N96" s="33">
        <f>IFERROR(VLOOKUP($A96,BASE!$A:$AB,13,0),0)</f>
        <v>0</v>
      </c>
      <c r="O96" s="33">
        <f>IFERROR(VLOOKUP($A96,BASE!$A:$AB,25,0),0)</f>
        <v>0</v>
      </c>
      <c r="P96" s="33">
        <f>IFERROR(VLOOKUP($A96,BASE!$A:$AB,26,0),0)</f>
        <v>0</v>
      </c>
      <c r="Q96" s="33">
        <f>IFERROR(VLOOKUP($A96,BASE!$A:$AB,27,0),0)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IFERROR(VLOOKUP($A97,BASE!$A:$AB,19,0),0)</f>
        <v>0</v>
      </c>
      <c r="D97" s="32">
        <f>IFERROR(VLOOKUP($A97,BASE!$A:$AB,20,0),0)</f>
        <v>0</v>
      </c>
      <c r="E97" s="32">
        <f>IFERROR(VLOOKUP($A97,BASE!$A:$AB,21,0),0)</f>
        <v>0</v>
      </c>
      <c r="F97" s="32">
        <f>IFERROR(VLOOKUP($A97,BASE!$A:$AB,14,0),0)</f>
        <v>0</v>
      </c>
      <c r="G97" s="33">
        <f>IFERROR(VLOOKUP($A97,BASE!$A:$AB,6,0),0)</f>
        <v>0</v>
      </c>
      <c r="H97" s="33">
        <f>IFERROR(VLOOKUP($A97,BASE!$A:$AB,7,0),0)</f>
        <v>0</v>
      </c>
      <c r="I97" s="33">
        <f>IFERROR(VLOOKUP($A97,BASE!$A:$AB,8,0),0)</f>
        <v>0</v>
      </c>
      <c r="J97" s="33">
        <f>IFERROR(VLOOKUP($A97,BASE!$A:$AB,9,0),0)</f>
        <v>0</v>
      </c>
      <c r="K97" s="33">
        <f>IFERROR(VLOOKUP($A97,BASE!$A:$AB,10,0),0)</f>
        <v>0</v>
      </c>
      <c r="L97" s="33">
        <f>IFERROR(VLOOKUP($A97,BASE!$A:$AB,11,0),0)</f>
        <v>0</v>
      </c>
      <c r="M97" s="33">
        <f>IFERROR(VLOOKUP($A97,BASE!$A:$AB,12,0),0)</f>
        <v>0</v>
      </c>
      <c r="N97" s="33">
        <f>IFERROR(VLOOKUP($A97,BASE!$A:$AB,13,0),0)</f>
        <v>0</v>
      </c>
      <c r="O97" s="33">
        <f>IFERROR(VLOOKUP($A97,BASE!$A:$AB,25,0),0)</f>
        <v>0</v>
      </c>
      <c r="P97" s="33">
        <f>IFERROR(VLOOKUP($A97,BASE!$A:$AB,26,0),0)</f>
        <v>0</v>
      </c>
      <c r="Q97" s="33">
        <f>IFERROR(VLOOKUP($A97,BASE!$A:$AB,27,0),0)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IFERROR(VLOOKUP($A98,BASE!$A:$AB,19,0),0)</f>
        <v>0</v>
      </c>
      <c r="D98" s="32">
        <f>IFERROR(VLOOKUP($A98,BASE!$A:$AB,20,0),0)</f>
        <v>0</v>
      </c>
      <c r="E98" s="32">
        <f>IFERROR(VLOOKUP($A98,BASE!$A:$AB,21,0),0)</f>
        <v>0</v>
      </c>
      <c r="F98" s="32">
        <f>IFERROR(VLOOKUP($A98,BASE!$A:$AB,14,0),0)</f>
        <v>0</v>
      </c>
      <c r="G98" s="33">
        <f>IFERROR(VLOOKUP($A98,BASE!$A:$AB,6,0),0)</f>
        <v>0</v>
      </c>
      <c r="H98" s="33">
        <f>IFERROR(VLOOKUP($A98,BASE!$A:$AB,7,0),0)</f>
        <v>0</v>
      </c>
      <c r="I98" s="33">
        <f>IFERROR(VLOOKUP($A98,BASE!$A:$AB,8,0),0)</f>
        <v>0</v>
      </c>
      <c r="J98" s="33">
        <f>IFERROR(VLOOKUP($A98,BASE!$A:$AB,9,0),0)</f>
        <v>0</v>
      </c>
      <c r="K98" s="33">
        <f>IFERROR(VLOOKUP($A98,BASE!$A:$AB,10,0),0)</f>
        <v>0</v>
      </c>
      <c r="L98" s="33">
        <f>IFERROR(VLOOKUP($A98,BASE!$A:$AB,11,0),0)</f>
        <v>0</v>
      </c>
      <c r="M98" s="33">
        <f>IFERROR(VLOOKUP($A98,BASE!$A:$AB,12,0),0)</f>
        <v>0</v>
      </c>
      <c r="N98" s="33">
        <f>IFERROR(VLOOKUP($A98,BASE!$A:$AB,13,0),0)</f>
        <v>0</v>
      </c>
      <c r="O98" s="33">
        <f>IFERROR(VLOOKUP($A98,BASE!$A:$AB,25,0),0)</f>
        <v>0</v>
      </c>
      <c r="P98" s="33">
        <f>IFERROR(VLOOKUP($A98,BASE!$A:$AB,26,0),0)</f>
        <v>0</v>
      </c>
      <c r="Q98" s="33">
        <f>IFERROR(VLOOKUP($A98,BASE!$A:$AB,27,0),0)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IFERROR(VLOOKUP($A99,BASE!$A:$AB,19,0),0)</f>
        <v>0</v>
      </c>
      <c r="D99" s="32">
        <f>IFERROR(VLOOKUP($A99,BASE!$A:$AB,20,0),0)</f>
        <v>0</v>
      </c>
      <c r="E99" s="32">
        <f>IFERROR(VLOOKUP($A99,BASE!$A:$AB,21,0),0)</f>
        <v>0</v>
      </c>
      <c r="F99" s="32">
        <f>IFERROR(VLOOKUP($A99,BASE!$A:$AB,14,0),0)</f>
        <v>0</v>
      </c>
      <c r="G99" s="33">
        <f>IFERROR(VLOOKUP($A99,BASE!$A:$AB,6,0),0)</f>
        <v>0</v>
      </c>
      <c r="H99" s="33">
        <f>IFERROR(VLOOKUP($A99,BASE!$A:$AB,7,0),0)</f>
        <v>0</v>
      </c>
      <c r="I99" s="33">
        <f>IFERROR(VLOOKUP($A99,BASE!$A:$AB,8,0),0)</f>
        <v>0</v>
      </c>
      <c r="J99" s="33">
        <f>IFERROR(VLOOKUP($A99,BASE!$A:$AB,9,0),0)</f>
        <v>0</v>
      </c>
      <c r="K99" s="33">
        <f>IFERROR(VLOOKUP($A99,BASE!$A:$AB,10,0),0)</f>
        <v>0</v>
      </c>
      <c r="L99" s="33">
        <f>IFERROR(VLOOKUP($A99,BASE!$A:$AB,11,0),0)</f>
        <v>0</v>
      </c>
      <c r="M99" s="33">
        <f>IFERROR(VLOOKUP($A99,BASE!$A:$AB,12,0),0)</f>
        <v>0</v>
      </c>
      <c r="N99" s="33">
        <f>IFERROR(VLOOKUP($A99,BASE!$A:$AB,13,0),0)</f>
        <v>0</v>
      </c>
      <c r="O99" s="33">
        <f>IFERROR(VLOOKUP($A99,BASE!$A:$AB,25,0),0)</f>
        <v>0</v>
      </c>
      <c r="P99" s="33">
        <f>IFERROR(VLOOKUP($A99,BASE!$A:$AB,26,0),0)</f>
        <v>0</v>
      </c>
      <c r="Q99" s="33">
        <f>IFERROR(VLOOKUP($A99,BASE!$A:$AB,27,0),0)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IFERROR(VLOOKUP($A100,BASE!$A:$AB,19,0),0)</f>
        <v>0</v>
      </c>
      <c r="D100" s="32">
        <f>IFERROR(VLOOKUP($A100,BASE!$A:$AB,20,0),0)</f>
        <v>0</v>
      </c>
      <c r="E100" s="32">
        <f>IFERROR(VLOOKUP($A100,BASE!$A:$AB,21,0),0)</f>
        <v>0</v>
      </c>
      <c r="F100" s="32">
        <f>IFERROR(VLOOKUP($A100,BASE!$A:$AB,14,0),0)</f>
        <v>0</v>
      </c>
      <c r="G100" s="33">
        <f>IFERROR(VLOOKUP($A100,BASE!$A:$AB,6,0),0)</f>
        <v>0</v>
      </c>
      <c r="H100" s="33">
        <f>IFERROR(VLOOKUP($A100,BASE!$A:$AB,7,0),0)</f>
        <v>0</v>
      </c>
      <c r="I100" s="33">
        <f>IFERROR(VLOOKUP($A100,BASE!$A:$AB,8,0),0)</f>
        <v>0</v>
      </c>
      <c r="J100" s="33">
        <f>IFERROR(VLOOKUP($A100,BASE!$A:$AB,9,0),0)</f>
        <v>0</v>
      </c>
      <c r="K100" s="33">
        <f>IFERROR(VLOOKUP($A100,BASE!$A:$AB,10,0),0)</f>
        <v>0</v>
      </c>
      <c r="L100" s="33">
        <f>IFERROR(VLOOKUP($A100,BASE!$A:$AB,11,0),0)</f>
        <v>0</v>
      </c>
      <c r="M100" s="33">
        <f>IFERROR(VLOOKUP($A100,BASE!$A:$AB,12,0),0)</f>
        <v>0</v>
      </c>
      <c r="N100" s="33">
        <f>IFERROR(VLOOKUP($A100,BASE!$A:$AB,13,0),0)</f>
        <v>0</v>
      </c>
      <c r="O100" s="33">
        <f>IFERROR(VLOOKUP($A100,BASE!$A:$AB,25,0),0)</f>
        <v>0</v>
      </c>
      <c r="P100" s="33">
        <f>IFERROR(VLOOKUP($A100,BASE!$A:$AB,26,0),0)</f>
        <v>0</v>
      </c>
      <c r="Q100" s="33">
        <f>IFERROR(VLOOKUP($A100,BASE!$A:$AB,27,0),0)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IFERROR(VLOOKUP($A101,BASE!$A:$AB,19,0),0)</f>
        <v>0</v>
      </c>
      <c r="D101" s="32">
        <f>IFERROR(VLOOKUP($A101,BASE!$A:$AB,20,0),0)</f>
        <v>0</v>
      </c>
      <c r="E101" s="32">
        <f>IFERROR(VLOOKUP($A101,BASE!$A:$AB,21,0),0)</f>
        <v>0</v>
      </c>
      <c r="F101" s="32">
        <f>IFERROR(VLOOKUP($A101,BASE!$A:$AB,14,0),0)</f>
        <v>0</v>
      </c>
      <c r="G101" s="33">
        <f>IFERROR(VLOOKUP($A101,BASE!$A:$AB,6,0),0)</f>
        <v>0</v>
      </c>
      <c r="H101" s="33">
        <f>IFERROR(VLOOKUP($A101,BASE!$A:$AB,7,0),0)</f>
        <v>0</v>
      </c>
      <c r="I101" s="33">
        <f>IFERROR(VLOOKUP($A101,BASE!$A:$AB,8,0),0)</f>
        <v>0</v>
      </c>
      <c r="J101" s="33">
        <f>IFERROR(VLOOKUP($A101,BASE!$A:$AB,9,0),0)</f>
        <v>0</v>
      </c>
      <c r="K101" s="33">
        <f>IFERROR(VLOOKUP($A101,BASE!$A:$AB,10,0),0)</f>
        <v>0</v>
      </c>
      <c r="L101" s="33">
        <f>IFERROR(VLOOKUP($A101,BASE!$A:$AB,11,0),0)</f>
        <v>0</v>
      </c>
      <c r="M101" s="33">
        <f>IFERROR(VLOOKUP($A101,BASE!$A:$AB,12,0),0)</f>
        <v>0</v>
      </c>
      <c r="N101" s="33">
        <f>IFERROR(VLOOKUP($A101,BASE!$A:$AB,13,0),0)</f>
        <v>0</v>
      </c>
      <c r="O101" s="33">
        <f>IFERROR(VLOOKUP($A101,BASE!$A:$AB,25,0),0)</f>
        <v>0</v>
      </c>
      <c r="P101" s="33">
        <f>IFERROR(VLOOKUP($A101,BASE!$A:$AB,26,0),0)</f>
        <v>0</v>
      </c>
      <c r="Q101" s="33">
        <f>IFERROR(VLOOKUP($A101,BASE!$A:$AB,27,0),0)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IFERROR(VLOOKUP($A102,BASE!$A:$AB,19,0),0)</f>
        <v>0</v>
      </c>
      <c r="D102" s="32">
        <f>IFERROR(VLOOKUP($A102,BASE!$A:$AB,20,0),0)</f>
        <v>0</v>
      </c>
      <c r="E102" s="32">
        <f>IFERROR(VLOOKUP($A102,BASE!$A:$AB,21,0),0)</f>
        <v>0</v>
      </c>
      <c r="F102" s="32">
        <f>IFERROR(VLOOKUP($A102,BASE!$A:$AB,14,0),0)</f>
        <v>0</v>
      </c>
      <c r="G102" s="33">
        <f>IFERROR(VLOOKUP($A102,BASE!$A:$AB,6,0),0)</f>
        <v>0</v>
      </c>
      <c r="H102" s="33">
        <f>IFERROR(VLOOKUP($A102,BASE!$A:$AB,7,0),0)</f>
        <v>0</v>
      </c>
      <c r="I102" s="33">
        <f>IFERROR(VLOOKUP($A102,BASE!$A:$AB,8,0),0)</f>
        <v>0</v>
      </c>
      <c r="J102" s="33">
        <f>IFERROR(VLOOKUP($A102,BASE!$A:$AB,9,0),0)</f>
        <v>0</v>
      </c>
      <c r="K102" s="33">
        <f>IFERROR(VLOOKUP($A102,BASE!$A:$AB,10,0),0)</f>
        <v>0</v>
      </c>
      <c r="L102" s="33">
        <f>IFERROR(VLOOKUP($A102,BASE!$A:$AB,11,0),0)</f>
        <v>0</v>
      </c>
      <c r="M102" s="33">
        <f>IFERROR(VLOOKUP($A102,BASE!$A:$AB,12,0),0)</f>
        <v>0</v>
      </c>
      <c r="N102" s="33">
        <f>IFERROR(VLOOKUP($A102,BASE!$A:$AB,13,0),0)</f>
        <v>0</v>
      </c>
      <c r="O102" s="33">
        <f>IFERROR(VLOOKUP($A102,BASE!$A:$AB,25,0),0)</f>
        <v>0</v>
      </c>
      <c r="P102" s="33">
        <f>IFERROR(VLOOKUP($A102,BASE!$A:$AB,26,0),0)</f>
        <v>0</v>
      </c>
      <c r="Q102" s="33">
        <f>IFERROR(VLOOKUP($A102,BASE!$A:$AB,27,0),0)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IFERROR(VLOOKUP($A103,BASE!$A:$AB,19,0),0)</f>
        <v>0</v>
      </c>
      <c r="D103" s="32">
        <f>IFERROR(VLOOKUP($A103,BASE!$A:$AB,20,0),0)</f>
        <v>0</v>
      </c>
      <c r="E103" s="32">
        <f>IFERROR(VLOOKUP($A103,BASE!$A:$AB,21,0),0)</f>
        <v>0</v>
      </c>
      <c r="F103" s="32">
        <f>IFERROR(VLOOKUP($A103,BASE!$A:$AB,14,0),0)</f>
        <v>0</v>
      </c>
      <c r="G103" s="33">
        <f>IFERROR(VLOOKUP($A103,BASE!$A:$AB,6,0),0)</f>
        <v>0</v>
      </c>
      <c r="H103" s="33">
        <f>IFERROR(VLOOKUP($A103,BASE!$A:$AB,7,0),0)</f>
        <v>0</v>
      </c>
      <c r="I103" s="33">
        <f>IFERROR(VLOOKUP($A103,BASE!$A:$AB,8,0),0)</f>
        <v>0</v>
      </c>
      <c r="J103" s="33">
        <f>IFERROR(VLOOKUP($A103,BASE!$A:$AB,9,0),0)</f>
        <v>0</v>
      </c>
      <c r="K103" s="33">
        <f>IFERROR(VLOOKUP($A103,BASE!$A:$AB,10,0),0)</f>
        <v>0</v>
      </c>
      <c r="L103" s="33">
        <f>IFERROR(VLOOKUP($A103,BASE!$A:$AB,11,0),0)</f>
        <v>0</v>
      </c>
      <c r="M103" s="33">
        <f>IFERROR(VLOOKUP($A103,BASE!$A:$AB,12,0),0)</f>
        <v>0</v>
      </c>
      <c r="N103" s="33">
        <f>IFERROR(VLOOKUP($A103,BASE!$A:$AB,13,0),0)</f>
        <v>0</v>
      </c>
      <c r="O103" s="33">
        <f>IFERROR(VLOOKUP($A103,BASE!$A:$AB,25,0),0)</f>
        <v>0</v>
      </c>
      <c r="P103" s="33">
        <f>IFERROR(VLOOKUP($A103,BASE!$A:$AB,26,0),0)</f>
        <v>0</v>
      </c>
      <c r="Q103" s="33">
        <f>IFERROR(VLOOKUP($A103,BASE!$A:$AB,27,0),0)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IFERROR(VLOOKUP($A104,BASE!$A:$AB,19,0),0)</f>
        <v>0</v>
      </c>
      <c r="D104" s="32">
        <f>IFERROR(VLOOKUP($A104,BASE!$A:$AB,20,0),0)</f>
        <v>0</v>
      </c>
      <c r="E104" s="32">
        <f>IFERROR(VLOOKUP($A104,BASE!$A:$AB,21,0),0)</f>
        <v>0</v>
      </c>
      <c r="F104" s="32">
        <f>IFERROR(VLOOKUP($A104,BASE!$A:$AB,14,0),0)</f>
        <v>0</v>
      </c>
      <c r="G104" s="33">
        <f>IFERROR(VLOOKUP($A104,BASE!$A:$AB,6,0),0)</f>
        <v>0</v>
      </c>
      <c r="H104" s="33">
        <f>IFERROR(VLOOKUP($A104,BASE!$A:$AB,7,0),0)</f>
        <v>0</v>
      </c>
      <c r="I104" s="33">
        <f>IFERROR(VLOOKUP($A104,BASE!$A:$AB,8,0),0)</f>
        <v>0</v>
      </c>
      <c r="J104" s="33">
        <f>IFERROR(VLOOKUP($A104,BASE!$A:$AB,9,0),0)</f>
        <v>0</v>
      </c>
      <c r="K104" s="33">
        <f>IFERROR(VLOOKUP($A104,BASE!$A:$AB,10,0),0)</f>
        <v>0</v>
      </c>
      <c r="L104" s="33">
        <f>IFERROR(VLOOKUP($A104,BASE!$A:$AB,11,0),0)</f>
        <v>0</v>
      </c>
      <c r="M104" s="33">
        <f>IFERROR(VLOOKUP($A104,BASE!$A:$AB,12,0),0)</f>
        <v>0</v>
      </c>
      <c r="N104" s="33">
        <f>IFERROR(VLOOKUP($A104,BASE!$A:$AB,13,0),0)</f>
        <v>0</v>
      </c>
      <c r="O104" s="33">
        <f>IFERROR(VLOOKUP($A104,BASE!$A:$AB,25,0),0)</f>
        <v>0</v>
      </c>
      <c r="P104" s="33">
        <f>IFERROR(VLOOKUP($A104,BASE!$A:$AB,26,0),0)</f>
        <v>0</v>
      </c>
      <c r="Q104" s="33">
        <f>IFERROR(VLOOKUP($A104,BASE!$A:$AB,27,0),0)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IFERROR(VLOOKUP($A105,BASE!$A:$AB,19,0),0)</f>
        <v>0</v>
      </c>
      <c r="D105" s="32">
        <f>IFERROR(VLOOKUP($A105,BASE!$A:$AB,20,0),0)</f>
        <v>0</v>
      </c>
      <c r="E105" s="32">
        <f>IFERROR(VLOOKUP($A105,BASE!$A:$AB,21,0),0)</f>
        <v>0</v>
      </c>
      <c r="F105" s="32">
        <f>IFERROR(VLOOKUP($A105,BASE!$A:$AB,14,0),0)</f>
        <v>0</v>
      </c>
      <c r="G105" s="33">
        <f>IFERROR(VLOOKUP($A105,BASE!$A:$AB,6,0),0)</f>
        <v>0</v>
      </c>
      <c r="H105" s="33">
        <f>IFERROR(VLOOKUP($A105,BASE!$A:$AB,7,0),0)</f>
        <v>0</v>
      </c>
      <c r="I105" s="33">
        <f>IFERROR(VLOOKUP($A105,BASE!$A:$AB,8,0),0)</f>
        <v>0</v>
      </c>
      <c r="J105" s="33">
        <f>IFERROR(VLOOKUP($A105,BASE!$A:$AB,9,0),0)</f>
        <v>0</v>
      </c>
      <c r="K105" s="33">
        <f>IFERROR(VLOOKUP($A105,BASE!$A:$AB,10,0),0)</f>
        <v>0</v>
      </c>
      <c r="L105" s="33">
        <f>IFERROR(VLOOKUP($A105,BASE!$A:$AB,11,0),0)</f>
        <v>0</v>
      </c>
      <c r="M105" s="33">
        <f>IFERROR(VLOOKUP($A105,BASE!$A:$AB,12,0),0)</f>
        <v>0</v>
      </c>
      <c r="N105" s="33">
        <f>IFERROR(VLOOKUP($A105,BASE!$A:$AB,13,0),0)</f>
        <v>0</v>
      </c>
      <c r="O105" s="33">
        <f>IFERROR(VLOOKUP($A105,BASE!$A:$AB,25,0),0)</f>
        <v>0</v>
      </c>
      <c r="P105" s="33">
        <f>IFERROR(VLOOKUP($A105,BASE!$A:$AB,26,0),0)</f>
        <v>0</v>
      </c>
      <c r="Q105" s="33">
        <f>IFERROR(VLOOKUP($A105,BASE!$A:$AB,27,0),0)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IFERROR(VLOOKUP($A106,BASE!$A:$AB,19,0),0)</f>
        <v>0</v>
      </c>
      <c r="D106" s="32">
        <f>IFERROR(VLOOKUP($A106,BASE!$A:$AB,20,0),0)</f>
        <v>0</v>
      </c>
      <c r="E106" s="32">
        <f>IFERROR(VLOOKUP($A106,BASE!$A:$AB,21,0),0)</f>
        <v>0</v>
      </c>
      <c r="F106" s="32">
        <f>IFERROR(VLOOKUP($A106,BASE!$A:$AB,14,0),0)</f>
        <v>0</v>
      </c>
      <c r="G106" s="33">
        <f>IFERROR(VLOOKUP($A106,BASE!$A:$AB,6,0),0)</f>
        <v>0</v>
      </c>
      <c r="H106" s="33">
        <f>IFERROR(VLOOKUP($A106,BASE!$A:$AB,7,0),0)</f>
        <v>0</v>
      </c>
      <c r="I106" s="33">
        <f>IFERROR(VLOOKUP($A106,BASE!$A:$AB,8,0),0)</f>
        <v>0</v>
      </c>
      <c r="J106" s="33">
        <f>IFERROR(VLOOKUP($A106,BASE!$A:$AB,9,0),0)</f>
        <v>0</v>
      </c>
      <c r="K106" s="33">
        <f>IFERROR(VLOOKUP($A106,BASE!$A:$AB,10,0),0)</f>
        <v>0</v>
      </c>
      <c r="L106" s="33">
        <f>IFERROR(VLOOKUP($A106,BASE!$A:$AB,11,0),0)</f>
        <v>0</v>
      </c>
      <c r="M106" s="33">
        <f>IFERROR(VLOOKUP($A106,BASE!$A:$AB,12,0),0)</f>
        <v>0</v>
      </c>
      <c r="N106" s="33">
        <f>IFERROR(VLOOKUP($A106,BASE!$A:$AB,13,0),0)</f>
        <v>0</v>
      </c>
      <c r="O106" s="33">
        <f>IFERROR(VLOOKUP($A106,BASE!$A:$AB,25,0),0)</f>
        <v>0</v>
      </c>
      <c r="P106" s="33">
        <f>IFERROR(VLOOKUP($A106,BASE!$A:$AB,26,0),0)</f>
        <v>0</v>
      </c>
      <c r="Q106" s="33">
        <f>IFERROR(VLOOKUP($A106,BASE!$A:$AB,27,0),0)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IFERROR(VLOOKUP($A107,BASE!$A:$AB,19,0),0)</f>
        <v>0</v>
      </c>
      <c r="D107" s="32">
        <f>IFERROR(VLOOKUP($A107,BASE!$A:$AB,20,0),0)</f>
        <v>0</v>
      </c>
      <c r="E107" s="32">
        <f>IFERROR(VLOOKUP($A107,BASE!$A:$AB,21,0),0)</f>
        <v>0</v>
      </c>
      <c r="F107" s="32">
        <f>IFERROR(VLOOKUP($A107,BASE!$A:$AB,14,0),0)</f>
        <v>0</v>
      </c>
      <c r="G107" s="33">
        <f>IFERROR(VLOOKUP($A107,BASE!$A:$AB,6,0),0)</f>
        <v>0</v>
      </c>
      <c r="H107" s="33">
        <f>IFERROR(VLOOKUP($A107,BASE!$A:$AB,7,0),0)</f>
        <v>0</v>
      </c>
      <c r="I107" s="33">
        <f>IFERROR(VLOOKUP($A107,BASE!$A:$AB,8,0),0)</f>
        <v>0</v>
      </c>
      <c r="J107" s="33">
        <f>IFERROR(VLOOKUP($A107,BASE!$A:$AB,9,0),0)</f>
        <v>0</v>
      </c>
      <c r="K107" s="33">
        <f>IFERROR(VLOOKUP($A107,BASE!$A:$AB,10,0),0)</f>
        <v>0</v>
      </c>
      <c r="L107" s="33">
        <f>IFERROR(VLOOKUP($A107,BASE!$A:$AB,11,0),0)</f>
        <v>0</v>
      </c>
      <c r="M107" s="33">
        <f>IFERROR(VLOOKUP($A107,BASE!$A:$AB,12,0),0)</f>
        <v>0</v>
      </c>
      <c r="N107" s="33">
        <f>IFERROR(VLOOKUP($A107,BASE!$A:$AB,13,0),0)</f>
        <v>0</v>
      </c>
      <c r="O107" s="33">
        <f>IFERROR(VLOOKUP($A107,BASE!$A:$AB,25,0),0)</f>
        <v>0</v>
      </c>
      <c r="P107" s="33">
        <f>IFERROR(VLOOKUP($A107,BASE!$A:$AB,26,0),0)</f>
        <v>0</v>
      </c>
      <c r="Q107" s="33">
        <f>IFERROR(VLOOKUP($A107,BASE!$A:$AB,27,0),0)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IFERROR(VLOOKUP($A108,BASE!$A:$AB,19,0),0)</f>
        <v>0</v>
      </c>
      <c r="D108" s="32">
        <f>IFERROR(VLOOKUP($A108,BASE!$A:$AB,20,0),0)</f>
        <v>0</v>
      </c>
      <c r="E108" s="32">
        <f>IFERROR(VLOOKUP($A108,BASE!$A:$AB,21,0),0)</f>
        <v>0</v>
      </c>
      <c r="F108" s="32">
        <f>IFERROR(VLOOKUP($A108,BASE!$A:$AB,14,0),0)</f>
        <v>0</v>
      </c>
      <c r="G108" s="33">
        <f>IFERROR(VLOOKUP($A108,BASE!$A:$AB,6,0),0)</f>
        <v>0</v>
      </c>
      <c r="H108" s="33">
        <f>IFERROR(VLOOKUP($A108,BASE!$A:$AB,7,0),0)</f>
        <v>0</v>
      </c>
      <c r="I108" s="33">
        <f>IFERROR(VLOOKUP($A108,BASE!$A:$AB,8,0),0)</f>
        <v>0</v>
      </c>
      <c r="J108" s="33">
        <f>IFERROR(VLOOKUP($A108,BASE!$A:$AB,9,0),0)</f>
        <v>0</v>
      </c>
      <c r="K108" s="33">
        <f>IFERROR(VLOOKUP($A108,BASE!$A:$AB,10,0),0)</f>
        <v>0</v>
      </c>
      <c r="L108" s="33">
        <f>IFERROR(VLOOKUP($A108,BASE!$A:$AB,11,0),0)</f>
        <v>0</v>
      </c>
      <c r="M108" s="33">
        <f>IFERROR(VLOOKUP($A108,BASE!$A:$AB,12,0),0)</f>
        <v>0</v>
      </c>
      <c r="N108" s="33">
        <f>IFERROR(VLOOKUP($A108,BASE!$A:$AB,13,0),0)</f>
        <v>0</v>
      </c>
      <c r="O108" s="33">
        <f>IFERROR(VLOOKUP($A108,BASE!$A:$AB,25,0),0)</f>
        <v>0</v>
      </c>
      <c r="P108" s="33">
        <f>IFERROR(VLOOKUP($A108,BASE!$A:$AB,26,0),0)</f>
        <v>0</v>
      </c>
      <c r="Q108" s="33">
        <f>IFERROR(VLOOKUP($A108,BASE!$A:$AB,27,0),0)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IFERROR(VLOOKUP($A109,BASE!$A:$AB,19,0),0)</f>
        <v>0</v>
      </c>
      <c r="D109" s="32">
        <f>IFERROR(VLOOKUP($A109,BASE!$A:$AB,20,0),0)</f>
        <v>0</v>
      </c>
      <c r="E109" s="32">
        <f>IFERROR(VLOOKUP($A109,BASE!$A:$AB,21,0),0)</f>
        <v>0</v>
      </c>
      <c r="F109" s="32">
        <f>IFERROR(VLOOKUP($A109,BASE!$A:$AB,14,0),0)</f>
        <v>0</v>
      </c>
      <c r="G109" s="33">
        <f>IFERROR(VLOOKUP($A109,BASE!$A:$AB,6,0),0)</f>
        <v>0</v>
      </c>
      <c r="H109" s="33">
        <f>IFERROR(VLOOKUP($A109,BASE!$A:$AB,7,0),0)</f>
        <v>0</v>
      </c>
      <c r="I109" s="33">
        <f>IFERROR(VLOOKUP($A109,BASE!$A:$AB,8,0),0)</f>
        <v>0</v>
      </c>
      <c r="J109" s="33">
        <f>IFERROR(VLOOKUP($A109,BASE!$A:$AB,9,0),0)</f>
        <v>0</v>
      </c>
      <c r="K109" s="33">
        <f>IFERROR(VLOOKUP($A109,BASE!$A:$AB,10,0),0)</f>
        <v>0</v>
      </c>
      <c r="L109" s="33">
        <f>IFERROR(VLOOKUP($A109,BASE!$A:$AB,11,0),0)</f>
        <v>0</v>
      </c>
      <c r="M109" s="33">
        <f>IFERROR(VLOOKUP($A109,BASE!$A:$AB,12,0),0)</f>
        <v>0</v>
      </c>
      <c r="N109" s="33">
        <f>IFERROR(VLOOKUP($A109,BASE!$A:$AB,13,0),0)</f>
        <v>0</v>
      </c>
      <c r="O109" s="33">
        <f>IFERROR(VLOOKUP($A109,BASE!$A:$AB,25,0),0)</f>
        <v>0</v>
      </c>
      <c r="P109" s="33">
        <f>IFERROR(VLOOKUP($A109,BASE!$A:$AB,26,0),0)</f>
        <v>0</v>
      </c>
      <c r="Q109" s="33">
        <f>IFERROR(VLOOKUP($A109,BASE!$A:$AB,27,0),0)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IFERROR(VLOOKUP($A110,BASE!$A:$AB,19,0),0)</f>
        <v>0</v>
      </c>
      <c r="D110" s="32">
        <f>IFERROR(VLOOKUP($A110,BASE!$A:$AB,20,0),0)</f>
        <v>0</v>
      </c>
      <c r="E110" s="32">
        <f>IFERROR(VLOOKUP($A110,BASE!$A:$AB,21,0),0)</f>
        <v>0</v>
      </c>
      <c r="F110" s="32">
        <f>IFERROR(VLOOKUP($A110,BASE!$A:$AB,14,0),0)</f>
        <v>0</v>
      </c>
      <c r="G110" s="33">
        <f>IFERROR(VLOOKUP($A110,BASE!$A:$AB,6,0),0)</f>
        <v>0</v>
      </c>
      <c r="H110" s="33">
        <f>IFERROR(VLOOKUP($A110,BASE!$A:$AB,7,0),0)</f>
        <v>0</v>
      </c>
      <c r="I110" s="33">
        <f>IFERROR(VLOOKUP($A110,BASE!$A:$AB,8,0),0)</f>
        <v>0</v>
      </c>
      <c r="J110" s="33">
        <f>IFERROR(VLOOKUP($A110,BASE!$A:$AB,9,0),0)</f>
        <v>0</v>
      </c>
      <c r="K110" s="33">
        <f>IFERROR(VLOOKUP($A110,BASE!$A:$AB,10,0),0)</f>
        <v>0</v>
      </c>
      <c r="L110" s="33">
        <f>IFERROR(VLOOKUP($A110,BASE!$A:$AB,11,0),0)</f>
        <v>0</v>
      </c>
      <c r="M110" s="33">
        <f>IFERROR(VLOOKUP($A110,BASE!$A:$AB,12,0),0)</f>
        <v>0</v>
      </c>
      <c r="N110" s="33">
        <f>IFERROR(VLOOKUP($A110,BASE!$A:$AB,13,0),0)</f>
        <v>0</v>
      </c>
      <c r="O110" s="33">
        <f>IFERROR(VLOOKUP($A110,BASE!$A:$AB,25,0),0)</f>
        <v>0</v>
      </c>
      <c r="P110" s="33">
        <f>IFERROR(VLOOKUP($A110,BASE!$A:$AB,26,0),0)</f>
        <v>0</v>
      </c>
      <c r="Q110" s="33">
        <f>IFERROR(VLOOKUP($A110,BASE!$A:$AB,27,0),0)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IFERROR(VLOOKUP($A111,BASE!$A:$AB,19,0),0)</f>
        <v>0</v>
      </c>
      <c r="D111" s="32">
        <f>IFERROR(VLOOKUP($A111,BASE!$A:$AB,20,0),0)</f>
        <v>0</v>
      </c>
      <c r="E111" s="32">
        <f>IFERROR(VLOOKUP($A111,BASE!$A:$AB,21,0),0)</f>
        <v>0</v>
      </c>
      <c r="F111" s="32">
        <f>IFERROR(VLOOKUP($A111,BASE!$A:$AB,14,0),0)</f>
        <v>0</v>
      </c>
      <c r="G111" s="33">
        <f>IFERROR(VLOOKUP($A111,BASE!$A:$AB,6,0),0)</f>
        <v>0</v>
      </c>
      <c r="H111" s="33">
        <f>IFERROR(VLOOKUP($A111,BASE!$A:$AB,7,0),0)</f>
        <v>0</v>
      </c>
      <c r="I111" s="33">
        <f>IFERROR(VLOOKUP($A111,BASE!$A:$AB,8,0),0)</f>
        <v>0</v>
      </c>
      <c r="J111" s="33">
        <f>IFERROR(VLOOKUP($A111,BASE!$A:$AB,9,0),0)</f>
        <v>0</v>
      </c>
      <c r="K111" s="33">
        <f>IFERROR(VLOOKUP($A111,BASE!$A:$AB,10,0),0)</f>
        <v>0</v>
      </c>
      <c r="L111" s="33">
        <f>IFERROR(VLOOKUP($A111,BASE!$A:$AB,11,0),0)</f>
        <v>0</v>
      </c>
      <c r="M111" s="33">
        <f>IFERROR(VLOOKUP($A111,BASE!$A:$AB,12,0),0)</f>
        <v>0</v>
      </c>
      <c r="N111" s="33">
        <f>IFERROR(VLOOKUP($A111,BASE!$A:$AB,13,0),0)</f>
        <v>0</v>
      </c>
      <c r="O111" s="33">
        <f>IFERROR(VLOOKUP($A111,BASE!$A:$AB,25,0),0)</f>
        <v>0</v>
      </c>
      <c r="P111" s="33">
        <f>IFERROR(VLOOKUP($A111,BASE!$A:$AB,26,0),0)</f>
        <v>0</v>
      </c>
      <c r="Q111" s="33">
        <f>IFERROR(VLOOKUP($A111,BASE!$A:$AB,27,0),0)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IFERROR(VLOOKUP($A112,BASE!$A:$AB,19,0),0)</f>
        <v>0</v>
      </c>
      <c r="D112" s="37">
        <f>IFERROR(VLOOKUP($A112,BASE!$A:$AB,20,0),0)</f>
        <v>0</v>
      </c>
      <c r="E112" s="37">
        <f>IFERROR(VLOOKUP($A112,BASE!$A:$AB,21,0),0)</f>
        <v>0</v>
      </c>
      <c r="F112" s="37">
        <f>IFERROR(VLOOKUP($A112,BASE!$A:$AB,14,0),0)</f>
        <v>0</v>
      </c>
      <c r="G112" s="38">
        <f>IFERROR(VLOOKUP($A112,BASE!$A:$AB,6,0),0)</f>
        <v>0</v>
      </c>
      <c r="H112" s="38">
        <f>IFERROR(VLOOKUP($A112,BASE!$A:$AB,7,0),0)</f>
        <v>0</v>
      </c>
      <c r="I112" s="38">
        <f>IFERROR(VLOOKUP($A112,BASE!$A:$AB,8,0),0)</f>
        <v>0</v>
      </c>
      <c r="J112" s="38">
        <f>IFERROR(VLOOKUP($A112,BASE!$A:$AB,9,0),0)</f>
        <v>0</v>
      </c>
      <c r="K112" s="38">
        <f>IFERROR(VLOOKUP($A112,BASE!$A:$AB,10,0),0)</f>
        <v>0</v>
      </c>
      <c r="L112" s="38">
        <f>IFERROR(VLOOKUP($A112,BASE!$A:$AB,11,0),0)</f>
        <v>0</v>
      </c>
      <c r="M112" s="38">
        <f>IFERROR(VLOOKUP($A112,BASE!$A:$AB,12,0),0)</f>
        <v>0</v>
      </c>
      <c r="N112" s="38">
        <f>IFERROR(VLOOKUP($A112,BASE!$A:$AB,13,0),0)</f>
        <v>0</v>
      </c>
      <c r="O112" s="38">
        <f>IFERROR(VLOOKUP($A112,BASE!$A:$AB,25,0),0)</f>
        <v>0</v>
      </c>
      <c r="P112" s="38">
        <f>IFERROR(VLOOKUP($A112,BASE!$A:$AB,26,0),0)</f>
        <v>0</v>
      </c>
      <c r="Q112" s="38">
        <f>IFERROR(VLOOKUP($A112,BASE!$A:$AB,27,0),0)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14"/>
      <c r="C118" s="114"/>
      <c r="D118" s="114"/>
      <c r="E118" s="46"/>
      <c r="F118" s="9"/>
      <c r="G118" s="114"/>
      <c r="H118" s="114"/>
      <c r="I118" s="114"/>
      <c r="J118" s="46"/>
      <c r="K118" s="9"/>
      <c r="L118" s="114"/>
      <c r="M118" s="114"/>
      <c r="N118" s="114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14"/>
      <c r="C119" s="114"/>
      <c r="D119" s="114"/>
      <c r="E119" s="46"/>
      <c r="F119" s="9"/>
      <c r="G119" s="114"/>
      <c r="H119" s="114"/>
      <c r="I119" s="114"/>
      <c r="J119" s="46"/>
      <c r="K119" s="9"/>
      <c r="L119" s="114"/>
      <c r="M119" s="114"/>
      <c r="N119" s="114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14"/>
      <c r="C120" s="114"/>
      <c r="D120" s="114"/>
      <c r="E120" s="46"/>
      <c r="F120" s="9"/>
      <c r="G120" s="114"/>
      <c r="H120" s="114"/>
      <c r="I120" s="114"/>
      <c r="J120" s="46"/>
      <c r="K120" s="9"/>
      <c r="L120" s="114"/>
      <c r="M120" s="114"/>
      <c r="N120" s="114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14"/>
      <c r="C121" s="114"/>
      <c r="D121" s="114"/>
      <c r="E121" s="46"/>
      <c r="F121" s="9"/>
      <c r="G121" s="114"/>
      <c r="H121" s="114"/>
      <c r="I121" s="114"/>
      <c r="J121" s="46"/>
      <c r="K121" s="9"/>
      <c r="L121" s="114"/>
      <c r="M121" s="114"/>
      <c r="N121" s="114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14"/>
      <c r="C122" s="114"/>
      <c r="D122" s="114"/>
      <c r="E122" s="46"/>
      <c r="F122" s="9"/>
      <c r="G122" s="114"/>
      <c r="H122" s="114"/>
      <c r="I122" s="114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51" priority="1" operator="lessThan">
      <formula>0.03</formula>
    </cfRule>
    <cfRule type="cellIs" dxfId="50" priority="2" operator="greaterThan">
      <formula>0.1</formula>
    </cfRule>
    <cfRule type="cellIs" dxfId="49" priority="3" operator="greaterThan">
      <formula>0.0499</formula>
    </cfRule>
    <cfRule type="cellIs" dxfId="48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BASE</vt:lpstr>
      <vt:lpstr>NUEVO FORMATO</vt:lpstr>
      <vt:lpstr>Hoja2</vt:lpstr>
      <vt:lpstr>BASE!Print_Area</vt:lpstr>
      <vt:lpstr>'NUEVO FORMATO'!Print_Area</vt:lpstr>
      <vt:lpstr>'NUEVO FORMATO'!Print_Titles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jessica1.lara</cp:lastModifiedBy>
  <cp:lastPrinted>2016-08-03T15:47:17Z</cp:lastPrinted>
  <dcterms:created xsi:type="dcterms:W3CDTF">2016-01-08T16:08:28Z</dcterms:created>
  <dcterms:modified xsi:type="dcterms:W3CDTF">2017-03-31T16:00:16Z</dcterms:modified>
</cp:coreProperties>
</file>