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230"/>
  </bookViews>
  <sheets>
    <sheet name="LENOVO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1" l="1"/>
  <c r="P15" i="1"/>
  <c r="N15" i="1"/>
  <c r="M15" i="1"/>
  <c r="L15" i="1"/>
  <c r="K15" i="1"/>
  <c r="J15" i="1"/>
  <c r="I15" i="1"/>
  <c r="H15" i="1"/>
  <c r="G15" i="1"/>
  <c r="S14" i="1"/>
  <c r="S15" i="1" s="1"/>
  <c r="O14" i="1"/>
  <c r="Q14" i="1" s="1"/>
  <c r="Q15" i="1" l="1"/>
  <c r="R14" i="1"/>
  <c r="T14" i="1" s="1"/>
  <c r="O15" i="1"/>
  <c r="R15" i="1" l="1"/>
  <c r="T15" i="1" s="1"/>
  <c r="G9" i="1" s="1"/>
</calcChain>
</file>

<file path=xl/sharedStrings.xml><?xml version="1.0" encoding="utf-8"?>
<sst xmlns="http://schemas.openxmlformats.org/spreadsheetml/2006/main" count="53" uniqueCount="46">
  <si>
    <t xml:space="preserve"> </t>
  </si>
  <si>
    <t xml:space="preserve">  FOLIO:</t>
  </si>
  <si>
    <t>DIA</t>
  </si>
  <si>
    <t>MES</t>
  </si>
  <si>
    <t xml:space="preserve"> AÑO</t>
  </si>
  <si>
    <t>FECHA:</t>
  </si>
  <si>
    <t>ENERO</t>
  </si>
  <si>
    <t>AREA SOLICITANTE:</t>
  </si>
  <si>
    <t>A FAVOR DE:</t>
  </si>
  <si>
    <t xml:space="preserve">                                                                                                                                               LAS SIGUIENTES FACTURAS ESTAN SUJETAS A REVISION, POR LO TANTO NO SERAN PAGADAS SI NO CUMPLEN  </t>
  </si>
  <si>
    <t xml:space="preserve">       CON REQUISITOS FISCALES</t>
  </si>
  <si>
    <t>FACTURA</t>
  </si>
  <si>
    <t>LOAD ID</t>
  </si>
  <si>
    <t>DESTINO</t>
  </si>
  <si>
    <t>FECHA DE VIAJE</t>
  </si>
  <si>
    <t>DEPTO</t>
  </si>
  <si>
    <t>QTY</t>
  </si>
  <si>
    <t>IMPORTE</t>
  </si>
  <si>
    <t>SUBTOTAL</t>
  </si>
  <si>
    <t>IVA</t>
  </si>
  <si>
    <t>RETENCION</t>
  </si>
  <si>
    <t>TOTAL</t>
  </si>
  <si>
    <t>VEHICULO</t>
  </si>
  <si>
    <t>CLIENTE</t>
  </si>
  <si>
    <t>FLETE</t>
  </si>
  <si>
    <t>MANIOBRA</t>
  </si>
  <si>
    <t>CASETAS</t>
  </si>
  <si>
    <t>OTROS</t>
  </si>
  <si>
    <t>INCENTIVO</t>
  </si>
  <si>
    <t>PENALIZACION</t>
  </si>
  <si>
    <t>DETENCION</t>
  </si>
  <si>
    <t>DESVIACION</t>
  </si>
  <si>
    <t>SMALL TRUCK</t>
  </si>
  <si>
    <t>TIPO</t>
  </si>
  <si>
    <t>CANT</t>
  </si>
  <si>
    <t>S/F</t>
  </si>
  <si>
    <t xml:space="preserve">LOCAL </t>
  </si>
  <si>
    <t>VOLARIS</t>
  </si>
  <si>
    <t>LOGISTICA</t>
  </si>
  <si>
    <t>40CBM</t>
  </si>
  <si>
    <t>TRANSFERENCIA</t>
  </si>
  <si>
    <t>No CTA</t>
  </si>
  <si>
    <t>FECHA</t>
  </si>
  <si>
    <t xml:space="preserve">2   APROBACIÓN </t>
  </si>
  <si>
    <t xml:space="preserve">        </t>
  </si>
  <si>
    <t>LUXOTTICA 040517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</si>
</sst>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\ ?/4"/>
    <numFmt numFmtId="166" formatCode="dd"/>
    <numFmt numFmtId="167" formatCode="&quot;$&quot;#,##0.00"/>
    <numFmt numFmtId="168" formatCode="_(&quot;$&quot;* #,##0.00_);_(&quot;$&quot;* \(#,##0.00\);_(&quot;$&quot;* &quot;-&quot;??_);_(@_)"/>
    <numFmt numFmtId="169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  <font>
      <sz val="5"/>
      <color indexed="8"/>
      <name val="Arial"/>
      <family val="2"/>
    </font>
    <font>
      <b/>
      <sz val="5"/>
      <color indexed="8"/>
      <name val="Arial"/>
      <family val="2"/>
    </font>
    <font>
      <b/>
      <i/>
      <sz val="5"/>
      <color indexed="8"/>
      <name val="Arial"/>
      <family val="2"/>
    </font>
    <font>
      <sz val="4"/>
      <color indexed="8"/>
      <name val="Arial"/>
      <family val="2"/>
    </font>
    <font>
      <sz val="5"/>
      <color rgb="FF000000"/>
      <name val="Arial"/>
      <family val="2"/>
    </font>
    <font>
      <sz val="5"/>
      <color theme="1"/>
      <name val="Arial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4"/>
      <name val="Arial"/>
      <family val="2"/>
    </font>
    <font>
      <b/>
      <sz val="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150">
    <xf numFmtId="0" fontId="0" fillId="0" borderId="0" xfId="0"/>
    <xf numFmtId="0" fontId="3" fillId="0" borderId="2" xfId="2" applyFont="1" applyBorder="1" applyAlignment="1">
      <alignment horizontal="center"/>
    </xf>
    <xf numFmtId="0" fontId="4" fillId="0" borderId="3" xfId="2" quotePrefix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Border="1" applyAlignment="1">
      <alignment horizontal="center"/>
    </xf>
    <xf numFmtId="0" fontId="4" fillId="0" borderId="0" xfId="2" quotePrefix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0" fontId="4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9" xfId="2" quotePrefix="1" applyFont="1" applyBorder="1" applyAlignment="1">
      <alignment horizontal="center" vertical="center"/>
    </xf>
    <xf numFmtId="0" fontId="3" fillId="0" borderId="7" xfId="2" applyFont="1" applyBorder="1"/>
    <xf numFmtId="166" fontId="5" fillId="0" borderId="10" xfId="2" applyNumberFormat="1" applyFont="1" applyBorder="1" applyAlignment="1">
      <alignment horizontal="center"/>
    </xf>
    <xf numFmtId="49" fontId="5" fillId="0" borderId="3" xfId="2" applyNumberFormat="1" applyFont="1" applyBorder="1" applyAlignment="1">
      <alignment horizontal="center"/>
    </xf>
    <xf numFmtId="0" fontId="4" fillId="0" borderId="11" xfId="2" applyFont="1" applyBorder="1" applyAlignment="1">
      <alignment horizontal="center" vertical="center"/>
    </xf>
    <xf numFmtId="0" fontId="4" fillId="0" borderId="6" xfId="2" applyFont="1" applyBorder="1" applyAlignment="1">
      <alignment horizontal="center"/>
    </xf>
    <xf numFmtId="167" fontId="4" fillId="0" borderId="0" xfId="2" applyNumberFormat="1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6" xfId="2" applyFont="1" applyBorder="1" applyAlignment="1">
      <alignment horizontal="left"/>
    </xf>
    <xf numFmtId="0" fontId="4" fillId="0" borderId="9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/>
    </xf>
    <xf numFmtId="0" fontId="3" fillId="0" borderId="0" xfId="2" applyFont="1" applyFill="1" applyBorder="1"/>
    <xf numFmtId="0" fontId="3" fillId="0" borderId="0" xfId="2" applyFont="1" applyFill="1"/>
    <xf numFmtId="0" fontId="4" fillId="0" borderId="18" xfId="2" applyFont="1" applyFill="1" applyBorder="1" applyAlignment="1">
      <alignment horizontal="center" vertical="center" wrapText="1"/>
    </xf>
    <xf numFmtId="44" fontId="4" fillId="0" borderId="5" xfId="2" applyNumberFormat="1" applyFont="1" applyFill="1" applyBorder="1" applyAlignment="1">
      <alignment horizontal="center" vertical="center" wrapText="1"/>
    </xf>
    <xf numFmtId="167" fontId="4" fillId="0" borderId="5" xfId="2" applyNumberFormat="1" applyFont="1" applyFill="1" applyBorder="1" applyAlignment="1">
      <alignment horizontal="center" vertical="center" wrapText="1"/>
    </xf>
    <xf numFmtId="167" fontId="4" fillId="0" borderId="9" xfId="2" applyNumberFormat="1" applyFont="1" applyFill="1" applyBorder="1" applyAlignment="1">
      <alignment horizontal="center" vertical="center" wrapText="1"/>
    </xf>
    <xf numFmtId="44" fontId="7" fillId="0" borderId="5" xfId="2" applyNumberFormat="1" applyFont="1" applyFill="1" applyBorder="1" applyAlignment="1">
      <alignment horizontal="center" vertical="center" wrapText="1"/>
    </xf>
    <xf numFmtId="4" fontId="4" fillId="0" borderId="5" xfId="2" applyNumberFormat="1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/>
    </xf>
    <xf numFmtId="0" fontId="3" fillId="0" borderId="21" xfId="2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21" xfId="2" applyFont="1" applyFill="1" applyBorder="1" applyAlignment="1">
      <alignment horizontal="center"/>
    </xf>
    <xf numFmtId="15" fontId="9" fillId="0" borderId="22" xfId="0" applyNumberFormat="1" applyFont="1" applyFill="1" applyBorder="1" applyAlignment="1">
      <alignment horizontal="center"/>
    </xf>
    <xf numFmtId="3" fontId="3" fillId="0" borderId="21" xfId="2" applyNumberFormat="1" applyFont="1" applyFill="1" applyBorder="1" applyAlignment="1">
      <alignment horizontal="center"/>
    </xf>
    <xf numFmtId="167" fontId="8" fillId="2" borderId="21" xfId="0" applyNumberFormat="1" applyFont="1" applyFill="1" applyBorder="1" applyAlignment="1">
      <alignment horizontal="left" vertical="center" wrapText="1"/>
    </xf>
    <xf numFmtId="167" fontId="8" fillId="2" borderId="21" xfId="0" applyNumberFormat="1" applyFont="1" applyFill="1" applyBorder="1" applyAlignment="1">
      <alignment horizontal="center" vertical="center" wrapText="1"/>
    </xf>
    <xf numFmtId="8" fontId="8" fillId="0" borderId="23" xfId="0" applyNumberFormat="1" applyFont="1" applyFill="1" applyBorder="1" applyAlignment="1">
      <alignment horizontal="center" vertical="center" wrapText="1"/>
    </xf>
    <xf numFmtId="44" fontId="3" fillId="0" borderId="24" xfId="2" applyNumberFormat="1" applyFont="1" applyFill="1" applyBorder="1" applyAlignment="1">
      <alignment horizontal="center" vertical="center"/>
    </xf>
    <xf numFmtId="44" fontId="3" fillId="0" borderId="21" xfId="2" applyNumberFormat="1" applyFont="1" applyFill="1" applyBorder="1" applyAlignment="1">
      <alignment horizontal="center" vertical="center"/>
    </xf>
    <xf numFmtId="167" fontId="3" fillId="0" borderId="21" xfId="2" applyNumberFormat="1" applyFont="1" applyFill="1" applyBorder="1" applyAlignment="1">
      <alignment horizontal="center"/>
    </xf>
    <xf numFmtId="44" fontId="3" fillId="0" borderId="21" xfId="2" applyNumberFormat="1" applyFont="1" applyFill="1" applyBorder="1" applyAlignment="1">
      <alignment horizontal="center"/>
    </xf>
    <xf numFmtId="167" fontId="3" fillId="0" borderId="23" xfId="2" applyNumberFormat="1" applyFont="1" applyFill="1" applyBorder="1" applyAlignment="1">
      <alignment horizontal="center"/>
    </xf>
    <xf numFmtId="43" fontId="3" fillId="0" borderId="25" xfId="4" applyNumberFormat="1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  <xf numFmtId="0" fontId="10" fillId="0" borderId="0" xfId="0" applyFont="1" applyFill="1"/>
    <xf numFmtId="0" fontId="11" fillId="3" borderId="27" xfId="2" applyFont="1" applyFill="1" applyBorder="1" applyAlignment="1">
      <alignment horizontal="center" vertical="center"/>
    </xf>
    <xf numFmtId="0" fontId="11" fillId="3" borderId="12" xfId="2" applyFont="1" applyFill="1" applyBorder="1" applyAlignment="1">
      <alignment horizontal="center"/>
    </xf>
    <xf numFmtId="4" fontId="12" fillId="3" borderId="12" xfId="2" applyNumberFormat="1" applyFont="1" applyFill="1" applyBorder="1" applyAlignment="1"/>
    <xf numFmtId="3" fontId="13" fillId="4" borderId="12" xfId="2" applyNumberFormat="1" applyFont="1" applyFill="1" applyBorder="1"/>
    <xf numFmtId="167" fontId="12" fillId="3" borderId="12" xfId="2" applyNumberFormat="1" applyFont="1" applyFill="1" applyBorder="1" applyAlignment="1">
      <alignment horizontal="center"/>
    </xf>
    <xf numFmtId="8" fontId="12" fillId="3" borderId="12" xfId="2" applyNumberFormat="1" applyFont="1" applyFill="1" applyBorder="1" applyAlignment="1">
      <alignment horizontal="center"/>
    </xf>
    <xf numFmtId="167" fontId="12" fillId="3" borderId="21" xfId="2" applyNumberFormat="1" applyFont="1" applyFill="1" applyBorder="1" applyAlignment="1">
      <alignment horizontal="center"/>
    </xf>
    <xf numFmtId="44" fontId="12" fillId="3" borderId="12" xfId="2" applyNumberFormat="1" applyFont="1" applyFill="1" applyBorder="1" applyAlignment="1">
      <alignment horizontal="center"/>
    </xf>
    <xf numFmtId="167" fontId="12" fillId="3" borderId="28" xfId="2" applyNumberFormat="1" applyFont="1" applyFill="1" applyBorder="1" applyAlignment="1">
      <alignment horizontal="center"/>
    </xf>
    <xf numFmtId="1" fontId="13" fillId="3" borderId="28" xfId="2" applyNumberFormat="1" applyFont="1" applyFill="1" applyBorder="1" applyAlignment="1">
      <alignment horizontal="center"/>
    </xf>
    <xf numFmtId="0" fontId="14" fillId="3" borderId="28" xfId="2" applyFont="1" applyFill="1" applyBorder="1" applyAlignment="1">
      <alignment horizontal="center" vertical="center"/>
    </xf>
    <xf numFmtId="0" fontId="11" fillId="0" borderId="0" xfId="2" applyFont="1" applyFill="1" applyBorder="1"/>
    <xf numFmtId="0" fontId="4" fillId="0" borderId="2" xfId="2" applyFont="1" applyBorder="1" applyAlignment="1">
      <alignment horizontal="center"/>
    </xf>
    <xf numFmtId="3" fontId="4" fillId="0" borderId="0" xfId="2" applyNumberFormat="1" applyFont="1" applyBorder="1" applyAlignment="1">
      <alignment horizontal="center"/>
    </xf>
    <xf numFmtId="44" fontId="4" fillId="0" borderId="0" xfId="2" applyNumberFormat="1" applyFont="1" applyBorder="1" applyAlignment="1">
      <alignment horizontal="center"/>
    </xf>
    <xf numFmtId="44" fontId="3" fillId="0" borderId="0" xfId="2" applyNumberFormat="1" applyFont="1" applyBorder="1" applyAlignment="1">
      <alignment horizontal="center"/>
    </xf>
    <xf numFmtId="0" fontId="3" fillId="0" borderId="0" xfId="2" applyFont="1"/>
    <xf numFmtId="167" fontId="3" fillId="0" borderId="0" xfId="2" applyNumberFormat="1" applyFont="1" applyBorder="1" applyAlignment="1">
      <alignment horizontal="center"/>
    </xf>
    <xf numFmtId="167" fontId="4" fillId="0" borderId="0" xfId="2" applyNumberFormat="1" applyFont="1" applyBorder="1" applyAlignment="1"/>
    <xf numFmtId="0" fontId="4" fillId="0" borderId="33" xfId="2" applyFont="1" applyBorder="1" applyAlignment="1">
      <alignment horizontal="center"/>
    </xf>
    <xf numFmtId="167" fontId="4" fillId="0" borderId="0" xfId="2" applyNumberFormat="1" applyFont="1" applyFill="1" applyBorder="1" applyAlignment="1">
      <alignment horizontal="center"/>
    </xf>
    <xf numFmtId="44" fontId="4" fillId="0" borderId="0" xfId="2" applyNumberFormat="1" applyFont="1" applyFill="1" applyBorder="1" applyAlignment="1">
      <alignment horizontal="center"/>
    </xf>
    <xf numFmtId="1" fontId="4" fillId="0" borderId="0" xfId="2" applyNumberFormat="1" applyFont="1" applyBorder="1" applyAlignment="1">
      <alignment horizontal="center"/>
    </xf>
    <xf numFmtId="0" fontId="4" fillId="0" borderId="34" xfId="2" applyFont="1" applyBorder="1" applyAlignment="1">
      <alignment horizontal="center"/>
    </xf>
    <xf numFmtId="44" fontId="5" fillId="0" borderId="0" xfId="2" applyNumberFormat="1" applyFont="1" applyFill="1" applyBorder="1" applyAlignment="1">
      <alignment horizontal="center"/>
    </xf>
    <xf numFmtId="0" fontId="4" fillId="0" borderId="4" xfId="2" applyFont="1" applyBorder="1" applyAlignment="1">
      <alignment horizontal="center"/>
    </xf>
    <xf numFmtId="4" fontId="4" fillId="0" borderId="3" xfId="2" applyNumberFormat="1" applyFont="1" applyBorder="1" applyAlignment="1">
      <alignment horizontal="center"/>
    </xf>
    <xf numFmtId="4" fontId="4" fillId="0" borderId="4" xfId="2" applyNumberFormat="1" applyFont="1" applyBorder="1" applyAlignment="1">
      <alignment horizontal="center"/>
    </xf>
    <xf numFmtId="4" fontId="4" fillId="0" borderId="15" xfId="2" applyNumberFormat="1" applyFont="1" applyBorder="1" applyAlignment="1">
      <alignment horizontal="center"/>
    </xf>
    <xf numFmtId="0" fontId="15" fillId="0" borderId="15" xfId="2" applyFont="1" applyBorder="1" applyAlignment="1">
      <alignment horizontal="center"/>
    </xf>
    <xf numFmtId="44" fontId="16" fillId="0" borderId="0" xfId="2" applyNumberFormat="1" applyFont="1" applyFill="1" applyAlignment="1">
      <alignment horizontal="center"/>
    </xf>
    <xf numFmtId="44" fontId="15" fillId="0" borderId="0" xfId="2" applyNumberFormat="1" applyFont="1" applyFill="1" applyAlignment="1">
      <alignment horizontal="center"/>
    </xf>
    <xf numFmtId="44" fontId="15" fillId="0" borderId="0" xfId="2" applyNumberFormat="1" applyFont="1" applyAlignment="1">
      <alignment horizontal="center"/>
    </xf>
    <xf numFmtId="167" fontId="15" fillId="0" borderId="0" xfId="2" applyNumberFormat="1" applyFont="1" applyAlignment="1">
      <alignment horizontal="center"/>
    </xf>
    <xf numFmtId="0" fontId="15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0" borderId="0" xfId="2" applyFont="1" applyBorder="1"/>
    <xf numFmtId="0" fontId="15" fillId="0" borderId="0" xfId="2" applyFont="1"/>
    <xf numFmtId="0" fontId="2" fillId="0" borderId="0" xfId="2" applyBorder="1" applyAlignment="1">
      <alignment horizontal="center"/>
    </xf>
    <xf numFmtId="0" fontId="2" fillId="0" borderId="11" xfId="2" applyBorder="1" applyAlignment="1">
      <alignment horizontal="center"/>
    </xf>
    <xf numFmtId="44" fontId="3" fillId="0" borderId="0" xfId="2" applyNumberFormat="1" applyFont="1" applyAlignment="1">
      <alignment horizontal="center"/>
    </xf>
    <xf numFmtId="167" fontId="3" fillId="0" borderId="0" xfId="2" applyNumberFormat="1" applyFont="1" applyFill="1" applyAlignment="1">
      <alignment horizontal="center"/>
    </xf>
    <xf numFmtId="44" fontId="2" fillId="0" borderId="0" xfId="2" applyNumberFormat="1" applyFill="1" applyAlignment="1">
      <alignment horizontal="center"/>
    </xf>
    <xf numFmtId="167" fontId="2" fillId="0" borderId="0" xfId="2" applyNumberFormat="1" applyFill="1" applyAlignment="1">
      <alignment horizontal="center"/>
    </xf>
    <xf numFmtId="44" fontId="2" fillId="0" borderId="0" xfId="2" applyNumberFormat="1" applyAlignment="1">
      <alignment horizontal="center"/>
    </xf>
    <xf numFmtId="167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Border="1"/>
    <xf numFmtId="0" fontId="2" fillId="0" borderId="0" xfId="2"/>
    <xf numFmtId="0" fontId="2" fillId="0" borderId="11" xfId="2" applyFill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2" applyBorder="1" applyAlignment="1">
      <alignment horizontal="center"/>
    </xf>
    <xf numFmtId="0" fontId="2" fillId="0" borderId="28" xfId="2" applyBorder="1" applyAlignment="1">
      <alignment horizontal="center"/>
    </xf>
    <xf numFmtId="0" fontId="3" fillId="0" borderId="0" xfId="2" applyFont="1" applyAlignment="1">
      <alignment horizontal="center"/>
    </xf>
    <xf numFmtId="167" fontId="3" fillId="0" borderId="0" xfId="2" applyNumberFormat="1" applyFont="1" applyAlignment="1">
      <alignment horizontal="center"/>
    </xf>
    <xf numFmtId="0" fontId="9" fillId="0" borderId="0" xfId="0" applyFont="1"/>
    <xf numFmtId="167" fontId="0" fillId="0" borderId="0" xfId="0" applyNumberFormat="1"/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6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167" fontId="5" fillId="0" borderId="0" xfId="3" applyNumberFormat="1" applyFont="1" applyFill="1" applyBorder="1" applyAlignment="1">
      <alignment horizontal="center" vertical="center" wrapText="1"/>
    </xf>
    <xf numFmtId="4" fontId="4" fillId="0" borderId="13" xfId="2" applyNumberFormat="1" applyFont="1" applyFill="1" applyBorder="1" applyAlignment="1">
      <alignment horizontal="center" vertical="center" wrapText="1"/>
    </xf>
    <xf numFmtId="4" fontId="4" fillId="0" borderId="19" xfId="2" applyNumberFormat="1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20" xfId="2" applyFont="1" applyFill="1" applyBorder="1" applyAlignment="1">
      <alignment horizontal="center" vertical="center" wrapText="1"/>
    </xf>
    <xf numFmtId="167" fontId="2" fillId="0" borderId="0" xfId="2" applyNumberFormat="1" applyAlignment="1">
      <alignment horizontal="center"/>
    </xf>
    <xf numFmtId="4" fontId="4" fillId="0" borderId="16" xfId="2" applyNumberFormat="1" applyFont="1" applyFill="1" applyBorder="1" applyAlignment="1">
      <alignment horizontal="center" vertical="center" wrapText="1"/>
    </xf>
    <xf numFmtId="4" fontId="4" fillId="0" borderId="17" xfId="2" applyNumberFormat="1" applyFont="1" applyFill="1" applyBorder="1" applyAlignment="1">
      <alignment horizontal="center" vertical="center" wrapText="1"/>
    </xf>
    <xf numFmtId="0" fontId="4" fillId="0" borderId="2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30" xfId="2" applyFont="1" applyBorder="1" applyAlignment="1">
      <alignment horizontal="center" vertical="center" wrapText="1"/>
    </xf>
    <xf numFmtId="0" fontId="4" fillId="0" borderId="9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3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32" xfId="2" applyFont="1" applyBorder="1" applyAlignment="1">
      <alignment horizontal="center"/>
    </xf>
    <xf numFmtId="0" fontId="4" fillId="0" borderId="29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0" fontId="4" fillId="0" borderId="30" xfId="2" applyFont="1" applyBorder="1" applyAlignment="1">
      <alignment horizontal="center"/>
    </xf>
    <xf numFmtId="0" fontId="4" fillId="0" borderId="28" xfId="2" applyFont="1" applyBorder="1" applyAlignment="1">
      <alignment horizontal="center" vertical="center" wrapText="1"/>
    </xf>
    <xf numFmtId="167" fontId="15" fillId="0" borderId="0" xfId="2" applyNumberFormat="1" applyFont="1" applyFill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28" xfId="2" applyFont="1" applyBorder="1" applyAlignment="1">
      <alignment horizont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</cellXfs>
  <cellStyles count="5">
    <cellStyle name="Millares" xfId="1" builtinId="3"/>
    <cellStyle name="Millares 2" xfId="4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121104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44954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121104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4495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179614</xdr:colOff>
      <xdr:row>0</xdr:row>
      <xdr:rowOff>190500</xdr:rowOff>
    </xdr:from>
    <xdr:to>
      <xdr:col>2</xdr:col>
      <xdr:colOff>389165</xdr:colOff>
      <xdr:row>3</xdr:row>
      <xdr:rowOff>1</xdr:rowOff>
    </xdr:to>
    <xdr:pic>
      <xdr:nvPicPr>
        <xdr:cNvPr id="4" name="Imagen 3" descr="Volver a la Página de Inici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" y="190500"/>
          <a:ext cx="1381126" cy="333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102054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25904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473529</xdr:colOff>
      <xdr:row>0</xdr:row>
      <xdr:rowOff>76200</xdr:rowOff>
    </xdr:from>
    <xdr:to>
      <xdr:col>14</xdr:col>
      <xdr:colOff>636815</xdr:colOff>
      <xdr:row>2</xdr:row>
      <xdr:rowOff>102054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5029" y="76200"/>
          <a:ext cx="1534886" cy="42590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179614</xdr:colOff>
      <xdr:row>0</xdr:row>
      <xdr:rowOff>190500</xdr:rowOff>
    </xdr:from>
    <xdr:to>
      <xdr:col>2</xdr:col>
      <xdr:colOff>389165</xdr:colOff>
      <xdr:row>2</xdr:row>
      <xdr:rowOff>104776</xdr:rowOff>
    </xdr:to>
    <xdr:pic>
      <xdr:nvPicPr>
        <xdr:cNvPr id="7" name="Imagen 6" descr="Volver a la Página de Inici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614" y="190500"/>
          <a:ext cx="1381126" cy="314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81643</xdr:colOff>
      <xdr:row>1</xdr:row>
      <xdr:rowOff>18004</xdr:rowOff>
    </xdr:from>
    <xdr:to>
      <xdr:col>8</xdr:col>
      <xdr:colOff>498929</xdr:colOff>
      <xdr:row>3</xdr:row>
      <xdr:rowOff>48987</xdr:rowOff>
    </xdr:to>
    <xdr:pic>
      <xdr:nvPicPr>
        <xdr:cNvPr id="8" name="Imagen 7" descr="Luxottica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7943" y="218029"/>
          <a:ext cx="1550761" cy="35483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topLeftCell="A10" zoomScale="175" zoomScaleNormal="175" workbookViewId="0">
      <selection activeCell="G18" sqref="G18"/>
    </sheetView>
  </sheetViews>
  <sheetFormatPr baseColWidth="10" defaultRowHeight="15" x14ac:dyDescent="0.25"/>
  <cols>
    <col min="1" max="1" width="8.140625" customWidth="1"/>
    <col min="2" max="2" width="9.42578125" bestFit="1" customWidth="1"/>
    <col min="3" max="3" width="12.7109375" bestFit="1" customWidth="1"/>
    <col min="4" max="4" width="23" bestFit="1" customWidth="1"/>
    <col min="5" max="5" width="7.5703125" customWidth="1"/>
    <col min="6" max="6" width="9.42578125" customWidth="1"/>
    <col min="7" max="7" width="7.28515625" customWidth="1"/>
    <col min="8" max="9" width="9.7109375" style="105" customWidth="1"/>
    <col min="10" max="10" width="9.85546875" bestFit="1" customWidth="1"/>
    <col min="11" max="11" width="9.85546875" style="106" bestFit="1" customWidth="1"/>
    <col min="12" max="12" width="6.140625" bestFit="1" customWidth="1"/>
    <col min="13" max="13" width="10.7109375" bestFit="1" customWidth="1"/>
    <col min="14" max="15" width="9.85546875" bestFit="1" customWidth="1"/>
    <col min="16" max="16" width="7.7109375" bestFit="1" customWidth="1"/>
    <col min="18" max="18" width="8.85546875" bestFit="1" customWidth="1"/>
    <col min="19" max="19" width="9" bestFit="1" customWidth="1"/>
    <col min="20" max="20" width="9.7109375" bestFit="1" customWidth="1"/>
    <col min="21" max="21" width="5" bestFit="1" customWidth="1"/>
    <col min="22" max="22" width="4.140625" bestFit="1" customWidth="1"/>
  </cols>
  <sheetData>
    <row r="1" spans="1:41" ht="15.75" thickBot="1" x14ac:dyDescent="0.3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"/>
      <c r="T1" s="2" t="s">
        <v>1</v>
      </c>
      <c r="U1" s="3"/>
      <c r="V1" s="4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41" ht="15.75" thickBot="1" x14ac:dyDescent="0.3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7"/>
      <c r="T2" s="8"/>
      <c r="U2" s="9"/>
      <c r="V2" s="10"/>
      <c r="W2" s="11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41" ht="9.75" customHeight="1" thickBot="1" x14ac:dyDescent="0.3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8"/>
      <c r="T3" s="12" t="s">
        <v>2</v>
      </c>
      <c r="U3" s="13" t="s">
        <v>3</v>
      </c>
      <c r="V3" s="14" t="s">
        <v>4</v>
      </c>
      <c r="W3" s="1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41" ht="12.75" customHeight="1" thickBot="1" x14ac:dyDescent="0.3">
      <c r="A4" s="109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2" t="s">
        <v>5</v>
      </c>
      <c r="T4" s="16">
        <v>13</v>
      </c>
      <c r="U4" s="17" t="s">
        <v>6</v>
      </c>
      <c r="V4" s="5">
        <v>2017</v>
      </c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41" ht="2.25" customHeight="1" x14ac:dyDescent="0.25">
      <c r="A5" s="109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9"/>
      <c r="T5" s="9"/>
      <c r="U5" s="9"/>
      <c r="V5" s="9"/>
      <c r="W5" s="18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41" x14ac:dyDescent="0.25">
      <c r="A6" s="19" t="s">
        <v>7</v>
      </c>
      <c r="B6" s="9"/>
      <c r="C6" s="9"/>
      <c r="D6" s="9"/>
      <c r="E6" s="9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 t="s">
        <v>0</v>
      </c>
      <c r="R6" s="112"/>
      <c r="S6" s="112"/>
      <c r="T6" s="112"/>
      <c r="U6" s="112"/>
      <c r="V6" s="112"/>
      <c r="W6" s="18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41" x14ac:dyDescent="0.25">
      <c r="A7" s="19" t="s">
        <v>8</v>
      </c>
      <c r="B7" s="9"/>
      <c r="C7" s="9"/>
      <c r="D7" s="9"/>
      <c r="E7" s="9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2"/>
      <c r="R7" s="112"/>
      <c r="S7" s="112"/>
      <c r="T7" s="112"/>
      <c r="U7" s="112"/>
      <c r="V7" s="112"/>
      <c r="W7" s="18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41" ht="8.25" customHeight="1" x14ac:dyDescent="0.25">
      <c r="A8" s="19"/>
      <c r="B8" s="9"/>
      <c r="C8" s="9"/>
      <c r="D8" s="9"/>
      <c r="E8" s="9"/>
      <c r="F8" s="9"/>
      <c r="G8" s="9"/>
      <c r="H8" s="9" t="s">
        <v>0</v>
      </c>
      <c r="I8" s="20"/>
      <c r="J8" s="9"/>
      <c r="K8" s="20"/>
      <c r="L8" s="9"/>
      <c r="M8" s="9"/>
      <c r="N8" s="9"/>
      <c r="O8" s="9"/>
      <c r="P8" s="20"/>
      <c r="Q8" s="112"/>
      <c r="R8" s="112"/>
      <c r="S8" s="112"/>
      <c r="T8" s="112"/>
      <c r="U8" s="112"/>
      <c r="V8" s="112"/>
      <c r="W8" s="18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41" ht="13.5" customHeight="1" x14ac:dyDescent="0.25">
      <c r="A9" s="115"/>
      <c r="B9" s="116"/>
      <c r="C9" s="8"/>
      <c r="D9" s="8"/>
      <c r="E9" s="8"/>
      <c r="F9" s="8"/>
      <c r="G9" s="117">
        <f>T15</f>
        <v>1858.0800000000002</v>
      </c>
      <c r="H9" s="117"/>
      <c r="I9" s="117"/>
      <c r="J9" s="117"/>
      <c r="K9" s="117"/>
      <c r="L9" s="117"/>
      <c r="M9" s="117"/>
      <c r="N9" s="117"/>
      <c r="O9" s="117"/>
      <c r="P9" s="117"/>
      <c r="Q9" s="112"/>
      <c r="R9" s="112"/>
      <c r="S9" s="112"/>
      <c r="T9" s="112"/>
      <c r="U9" s="112"/>
      <c r="V9" s="112"/>
      <c r="W9" s="18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41" x14ac:dyDescent="0.25">
      <c r="A10" s="19" t="s">
        <v>9</v>
      </c>
      <c r="B10" s="9"/>
      <c r="C10" s="9"/>
      <c r="D10" s="9"/>
      <c r="E10" s="9"/>
      <c r="F10" s="9"/>
      <c r="G10" s="9"/>
      <c r="H10" s="9"/>
      <c r="I10" s="20"/>
      <c r="J10" s="9"/>
      <c r="K10" s="20"/>
      <c r="L10" s="9"/>
      <c r="M10" s="9"/>
      <c r="N10" s="9"/>
      <c r="O10" s="9"/>
      <c r="P10" s="20"/>
      <c r="Q10" s="112"/>
      <c r="R10" s="112"/>
      <c r="S10" s="112"/>
      <c r="T10" s="112"/>
      <c r="U10" s="112"/>
      <c r="V10" s="112"/>
      <c r="W10" s="21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41" ht="15.75" thickBot="1" x14ac:dyDescent="0.3">
      <c r="A11" s="22" t="s">
        <v>10</v>
      </c>
      <c r="B11" s="9"/>
      <c r="C11" s="9"/>
      <c r="D11" s="9"/>
      <c r="E11" s="9"/>
      <c r="F11" s="9"/>
      <c r="G11" s="9"/>
      <c r="H11" s="9"/>
      <c r="I11" s="20"/>
      <c r="J11" s="9"/>
      <c r="K11" s="20"/>
      <c r="L11" s="9"/>
      <c r="M11" s="9"/>
      <c r="N11" s="9"/>
      <c r="O11" s="9"/>
      <c r="P11" s="20"/>
      <c r="Q11" s="113"/>
      <c r="R11" s="113"/>
      <c r="S11" s="113"/>
      <c r="T11" s="113"/>
      <c r="U11" s="113"/>
      <c r="V11" s="113"/>
      <c r="W11" s="21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41" ht="15.75" thickBot="1" x14ac:dyDescent="0.3">
      <c r="A12" s="120" t="s">
        <v>11</v>
      </c>
      <c r="B12" s="122" t="s">
        <v>12</v>
      </c>
      <c r="C12" s="124" t="s">
        <v>13</v>
      </c>
      <c r="D12" s="23"/>
      <c r="E12" s="126" t="s">
        <v>14</v>
      </c>
      <c r="F12" s="120" t="s">
        <v>15</v>
      </c>
      <c r="G12" s="118" t="s">
        <v>16</v>
      </c>
      <c r="H12" s="147" t="s">
        <v>17</v>
      </c>
      <c r="I12" s="147"/>
      <c r="J12" s="148"/>
      <c r="K12" s="149" t="s">
        <v>0</v>
      </c>
      <c r="L12" s="147"/>
      <c r="M12" s="147"/>
      <c r="N12" s="147"/>
      <c r="O12" s="147"/>
      <c r="P12" s="147"/>
      <c r="Q12" s="118" t="s">
        <v>18</v>
      </c>
      <c r="R12" s="118" t="s">
        <v>19</v>
      </c>
      <c r="S12" s="118" t="s">
        <v>20</v>
      </c>
      <c r="T12" s="118" t="s">
        <v>21</v>
      </c>
      <c r="U12" s="129" t="s">
        <v>22</v>
      </c>
      <c r="V12" s="130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</row>
    <row r="13" spans="1:41" ht="15.75" thickBot="1" x14ac:dyDescent="0.3">
      <c r="A13" s="121"/>
      <c r="B13" s="123"/>
      <c r="C13" s="125"/>
      <c r="D13" s="27" t="s">
        <v>23</v>
      </c>
      <c r="E13" s="127"/>
      <c r="F13" s="121"/>
      <c r="G13" s="119"/>
      <c r="H13" s="28" t="s">
        <v>24</v>
      </c>
      <c r="I13" s="29" t="s">
        <v>25</v>
      </c>
      <c r="J13" s="28" t="s">
        <v>26</v>
      </c>
      <c r="K13" s="30" t="s">
        <v>27</v>
      </c>
      <c r="L13" s="28" t="s">
        <v>28</v>
      </c>
      <c r="M13" s="31" t="s">
        <v>29</v>
      </c>
      <c r="N13" s="28" t="s">
        <v>30</v>
      </c>
      <c r="O13" s="28" t="s">
        <v>31</v>
      </c>
      <c r="P13" s="29" t="s">
        <v>32</v>
      </c>
      <c r="Q13" s="119"/>
      <c r="R13" s="119"/>
      <c r="S13" s="119"/>
      <c r="T13" s="119"/>
      <c r="U13" s="32" t="s">
        <v>33</v>
      </c>
      <c r="V13" s="33" t="s">
        <v>34</v>
      </c>
      <c r="W13" s="24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</row>
    <row r="14" spans="1:41" s="49" customFormat="1" ht="13.5" customHeight="1" x14ac:dyDescent="0.25">
      <c r="A14" s="34" t="s">
        <v>35</v>
      </c>
      <c r="B14" s="35" t="s">
        <v>45</v>
      </c>
      <c r="C14" s="36" t="s">
        <v>36</v>
      </c>
      <c r="D14" s="36" t="s">
        <v>37</v>
      </c>
      <c r="E14" s="37">
        <v>42859</v>
      </c>
      <c r="F14" s="34" t="s">
        <v>38</v>
      </c>
      <c r="G14" s="38">
        <v>9</v>
      </c>
      <c r="H14" s="39">
        <v>1659</v>
      </c>
      <c r="I14" s="40">
        <v>0</v>
      </c>
      <c r="J14" s="41">
        <v>0</v>
      </c>
      <c r="K14" s="40">
        <v>0</v>
      </c>
      <c r="L14" s="42">
        <v>0</v>
      </c>
      <c r="M14" s="43">
        <v>0</v>
      </c>
      <c r="N14" s="43">
        <v>0</v>
      </c>
      <c r="O14" s="43">
        <f>SUM(N14)</f>
        <v>0</v>
      </c>
      <c r="P14" s="43">
        <v>0</v>
      </c>
      <c r="Q14" s="44">
        <f t="shared" ref="Q14" si="0">H14+I14+J14+K14+L14+M14+N14+O14+P14</f>
        <v>1659</v>
      </c>
      <c r="R14" s="45">
        <f t="shared" ref="R14" si="1">Q14*16%</f>
        <v>265.44</v>
      </c>
      <c r="S14" s="45">
        <f t="shared" ref="S14" si="2">H14*4%</f>
        <v>66.36</v>
      </c>
      <c r="T14" s="46">
        <f t="shared" ref="T14" si="3">Q14+R14-S14</f>
        <v>1858.0800000000002</v>
      </c>
      <c r="U14" s="47" t="s">
        <v>39</v>
      </c>
      <c r="V14" s="48">
        <v>1</v>
      </c>
      <c r="W14" s="24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15.75" thickBot="1" x14ac:dyDescent="0.3">
      <c r="A15" s="50" t="s">
        <v>35</v>
      </c>
      <c r="B15" s="51"/>
      <c r="C15" s="51"/>
      <c r="D15" s="51"/>
      <c r="E15" s="52" t="s">
        <v>21</v>
      </c>
      <c r="F15" s="52"/>
      <c r="G15" s="53">
        <f t="shared" ref="G15:Q15" si="4">SUM(G14:G14)</f>
        <v>9</v>
      </c>
      <c r="H15" s="54">
        <f t="shared" si="4"/>
        <v>1659</v>
      </c>
      <c r="I15" s="54">
        <f t="shared" si="4"/>
        <v>0</v>
      </c>
      <c r="J15" s="55">
        <f t="shared" si="4"/>
        <v>0</v>
      </c>
      <c r="K15" s="56">
        <f t="shared" si="4"/>
        <v>0</v>
      </c>
      <c r="L15" s="57">
        <f t="shared" si="4"/>
        <v>0</v>
      </c>
      <c r="M15" s="57">
        <f t="shared" si="4"/>
        <v>0</v>
      </c>
      <c r="N15" s="57">
        <f t="shared" si="4"/>
        <v>0</v>
      </c>
      <c r="O15" s="57">
        <f t="shared" si="4"/>
        <v>0</v>
      </c>
      <c r="P15" s="54">
        <f t="shared" si="4"/>
        <v>0</v>
      </c>
      <c r="Q15" s="54">
        <f t="shared" si="4"/>
        <v>1659</v>
      </c>
      <c r="R15" s="54">
        <f>Q15*16%</f>
        <v>265.44</v>
      </c>
      <c r="S15" s="54">
        <f>SUM(S14:S14)</f>
        <v>66.36</v>
      </c>
      <c r="T15" s="58">
        <f>Q15+R15-S15</f>
        <v>1858.0800000000002</v>
      </c>
      <c r="U15" s="54"/>
      <c r="V15" s="59">
        <f>SUM(V14:V14)</f>
        <v>1</v>
      </c>
      <c r="W15" s="60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</row>
    <row r="16" spans="1:41" x14ac:dyDescent="0.25">
      <c r="A16" s="131"/>
      <c r="B16" s="134"/>
      <c r="C16" s="137"/>
      <c r="D16" s="62"/>
      <c r="E16" s="140"/>
      <c r="F16" s="9"/>
      <c r="G16" s="63"/>
      <c r="H16" s="64"/>
      <c r="I16" s="20"/>
      <c r="J16" s="64"/>
      <c r="K16" s="20"/>
      <c r="L16" s="64"/>
      <c r="M16" s="64"/>
      <c r="N16" s="64"/>
      <c r="O16" s="64"/>
      <c r="P16" s="20"/>
      <c r="Q16" s="20"/>
      <c r="R16" s="65"/>
      <c r="S16" s="20"/>
      <c r="T16" s="20"/>
      <c r="U16" s="9"/>
      <c r="V16" s="9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6"/>
    </row>
    <row r="17" spans="1:35" x14ac:dyDescent="0.25">
      <c r="A17" s="132"/>
      <c r="B17" s="135"/>
      <c r="C17" s="138"/>
      <c r="D17" s="9"/>
      <c r="E17" s="141"/>
      <c r="F17" s="9"/>
      <c r="G17" s="9"/>
      <c r="H17" s="64"/>
      <c r="I17" s="20"/>
      <c r="J17" s="64"/>
      <c r="K17" s="20"/>
      <c r="L17" s="64"/>
      <c r="M17" s="64"/>
      <c r="N17" s="64"/>
      <c r="O17" s="64"/>
      <c r="P17" s="67"/>
      <c r="Q17" s="9"/>
      <c r="R17" s="7"/>
      <c r="S17" s="9"/>
      <c r="T17" s="9"/>
      <c r="U17" s="9"/>
      <c r="V17" s="9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6"/>
    </row>
    <row r="18" spans="1:35" x14ac:dyDescent="0.25">
      <c r="A18" s="132"/>
      <c r="B18" s="135"/>
      <c r="C18" s="138"/>
      <c r="D18" s="9"/>
      <c r="E18" s="141"/>
      <c r="F18" s="9"/>
      <c r="G18" s="9"/>
      <c r="H18" s="64"/>
      <c r="I18" s="68" t="s">
        <v>0</v>
      </c>
      <c r="J18" s="68"/>
      <c r="K18" s="68"/>
      <c r="L18" s="64"/>
      <c r="M18" s="64"/>
      <c r="N18" s="64"/>
      <c r="O18" s="64"/>
      <c r="P18" s="20"/>
      <c r="Q18" s="7" t="s">
        <v>0</v>
      </c>
      <c r="R18" s="9"/>
      <c r="S18" s="9" t="s">
        <v>40</v>
      </c>
      <c r="T18" s="9"/>
      <c r="U18" s="9"/>
      <c r="V18" s="9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6"/>
    </row>
    <row r="19" spans="1:35" x14ac:dyDescent="0.25">
      <c r="A19" s="133"/>
      <c r="B19" s="136"/>
      <c r="C19" s="139"/>
      <c r="D19" s="69"/>
      <c r="E19" s="142"/>
      <c r="F19" s="9"/>
      <c r="G19" s="9"/>
      <c r="H19" s="64"/>
      <c r="I19" s="70"/>
      <c r="J19" s="71"/>
      <c r="K19" s="70"/>
      <c r="L19" s="71"/>
      <c r="M19" s="71"/>
      <c r="N19" s="71"/>
      <c r="O19" s="64"/>
      <c r="P19" s="20"/>
      <c r="Q19" s="9"/>
      <c r="R19" s="9"/>
      <c r="S19" s="9" t="s">
        <v>41</v>
      </c>
      <c r="T19" s="72"/>
      <c r="U19" s="9"/>
      <c r="V19" s="9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6"/>
    </row>
    <row r="20" spans="1:35" ht="15.75" thickBot="1" x14ac:dyDescent="0.3">
      <c r="A20" s="73"/>
      <c r="B20" s="73"/>
      <c r="C20" s="73"/>
      <c r="D20" s="73"/>
      <c r="E20" s="73"/>
      <c r="F20" s="9"/>
      <c r="G20" s="9"/>
      <c r="H20" s="74"/>
      <c r="I20" s="70"/>
      <c r="J20" s="71"/>
      <c r="K20" s="70"/>
      <c r="L20" s="71"/>
      <c r="M20" s="71"/>
      <c r="N20" s="71"/>
      <c r="O20" s="64"/>
      <c r="P20" s="20"/>
      <c r="Q20" s="9"/>
      <c r="R20" s="9"/>
      <c r="S20" s="9" t="s">
        <v>42</v>
      </c>
      <c r="T20" s="9"/>
      <c r="U20" s="9"/>
      <c r="V20" s="9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6"/>
    </row>
    <row r="21" spans="1:35" ht="15.75" thickBot="1" x14ac:dyDescent="0.3">
      <c r="A21" s="131"/>
      <c r="B21" s="75"/>
      <c r="C21" s="76" t="s">
        <v>43</v>
      </c>
      <c r="D21" s="77"/>
      <c r="E21" s="78"/>
      <c r="F21" s="77"/>
      <c r="G21" s="79"/>
      <c r="H21" s="80"/>
      <c r="I21" s="144"/>
      <c r="J21" s="144"/>
      <c r="K21" s="144"/>
      <c r="L21" s="81"/>
      <c r="M21" s="81"/>
      <c r="N21" s="81"/>
      <c r="O21" s="82"/>
      <c r="P21" s="83"/>
      <c r="Q21" s="84"/>
      <c r="R21" s="84"/>
      <c r="S21" s="84"/>
      <c r="T21" s="85"/>
      <c r="U21" s="85"/>
      <c r="V21" s="85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7"/>
    </row>
    <row r="22" spans="1:35" x14ac:dyDescent="0.25">
      <c r="A22" s="132"/>
      <c r="B22" s="112"/>
      <c r="C22" s="137"/>
      <c r="D22" s="62"/>
      <c r="E22" s="140"/>
      <c r="F22" s="88"/>
      <c r="G22" s="89"/>
      <c r="H22" s="90"/>
      <c r="I22" s="91"/>
      <c r="J22" s="92"/>
      <c r="K22" s="93"/>
      <c r="L22" s="92"/>
      <c r="M22" s="92"/>
      <c r="N22" s="92"/>
      <c r="O22" s="94"/>
      <c r="P22" s="95"/>
      <c r="Q22" s="96"/>
      <c r="R22" s="96"/>
      <c r="S22" s="96"/>
      <c r="T22" s="88"/>
      <c r="U22" s="88"/>
      <c r="V22" s="88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8"/>
    </row>
    <row r="23" spans="1:35" x14ac:dyDescent="0.25">
      <c r="A23" s="132"/>
      <c r="B23" s="112"/>
      <c r="C23" s="138"/>
      <c r="D23" s="9"/>
      <c r="E23" s="141"/>
      <c r="F23" s="88"/>
      <c r="G23" s="89"/>
      <c r="H23" s="90"/>
      <c r="I23" s="91"/>
      <c r="J23" s="92" t="s">
        <v>44</v>
      </c>
      <c r="K23" s="93"/>
      <c r="L23" s="92"/>
      <c r="M23" s="92"/>
      <c r="N23" s="92"/>
      <c r="O23" s="94"/>
      <c r="P23" s="95"/>
      <c r="Q23" s="96"/>
      <c r="R23" s="96"/>
      <c r="S23" s="96"/>
      <c r="T23" s="88"/>
      <c r="U23" s="88"/>
      <c r="V23" s="88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8"/>
    </row>
    <row r="24" spans="1:35" x14ac:dyDescent="0.25">
      <c r="A24" s="132"/>
      <c r="B24" s="112"/>
      <c r="C24" s="138"/>
      <c r="D24" s="9"/>
      <c r="E24" s="141"/>
      <c r="F24" s="88"/>
      <c r="G24" s="99"/>
      <c r="H24" s="90"/>
      <c r="I24" s="91"/>
      <c r="J24" s="92"/>
      <c r="K24" s="93"/>
      <c r="L24" s="92"/>
      <c r="M24" s="92"/>
      <c r="N24" s="92"/>
      <c r="O24" s="94"/>
      <c r="P24" s="95"/>
      <c r="Q24" s="96"/>
      <c r="R24" s="96"/>
      <c r="S24" s="96"/>
      <c r="T24" s="88"/>
      <c r="U24" s="88"/>
      <c r="V24" s="88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8"/>
    </row>
    <row r="25" spans="1:35" ht="15.75" thickBot="1" x14ac:dyDescent="0.3">
      <c r="A25" s="143"/>
      <c r="B25" s="113"/>
      <c r="C25" s="145"/>
      <c r="D25" s="100"/>
      <c r="E25" s="146"/>
      <c r="F25" s="101"/>
      <c r="G25" s="102"/>
      <c r="H25" s="90"/>
      <c r="I25" s="128"/>
      <c r="J25" s="128"/>
      <c r="K25" s="128"/>
      <c r="L25" s="94"/>
      <c r="M25" s="94"/>
      <c r="N25" s="94"/>
      <c r="O25" s="94"/>
      <c r="P25" s="95"/>
      <c r="Q25" s="96"/>
      <c r="R25" s="96"/>
      <c r="S25" s="96"/>
      <c r="T25" s="88"/>
      <c r="U25" s="88"/>
      <c r="V25" s="88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8"/>
    </row>
    <row r="26" spans="1:35" x14ac:dyDescent="0.25">
      <c r="A26" s="96"/>
      <c r="B26" s="96"/>
      <c r="C26" s="96"/>
      <c r="D26" s="96"/>
      <c r="E26" s="96"/>
      <c r="F26" s="96"/>
      <c r="G26" s="96"/>
      <c r="H26" s="103"/>
      <c r="I26" s="104"/>
      <c r="J26" s="94"/>
      <c r="K26" s="95"/>
      <c r="L26" s="94"/>
      <c r="M26" s="94"/>
      <c r="N26" s="94"/>
      <c r="O26" s="94"/>
      <c r="P26" s="95"/>
      <c r="Q26" s="96"/>
      <c r="R26" s="96"/>
      <c r="S26" s="96"/>
      <c r="T26" s="88"/>
      <c r="U26" s="88"/>
      <c r="V26" s="88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8"/>
    </row>
    <row r="27" spans="1:35" x14ac:dyDescent="0.25">
      <c r="A27" s="96"/>
      <c r="B27" s="96"/>
      <c r="C27" s="96"/>
      <c r="D27" s="96"/>
      <c r="E27" s="96"/>
      <c r="F27" s="96"/>
      <c r="G27" s="96"/>
      <c r="H27" s="103"/>
      <c r="I27" s="104"/>
      <c r="J27" s="96"/>
      <c r="K27" s="95"/>
      <c r="L27" s="96"/>
      <c r="M27" s="96"/>
      <c r="N27" s="96"/>
      <c r="O27" s="96"/>
      <c r="P27" s="95"/>
      <c r="Q27" s="96"/>
      <c r="R27" s="96"/>
      <c r="S27" s="96"/>
      <c r="T27" s="96"/>
      <c r="U27" s="88"/>
      <c r="V27" s="88"/>
      <c r="W27" s="88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</row>
  </sheetData>
  <mergeCells count="29">
    <mergeCell ref="I25:K25"/>
    <mergeCell ref="U12:V12"/>
    <mergeCell ref="A16:A19"/>
    <mergeCell ref="B16:B19"/>
    <mergeCell ref="C16:C19"/>
    <mergeCell ref="E16:E19"/>
    <mergeCell ref="A21:A25"/>
    <mergeCell ref="I21:K21"/>
    <mergeCell ref="B22:B25"/>
    <mergeCell ref="C22:C25"/>
    <mergeCell ref="E22:E25"/>
    <mergeCell ref="H12:J12"/>
    <mergeCell ref="K12:P12"/>
    <mergeCell ref="Q12:Q13"/>
    <mergeCell ref="R12:R13"/>
    <mergeCell ref="S12:S13"/>
    <mergeCell ref="T12:T13"/>
    <mergeCell ref="A12:A13"/>
    <mergeCell ref="B12:B13"/>
    <mergeCell ref="C12:C13"/>
    <mergeCell ref="E12:E13"/>
    <mergeCell ref="F12:F13"/>
    <mergeCell ref="G12:G13"/>
    <mergeCell ref="A1:R5"/>
    <mergeCell ref="F6:P6"/>
    <mergeCell ref="Q6:V11"/>
    <mergeCell ref="F7:P7"/>
    <mergeCell ref="A9:B9"/>
    <mergeCell ref="G9:P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</dc:creator>
  <cp:lastModifiedBy>Ivonne</cp:lastModifiedBy>
  <dcterms:created xsi:type="dcterms:W3CDTF">2017-04-03T15:13:29Z</dcterms:created>
  <dcterms:modified xsi:type="dcterms:W3CDTF">2017-05-11T16:05:35Z</dcterms:modified>
</cp:coreProperties>
</file>