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ehe\Dropbox\DTU\2022_2\"/>
    </mc:Choice>
  </mc:AlternateContent>
  <xr:revisionPtr revIDLastSave="0" documentId="8_{63342F5F-1529-4B70-8C1A-0DBD3F2B81D6}" xr6:coauthVersionLast="47" xr6:coauthVersionMax="47" xr10:uidLastSave="{00000000-0000-0000-0000-000000000000}"/>
  <bookViews>
    <workbookView xWindow="11265" yWindow="1980" windowWidth="17535" windowHeight="12495" tabRatio="735" activeTab="3" xr2:uid="{00000000-000D-0000-FFFF-FFFF00000000}"/>
  </bookViews>
  <sheets>
    <sheet name="SUM.HVIS" sheetId="14" r:id="rId1"/>
    <sheet name="Findes" sheetId="15" r:id="rId2"/>
    <sheet name="RABAT" sheetId="13" r:id="rId3"/>
    <sheet name="Dato" sheetId="5" r:id="rId4"/>
    <sheet name="Diagram" sheetId="8" r:id="rId5"/>
    <sheet name="Data_Liste" sheetId="9" r:id="rId6"/>
  </sheets>
  <externalReferences>
    <externalReference r:id="rId7"/>
    <externalReference r:id="rId8"/>
    <externalReference r:id="rId9"/>
    <externalReference r:id="rId10"/>
  </externalReferences>
  <definedNames>
    <definedName name="_1__xlcn.WorksheetConnection_consumercomplaintsvis.xlsxConsumer_Complaints1" hidden="1">[1]!Consumer_Complaints[#Data]</definedName>
    <definedName name="cht.header">[2]Calc!$G$4</definedName>
    <definedName name="Lande">[3]Fruit!#REF!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ms">'[4]Absolut-Relativ'!$D$1</definedName>
    <definedName name="my" localSheetId="2">{"ForventetSalg",#N/A,TRUE,"Salg";"Formler",#N/A,TRUE,"Salg"}</definedName>
    <definedName name="my">{"ForventetSalg",#N/A,TRUE,"Salg";"Formler",#N/A,TRUE,"Salg"}</definedName>
    <definedName name="Opgave_Slut">#REF!</definedName>
    <definedName name="Opgave_Start">#REF!</definedName>
    <definedName name="Projekt_Start">#REF!</definedName>
    <definedName name="Projekt_UgeNr">#REF!</definedName>
    <definedName name="Projekt_Weekend">#REF!</definedName>
    <definedName name="Timeline_Date_received">#N/A</definedName>
    <definedName name="wrn.ForventetSalg." localSheetId="2">{"ForventetSalg",#N/A,TRUE,"Salg";"Formler",#N/A,TRUE,"Salg"}</definedName>
    <definedName name="wrn.ForventetSalg.">{"ForventetSalg",#N/A,TRUE,"Salg";"Formler",#N/A,TRUE,"Salg"}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6" i="13" l="1"/>
  <c r="B15" i="13"/>
  <c r="B14" i="13"/>
  <c r="B13" i="13"/>
  <c r="B12" i="13"/>
  <c r="B11" i="13"/>
  <c r="G5" i="14"/>
  <c r="G7" i="14"/>
  <c r="D7" i="15"/>
  <c r="G91" i="9" l="1"/>
  <c r="H91" i="9" s="1"/>
  <c r="G90" i="9"/>
  <c r="H90" i="9" s="1"/>
  <c r="G89" i="9"/>
  <c r="H89" i="9" s="1"/>
  <c r="G88" i="9"/>
  <c r="H88" i="9" s="1"/>
  <c r="G87" i="9"/>
  <c r="H87" i="9" s="1"/>
  <c r="G86" i="9"/>
  <c r="H86" i="9" s="1"/>
  <c r="G85" i="9"/>
  <c r="H85" i="9" s="1"/>
  <c r="G84" i="9"/>
  <c r="H84" i="9" s="1"/>
  <c r="G83" i="9"/>
  <c r="H83" i="9" s="1"/>
  <c r="G82" i="9"/>
  <c r="H82" i="9" s="1"/>
  <c r="G81" i="9"/>
  <c r="H81" i="9" s="1"/>
  <c r="G80" i="9"/>
  <c r="H80" i="9" s="1"/>
  <c r="G79" i="9"/>
  <c r="H79" i="9" s="1"/>
  <c r="G78" i="9"/>
  <c r="H78" i="9" s="1"/>
  <c r="G77" i="9"/>
  <c r="H77" i="9" s="1"/>
  <c r="G76" i="9"/>
  <c r="H76" i="9" s="1"/>
  <c r="G75" i="9"/>
  <c r="H75" i="9" s="1"/>
  <c r="G74" i="9"/>
  <c r="H74" i="9" s="1"/>
  <c r="G73" i="9"/>
  <c r="H73" i="9" s="1"/>
  <c r="G72" i="9"/>
  <c r="H72" i="9" s="1"/>
  <c r="G71" i="9"/>
  <c r="H71" i="9" s="1"/>
  <c r="G70" i="9"/>
  <c r="H70" i="9" s="1"/>
  <c r="G69" i="9"/>
  <c r="H69" i="9" s="1"/>
  <c r="G68" i="9"/>
  <c r="H68" i="9" s="1"/>
  <c r="G67" i="9"/>
  <c r="H67" i="9" s="1"/>
  <c r="G66" i="9"/>
  <c r="H66" i="9" s="1"/>
  <c r="G65" i="9"/>
  <c r="H65" i="9" s="1"/>
  <c r="G64" i="9"/>
  <c r="H64" i="9" s="1"/>
  <c r="G63" i="9"/>
  <c r="H63" i="9" s="1"/>
  <c r="G62" i="9"/>
  <c r="H62" i="9" s="1"/>
  <c r="G61" i="9"/>
  <c r="H61" i="9" s="1"/>
  <c r="G60" i="9"/>
  <c r="H60" i="9" s="1"/>
  <c r="G59" i="9"/>
  <c r="H59" i="9" s="1"/>
  <c r="G58" i="9"/>
  <c r="H58" i="9" s="1"/>
  <c r="G57" i="9"/>
  <c r="H57" i="9" s="1"/>
  <c r="G56" i="9"/>
  <c r="H56" i="9" s="1"/>
  <c r="G55" i="9"/>
  <c r="H55" i="9" s="1"/>
  <c r="G54" i="9"/>
  <c r="H54" i="9" s="1"/>
  <c r="G53" i="9"/>
  <c r="H53" i="9" s="1"/>
  <c r="G52" i="9"/>
  <c r="H52" i="9" s="1"/>
  <c r="G51" i="9"/>
  <c r="H51" i="9" s="1"/>
  <c r="G50" i="9"/>
  <c r="H50" i="9" s="1"/>
  <c r="G49" i="9"/>
  <c r="H49" i="9" s="1"/>
  <c r="G48" i="9"/>
  <c r="H48" i="9" s="1"/>
  <c r="G47" i="9"/>
  <c r="H47" i="9" s="1"/>
  <c r="G46" i="9"/>
  <c r="H46" i="9" s="1"/>
  <c r="G45" i="9"/>
  <c r="H45" i="9" s="1"/>
  <c r="G44" i="9"/>
  <c r="H44" i="9" s="1"/>
  <c r="G43" i="9"/>
  <c r="H43" i="9" s="1"/>
  <c r="G42" i="9"/>
  <c r="H42" i="9" s="1"/>
  <c r="G41" i="9"/>
  <c r="H41" i="9" s="1"/>
  <c r="G40" i="9"/>
  <c r="H40" i="9" s="1"/>
  <c r="G39" i="9"/>
  <c r="H39" i="9" s="1"/>
  <c r="G38" i="9"/>
  <c r="H38" i="9" s="1"/>
  <c r="G37" i="9"/>
  <c r="H37" i="9" s="1"/>
  <c r="G36" i="9"/>
  <c r="H36" i="9" s="1"/>
  <c r="G35" i="9"/>
  <c r="H35" i="9" s="1"/>
  <c r="G34" i="9"/>
  <c r="H34" i="9" s="1"/>
  <c r="G33" i="9"/>
  <c r="H33" i="9" s="1"/>
  <c r="G32" i="9"/>
  <c r="H32" i="9" s="1"/>
  <c r="G31" i="9"/>
  <c r="H31" i="9" s="1"/>
  <c r="G30" i="9"/>
  <c r="H30" i="9" s="1"/>
  <c r="G29" i="9"/>
  <c r="H29" i="9" s="1"/>
  <c r="G28" i="9"/>
  <c r="H28" i="9" s="1"/>
  <c r="G27" i="9"/>
  <c r="H27" i="9" s="1"/>
  <c r="G26" i="9"/>
  <c r="H26" i="9" s="1"/>
  <c r="G25" i="9"/>
  <c r="H25" i="9" s="1"/>
  <c r="G24" i="9"/>
  <c r="H24" i="9" s="1"/>
  <c r="G23" i="9"/>
  <c r="H23" i="9" s="1"/>
  <c r="G22" i="9"/>
  <c r="H22" i="9" s="1"/>
  <c r="G21" i="9"/>
  <c r="H21" i="9" s="1"/>
  <c r="G20" i="9"/>
  <c r="H20" i="9" s="1"/>
  <c r="G19" i="9"/>
  <c r="H19" i="9" s="1"/>
  <c r="G18" i="9"/>
  <c r="H18" i="9" s="1"/>
  <c r="G17" i="9"/>
  <c r="H17" i="9" s="1"/>
  <c r="G16" i="9"/>
  <c r="H16" i="9" s="1"/>
  <c r="G15" i="9"/>
  <c r="H15" i="9" s="1"/>
  <c r="G14" i="9"/>
  <c r="H14" i="9" s="1"/>
  <c r="G13" i="9"/>
  <c r="H13" i="9" s="1"/>
  <c r="G12" i="9"/>
  <c r="H12" i="9" s="1"/>
  <c r="G11" i="9"/>
  <c r="H11" i="9" s="1"/>
  <c r="G10" i="9"/>
  <c r="H10" i="9" s="1"/>
  <c r="G9" i="9"/>
  <c r="H9" i="9" s="1"/>
  <c r="G8" i="9"/>
  <c r="H8" i="9" s="1"/>
  <c r="G7" i="9"/>
  <c r="H7" i="9" s="1"/>
  <c r="G6" i="9"/>
  <c r="H6" i="9" s="1"/>
  <c r="G5" i="9"/>
  <c r="H5" i="9" s="1"/>
  <c r="G4" i="9"/>
  <c r="H4" i="9" s="1"/>
  <c r="G3" i="9"/>
  <c r="H3" i="9" s="1"/>
  <c r="G2" i="9"/>
  <c r="H2" i="9" s="1"/>
  <c r="G7" i="8"/>
  <c r="F7" i="8"/>
  <c r="E7" i="8"/>
  <c r="D7" i="8"/>
  <c r="C7" i="8"/>
  <c r="B7" i="8"/>
</calcChain>
</file>

<file path=xl/sharedStrings.xml><?xml version="1.0" encoding="utf-8"?>
<sst xmlns="http://schemas.openxmlformats.org/spreadsheetml/2006/main" count="438" uniqueCount="211">
  <si>
    <t>Navn</t>
  </si>
  <si>
    <t>Ole</t>
  </si>
  <si>
    <t>Ulla</t>
  </si>
  <si>
    <t>Peter</t>
  </si>
  <si>
    <t>Lis</t>
  </si>
  <si>
    <t>Dato</t>
  </si>
  <si>
    <t>Ugedag nr.</t>
  </si>
  <si>
    <t>Ugedag navn</t>
  </si>
  <si>
    <t>Salg pr. dag</t>
  </si>
  <si>
    <t>LOOKUP</t>
  </si>
  <si>
    <t>Maj</t>
  </si>
  <si>
    <t xml:space="preserve">Antal biografbesøgende </t>
  </si>
  <si>
    <t>Jan</t>
  </si>
  <si>
    <t>Feb</t>
  </si>
  <si>
    <t>Mar</t>
  </si>
  <si>
    <t>Apr</t>
  </si>
  <si>
    <t>Jun</t>
  </si>
  <si>
    <t>Matrix</t>
  </si>
  <si>
    <t>Pianisten</t>
  </si>
  <si>
    <t>Dogville</t>
  </si>
  <si>
    <t>Ringenes Herre</t>
  </si>
  <si>
    <t>I alt</t>
  </si>
  <si>
    <t>Persnr</t>
  </si>
  <si>
    <t>Stilling</t>
  </si>
  <si>
    <t>Fornavn</t>
  </si>
  <si>
    <t>Efternavn</t>
  </si>
  <si>
    <t>Afd</t>
  </si>
  <si>
    <t>Grundløn</t>
  </si>
  <si>
    <t>Pension</t>
  </si>
  <si>
    <t>Bruttogage</t>
  </si>
  <si>
    <t>Kørsel</t>
  </si>
  <si>
    <t>Ans_Aar</t>
  </si>
  <si>
    <t>dir.-sekr.</t>
  </si>
  <si>
    <t>Frederik</t>
  </si>
  <si>
    <t>Nielsen</t>
  </si>
  <si>
    <t>j</t>
  </si>
  <si>
    <t>underdirektør</t>
  </si>
  <si>
    <t>Ejnar</t>
  </si>
  <si>
    <t>direktør</t>
  </si>
  <si>
    <t>Karina</t>
  </si>
  <si>
    <t>Mortensen</t>
  </si>
  <si>
    <t>n</t>
  </si>
  <si>
    <t>div-chef</t>
  </si>
  <si>
    <t>Karl</t>
  </si>
  <si>
    <t>Frederikke</t>
  </si>
  <si>
    <t>Madvig</t>
  </si>
  <si>
    <t>Børge</t>
  </si>
  <si>
    <t>Mogensen</t>
  </si>
  <si>
    <t>Frode</t>
  </si>
  <si>
    <t>Hansen</t>
  </si>
  <si>
    <t>Hansson</t>
  </si>
  <si>
    <t>konsulent</t>
  </si>
  <si>
    <t>Esben</t>
  </si>
  <si>
    <t>Carlson</t>
  </si>
  <si>
    <t>elev</t>
  </si>
  <si>
    <t>Flemming</t>
  </si>
  <si>
    <t>Bertelsen</t>
  </si>
  <si>
    <t>Erik</t>
  </si>
  <si>
    <t>Carlsen</t>
  </si>
  <si>
    <t>Bing</t>
  </si>
  <si>
    <t>Gert</t>
  </si>
  <si>
    <t>Fransen</t>
  </si>
  <si>
    <t>Fredgård</t>
  </si>
  <si>
    <t>afd-chef</t>
  </si>
  <si>
    <t>Helle</t>
  </si>
  <si>
    <t>Berg</t>
  </si>
  <si>
    <t>Bøgild</t>
  </si>
  <si>
    <t>assistent</t>
  </si>
  <si>
    <t>Inger</t>
  </si>
  <si>
    <t>Andersen</t>
  </si>
  <si>
    <t>Inge</t>
  </si>
  <si>
    <t>Rasmussen</t>
  </si>
  <si>
    <t>sælger</t>
  </si>
  <si>
    <t>Annette</t>
  </si>
  <si>
    <t>Westring</t>
  </si>
  <si>
    <t>Ingolf</t>
  </si>
  <si>
    <t>Vestergaard</t>
  </si>
  <si>
    <t>Ellen</t>
  </si>
  <si>
    <t>Schmidt</t>
  </si>
  <si>
    <t>Alfred</t>
  </si>
  <si>
    <t>salgschef</t>
  </si>
  <si>
    <t>Britte</t>
  </si>
  <si>
    <t>Andersson</t>
  </si>
  <si>
    <t>Jacob</t>
  </si>
  <si>
    <t>Grethe</t>
  </si>
  <si>
    <t>Olsson</t>
  </si>
  <si>
    <t>Calle</t>
  </si>
  <si>
    <t>Kristiansen</t>
  </si>
  <si>
    <t>Jensen</t>
  </si>
  <si>
    <t>Johnsen</t>
  </si>
  <si>
    <t>Carl</t>
  </si>
  <si>
    <t>Gregers</t>
  </si>
  <si>
    <t>Kent</t>
  </si>
  <si>
    <t>Gregersen</t>
  </si>
  <si>
    <t>Erika</t>
  </si>
  <si>
    <t>Olufsen</t>
  </si>
  <si>
    <t>Anders</t>
  </si>
  <si>
    <t>Olsen</t>
  </si>
  <si>
    <t>Karlo</t>
  </si>
  <si>
    <t>Nørregård</t>
  </si>
  <si>
    <t>sekretær</t>
  </si>
  <si>
    <t>Birthe</t>
  </si>
  <si>
    <t>Jens</t>
  </si>
  <si>
    <t>Søndergård</t>
  </si>
  <si>
    <t>Kaja</t>
  </si>
  <si>
    <t>Danø</t>
  </si>
  <si>
    <t>Hotker</t>
  </si>
  <si>
    <t>Didriksen</t>
  </si>
  <si>
    <t>chauffør</t>
  </si>
  <si>
    <t>Hans</t>
  </si>
  <si>
    <t>Petersen</t>
  </si>
  <si>
    <t>Katrine</t>
  </si>
  <si>
    <t>Tinggård</t>
  </si>
  <si>
    <t>Troelsen</t>
  </si>
  <si>
    <t>økonomichef</t>
  </si>
  <si>
    <t>Janne</t>
  </si>
  <si>
    <t>Vesterlund</t>
  </si>
  <si>
    <t>Vestergård</t>
  </si>
  <si>
    <t>Ingelise</t>
  </si>
  <si>
    <t>Frank</t>
  </si>
  <si>
    <t>Frandsen</t>
  </si>
  <si>
    <t>Evelyn</t>
  </si>
  <si>
    <t>Kristensen</t>
  </si>
  <si>
    <t>Bent</t>
  </si>
  <si>
    <t>Nørlund</t>
  </si>
  <si>
    <t>bogholder</t>
  </si>
  <si>
    <t>Helen</t>
  </si>
  <si>
    <t>Larsen</t>
  </si>
  <si>
    <t>Lassen</t>
  </si>
  <si>
    <t>Charlotte</t>
  </si>
  <si>
    <t>Eriksen</t>
  </si>
  <si>
    <t>over-ass.</t>
  </si>
  <si>
    <t>Asta</t>
  </si>
  <si>
    <t>Bertram</t>
  </si>
  <si>
    <t>Pedersen</t>
  </si>
  <si>
    <t>Patterson</t>
  </si>
  <si>
    <t>chefkonsulent</t>
  </si>
  <si>
    <t>Caroline</t>
  </si>
  <si>
    <t>Bank</t>
  </si>
  <si>
    <t>Bang</t>
  </si>
  <si>
    <t>fuldmægtig</t>
  </si>
  <si>
    <t>Jannie</t>
  </si>
  <si>
    <t>Jansen</t>
  </si>
  <si>
    <t>Johnson</t>
  </si>
  <si>
    <t>Christensen</t>
  </si>
  <si>
    <t>Sørensen</t>
  </si>
  <si>
    <t>Christian</t>
  </si>
  <si>
    <t>Freja</t>
  </si>
  <si>
    <t>Alma</t>
  </si>
  <si>
    <t>Werner</t>
  </si>
  <si>
    <t>Ingmar</t>
  </si>
  <si>
    <t>Westergård</t>
  </si>
  <si>
    <t>Hilmar</t>
  </si>
  <si>
    <t>Østergård</t>
  </si>
  <si>
    <t>Overgård</t>
  </si>
  <si>
    <t>Harmsen</t>
  </si>
  <si>
    <t>Hammer</t>
  </si>
  <si>
    <t>Bente</t>
  </si>
  <si>
    <t>Iversen</t>
  </si>
  <si>
    <t>Ib</t>
  </si>
  <si>
    <t>Frida</t>
  </si>
  <si>
    <t>Aagård</t>
  </si>
  <si>
    <t>Aagesen</t>
  </si>
  <si>
    <t>Allan</t>
  </si>
  <si>
    <t>Arnesen</t>
  </si>
  <si>
    <t>Køster</t>
  </si>
  <si>
    <t>Peddersen</t>
  </si>
  <si>
    <t>Petterson</t>
  </si>
  <si>
    <t>Hanne</t>
  </si>
  <si>
    <t>Frederiksen</t>
  </si>
  <si>
    <t>driftschef</t>
  </si>
  <si>
    <t>Karla</t>
  </si>
  <si>
    <t>Smith</t>
  </si>
  <si>
    <t>Pia</t>
  </si>
  <si>
    <t>Tue</t>
  </si>
  <si>
    <t>Kim</t>
  </si>
  <si>
    <t>Salg</t>
  </si>
  <si>
    <t>Kunde</t>
  </si>
  <si>
    <t>Dag</t>
  </si>
  <si>
    <t>Måned</t>
  </si>
  <si>
    <t>År</t>
  </si>
  <si>
    <t>Mdr. navn</t>
  </si>
  <si>
    <t>VLOOKUP</t>
  </si>
  <si>
    <t>XLOOKUP</t>
  </si>
  <si>
    <t>IF</t>
  </si>
  <si>
    <t>IFS</t>
  </si>
  <si>
    <t>SWITCH</t>
  </si>
  <si>
    <t>Rabat 1</t>
  </si>
  <si>
    <t>Rabat 2</t>
  </si>
  <si>
    <t>Rabat 3</t>
  </si>
  <si>
    <t>Rabat 4</t>
  </si>
  <si>
    <t>Rabat 5</t>
  </si>
  <si>
    <t>Rabat 6</t>
  </si>
  <si>
    <t>Beløb</t>
  </si>
  <si>
    <t>Rabat %</t>
  </si>
  <si>
    <t>Beskyt!</t>
  </si>
  <si>
    <t>=LOOKUP(C4;$K$4:$K$8;$L$4:$L$8)</t>
  </si>
  <si>
    <t>=VLOOKUP(C4;$K$4:$L$8;2;TRUE)</t>
  </si>
  <si>
    <t>=IF(C4&lt;$I$5;$J$4;IF(C4&lt;$I$6;$J$5;IF(C4&lt;$I$7;$J$6;IF(C4&lt;$I$8;$J$7;$J$8))))</t>
  </si>
  <si>
    <t>=IFS(C4&lt;$I$5;$J$4;C4&lt;$I$6;$J$5;C4&lt;$I$7;$J$6;C4&lt;$I$8;$J$7;C4&gt;$I$8;$J$8)</t>
  </si>
  <si>
    <t>=SWITCH(TRUE;C4&lt;=$J$5;$K$4;C4&lt;=$J$6;$K$5;C4&lt;=$J$7;$K$6;C4&lt;=$J$8;$K$7;C4&gt;$J$8;$K$8)</t>
  </si>
  <si>
    <t>Grænse</t>
  </si>
  <si>
    <t>SUM.HVIS</t>
  </si>
  <si>
    <t>Numbers</t>
  </si>
  <si>
    <t>Værdi</t>
  </si>
  <si>
    <t>Sum &lt;= 20 - Metode 1</t>
  </si>
  <si>
    <t>Sum &lt;= celle E3 - Metode 2</t>
  </si>
  <si>
    <t>Navne</t>
  </si>
  <si>
    <t>Dorthe</t>
  </si>
  <si>
    <t>Findes?</t>
  </si>
  <si>
    <t>IF &amp; 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</si>
</sst>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\-??_);_(@_)"/>
    <numFmt numFmtId="165" formatCode="0\ %"/>
    <numFmt numFmtId="166" formatCode="_ &quot;kr &quot;* #,##0.00_ ;_ &quot;kr &quot;* \-#,##0.00_ ;_ &quot;kr &quot;* \-??_ ;_ @_ "/>
    <numFmt numFmtId="167" formatCode="_ * #,##0.00_ ;_ * \-#,##0.00_ ;_ * \-??_ ;_ @_ "/>
    <numFmt numFmtId="168" formatCode="_ * #,##0_ ;_ * \-#,##0_ ;_ * \-??_ ;_ @_ "/>
    <numFmt numFmtId="169" formatCode="_-* #,##0.00\ _k_r_._-;\-* #,##0.00\ _k_r_._-;_-* &quot;-&quot;??\ _k_r_._-;_-@_-"/>
  </numFmts>
  <fonts count="1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name val="MS Sans Serif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0"/>
      <name val="MS Sans Serif"/>
      <family val="2"/>
      <charset val="1"/>
    </font>
    <font>
      <sz val="11"/>
      <color rgb="FF000000"/>
      <name val="Calibri"/>
      <family val="2"/>
      <charset val="1"/>
    </font>
    <font>
      <sz val="20"/>
      <color theme="1"/>
      <name val="Calibri"/>
      <family val="2"/>
      <scheme val="minor"/>
    </font>
    <font>
      <b/>
      <sz val="20"/>
      <color theme="0" tint="-0.34998626667073579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0" tint="-0.34998626667073579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 tint="-0.34998626667073579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F2F2F2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1">
    <xf numFmtId="0" fontId="0" fillId="0" borderId="0"/>
    <xf numFmtId="167" fontId="9" fillId="0" borderId="0" applyBorder="0" applyProtection="0"/>
    <xf numFmtId="164" fontId="9" fillId="0" borderId="0" applyBorder="0" applyProtection="0"/>
    <xf numFmtId="0" fontId="3" fillId="0" borderId="0"/>
    <xf numFmtId="0" fontId="4" fillId="0" borderId="0"/>
    <xf numFmtId="165" fontId="9" fillId="0" borderId="0" applyBorder="0" applyProtection="0"/>
    <xf numFmtId="166" fontId="9" fillId="0" borderId="0" applyBorder="0" applyProtection="0"/>
    <xf numFmtId="0" fontId="2" fillId="0" borderId="0"/>
    <xf numFmtId="16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168" fontId="5" fillId="0" borderId="0" xfId="1" applyNumberFormat="1" applyFont="1" applyBorder="1" applyProtection="1"/>
    <xf numFmtId="0" fontId="7" fillId="2" borderId="0" xfId="0" applyFont="1" applyFill="1"/>
    <xf numFmtId="168" fontId="7" fillId="2" borderId="0" xfId="1" applyNumberFormat="1" applyFont="1" applyFill="1" applyBorder="1" applyProtection="1"/>
    <xf numFmtId="14" fontId="0" fillId="0" borderId="0" xfId="0" applyNumberFormat="1"/>
    <xf numFmtId="168" fontId="9" fillId="0" borderId="0" xfId="1" applyNumberFormat="1" applyBorder="1" applyProtection="1"/>
    <xf numFmtId="0" fontId="6" fillId="3" borderId="0" xfId="0" applyFont="1" applyFill="1"/>
    <xf numFmtId="168" fontId="6" fillId="3" borderId="0" xfId="1" applyNumberFormat="1" applyFont="1" applyFill="1" applyBorder="1" applyProtection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7" fillId="2" borderId="0" xfId="0" applyFont="1" applyFill="1" applyAlignment="1">
      <alignment horizontal="center"/>
    </xf>
    <xf numFmtId="0" fontId="10" fillId="0" borderId="0" xfId="7" applyFont="1"/>
    <xf numFmtId="4" fontId="10" fillId="0" borderId="0" xfId="7" applyNumberFormat="1" applyFont="1"/>
    <xf numFmtId="3" fontId="10" fillId="0" borderId="0" xfId="8" applyNumberFormat="1" applyFont="1"/>
    <xf numFmtId="0" fontId="11" fillId="0" borderId="0" xfId="7" applyFont="1" applyAlignment="1">
      <alignment horizontal="center"/>
    </xf>
    <xf numFmtId="0" fontId="12" fillId="4" borderId="2" xfId="7" applyFont="1" applyFill="1" applyBorder="1"/>
    <xf numFmtId="0" fontId="12" fillId="4" borderId="6" xfId="7" applyFont="1" applyFill="1" applyBorder="1"/>
    <xf numFmtId="0" fontId="12" fillId="4" borderId="6" xfId="7" applyFont="1" applyFill="1" applyBorder="1" applyAlignment="1">
      <alignment horizontal="center"/>
    </xf>
    <xf numFmtId="0" fontId="12" fillId="4" borderId="3" xfId="7" applyFont="1" applyFill="1" applyBorder="1" applyAlignment="1">
      <alignment horizontal="center"/>
    </xf>
    <xf numFmtId="3" fontId="12" fillId="4" borderId="2" xfId="8" applyNumberFormat="1" applyFont="1" applyFill="1" applyBorder="1"/>
    <xf numFmtId="0" fontId="12" fillId="4" borderId="3" xfId="7" applyFont="1" applyFill="1" applyBorder="1"/>
    <xf numFmtId="0" fontId="10" fillId="5" borderId="2" xfId="7" applyFont="1" applyFill="1" applyBorder="1"/>
    <xf numFmtId="3" fontId="10" fillId="5" borderId="6" xfId="7" applyNumberFormat="1" applyFont="1" applyFill="1" applyBorder="1"/>
    <xf numFmtId="9" fontId="10" fillId="5" borderId="6" xfId="9" applyFont="1" applyFill="1" applyBorder="1"/>
    <xf numFmtId="9" fontId="10" fillId="5" borderId="3" xfId="9" applyFont="1" applyFill="1" applyBorder="1"/>
    <xf numFmtId="3" fontId="10" fillId="5" borderId="2" xfId="8" applyNumberFormat="1" applyFont="1" applyFill="1" applyBorder="1"/>
    <xf numFmtId="9" fontId="10" fillId="5" borderId="3" xfId="7" applyNumberFormat="1" applyFont="1" applyFill="1" applyBorder="1"/>
    <xf numFmtId="0" fontId="10" fillId="0" borderId="2" xfId="7" applyFont="1" applyBorder="1"/>
    <xf numFmtId="3" fontId="10" fillId="0" borderId="6" xfId="7" applyNumberFormat="1" applyFont="1" applyBorder="1"/>
    <xf numFmtId="9" fontId="10" fillId="0" borderId="6" xfId="9" applyFont="1" applyBorder="1"/>
    <xf numFmtId="9" fontId="10" fillId="0" borderId="3" xfId="9" applyFont="1" applyBorder="1"/>
    <xf numFmtId="3" fontId="10" fillId="0" borderId="2" xfId="8" applyNumberFormat="1" applyFont="1" applyBorder="1"/>
    <xf numFmtId="9" fontId="10" fillId="0" borderId="3" xfId="7" applyNumberFormat="1" applyFont="1" applyBorder="1"/>
    <xf numFmtId="3" fontId="10" fillId="5" borderId="7" xfId="7" applyNumberFormat="1" applyFont="1" applyFill="1" applyBorder="1"/>
    <xf numFmtId="0" fontId="10" fillId="5" borderId="4" xfId="7" applyFont="1" applyFill="1" applyBorder="1"/>
    <xf numFmtId="9" fontId="10" fillId="5" borderId="7" xfId="9" applyFont="1" applyFill="1" applyBorder="1"/>
    <xf numFmtId="9" fontId="10" fillId="5" borderId="5" xfId="9" applyFont="1" applyFill="1" applyBorder="1"/>
    <xf numFmtId="3" fontId="10" fillId="5" borderId="4" xfId="8" applyNumberFormat="1" applyFont="1" applyFill="1" applyBorder="1"/>
    <xf numFmtId="9" fontId="10" fillId="5" borderId="5" xfId="7" applyNumberFormat="1" applyFont="1" applyFill="1" applyBorder="1"/>
    <xf numFmtId="0" fontId="13" fillId="0" borderId="0" xfId="7" applyFont="1"/>
    <xf numFmtId="4" fontId="13" fillId="0" borderId="0" xfId="7" applyNumberFormat="1" applyFont="1"/>
    <xf numFmtId="3" fontId="10" fillId="0" borderId="0" xfId="7" applyNumberFormat="1" applyFont="1"/>
    <xf numFmtId="0" fontId="14" fillId="0" borderId="0" xfId="10" applyFont="1"/>
    <xf numFmtId="0" fontId="15" fillId="0" borderId="1" xfId="10" applyFont="1" applyBorder="1" applyAlignment="1">
      <alignment horizontal="center"/>
    </xf>
    <xf numFmtId="0" fontId="15" fillId="0" borderId="1" xfId="10" applyFont="1" applyBorder="1"/>
    <xf numFmtId="0" fontId="14" fillId="0" borderId="1" xfId="10" applyFont="1" applyBorder="1"/>
    <xf numFmtId="0" fontId="16" fillId="0" borderId="0" xfId="10" applyFont="1"/>
    <xf numFmtId="0" fontId="14" fillId="0" borderId="0" xfId="10" applyFont="1" applyAlignment="1">
      <alignment horizontal="center"/>
    </xf>
    <xf numFmtId="0" fontId="17" fillId="6" borderId="1" xfId="10" applyFont="1" applyFill="1" applyBorder="1" applyAlignment="1">
      <alignment horizontal="center"/>
    </xf>
    <xf numFmtId="0" fontId="17" fillId="6" borderId="1" xfId="10" applyFont="1" applyFill="1" applyBorder="1"/>
    <xf numFmtId="0" fontId="15" fillId="7" borderId="1" xfId="10" applyFont="1" applyFill="1" applyBorder="1"/>
    <xf numFmtId="0" fontId="15" fillId="7" borderId="1" xfId="10" applyFont="1" applyFill="1" applyBorder="1" applyAlignment="1">
      <alignment horizontal="center"/>
    </xf>
    <xf numFmtId="0" fontId="18" fillId="0" borderId="0" xfId="10" applyFont="1"/>
    <xf numFmtId="0" fontId="12" fillId="6" borderId="0" xfId="10" applyFont="1" applyFill="1" applyAlignment="1">
      <alignment horizontal="center" vertical="center"/>
    </xf>
    <xf numFmtId="0" fontId="17" fillId="6" borderId="0" xfId="10" applyFont="1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11">
    <cellStyle name="Comma" xfId="1" builtinId="3"/>
    <cellStyle name="Comma 2" xfId="8" xr:uid="{8B9E95DA-0355-4496-B775-C5F1CC29748A}"/>
    <cellStyle name="Komma 2" xfId="2" xr:uid="{00000000-0005-0000-0000-000006000000}"/>
    <cellStyle name="Normal" xfId="0" builtinId="0"/>
    <cellStyle name="Normal 2" xfId="3" xr:uid="{00000000-0005-0000-0000-000007000000}"/>
    <cellStyle name="Normal 3" xfId="4" xr:uid="{00000000-0005-0000-0000-000008000000}"/>
    <cellStyle name="Normal 4" xfId="7" xr:uid="{13302415-FDA5-4C07-BF20-7FCE74FE37B4}"/>
    <cellStyle name="Normal 5" xfId="10" xr:uid="{9D01ED43-7903-443F-B593-D2A03A82902A}"/>
    <cellStyle name="Percent 2" xfId="9" xr:uid="{811C2165-DA3B-42F6-B84B-056D2A390FAC}"/>
    <cellStyle name="Procent 2" xfId="5" xr:uid="{00000000-0005-0000-0000-000009000000}"/>
    <cellStyle name="Valuta 2" xfId="6" xr:uid="{00000000-0005-0000-0000-00000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e2012/AppData/Local/Microsoft/Windows/INetCache/Content.Outlook/1RE3V72N/Data_St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/Dropbox/Lone/Excel%20Seminar/Nyt%20materiale/Kopi%20af%20consumer-complaints-v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/Dropbox/Lone/Excel%20Bank%20Seminar/Materiale/Module%204/Module%2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e%20Hellstern/Dropbox/DTU/2020_1/Excel/DTU_Excel_Dag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to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uit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lut-Relativ"/>
      <sheetName val="Funktioner"/>
      <sheetName val="Dato"/>
      <sheetName val="HVIS"/>
      <sheetName val="Rabat"/>
      <sheetName val="Betinget formatering"/>
      <sheetName val="Diagram"/>
      <sheetName val="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A53D-4B20-4C8E-9507-88884EF518C1}">
  <sheetPr>
    <tabColor rgb="FF92D050"/>
  </sheetPr>
  <dimension ref="B1:G16"/>
  <sheetViews>
    <sheetView showGridLines="0" workbookViewId="0">
      <selection activeCell="E18" sqref="E18"/>
    </sheetView>
  </sheetViews>
  <sheetFormatPr defaultRowHeight="21" x14ac:dyDescent="0.35"/>
  <cols>
    <col min="1" max="1" width="9.140625" style="48"/>
    <col min="2" max="2" width="16" style="48" customWidth="1"/>
    <col min="3" max="3" width="9.140625" style="48"/>
    <col min="4" max="4" width="35.85546875" style="48" bestFit="1" customWidth="1"/>
    <col min="5" max="6" width="9.140625" style="48"/>
    <col min="7" max="7" width="37.28515625" style="48" customWidth="1"/>
    <col min="8" max="16384" width="9.140625" style="48"/>
  </cols>
  <sheetData>
    <row r="1" spans="2:7" ht="44.25" customHeight="1" x14ac:dyDescent="0.35">
      <c r="B1" s="59" t="s">
        <v>202</v>
      </c>
      <c r="C1" s="59"/>
      <c r="D1" s="59"/>
      <c r="E1" s="59"/>
      <c r="F1" s="59"/>
      <c r="G1" s="59"/>
    </row>
    <row r="3" spans="2:7" x14ac:dyDescent="0.35">
      <c r="B3" s="49" t="s">
        <v>203</v>
      </c>
      <c r="D3" s="50" t="s">
        <v>204</v>
      </c>
      <c r="E3" s="51">
        <v>10</v>
      </c>
    </row>
    <row r="4" spans="2:7" x14ac:dyDescent="0.35">
      <c r="B4" s="51">
        <v>22</v>
      </c>
    </row>
    <row r="5" spans="2:7" x14ac:dyDescent="0.35">
      <c r="B5" s="51">
        <v>23</v>
      </c>
      <c r="D5" s="50" t="s">
        <v>205</v>
      </c>
      <c r="E5" s="51"/>
      <c r="G5" s="52" t="str">
        <f ca="1">_xlfn.IFNA(_xlfn.FORMULATEXT(E5),"")</f>
        <v/>
      </c>
    </row>
    <row r="6" spans="2:7" x14ac:dyDescent="0.35">
      <c r="B6" s="51">
        <v>19</v>
      </c>
    </row>
    <row r="7" spans="2:7" x14ac:dyDescent="0.35">
      <c r="B7" s="51">
        <v>9</v>
      </c>
      <c r="D7" s="50" t="s">
        <v>206</v>
      </c>
      <c r="E7" s="51"/>
      <c r="G7" s="52" t="str">
        <f ca="1">_xlfn.IFNA(_xlfn.FORMULATEXT(E7),"")</f>
        <v/>
      </c>
    </row>
    <row r="8" spans="2:7" x14ac:dyDescent="0.35">
      <c r="B8" s="51">
        <v>19</v>
      </c>
    </row>
    <row r="9" spans="2:7" x14ac:dyDescent="0.35">
      <c r="B9" s="51">
        <v>8</v>
      </c>
    </row>
    <row r="10" spans="2:7" x14ac:dyDescent="0.35">
      <c r="B10" s="51">
        <v>9</v>
      </c>
    </row>
    <row r="11" spans="2:7" x14ac:dyDescent="0.35">
      <c r="B11" s="51">
        <v>10</v>
      </c>
    </row>
    <row r="12" spans="2:7" x14ac:dyDescent="0.35">
      <c r="B12" s="51">
        <v>15</v>
      </c>
    </row>
    <row r="13" spans="2:7" x14ac:dyDescent="0.35">
      <c r="B13" s="51">
        <v>12</v>
      </c>
    </row>
    <row r="14" spans="2:7" x14ac:dyDescent="0.35">
      <c r="B14" s="51">
        <v>24</v>
      </c>
    </row>
    <row r="15" spans="2:7" x14ac:dyDescent="0.35">
      <c r="B15" s="51">
        <v>13</v>
      </c>
    </row>
    <row r="16" spans="2:7" x14ac:dyDescent="0.35">
      <c r="B16" s="51">
        <v>20</v>
      </c>
    </row>
  </sheetData>
  <mergeCells count="1">
    <mergeCell ref="B1:G1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022F-979F-4539-8A4F-45010E46BD89}">
  <sheetPr>
    <tabColor rgb="FF92D050"/>
  </sheetPr>
  <dimension ref="B1:E12"/>
  <sheetViews>
    <sheetView showGridLines="0" workbookViewId="0">
      <selection activeCell="F9" sqref="F9"/>
    </sheetView>
  </sheetViews>
  <sheetFormatPr defaultRowHeight="21" x14ac:dyDescent="0.35"/>
  <cols>
    <col min="1" max="1" width="2.7109375" style="48" customWidth="1"/>
    <col min="2" max="2" width="18.42578125" style="48" customWidth="1"/>
    <col min="3" max="3" width="4.42578125" style="48" customWidth="1"/>
    <col min="4" max="4" width="11.42578125" style="48" customWidth="1"/>
    <col min="5" max="5" width="19" style="53" customWidth="1"/>
    <col min="6" max="16384" width="9.140625" style="48"/>
  </cols>
  <sheetData>
    <row r="1" spans="2:5" ht="39.75" customHeight="1" x14ac:dyDescent="0.35">
      <c r="B1" s="60" t="s">
        <v>210</v>
      </c>
      <c r="C1" s="60"/>
      <c r="D1" s="60"/>
      <c r="E1" s="60"/>
    </row>
    <row r="3" spans="2:5" x14ac:dyDescent="0.35">
      <c r="B3" s="54" t="s">
        <v>207</v>
      </c>
      <c r="D3" s="55" t="s">
        <v>0</v>
      </c>
      <c r="E3" s="54" t="s">
        <v>208</v>
      </c>
    </row>
    <row r="4" spans="2:5" x14ac:dyDescent="0.35">
      <c r="B4" s="51" t="s">
        <v>1</v>
      </c>
      <c r="D4" s="56" t="s">
        <v>209</v>
      </c>
      <c r="E4" s="57"/>
    </row>
    <row r="5" spans="2:5" x14ac:dyDescent="0.35">
      <c r="B5" s="51" t="s">
        <v>3</v>
      </c>
    </row>
    <row r="6" spans="2:5" x14ac:dyDescent="0.35">
      <c r="B6" s="51" t="s">
        <v>4</v>
      </c>
    </row>
    <row r="7" spans="2:5" x14ac:dyDescent="0.35">
      <c r="B7" s="51" t="s">
        <v>175</v>
      </c>
      <c r="D7" s="58" t="str">
        <f ca="1">_xlfn.IFNA(_xlfn.FORMULATEXT(E4),"")</f>
        <v/>
      </c>
    </row>
    <row r="8" spans="2:5" x14ac:dyDescent="0.35">
      <c r="B8" s="51" t="s">
        <v>173</v>
      </c>
    </row>
    <row r="9" spans="2:5" x14ac:dyDescent="0.35">
      <c r="B9" s="51" t="s">
        <v>109</v>
      </c>
    </row>
    <row r="10" spans="2:5" x14ac:dyDescent="0.35">
      <c r="B10" s="51" t="s">
        <v>96</v>
      </c>
    </row>
    <row r="11" spans="2:5" x14ac:dyDescent="0.35">
      <c r="B11" s="51" t="s">
        <v>2</v>
      </c>
    </row>
    <row r="12" spans="2:5" x14ac:dyDescent="0.35">
      <c r="B12" s="51" t="s">
        <v>174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FA9A9-2DFD-44B0-BF05-7335DE8C9879}">
  <sheetPr>
    <tabColor rgb="FF92D050"/>
  </sheetPr>
  <dimension ref="B1:L18"/>
  <sheetViews>
    <sheetView zoomScale="70" zoomScaleNormal="70" workbookViewId="0">
      <selection activeCell="F19" sqref="F19"/>
    </sheetView>
  </sheetViews>
  <sheetFormatPr defaultColWidth="8.85546875" defaultRowHeight="26.25" x14ac:dyDescent="0.4"/>
  <cols>
    <col min="1" max="1" width="3.42578125" style="17" customWidth="1"/>
    <col min="2" max="2" width="14.5703125" style="17" customWidth="1"/>
    <col min="3" max="3" width="20.42578125" style="18" customWidth="1"/>
    <col min="4" max="9" width="17.42578125" style="17" customWidth="1"/>
    <col min="10" max="10" width="12" style="17" customWidth="1"/>
    <col min="11" max="11" width="15.42578125" style="19" customWidth="1"/>
    <col min="12" max="12" width="15.42578125" style="17" customWidth="1"/>
    <col min="13" max="16384" width="8.85546875" style="17"/>
  </cols>
  <sheetData>
    <row r="1" spans="2:12" ht="15.75" customHeight="1" x14ac:dyDescent="0.4"/>
    <row r="2" spans="2:12" x14ac:dyDescent="0.4">
      <c r="D2" s="20" t="s">
        <v>9</v>
      </c>
      <c r="E2" s="20" t="s">
        <v>182</v>
      </c>
      <c r="F2" s="20" t="s">
        <v>183</v>
      </c>
      <c r="G2" s="20" t="s">
        <v>184</v>
      </c>
      <c r="H2" s="20" t="s">
        <v>185</v>
      </c>
      <c r="I2" s="20" t="s">
        <v>186</v>
      </c>
    </row>
    <row r="3" spans="2:12" x14ac:dyDescent="0.4">
      <c r="B3" s="21" t="s">
        <v>177</v>
      </c>
      <c r="C3" s="22" t="s">
        <v>176</v>
      </c>
      <c r="D3" s="23" t="s">
        <v>187</v>
      </c>
      <c r="E3" s="23" t="s">
        <v>188</v>
      </c>
      <c r="F3" s="23" t="s">
        <v>189</v>
      </c>
      <c r="G3" s="23" t="s">
        <v>190</v>
      </c>
      <c r="H3" s="24" t="s">
        <v>191</v>
      </c>
      <c r="I3" s="24" t="s">
        <v>192</v>
      </c>
      <c r="K3" s="25" t="s">
        <v>193</v>
      </c>
      <c r="L3" s="26" t="s">
        <v>194</v>
      </c>
    </row>
    <row r="4" spans="2:12" x14ac:dyDescent="0.4">
      <c r="B4" s="27" t="s">
        <v>3</v>
      </c>
      <c r="C4" s="28">
        <v>230</v>
      </c>
      <c r="D4" s="29"/>
      <c r="E4" s="29"/>
      <c r="F4" s="29"/>
      <c r="G4" s="29"/>
      <c r="H4" s="30"/>
      <c r="I4" s="30"/>
      <c r="K4" s="31">
        <v>0</v>
      </c>
      <c r="L4" s="32">
        <v>0</v>
      </c>
    </row>
    <row r="5" spans="2:12" x14ac:dyDescent="0.4">
      <c r="B5" s="33" t="s">
        <v>1</v>
      </c>
      <c r="C5" s="34">
        <v>1345</v>
      </c>
      <c r="D5" s="35"/>
      <c r="E5" s="35"/>
      <c r="F5" s="35"/>
      <c r="G5" s="35"/>
      <c r="H5" s="36"/>
      <c r="I5" s="36"/>
      <c r="K5" s="37">
        <v>1000</v>
      </c>
      <c r="L5" s="38">
        <v>0.05</v>
      </c>
    </row>
    <row r="6" spans="2:12" x14ac:dyDescent="0.4">
      <c r="B6" s="27" t="s">
        <v>4</v>
      </c>
      <c r="C6" s="39">
        <v>24532</v>
      </c>
      <c r="D6" s="29"/>
      <c r="E6" s="29"/>
      <c r="F6" s="29"/>
      <c r="G6" s="29"/>
      <c r="H6" s="30"/>
      <c r="I6" s="30"/>
      <c r="K6" s="31">
        <v>5000</v>
      </c>
      <c r="L6" s="32">
        <v>0.1</v>
      </c>
    </row>
    <row r="7" spans="2:12" x14ac:dyDescent="0.4">
      <c r="B7" s="33" t="s">
        <v>175</v>
      </c>
      <c r="C7" s="34">
        <v>13423</v>
      </c>
      <c r="D7" s="35"/>
      <c r="E7" s="35"/>
      <c r="F7" s="35"/>
      <c r="G7" s="35"/>
      <c r="H7" s="36"/>
      <c r="I7" s="36"/>
      <c r="K7" s="37">
        <v>10000</v>
      </c>
      <c r="L7" s="38">
        <v>0.15</v>
      </c>
    </row>
    <row r="8" spans="2:12" x14ac:dyDescent="0.4">
      <c r="B8" s="40" t="s">
        <v>102</v>
      </c>
      <c r="C8" s="39">
        <v>6523</v>
      </c>
      <c r="D8" s="41"/>
      <c r="E8" s="41"/>
      <c r="F8" s="41"/>
      <c r="G8" s="41"/>
      <c r="H8" s="42"/>
      <c r="I8" s="42"/>
      <c r="K8" s="43">
        <v>20000</v>
      </c>
      <c r="L8" s="44">
        <v>0.2</v>
      </c>
    </row>
    <row r="10" spans="2:12" x14ac:dyDescent="0.4">
      <c r="C10" s="18" t="s">
        <v>195</v>
      </c>
    </row>
    <row r="11" spans="2:12" x14ac:dyDescent="0.4">
      <c r="B11" s="45" t="str">
        <f>D3</f>
        <v>Rabat 1</v>
      </c>
      <c r="C11" s="46" t="s">
        <v>196</v>
      </c>
    </row>
    <row r="12" spans="2:12" x14ac:dyDescent="0.4">
      <c r="B12" s="45" t="str">
        <f>E3</f>
        <v>Rabat 2</v>
      </c>
      <c r="C12" s="46" t="s">
        <v>197</v>
      </c>
    </row>
    <row r="13" spans="2:12" x14ac:dyDescent="0.4">
      <c r="B13" s="45" t="str">
        <f>F3</f>
        <v>Rabat 3</v>
      </c>
      <c r="C13" s="46" t="s">
        <v>197</v>
      </c>
    </row>
    <row r="14" spans="2:12" x14ac:dyDescent="0.4">
      <c r="B14" s="45" t="str">
        <f>G3</f>
        <v>Rabat 4</v>
      </c>
      <c r="C14" s="46" t="s">
        <v>198</v>
      </c>
    </row>
    <row r="15" spans="2:12" x14ac:dyDescent="0.4">
      <c r="B15" s="45" t="str">
        <f>H3</f>
        <v>Rabat 5</v>
      </c>
      <c r="C15" s="46" t="s">
        <v>199</v>
      </c>
    </row>
    <row r="16" spans="2:12" x14ac:dyDescent="0.4">
      <c r="B16" s="45" t="str">
        <f>I3</f>
        <v>Rabat 6</v>
      </c>
      <c r="C16" s="46" t="s">
        <v>200</v>
      </c>
    </row>
    <row r="18" spans="5:9" x14ac:dyDescent="0.4">
      <c r="E18" s="47"/>
      <c r="F18" s="47"/>
      <c r="G18" s="47"/>
      <c r="H18" s="47"/>
      <c r="I18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B2:I34"/>
  <sheetViews>
    <sheetView tabSelected="1" zoomScaleNormal="100" workbookViewId="0">
      <selection activeCell="C35" sqref="C35"/>
    </sheetView>
  </sheetViews>
  <sheetFormatPr defaultColWidth="10.85546875" defaultRowHeight="15" x14ac:dyDescent="0.25"/>
  <cols>
    <col min="2" max="5" width="15.7109375" customWidth="1"/>
    <col min="6" max="6" width="16.28515625" bestFit="1" customWidth="1"/>
    <col min="7" max="7" width="19" bestFit="1" customWidth="1"/>
    <col min="8" max="8" width="19" customWidth="1"/>
    <col min="9" max="9" width="16" customWidth="1"/>
  </cols>
  <sheetData>
    <row r="2" spans="2:9" ht="21" x14ac:dyDescent="0.35">
      <c r="B2" s="5" t="s">
        <v>5</v>
      </c>
      <c r="C2" s="16" t="s">
        <v>178</v>
      </c>
      <c r="D2" s="16" t="s">
        <v>179</v>
      </c>
      <c r="E2" s="16" t="s">
        <v>180</v>
      </c>
      <c r="F2" s="6" t="s">
        <v>6</v>
      </c>
      <c r="G2" s="6" t="s">
        <v>7</v>
      </c>
      <c r="H2" s="6" t="s">
        <v>181</v>
      </c>
      <c r="I2" s="6" t="s">
        <v>8</v>
      </c>
    </row>
    <row r="3" spans="2:9" x14ac:dyDescent="0.25">
      <c r="B3" s="7">
        <v>44774</v>
      </c>
      <c r="C3" s="7"/>
      <c r="D3" s="7"/>
      <c r="E3" s="7"/>
      <c r="I3" s="8">
        <v>20568</v>
      </c>
    </row>
    <row r="4" spans="2:9" x14ac:dyDescent="0.25">
      <c r="B4" s="7">
        <v>44775</v>
      </c>
      <c r="C4" s="7"/>
      <c r="D4" s="7"/>
      <c r="E4" s="7"/>
      <c r="I4" s="8">
        <v>18562</v>
      </c>
    </row>
    <row r="5" spans="2:9" x14ac:dyDescent="0.25">
      <c r="B5" s="7">
        <v>44776</v>
      </c>
      <c r="C5" s="7"/>
      <c r="D5" s="7"/>
      <c r="E5" s="7"/>
      <c r="I5" s="8">
        <v>14526</v>
      </c>
    </row>
    <row r="6" spans="2:9" x14ac:dyDescent="0.25">
      <c r="B6" s="7">
        <v>44777</v>
      </c>
      <c r="C6" s="7"/>
      <c r="D6" s="7"/>
      <c r="E6" s="7"/>
      <c r="I6" s="8">
        <v>20568</v>
      </c>
    </row>
    <row r="7" spans="2:9" x14ac:dyDescent="0.25">
      <c r="B7" s="7">
        <v>44778</v>
      </c>
      <c r="C7" s="7"/>
      <c r="D7" s="7"/>
      <c r="E7" s="7"/>
      <c r="I7" s="8">
        <v>21568</v>
      </c>
    </row>
    <row r="8" spans="2:9" x14ac:dyDescent="0.25">
      <c r="B8" s="7">
        <v>44779</v>
      </c>
      <c r="C8" s="7"/>
      <c r="D8" s="7"/>
      <c r="E8" s="7"/>
      <c r="I8" s="8">
        <v>22568</v>
      </c>
    </row>
    <row r="9" spans="2:9" x14ac:dyDescent="0.25">
      <c r="B9" s="7">
        <v>44780</v>
      </c>
      <c r="C9" s="7"/>
      <c r="D9" s="7"/>
      <c r="E9" s="7"/>
      <c r="I9" s="8">
        <v>23568</v>
      </c>
    </row>
    <row r="10" spans="2:9" x14ac:dyDescent="0.25">
      <c r="B10" s="7">
        <v>44781</v>
      </c>
      <c r="C10" s="7"/>
      <c r="D10" s="7"/>
      <c r="E10" s="7"/>
      <c r="I10" s="8">
        <v>22237.4</v>
      </c>
    </row>
    <row r="11" spans="2:9" x14ac:dyDescent="0.25">
      <c r="B11" s="7">
        <v>44782</v>
      </c>
      <c r="C11" s="7"/>
      <c r="D11" s="7"/>
      <c r="E11" s="7"/>
      <c r="I11" s="8">
        <v>23576.6</v>
      </c>
    </row>
    <row r="12" spans="2:9" x14ac:dyDescent="0.25">
      <c r="B12" s="7">
        <v>44783</v>
      </c>
      <c r="C12" s="7"/>
      <c r="D12" s="7"/>
      <c r="E12" s="7"/>
      <c r="I12" s="8">
        <v>24915.8</v>
      </c>
    </row>
    <row r="13" spans="2:9" x14ac:dyDescent="0.25">
      <c r="B13" s="7">
        <v>44784</v>
      </c>
      <c r="C13" s="7"/>
      <c r="D13" s="7"/>
      <c r="E13" s="7"/>
      <c r="I13" s="8">
        <v>26255</v>
      </c>
    </row>
    <row r="14" spans="2:9" x14ac:dyDescent="0.25">
      <c r="B14" s="7">
        <v>44785</v>
      </c>
      <c r="C14" s="7"/>
      <c r="D14" s="7"/>
      <c r="E14" s="7"/>
      <c r="I14" s="8">
        <v>27594.2</v>
      </c>
    </row>
    <row r="15" spans="2:9" x14ac:dyDescent="0.25">
      <c r="B15" s="7">
        <v>44786</v>
      </c>
      <c r="C15" s="7"/>
      <c r="D15" s="7"/>
      <c r="E15" s="7"/>
      <c r="I15" s="8">
        <v>28933.4</v>
      </c>
    </row>
    <row r="16" spans="2:9" x14ac:dyDescent="0.25">
      <c r="B16" s="7">
        <v>44787</v>
      </c>
      <c r="C16" s="7"/>
      <c r="D16" s="7"/>
      <c r="E16" s="7"/>
      <c r="I16" s="8">
        <v>30272.6</v>
      </c>
    </row>
    <row r="17" spans="2:9" x14ac:dyDescent="0.25">
      <c r="B17" s="7">
        <v>44788</v>
      </c>
      <c r="C17" s="7"/>
      <c r="D17" s="7"/>
      <c r="E17" s="7"/>
      <c r="I17" s="8">
        <v>25896</v>
      </c>
    </row>
    <row r="18" spans="2:9" x14ac:dyDescent="0.25">
      <c r="B18" s="7">
        <v>44789</v>
      </c>
      <c r="C18" s="7"/>
      <c r="D18" s="7"/>
      <c r="E18" s="7"/>
      <c r="I18" s="8">
        <v>26222.733333333301</v>
      </c>
    </row>
    <row r="19" spans="2:9" x14ac:dyDescent="0.25">
      <c r="B19" s="7">
        <v>44790</v>
      </c>
      <c r="C19" s="7"/>
      <c r="D19" s="7"/>
      <c r="E19" s="7"/>
      <c r="I19" s="8">
        <v>26043.233333333301</v>
      </c>
    </row>
    <row r="20" spans="2:9" x14ac:dyDescent="0.25">
      <c r="B20" s="7">
        <v>44791</v>
      </c>
      <c r="C20" s="7"/>
      <c r="D20" s="7"/>
      <c r="E20" s="7"/>
      <c r="I20" s="8">
        <v>25863.733333333301</v>
      </c>
    </row>
    <row r="21" spans="2:9" x14ac:dyDescent="0.25">
      <c r="B21" s="7">
        <v>44792</v>
      </c>
      <c r="C21" s="7"/>
      <c r="D21" s="7"/>
      <c r="E21" s="7"/>
      <c r="I21" s="8">
        <v>25684.233333333301</v>
      </c>
    </row>
    <row r="22" spans="2:9" x14ac:dyDescent="0.25">
      <c r="B22" s="7">
        <v>44793</v>
      </c>
      <c r="C22" s="7"/>
      <c r="D22" s="7"/>
      <c r="E22" s="7"/>
      <c r="I22" s="8">
        <v>25504.733333333301</v>
      </c>
    </row>
    <row r="23" spans="2:9" x14ac:dyDescent="0.25">
      <c r="B23" s="7">
        <v>44794</v>
      </c>
      <c r="C23" s="7"/>
      <c r="D23" s="7"/>
      <c r="E23" s="7"/>
      <c r="I23" s="8">
        <v>25325.233333333301</v>
      </c>
    </row>
    <row r="24" spans="2:9" x14ac:dyDescent="0.25">
      <c r="B24" s="7">
        <v>44795</v>
      </c>
    </row>
    <row r="25" spans="2:9" x14ac:dyDescent="0.25">
      <c r="B25" s="7">
        <v>44796</v>
      </c>
    </row>
    <row r="26" spans="2:9" x14ac:dyDescent="0.25">
      <c r="B26" s="7">
        <v>44797</v>
      </c>
    </row>
    <row r="27" spans="2:9" x14ac:dyDescent="0.25">
      <c r="B27" s="7">
        <v>44798</v>
      </c>
    </row>
    <row r="28" spans="2:9" x14ac:dyDescent="0.25">
      <c r="B28" s="7">
        <v>44799</v>
      </c>
    </row>
    <row r="29" spans="2:9" x14ac:dyDescent="0.25">
      <c r="B29" s="7">
        <v>44800</v>
      </c>
    </row>
    <row r="30" spans="2:9" x14ac:dyDescent="0.25">
      <c r="B30" s="7">
        <v>44801</v>
      </c>
    </row>
    <row r="31" spans="2:9" x14ac:dyDescent="0.25">
      <c r="B31" s="7">
        <v>44802</v>
      </c>
    </row>
    <row r="32" spans="2:9" x14ac:dyDescent="0.25">
      <c r="B32" s="7">
        <v>44803</v>
      </c>
    </row>
    <row r="33" spans="2:2" x14ac:dyDescent="0.25">
      <c r="B33" s="7">
        <v>44804</v>
      </c>
    </row>
    <row r="34" spans="2:2" x14ac:dyDescent="0.25">
      <c r="B34" s="7">
        <v>44805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AMJ10"/>
  <sheetViews>
    <sheetView zoomScaleNormal="100" workbookViewId="0">
      <selection activeCell="B13" sqref="B13"/>
    </sheetView>
  </sheetViews>
  <sheetFormatPr defaultColWidth="8.85546875" defaultRowHeight="21" x14ac:dyDescent="0.35"/>
  <cols>
    <col min="1" max="1" width="20.42578125" style="1" customWidth="1"/>
    <col min="2" max="7" width="9.85546875" style="1" customWidth="1"/>
    <col min="8" max="8" width="13.140625" style="1" customWidth="1"/>
    <col min="9" max="1024" width="8.85546875" style="1"/>
  </cols>
  <sheetData>
    <row r="1" spans="1:7" x14ac:dyDescent="0.35">
      <c r="A1" s="61" t="s">
        <v>11</v>
      </c>
      <c r="B1" s="61"/>
      <c r="C1" s="61"/>
      <c r="D1" s="61"/>
      <c r="E1" s="61"/>
      <c r="F1" s="61"/>
      <c r="G1" s="61"/>
    </row>
    <row r="2" spans="1:7" x14ac:dyDescent="0.35">
      <c r="B2" s="3" t="s">
        <v>12</v>
      </c>
      <c r="C2" s="3" t="s">
        <v>13</v>
      </c>
      <c r="D2" s="3" t="s">
        <v>14</v>
      </c>
      <c r="E2" s="3" t="s">
        <v>15</v>
      </c>
      <c r="F2" s="3" t="s">
        <v>10</v>
      </c>
      <c r="G2" s="3" t="s">
        <v>16</v>
      </c>
    </row>
    <row r="3" spans="1:7" x14ac:dyDescent="0.35">
      <c r="A3" s="2" t="s">
        <v>17</v>
      </c>
      <c r="B3" s="4">
        <v>1563</v>
      </c>
      <c r="C3" s="4">
        <v>2006</v>
      </c>
      <c r="D3" s="4">
        <v>945</v>
      </c>
      <c r="E3" s="4">
        <v>523</v>
      </c>
      <c r="F3" s="4">
        <v>210</v>
      </c>
      <c r="G3" s="4">
        <v>190</v>
      </c>
    </row>
    <row r="4" spans="1:7" x14ac:dyDescent="0.35">
      <c r="A4" s="2" t="s">
        <v>18</v>
      </c>
      <c r="B4" s="4">
        <v>650</v>
      </c>
      <c r="C4" s="4">
        <v>851</v>
      </c>
      <c r="D4" s="4">
        <v>1250</v>
      </c>
      <c r="E4" s="4">
        <v>947</v>
      </c>
      <c r="F4" s="4">
        <v>812</v>
      </c>
      <c r="G4" s="4">
        <v>1005</v>
      </c>
    </row>
    <row r="5" spans="1:7" x14ac:dyDescent="0.35">
      <c r="A5" s="2" t="s">
        <v>19</v>
      </c>
      <c r="B5" s="4">
        <v>850</v>
      </c>
      <c r="C5" s="4">
        <v>1487</v>
      </c>
      <c r="D5" s="4">
        <v>1204</v>
      </c>
      <c r="E5" s="4">
        <v>758</v>
      </c>
      <c r="F5" s="4">
        <v>520</v>
      </c>
      <c r="G5" s="4">
        <v>410</v>
      </c>
    </row>
    <row r="6" spans="1:7" x14ac:dyDescent="0.35">
      <c r="A6" s="2" t="s">
        <v>20</v>
      </c>
      <c r="B6" s="4">
        <v>2580</v>
      </c>
      <c r="C6" s="4">
        <v>2088</v>
      </c>
      <c r="D6" s="4">
        <v>1789</v>
      </c>
      <c r="E6" s="4">
        <v>2745</v>
      </c>
      <c r="F6" s="4">
        <v>1025</v>
      </c>
      <c r="G6" s="4">
        <v>958</v>
      </c>
    </row>
    <row r="7" spans="1:7" x14ac:dyDescent="0.35">
      <c r="A7" s="9" t="s">
        <v>21</v>
      </c>
      <c r="B7" s="10">
        <f t="shared" ref="B7:G7" si="0">SUM(B3:B6)</f>
        <v>5643</v>
      </c>
      <c r="C7" s="10">
        <f t="shared" si="0"/>
        <v>6432</v>
      </c>
      <c r="D7" s="10">
        <f t="shared" si="0"/>
        <v>5188</v>
      </c>
      <c r="E7" s="10">
        <f t="shared" si="0"/>
        <v>4973</v>
      </c>
      <c r="F7" s="10">
        <f t="shared" si="0"/>
        <v>2567</v>
      </c>
      <c r="G7" s="10">
        <f t="shared" si="0"/>
        <v>2563</v>
      </c>
    </row>
    <row r="10" spans="1:7" x14ac:dyDescent="0.35">
      <c r="A10" s="1" t="s">
        <v>201</v>
      </c>
      <c r="B10" s="1">
        <v>1000</v>
      </c>
    </row>
  </sheetData>
  <mergeCells count="1">
    <mergeCell ref="A1:G1"/>
  </mergeCell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00000"/>
  </sheetPr>
  <dimension ref="A1:J118"/>
  <sheetViews>
    <sheetView zoomScaleNormal="100" workbookViewId="0">
      <selection activeCell="D21" sqref="D21"/>
    </sheetView>
  </sheetViews>
  <sheetFormatPr defaultColWidth="7.140625" defaultRowHeight="15" x14ac:dyDescent="0.25"/>
  <cols>
    <col min="1" max="1" width="10.42578125" style="11" customWidth="1"/>
    <col min="2" max="2" width="15" customWidth="1"/>
    <col min="3" max="3" width="10.42578125" customWidth="1"/>
    <col min="4" max="4" width="14.140625" customWidth="1"/>
    <col min="5" max="5" width="6.140625" customWidth="1"/>
    <col min="6" max="6" width="12.85546875" customWidth="1"/>
    <col min="7" max="7" width="12.42578125" customWidth="1"/>
    <col min="8" max="8" width="16.42578125" customWidth="1"/>
    <col min="9" max="9" width="10" customWidth="1"/>
    <col min="10" max="10" width="12.42578125" style="11" customWidth="1"/>
  </cols>
  <sheetData>
    <row r="1" spans="1:10" s="11" customFormat="1" x14ac:dyDescent="0.25">
      <c r="A1" s="12" t="s">
        <v>22</v>
      </c>
      <c r="B1" s="12" t="s">
        <v>23</v>
      </c>
      <c r="C1" s="12" t="s">
        <v>24</v>
      </c>
      <c r="D1" s="12" t="s">
        <v>25</v>
      </c>
      <c r="E1" s="12" t="s">
        <v>26</v>
      </c>
      <c r="F1" s="12" t="s">
        <v>27</v>
      </c>
      <c r="G1" s="12" t="s">
        <v>28</v>
      </c>
      <c r="H1" s="12" t="s">
        <v>29</v>
      </c>
      <c r="I1" s="12" t="s">
        <v>30</v>
      </c>
      <c r="J1" s="12" t="s">
        <v>31</v>
      </c>
    </row>
    <row r="2" spans="1:10" x14ac:dyDescent="0.25">
      <c r="A2" s="11">
        <v>1113</v>
      </c>
      <c r="B2" s="11" t="s">
        <v>32</v>
      </c>
      <c r="C2" t="s">
        <v>33</v>
      </c>
      <c r="D2" t="s">
        <v>34</v>
      </c>
      <c r="E2">
        <v>10</v>
      </c>
      <c r="F2" s="13">
        <v>16300</v>
      </c>
      <c r="G2" s="13">
        <f t="shared" ref="G2:G33" si="0">F2*12%</f>
        <v>1956</v>
      </c>
      <c r="H2" s="13">
        <f t="shared" ref="H2:H33" si="1">F2+G2</f>
        <v>18256</v>
      </c>
      <c r="I2" s="11" t="s">
        <v>35</v>
      </c>
      <c r="J2" s="11">
        <v>1988</v>
      </c>
    </row>
    <row r="3" spans="1:10" x14ac:dyDescent="0.25">
      <c r="A3" s="11">
        <v>1116</v>
      </c>
      <c r="B3" s="11" t="s">
        <v>36</v>
      </c>
      <c r="C3" t="s">
        <v>37</v>
      </c>
      <c r="D3" t="s">
        <v>34</v>
      </c>
      <c r="E3">
        <v>10</v>
      </c>
      <c r="F3" s="13">
        <v>35000</v>
      </c>
      <c r="G3" s="13">
        <f t="shared" si="0"/>
        <v>4200</v>
      </c>
      <c r="H3" s="13">
        <f t="shared" si="1"/>
        <v>39200</v>
      </c>
      <c r="I3" s="11" t="s">
        <v>35</v>
      </c>
      <c r="J3" s="11">
        <v>1988</v>
      </c>
    </row>
    <row r="4" spans="1:10" x14ac:dyDescent="0.25">
      <c r="A4" s="11">
        <v>1117</v>
      </c>
      <c r="B4" s="11" t="s">
        <v>38</v>
      </c>
      <c r="C4" t="s">
        <v>39</v>
      </c>
      <c r="D4" t="s">
        <v>40</v>
      </c>
      <c r="E4">
        <v>10</v>
      </c>
      <c r="F4" s="13">
        <v>48000</v>
      </c>
      <c r="G4" s="13">
        <f t="shared" si="0"/>
        <v>5760</v>
      </c>
      <c r="H4" s="13">
        <f t="shared" si="1"/>
        <v>53760</v>
      </c>
      <c r="I4" s="11" t="s">
        <v>41</v>
      </c>
      <c r="J4" s="11">
        <v>1989</v>
      </c>
    </row>
    <row r="5" spans="1:10" x14ac:dyDescent="0.25">
      <c r="A5" s="11">
        <v>1119</v>
      </c>
      <c r="B5" s="11" t="s">
        <v>42</v>
      </c>
      <c r="C5" t="s">
        <v>43</v>
      </c>
      <c r="D5" t="s">
        <v>40</v>
      </c>
      <c r="E5">
        <v>10</v>
      </c>
      <c r="F5" s="13">
        <v>48000</v>
      </c>
      <c r="G5" s="13">
        <f t="shared" si="0"/>
        <v>5760</v>
      </c>
      <c r="H5" s="13">
        <f t="shared" si="1"/>
        <v>53760</v>
      </c>
      <c r="I5" s="11" t="s">
        <v>35</v>
      </c>
      <c r="J5" s="11">
        <v>1989</v>
      </c>
    </row>
    <row r="6" spans="1:10" x14ac:dyDescent="0.25">
      <c r="A6" s="11">
        <v>1122</v>
      </c>
      <c r="B6" s="11" t="s">
        <v>42</v>
      </c>
      <c r="C6" t="s">
        <v>44</v>
      </c>
      <c r="D6" t="s">
        <v>45</v>
      </c>
      <c r="E6">
        <v>10</v>
      </c>
      <c r="F6" s="13">
        <v>35675</v>
      </c>
      <c r="G6" s="13">
        <f t="shared" si="0"/>
        <v>4281</v>
      </c>
      <c r="H6" s="13">
        <f t="shared" si="1"/>
        <v>39956</v>
      </c>
      <c r="I6" s="11" t="s">
        <v>41</v>
      </c>
      <c r="J6" s="11">
        <v>1989</v>
      </c>
    </row>
    <row r="7" spans="1:10" x14ac:dyDescent="0.25">
      <c r="A7" s="11">
        <v>1124</v>
      </c>
      <c r="B7" s="11" t="s">
        <v>42</v>
      </c>
      <c r="C7" t="s">
        <v>46</v>
      </c>
      <c r="D7" t="s">
        <v>47</v>
      </c>
      <c r="E7">
        <v>10</v>
      </c>
      <c r="F7" s="13">
        <v>35675</v>
      </c>
      <c r="G7" s="13">
        <f t="shared" si="0"/>
        <v>4281</v>
      </c>
      <c r="H7" s="13">
        <f t="shared" si="1"/>
        <v>39956</v>
      </c>
      <c r="I7" s="11" t="s">
        <v>41</v>
      </c>
      <c r="J7" s="11">
        <v>1989</v>
      </c>
    </row>
    <row r="8" spans="1:10" x14ac:dyDescent="0.25">
      <c r="A8" s="11">
        <v>1140</v>
      </c>
      <c r="B8" s="11" t="s">
        <v>42</v>
      </c>
      <c r="C8" t="s">
        <v>48</v>
      </c>
      <c r="D8" t="s">
        <v>49</v>
      </c>
      <c r="E8">
        <v>10</v>
      </c>
      <c r="F8" s="13">
        <v>37895</v>
      </c>
      <c r="G8" s="13">
        <f t="shared" si="0"/>
        <v>4547.3999999999996</v>
      </c>
      <c r="H8" s="13">
        <f t="shared" si="1"/>
        <v>42442.400000000001</v>
      </c>
      <c r="I8" s="11" t="s">
        <v>35</v>
      </c>
      <c r="J8" s="11">
        <v>1990</v>
      </c>
    </row>
    <row r="9" spans="1:10" x14ac:dyDescent="0.25">
      <c r="A9" s="11">
        <v>1143</v>
      </c>
      <c r="B9" s="11" t="s">
        <v>42</v>
      </c>
      <c r="C9" t="s">
        <v>33</v>
      </c>
      <c r="D9" t="s">
        <v>50</v>
      </c>
      <c r="E9">
        <v>10</v>
      </c>
      <c r="F9" s="13">
        <v>37895</v>
      </c>
      <c r="G9" s="13">
        <f t="shared" si="0"/>
        <v>4547.3999999999996</v>
      </c>
      <c r="H9" s="13">
        <f t="shared" si="1"/>
        <v>42442.400000000001</v>
      </c>
      <c r="I9" s="11" t="s">
        <v>35</v>
      </c>
      <c r="J9" s="11">
        <v>1990</v>
      </c>
    </row>
    <row r="10" spans="1:10" x14ac:dyDescent="0.25">
      <c r="A10" s="11">
        <v>1126</v>
      </c>
      <c r="B10" s="11" t="s">
        <v>51</v>
      </c>
      <c r="C10" t="s">
        <v>52</v>
      </c>
      <c r="D10" t="s">
        <v>53</v>
      </c>
      <c r="E10">
        <v>15</v>
      </c>
      <c r="F10" s="13">
        <v>21785</v>
      </c>
      <c r="G10" s="13">
        <f t="shared" si="0"/>
        <v>2614.1999999999998</v>
      </c>
      <c r="H10" s="13">
        <f t="shared" si="1"/>
        <v>24399.200000000001</v>
      </c>
      <c r="I10" s="11" t="s">
        <v>41</v>
      </c>
      <c r="J10" s="11">
        <v>1989</v>
      </c>
    </row>
    <row r="11" spans="1:10" x14ac:dyDescent="0.25">
      <c r="A11" s="11">
        <v>1127</v>
      </c>
      <c r="B11" s="11" t="s">
        <v>54</v>
      </c>
      <c r="C11" t="s">
        <v>55</v>
      </c>
      <c r="D11" t="s">
        <v>56</v>
      </c>
      <c r="E11">
        <v>15</v>
      </c>
      <c r="F11" s="13">
        <v>6575</v>
      </c>
      <c r="G11" s="13">
        <f t="shared" si="0"/>
        <v>789</v>
      </c>
      <c r="H11" s="13">
        <f t="shared" si="1"/>
        <v>7364</v>
      </c>
      <c r="I11" s="11" t="s">
        <v>35</v>
      </c>
      <c r="J11" s="11">
        <v>1989</v>
      </c>
    </row>
    <row r="12" spans="1:10" x14ac:dyDescent="0.25">
      <c r="A12" s="11">
        <v>1129</v>
      </c>
      <c r="B12" s="11" t="s">
        <v>51</v>
      </c>
      <c r="C12" t="s">
        <v>57</v>
      </c>
      <c r="D12" t="s">
        <v>58</v>
      </c>
      <c r="E12">
        <v>15</v>
      </c>
      <c r="F12" s="13">
        <v>21785</v>
      </c>
      <c r="G12" s="13">
        <f t="shared" si="0"/>
        <v>2614.1999999999998</v>
      </c>
      <c r="H12" s="13">
        <f t="shared" si="1"/>
        <v>24399.200000000001</v>
      </c>
      <c r="I12" s="11" t="s">
        <v>41</v>
      </c>
      <c r="J12" s="11">
        <v>1989</v>
      </c>
    </row>
    <row r="13" spans="1:10" x14ac:dyDescent="0.25">
      <c r="A13" s="11">
        <v>1130</v>
      </c>
      <c r="B13" s="11" t="s">
        <v>54</v>
      </c>
      <c r="C13" t="s">
        <v>52</v>
      </c>
      <c r="D13" t="s">
        <v>59</v>
      </c>
      <c r="E13">
        <v>15</v>
      </c>
      <c r="F13" s="13">
        <v>7566</v>
      </c>
      <c r="G13" s="13">
        <f t="shared" si="0"/>
        <v>907.92</v>
      </c>
      <c r="H13" s="13">
        <f t="shared" si="1"/>
        <v>8473.92</v>
      </c>
      <c r="I13" s="11" t="s">
        <v>35</v>
      </c>
      <c r="J13" s="11">
        <v>1989</v>
      </c>
    </row>
    <row r="14" spans="1:10" x14ac:dyDescent="0.25">
      <c r="A14" s="11">
        <v>1150</v>
      </c>
      <c r="B14" s="11" t="s">
        <v>51</v>
      </c>
      <c r="C14" t="s">
        <v>60</v>
      </c>
      <c r="D14" t="s">
        <v>61</v>
      </c>
      <c r="E14">
        <v>15</v>
      </c>
      <c r="F14" s="13">
        <v>18765</v>
      </c>
      <c r="G14" s="13">
        <f t="shared" si="0"/>
        <v>2251.7999999999997</v>
      </c>
      <c r="H14" s="13">
        <f t="shared" si="1"/>
        <v>21016.799999999999</v>
      </c>
      <c r="I14" s="11" t="s">
        <v>35</v>
      </c>
      <c r="J14" s="11">
        <v>1990</v>
      </c>
    </row>
    <row r="15" spans="1:10" x14ac:dyDescent="0.25">
      <c r="A15" s="11">
        <v>1152</v>
      </c>
      <c r="B15" s="11" t="s">
        <v>51</v>
      </c>
      <c r="C15" t="s">
        <v>55</v>
      </c>
      <c r="D15" t="s">
        <v>62</v>
      </c>
      <c r="E15">
        <v>15</v>
      </c>
      <c r="F15" s="13">
        <v>18765</v>
      </c>
      <c r="G15" s="13">
        <f t="shared" si="0"/>
        <v>2251.7999999999997</v>
      </c>
      <c r="H15" s="13">
        <f t="shared" si="1"/>
        <v>21016.799999999999</v>
      </c>
      <c r="I15" s="11" t="s">
        <v>35</v>
      </c>
      <c r="J15" s="11">
        <v>1990</v>
      </c>
    </row>
    <row r="16" spans="1:10" x14ac:dyDescent="0.25">
      <c r="A16" s="11">
        <v>1163</v>
      </c>
      <c r="B16" s="11" t="s">
        <v>63</v>
      </c>
      <c r="C16" t="s">
        <v>64</v>
      </c>
      <c r="D16" t="s">
        <v>65</v>
      </c>
      <c r="E16">
        <v>15</v>
      </c>
      <c r="F16" s="13">
        <v>25765</v>
      </c>
      <c r="G16" s="13">
        <f t="shared" si="0"/>
        <v>3091.7999999999997</v>
      </c>
      <c r="H16" s="13">
        <f t="shared" si="1"/>
        <v>28856.799999999999</v>
      </c>
      <c r="I16" s="11" t="s">
        <v>41</v>
      </c>
      <c r="J16" s="11">
        <v>1991</v>
      </c>
    </row>
    <row r="17" spans="1:10" x14ac:dyDescent="0.25">
      <c r="A17" s="11">
        <v>1166</v>
      </c>
      <c r="B17" s="11" t="s">
        <v>63</v>
      </c>
      <c r="C17" t="s">
        <v>57</v>
      </c>
      <c r="D17" t="s">
        <v>66</v>
      </c>
      <c r="E17">
        <v>15</v>
      </c>
      <c r="F17" s="13">
        <v>25765</v>
      </c>
      <c r="G17" s="13">
        <f t="shared" si="0"/>
        <v>3091.7999999999997</v>
      </c>
      <c r="H17" s="13">
        <f t="shared" si="1"/>
        <v>28856.799999999999</v>
      </c>
      <c r="I17" s="11" t="s">
        <v>41</v>
      </c>
      <c r="J17" s="11">
        <v>1991</v>
      </c>
    </row>
    <row r="18" spans="1:10" x14ac:dyDescent="0.25">
      <c r="A18" s="11">
        <v>1181</v>
      </c>
      <c r="B18" s="11" t="s">
        <v>67</v>
      </c>
      <c r="C18" t="s">
        <v>68</v>
      </c>
      <c r="D18" t="s">
        <v>69</v>
      </c>
      <c r="E18">
        <v>15</v>
      </c>
      <c r="F18" s="13">
        <v>14575</v>
      </c>
      <c r="G18" s="13">
        <f t="shared" si="0"/>
        <v>1749</v>
      </c>
      <c r="H18" s="13">
        <f t="shared" si="1"/>
        <v>16324</v>
      </c>
      <c r="I18" s="11" t="s">
        <v>41</v>
      </c>
      <c r="J18" s="11">
        <v>1992</v>
      </c>
    </row>
    <row r="19" spans="1:10" x14ac:dyDescent="0.25">
      <c r="A19" s="11">
        <v>1184</v>
      </c>
      <c r="B19" s="11" t="s">
        <v>67</v>
      </c>
      <c r="C19" t="s">
        <v>55</v>
      </c>
      <c r="D19" t="s">
        <v>69</v>
      </c>
      <c r="E19">
        <v>15</v>
      </c>
      <c r="F19" s="13">
        <v>14575</v>
      </c>
      <c r="G19" s="13">
        <f t="shared" si="0"/>
        <v>1749</v>
      </c>
      <c r="H19" s="13">
        <f t="shared" si="1"/>
        <v>16324</v>
      </c>
      <c r="I19" s="11" t="s">
        <v>41</v>
      </c>
      <c r="J19" s="11">
        <v>1992</v>
      </c>
    </row>
    <row r="20" spans="1:10" x14ac:dyDescent="0.25">
      <c r="A20" s="11">
        <v>1191</v>
      </c>
      <c r="B20" s="11" t="s">
        <v>67</v>
      </c>
      <c r="C20" t="s">
        <v>70</v>
      </c>
      <c r="D20" t="s">
        <v>71</v>
      </c>
      <c r="E20">
        <v>15</v>
      </c>
      <c r="F20" s="13">
        <v>13735</v>
      </c>
      <c r="G20" s="13">
        <f t="shared" si="0"/>
        <v>1648.2</v>
      </c>
      <c r="H20" s="13">
        <f t="shared" si="1"/>
        <v>15383.2</v>
      </c>
      <c r="I20" s="11" t="s">
        <v>41</v>
      </c>
      <c r="J20" s="11">
        <v>1994</v>
      </c>
    </row>
    <row r="21" spans="1:10" x14ac:dyDescent="0.25">
      <c r="A21" s="11">
        <v>1194</v>
      </c>
      <c r="B21" s="11" t="s">
        <v>67</v>
      </c>
      <c r="C21" t="s">
        <v>52</v>
      </c>
      <c r="D21" t="s">
        <v>71</v>
      </c>
      <c r="E21">
        <v>15</v>
      </c>
      <c r="F21" s="13">
        <v>13735</v>
      </c>
      <c r="G21" s="13">
        <f t="shared" si="0"/>
        <v>1648.2</v>
      </c>
      <c r="H21" s="13">
        <f t="shared" si="1"/>
        <v>15383.2</v>
      </c>
      <c r="I21" s="11" t="s">
        <v>41</v>
      </c>
      <c r="J21" s="11">
        <v>1994</v>
      </c>
    </row>
    <row r="22" spans="1:10" x14ac:dyDescent="0.25">
      <c r="A22" s="11">
        <v>1132</v>
      </c>
      <c r="B22" s="11" t="s">
        <v>72</v>
      </c>
      <c r="C22" t="s">
        <v>73</v>
      </c>
      <c r="D22" t="s">
        <v>74</v>
      </c>
      <c r="E22">
        <v>18</v>
      </c>
      <c r="F22" s="13">
        <v>19875</v>
      </c>
      <c r="G22" s="13">
        <f t="shared" si="0"/>
        <v>2385</v>
      </c>
      <c r="H22" s="13">
        <f t="shared" si="1"/>
        <v>22260</v>
      </c>
      <c r="I22" s="11" t="s">
        <v>35</v>
      </c>
      <c r="J22" s="11">
        <v>1990</v>
      </c>
    </row>
    <row r="23" spans="1:10" x14ac:dyDescent="0.25">
      <c r="A23" s="11">
        <v>1136</v>
      </c>
      <c r="B23" s="11" t="s">
        <v>72</v>
      </c>
      <c r="C23" t="s">
        <v>75</v>
      </c>
      <c r="D23" t="s">
        <v>76</v>
      </c>
      <c r="E23">
        <v>18</v>
      </c>
      <c r="F23" s="13">
        <v>19875</v>
      </c>
      <c r="G23" s="13">
        <f t="shared" si="0"/>
        <v>2385</v>
      </c>
      <c r="H23" s="13">
        <f t="shared" si="1"/>
        <v>22260</v>
      </c>
      <c r="I23" s="11" t="s">
        <v>35</v>
      </c>
      <c r="J23" s="11">
        <v>1990</v>
      </c>
    </row>
    <row r="24" spans="1:10" x14ac:dyDescent="0.25">
      <c r="A24" s="11">
        <v>1139</v>
      </c>
      <c r="B24" s="11" t="s">
        <v>72</v>
      </c>
      <c r="C24" t="s">
        <v>77</v>
      </c>
      <c r="D24" t="s">
        <v>78</v>
      </c>
      <c r="E24">
        <v>18</v>
      </c>
      <c r="F24" s="13">
        <v>21865</v>
      </c>
      <c r="G24" s="13">
        <f t="shared" si="0"/>
        <v>2623.7999999999997</v>
      </c>
      <c r="H24" s="13">
        <f t="shared" si="1"/>
        <v>24488.799999999999</v>
      </c>
      <c r="I24" s="11" t="s">
        <v>41</v>
      </c>
      <c r="J24" s="11">
        <v>1990</v>
      </c>
    </row>
    <row r="25" spans="1:10" x14ac:dyDescent="0.25">
      <c r="A25" s="11">
        <v>1142</v>
      </c>
      <c r="B25" s="11" t="s">
        <v>72</v>
      </c>
      <c r="C25" t="s">
        <v>79</v>
      </c>
      <c r="D25" t="s">
        <v>78</v>
      </c>
      <c r="E25">
        <v>18</v>
      </c>
      <c r="F25" s="13">
        <v>21865</v>
      </c>
      <c r="G25" s="13">
        <f t="shared" si="0"/>
        <v>2623.7999999999997</v>
      </c>
      <c r="H25" s="13">
        <f t="shared" si="1"/>
        <v>24488.799999999999</v>
      </c>
      <c r="I25" s="11" t="s">
        <v>41</v>
      </c>
      <c r="J25" s="11">
        <v>1990</v>
      </c>
    </row>
    <row r="26" spans="1:10" x14ac:dyDescent="0.25">
      <c r="A26" s="11">
        <v>1153</v>
      </c>
      <c r="B26" s="11" t="s">
        <v>80</v>
      </c>
      <c r="C26" t="s">
        <v>81</v>
      </c>
      <c r="D26" t="s">
        <v>82</v>
      </c>
      <c r="E26">
        <v>18</v>
      </c>
      <c r="F26" s="13">
        <v>24935</v>
      </c>
      <c r="G26" s="13">
        <f t="shared" si="0"/>
        <v>2992.2</v>
      </c>
      <c r="H26" s="13">
        <f t="shared" si="1"/>
        <v>27927.200000000001</v>
      </c>
      <c r="I26" s="11" t="s">
        <v>35</v>
      </c>
      <c r="J26" s="11">
        <v>1990</v>
      </c>
    </row>
    <row r="27" spans="1:10" x14ac:dyDescent="0.25">
      <c r="A27" s="11">
        <v>1157</v>
      </c>
      <c r="B27" s="11" t="s">
        <v>80</v>
      </c>
      <c r="C27" t="s">
        <v>83</v>
      </c>
      <c r="D27" t="s">
        <v>82</v>
      </c>
      <c r="E27">
        <v>18</v>
      </c>
      <c r="F27" s="13">
        <v>24935</v>
      </c>
      <c r="G27" s="13">
        <f t="shared" si="0"/>
        <v>2992.2</v>
      </c>
      <c r="H27" s="13">
        <f t="shared" si="1"/>
        <v>27927.200000000001</v>
      </c>
      <c r="I27" s="11" t="s">
        <v>35</v>
      </c>
      <c r="J27" s="11">
        <v>1990</v>
      </c>
    </row>
    <row r="28" spans="1:10" x14ac:dyDescent="0.25">
      <c r="A28" s="11">
        <v>1167</v>
      </c>
      <c r="B28" s="11" t="s">
        <v>72</v>
      </c>
      <c r="C28" t="s">
        <v>84</v>
      </c>
      <c r="D28" t="s">
        <v>85</v>
      </c>
      <c r="E28">
        <v>18</v>
      </c>
      <c r="F28" s="13">
        <v>19755</v>
      </c>
      <c r="G28" s="13">
        <f t="shared" si="0"/>
        <v>2370.6</v>
      </c>
      <c r="H28" s="13">
        <f t="shared" si="1"/>
        <v>22125.599999999999</v>
      </c>
      <c r="I28" s="11" t="s">
        <v>35</v>
      </c>
      <c r="J28" s="11">
        <v>1991</v>
      </c>
    </row>
    <row r="29" spans="1:10" x14ac:dyDescent="0.25">
      <c r="A29" s="11">
        <v>1169</v>
      </c>
      <c r="B29" s="11" t="s">
        <v>72</v>
      </c>
      <c r="C29" t="s">
        <v>86</v>
      </c>
      <c r="D29" t="s">
        <v>85</v>
      </c>
      <c r="E29">
        <v>18</v>
      </c>
      <c r="F29" s="13">
        <v>19755</v>
      </c>
      <c r="G29" s="13">
        <f t="shared" si="0"/>
        <v>2370.6</v>
      </c>
      <c r="H29" s="13">
        <f t="shared" si="1"/>
        <v>22125.599999999999</v>
      </c>
      <c r="I29" s="11" t="s">
        <v>35</v>
      </c>
      <c r="J29" s="11">
        <v>1991</v>
      </c>
    </row>
    <row r="30" spans="1:10" x14ac:dyDescent="0.25">
      <c r="A30" s="11">
        <v>1172</v>
      </c>
      <c r="B30" s="11" t="s">
        <v>72</v>
      </c>
      <c r="C30" t="s">
        <v>46</v>
      </c>
      <c r="D30" t="s">
        <v>87</v>
      </c>
      <c r="E30">
        <v>18</v>
      </c>
      <c r="F30" s="13">
        <v>20900</v>
      </c>
      <c r="G30" s="13">
        <f t="shared" si="0"/>
        <v>2508</v>
      </c>
      <c r="H30" s="13">
        <f t="shared" si="1"/>
        <v>23408</v>
      </c>
      <c r="I30" s="11" t="s">
        <v>41</v>
      </c>
      <c r="J30" s="11">
        <v>1992</v>
      </c>
    </row>
    <row r="31" spans="1:10" x14ac:dyDescent="0.25">
      <c r="A31" s="11">
        <v>1174</v>
      </c>
      <c r="B31" s="11" t="s">
        <v>72</v>
      </c>
      <c r="C31" t="s">
        <v>43</v>
      </c>
      <c r="D31" t="s">
        <v>87</v>
      </c>
      <c r="E31">
        <v>18</v>
      </c>
      <c r="F31" s="13">
        <v>20900</v>
      </c>
      <c r="G31" s="13">
        <f t="shared" si="0"/>
        <v>2508</v>
      </c>
      <c r="H31" s="13">
        <f t="shared" si="1"/>
        <v>23408</v>
      </c>
      <c r="I31" s="11" t="s">
        <v>41</v>
      </c>
      <c r="J31" s="11">
        <v>1992</v>
      </c>
    </row>
    <row r="32" spans="1:10" x14ac:dyDescent="0.25">
      <c r="A32" s="11">
        <v>1178</v>
      </c>
      <c r="B32" s="11" t="s">
        <v>51</v>
      </c>
      <c r="C32" t="s">
        <v>57</v>
      </c>
      <c r="D32" t="s">
        <v>88</v>
      </c>
      <c r="E32">
        <v>18</v>
      </c>
      <c r="F32" s="13">
        <v>19885</v>
      </c>
      <c r="G32" s="13">
        <f t="shared" si="0"/>
        <v>2386.1999999999998</v>
      </c>
      <c r="H32" s="13">
        <f t="shared" si="1"/>
        <v>22271.200000000001</v>
      </c>
      <c r="I32" s="11" t="s">
        <v>41</v>
      </c>
      <c r="J32" s="11">
        <v>1992</v>
      </c>
    </row>
    <row r="33" spans="1:10" x14ac:dyDescent="0.25">
      <c r="A33" s="11">
        <v>1180</v>
      </c>
      <c r="B33" s="11" t="s">
        <v>51</v>
      </c>
      <c r="C33" t="s">
        <v>86</v>
      </c>
      <c r="D33" t="s">
        <v>89</v>
      </c>
      <c r="E33">
        <v>18</v>
      </c>
      <c r="F33" s="13">
        <v>19885</v>
      </c>
      <c r="G33" s="13">
        <f t="shared" si="0"/>
        <v>2386.1999999999998</v>
      </c>
      <c r="H33" s="13">
        <f t="shared" si="1"/>
        <v>22271.200000000001</v>
      </c>
      <c r="I33" s="11" t="s">
        <v>41</v>
      </c>
      <c r="J33" s="11">
        <v>1992</v>
      </c>
    </row>
    <row r="34" spans="1:10" x14ac:dyDescent="0.25">
      <c r="A34" s="11">
        <v>1198</v>
      </c>
      <c r="B34" s="11" t="s">
        <v>63</v>
      </c>
      <c r="C34" t="s">
        <v>90</v>
      </c>
      <c r="D34" t="s">
        <v>91</v>
      </c>
      <c r="E34">
        <v>18</v>
      </c>
      <c r="F34" s="13">
        <v>25810</v>
      </c>
      <c r="G34" s="13">
        <f t="shared" ref="G34:G65" si="2">F34*12%</f>
        <v>3097.2</v>
      </c>
      <c r="H34" s="13">
        <f t="shared" ref="H34:H65" si="3">F34+G34</f>
        <v>28907.200000000001</v>
      </c>
      <c r="I34" s="11" t="s">
        <v>41</v>
      </c>
      <c r="J34" s="11">
        <v>1994</v>
      </c>
    </row>
    <row r="35" spans="1:10" x14ac:dyDescent="0.25">
      <c r="A35" s="11">
        <v>1200</v>
      </c>
      <c r="B35" s="11" t="s">
        <v>63</v>
      </c>
      <c r="C35" t="s">
        <v>92</v>
      </c>
      <c r="D35" t="s">
        <v>93</v>
      </c>
      <c r="E35">
        <v>18</v>
      </c>
      <c r="F35" s="13">
        <v>25810</v>
      </c>
      <c r="G35" s="13">
        <f t="shared" si="2"/>
        <v>3097.2</v>
      </c>
      <c r="H35" s="13">
        <f t="shared" si="3"/>
        <v>28907.200000000001</v>
      </c>
      <c r="I35" s="11" t="s">
        <v>41</v>
      </c>
      <c r="J35" s="11">
        <v>1994</v>
      </c>
    </row>
    <row r="36" spans="1:10" x14ac:dyDescent="0.25">
      <c r="A36" s="11">
        <v>1112</v>
      </c>
      <c r="B36" s="11" t="s">
        <v>51</v>
      </c>
      <c r="C36" t="s">
        <v>94</v>
      </c>
      <c r="D36" t="s">
        <v>95</v>
      </c>
      <c r="E36">
        <v>22</v>
      </c>
      <c r="F36" s="13">
        <v>19450</v>
      </c>
      <c r="G36" s="13">
        <f t="shared" si="2"/>
        <v>2334</v>
      </c>
      <c r="H36" s="13">
        <f t="shared" si="3"/>
        <v>21784</v>
      </c>
      <c r="I36" s="11" t="s">
        <v>35</v>
      </c>
      <c r="J36" s="11">
        <v>1988</v>
      </c>
    </row>
    <row r="37" spans="1:10" x14ac:dyDescent="0.25">
      <c r="A37" s="11">
        <v>1115</v>
      </c>
      <c r="B37" s="11" t="s">
        <v>51</v>
      </c>
      <c r="C37" t="s">
        <v>96</v>
      </c>
      <c r="D37" t="s">
        <v>97</v>
      </c>
      <c r="E37">
        <v>22</v>
      </c>
      <c r="F37" s="13">
        <v>19450</v>
      </c>
      <c r="G37" s="13">
        <f t="shared" si="2"/>
        <v>2334</v>
      </c>
      <c r="H37" s="13">
        <f t="shared" si="3"/>
        <v>21784</v>
      </c>
      <c r="I37" s="11" t="s">
        <v>35</v>
      </c>
      <c r="J37" s="11">
        <v>1988</v>
      </c>
    </row>
    <row r="38" spans="1:10" x14ac:dyDescent="0.25">
      <c r="A38" s="11">
        <v>1118</v>
      </c>
      <c r="B38" s="11" t="s">
        <v>63</v>
      </c>
      <c r="C38" t="s">
        <v>86</v>
      </c>
      <c r="D38" t="s">
        <v>34</v>
      </c>
      <c r="E38">
        <v>22</v>
      </c>
      <c r="F38" s="13">
        <v>26700</v>
      </c>
      <c r="G38" s="13">
        <f t="shared" si="2"/>
        <v>3204</v>
      </c>
      <c r="H38" s="13">
        <f t="shared" si="3"/>
        <v>29904</v>
      </c>
      <c r="I38" s="11" t="s">
        <v>41</v>
      </c>
      <c r="J38" s="11">
        <v>1989</v>
      </c>
    </row>
    <row r="39" spans="1:10" x14ac:dyDescent="0.25">
      <c r="A39" s="11">
        <v>1120</v>
      </c>
      <c r="B39" s="11" t="s">
        <v>63</v>
      </c>
      <c r="C39" t="s">
        <v>98</v>
      </c>
      <c r="D39" t="s">
        <v>99</v>
      </c>
      <c r="E39">
        <v>22</v>
      </c>
      <c r="F39" s="13">
        <v>26700</v>
      </c>
      <c r="G39" s="13">
        <f t="shared" si="2"/>
        <v>3204</v>
      </c>
      <c r="H39" s="13">
        <f t="shared" si="3"/>
        <v>29904</v>
      </c>
      <c r="I39" s="11" t="s">
        <v>41</v>
      </c>
      <c r="J39" s="11">
        <v>1989</v>
      </c>
    </row>
    <row r="40" spans="1:10" x14ac:dyDescent="0.25">
      <c r="A40" s="11">
        <v>1121</v>
      </c>
      <c r="B40" s="11" t="s">
        <v>100</v>
      </c>
      <c r="C40" t="s">
        <v>101</v>
      </c>
      <c r="D40" t="s">
        <v>97</v>
      </c>
      <c r="E40">
        <v>22</v>
      </c>
      <c r="F40" s="13">
        <v>15300</v>
      </c>
      <c r="G40" s="13">
        <f t="shared" si="2"/>
        <v>1836</v>
      </c>
      <c r="H40" s="13">
        <f t="shared" si="3"/>
        <v>17136</v>
      </c>
      <c r="I40" s="11" t="s">
        <v>35</v>
      </c>
      <c r="J40" s="11">
        <v>1989</v>
      </c>
    </row>
    <row r="41" spans="1:10" x14ac:dyDescent="0.25">
      <c r="A41" s="11">
        <v>1123</v>
      </c>
      <c r="B41" s="11" t="s">
        <v>100</v>
      </c>
      <c r="C41" t="s">
        <v>102</v>
      </c>
      <c r="D41" t="s">
        <v>103</v>
      </c>
      <c r="E41">
        <v>22</v>
      </c>
      <c r="F41" s="13">
        <v>15300</v>
      </c>
      <c r="G41" s="13">
        <f t="shared" si="2"/>
        <v>1836</v>
      </c>
      <c r="H41" s="13">
        <f t="shared" si="3"/>
        <v>17136</v>
      </c>
      <c r="I41" s="11" t="s">
        <v>35</v>
      </c>
      <c r="J41" s="11">
        <v>1989</v>
      </c>
    </row>
    <row r="42" spans="1:10" x14ac:dyDescent="0.25">
      <c r="A42" s="11">
        <v>1134</v>
      </c>
      <c r="B42" s="11" t="s">
        <v>67</v>
      </c>
      <c r="C42" t="s">
        <v>104</v>
      </c>
      <c r="D42" t="s">
        <v>105</v>
      </c>
      <c r="E42">
        <v>22</v>
      </c>
      <c r="F42" s="13">
        <v>13245</v>
      </c>
      <c r="G42" s="13">
        <f t="shared" si="2"/>
        <v>1589.3999999999999</v>
      </c>
      <c r="H42" s="13">
        <f t="shared" si="3"/>
        <v>14834.4</v>
      </c>
      <c r="I42" s="11" t="s">
        <v>41</v>
      </c>
      <c r="J42" s="11">
        <v>1990</v>
      </c>
    </row>
    <row r="43" spans="1:10" x14ac:dyDescent="0.25">
      <c r="A43" s="11">
        <v>1138</v>
      </c>
      <c r="B43" s="11" t="s">
        <v>67</v>
      </c>
      <c r="C43" t="s">
        <v>106</v>
      </c>
      <c r="D43" t="s">
        <v>107</v>
      </c>
      <c r="E43">
        <v>22</v>
      </c>
      <c r="F43" s="13">
        <v>13245</v>
      </c>
      <c r="G43" s="13">
        <f t="shared" si="2"/>
        <v>1589.3999999999999</v>
      </c>
      <c r="H43" s="13">
        <f t="shared" si="3"/>
        <v>14834.4</v>
      </c>
      <c r="I43" s="11" t="s">
        <v>41</v>
      </c>
      <c r="J43" s="11">
        <v>1990</v>
      </c>
    </row>
    <row r="44" spans="1:10" x14ac:dyDescent="0.25">
      <c r="A44" s="11">
        <v>1156</v>
      </c>
      <c r="B44" s="11" t="s">
        <v>108</v>
      </c>
      <c r="C44" t="s">
        <v>109</v>
      </c>
      <c r="D44" t="s">
        <v>110</v>
      </c>
      <c r="E44">
        <v>22</v>
      </c>
      <c r="F44" s="13">
        <v>13545</v>
      </c>
      <c r="G44" s="13">
        <f t="shared" si="2"/>
        <v>1625.3999999999999</v>
      </c>
      <c r="H44" s="13">
        <f t="shared" si="3"/>
        <v>15170.4</v>
      </c>
      <c r="I44" s="11" t="s">
        <v>41</v>
      </c>
      <c r="J44" s="11">
        <v>1990</v>
      </c>
    </row>
    <row r="45" spans="1:10" x14ac:dyDescent="0.25">
      <c r="A45" s="11">
        <v>1160</v>
      </c>
      <c r="B45" s="11" t="s">
        <v>108</v>
      </c>
      <c r="C45" t="s">
        <v>48</v>
      </c>
      <c r="D45" t="s">
        <v>110</v>
      </c>
      <c r="E45">
        <v>22</v>
      </c>
      <c r="F45" s="13">
        <v>13545</v>
      </c>
      <c r="G45" s="13">
        <f t="shared" si="2"/>
        <v>1625.3999999999999</v>
      </c>
      <c r="H45" s="13">
        <f t="shared" si="3"/>
        <v>15170.4</v>
      </c>
      <c r="I45" s="11" t="s">
        <v>41</v>
      </c>
      <c r="J45" s="11">
        <v>1990</v>
      </c>
    </row>
    <row r="46" spans="1:10" x14ac:dyDescent="0.25">
      <c r="A46" s="11">
        <v>1192</v>
      </c>
      <c r="B46" s="11" t="s">
        <v>67</v>
      </c>
      <c r="C46" t="s">
        <v>111</v>
      </c>
      <c r="D46" t="s">
        <v>112</v>
      </c>
      <c r="E46">
        <v>22</v>
      </c>
      <c r="F46" s="13">
        <v>13735</v>
      </c>
      <c r="G46" s="13">
        <f t="shared" si="2"/>
        <v>1648.2</v>
      </c>
      <c r="H46" s="13">
        <f t="shared" si="3"/>
        <v>15383.2</v>
      </c>
      <c r="I46" s="11" t="s">
        <v>41</v>
      </c>
      <c r="J46" s="11">
        <v>1994</v>
      </c>
    </row>
    <row r="47" spans="1:10" x14ac:dyDescent="0.25">
      <c r="A47" s="11">
        <v>1195</v>
      </c>
      <c r="B47" s="11" t="s">
        <v>67</v>
      </c>
      <c r="C47" t="s">
        <v>109</v>
      </c>
      <c r="D47" t="s">
        <v>113</v>
      </c>
      <c r="E47">
        <v>22</v>
      </c>
      <c r="F47" s="13">
        <v>13735</v>
      </c>
      <c r="G47" s="13">
        <f t="shared" si="2"/>
        <v>1648.2</v>
      </c>
      <c r="H47" s="13">
        <f t="shared" si="3"/>
        <v>15383.2</v>
      </c>
      <c r="I47" s="11" t="s">
        <v>41</v>
      </c>
      <c r="J47" s="11">
        <v>1994</v>
      </c>
    </row>
    <row r="48" spans="1:10" x14ac:dyDescent="0.25">
      <c r="A48" s="11">
        <v>1133</v>
      </c>
      <c r="B48" s="11" t="s">
        <v>114</v>
      </c>
      <c r="C48" t="s">
        <v>115</v>
      </c>
      <c r="D48" t="s">
        <v>116</v>
      </c>
      <c r="E48">
        <v>23</v>
      </c>
      <c r="F48" s="13">
        <v>24565</v>
      </c>
      <c r="G48" s="13">
        <f t="shared" si="2"/>
        <v>2947.7999999999997</v>
      </c>
      <c r="H48" s="13">
        <f t="shared" si="3"/>
        <v>27512.799999999999</v>
      </c>
      <c r="I48" s="11" t="s">
        <v>35</v>
      </c>
      <c r="J48" s="11">
        <v>1990</v>
      </c>
    </row>
    <row r="49" spans="1:10" x14ac:dyDescent="0.25">
      <c r="A49" s="11">
        <v>1137</v>
      </c>
      <c r="B49" s="11" t="s">
        <v>114</v>
      </c>
      <c r="C49" t="s">
        <v>60</v>
      </c>
      <c r="D49" t="s">
        <v>117</v>
      </c>
      <c r="E49">
        <v>23</v>
      </c>
      <c r="F49" s="13">
        <v>24565</v>
      </c>
      <c r="G49" s="13">
        <f t="shared" si="2"/>
        <v>2947.7999999999997</v>
      </c>
      <c r="H49" s="13">
        <f t="shared" si="3"/>
        <v>27512.799999999999</v>
      </c>
      <c r="I49" s="11" t="s">
        <v>35</v>
      </c>
      <c r="J49" s="11">
        <v>1990</v>
      </c>
    </row>
    <row r="50" spans="1:10" x14ac:dyDescent="0.25">
      <c r="A50" s="11">
        <v>1149</v>
      </c>
      <c r="B50" s="11" t="s">
        <v>51</v>
      </c>
      <c r="C50" t="s">
        <v>96</v>
      </c>
      <c r="D50" t="s">
        <v>110</v>
      </c>
      <c r="E50">
        <v>23</v>
      </c>
      <c r="F50" s="13">
        <v>18765</v>
      </c>
      <c r="G50" s="13">
        <f t="shared" si="2"/>
        <v>2251.7999999999997</v>
      </c>
      <c r="H50" s="13">
        <f t="shared" si="3"/>
        <v>21016.799999999999</v>
      </c>
      <c r="I50" s="11" t="s">
        <v>41</v>
      </c>
      <c r="J50" s="11">
        <v>1990</v>
      </c>
    </row>
    <row r="51" spans="1:10" x14ac:dyDescent="0.25">
      <c r="A51" s="11">
        <v>1151</v>
      </c>
      <c r="B51" s="11" t="s">
        <v>51</v>
      </c>
      <c r="C51" t="s">
        <v>75</v>
      </c>
      <c r="D51" t="s">
        <v>110</v>
      </c>
      <c r="E51">
        <v>23</v>
      </c>
      <c r="F51" s="13">
        <v>18765</v>
      </c>
      <c r="G51" s="13">
        <f t="shared" si="2"/>
        <v>2251.7999999999997</v>
      </c>
      <c r="H51" s="13">
        <f t="shared" si="3"/>
        <v>21016.799999999999</v>
      </c>
      <c r="I51" s="11" t="s">
        <v>41</v>
      </c>
      <c r="J51" s="11">
        <v>1990</v>
      </c>
    </row>
    <row r="52" spans="1:10" x14ac:dyDescent="0.25">
      <c r="A52" s="11">
        <v>1155</v>
      </c>
      <c r="B52" s="11" t="s">
        <v>100</v>
      </c>
      <c r="C52" t="s">
        <v>118</v>
      </c>
      <c r="D52" t="s">
        <v>119</v>
      </c>
      <c r="E52">
        <v>23</v>
      </c>
      <c r="F52" s="13">
        <v>16785</v>
      </c>
      <c r="G52" s="13">
        <f t="shared" si="2"/>
        <v>2014.1999999999998</v>
      </c>
      <c r="H52" s="13">
        <f t="shared" si="3"/>
        <v>18799.2</v>
      </c>
      <c r="I52" s="11" t="s">
        <v>41</v>
      </c>
      <c r="J52" s="11">
        <v>1990</v>
      </c>
    </row>
    <row r="53" spans="1:10" x14ac:dyDescent="0.25">
      <c r="A53" s="11">
        <v>1159</v>
      </c>
      <c r="B53" s="11" t="s">
        <v>100</v>
      </c>
      <c r="C53" t="s">
        <v>33</v>
      </c>
      <c r="D53" t="s">
        <v>120</v>
      </c>
      <c r="E53">
        <v>23</v>
      </c>
      <c r="F53" s="13">
        <v>16785</v>
      </c>
      <c r="G53" s="13">
        <f t="shared" si="2"/>
        <v>2014.1999999999998</v>
      </c>
      <c r="H53" s="13">
        <f t="shared" si="3"/>
        <v>18799.2</v>
      </c>
      <c r="I53" s="11" t="s">
        <v>41</v>
      </c>
      <c r="J53" s="11">
        <v>1990</v>
      </c>
    </row>
    <row r="54" spans="1:10" x14ac:dyDescent="0.25">
      <c r="A54" s="11">
        <v>1162</v>
      </c>
      <c r="B54" s="11" t="s">
        <v>63</v>
      </c>
      <c r="C54" t="s">
        <v>121</v>
      </c>
      <c r="D54" t="s">
        <v>122</v>
      </c>
      <c r="E54">
        <v>23</v>
      </c>
      <c r="F54" s="13">
        <v>29995</v>
      </c>
      <c r="G54" s="13">
        <f t="shared" si="2"/>
        <v>3599.4</v>
      </c>
      <c r="H54" s="13">
        <f t="shared" si="3"/>
        <v>33594.400000000001</v>
      </c>
      <c r="I54" s="11" t="s">
        <v>35</v>
      </c>
      <c r="J54" s="11">
        <v>1991</v>
      </c>
    </row>
    <row r="55" spans="1:10" x14ac:dyDescent="0.25">
      <c r="A55" s="11">
        <v>1165</v>
      </c>
      <c r="B55" s="11" t="s">
        <v>63</v>
      </c>
      <c r="C55" t="s">
        <v>123</v>
      </c>
      <c r="D55" t="s">
        <v>124</v>
      </c>
      <c r="E55">
        <v>23</v>
      </c>
      <c r="F55" s="13">
        <v>29995</v>
      </c>
      <c r="G55" s="13">
        <f t="shared" si="2"/>
        <v>3599.4</v>
      </c>
      <c r="H55" s="13">
        <f t="shared" si="3"/>
        <v>33594.400000000001</v>
      </c>
      <c r="I55" s="11" t="s">
        <v>35</v>
      </c>
      <c r="J55" s="11">
        <v>1991</v>
      </c>
    </row>
    <row r="56" spans="1:10" x14ac:dyDescent="0.25">
      <c r="A56" s="11">
        <v>1175</v>
      </c>
      <c r="B56" s="11" t="s">
        <v>125</v>
      </c>
      <c r="C56" t="s">
        <v>126</v>
      </c>
      <c r="D56" t="s">
        <v>127</v>
      </c>
      <c r="E56">
        <v>23</v>
      </c>
      <c r="F56" s="13">
        <v>19825</v>
      </c>
      <c r="G56" s="13">
        <f t="shared" si="2"/>
        <v>2379</v>
      </c>
      <c r="H56" s="13">
        <f t="shared" si="3"/>
        <v>22204</v>
      </c>
      <c r="I56" s="11" t="s">
        <v>41</v>
      </c>
      <c r="J56" s="11">
        <v>1992</v>
      </c>
    </row>
    <row r="57" spans="1:10" x14ac:dyDescent="0.25">
      <c r="A57" s="11">
        <v>1176</v>
      </c>
      <c r="B57" s="11" t="s">
        <v>125</v>
      </c>
      <c r="C57" t="s">
        <v>37</v>
      </c>
      <c r="D57" t="s">
        <v>128</v>
      </c>
      <c r="E57">
        <v>23</v>
      </c>
      <c r="F57" s="13">
        <v>19825</v>
      </c>
      <c r="G57" s="13">
        <f t="shared" si="2"/>
        <v>2379</v>
      </c>
      <c r="H57" s="13">
        <f t="shared" si="3"/>
        <v>22204</v>
      </c>
      <c r="I57" s="11" t="s">
        <v>41</v>
      </c>
      <c r="J57" s="11">
        <v>1992</v>
      </c>
    </row>
    <row r="58" spans="1:10" x14ac:dyDescent="0.25">
      <c r="A58" s="11">
        <v>1177</v>
      </c>
      <c r="B58" s="11" t="s">
        <v>67</v>
      </c>
      <c r="C58" t="s">
        <v>129</v>
      </c>
      <c r="D58" t="s">
        <v>130</v>
      </c>
      <c r="E58">
        <v>23</v>
      </c>
      <c r="F58" s="13">
        <v>12750</v>
      </c>
      <c r="G58" s="13">
        <f t="shared" si="2"/>
        <v>1530</v>
      </c>
      <c r="H58" s="13">
        <f t="shared" si="3"/>
        <v>14280</v>
      </c>
      <c r="I58" s="11" t="s">
        <v>41</v>
      </c>
      <c r="J58" s="11">
        <v>1992</v>
      </c>
    </row>
    <row r="59" spans="1:10" x14ac:dyDescent="0.25">
      <c r="A59" s="11">
        <v>1179</v>
      </c>
      <c r="B59" s="11" t="s">
        <v>67</v>
      </c>
      <c r="C59" t="s">
        <v>92</v>
      </c>
      <c r="D59" t="s">
        <v>130</v>
      </c>
      <c r="E59">
        <v>23</v>
      </c>
      <c r="F59" s="13">
        <v>12750</v>
      </c>
      <c r="G59" s="13">
        <f t="shared" si="2"/>
        <v>1530</v>
      </c>
      <c r="H59" s="13">
        <f t="shared" si="3"/>
        <v>14280</v>
      </c>
      <c r="I59" s="11" t="s">
        <v>41</v>
      </c>
      <c r="J59" s="11">
        <v>1992</v>
      </c>
    </row>
    <row r="60" spans="1:10" x14ac:dyDescent="0.25">
      <c r="A60" s="11">
        <v>1111</v>
      </c>
      <c r="B60" s="11" t="s">
        <v>131</v>
      </c>
      <c r="C60" t="s">
        <v>132</v>
      </c>
      <c r="D60" t="s">
        <v>49</v>
      </c>
      <c r="E60">
        <v>31</v>
      </c>
      <c r="F60" s="13">
        <v>18000</v>
      </c>
      <c r="G60" s="13">
        <f t="shared" si="2"/>
        <v>2160</v>
      </c>
      <c r="H60" s="13">
        <f t="shared" si="3"/>
        <v>20160</v>
      </c>
      <c r="I60" s="11" t="s">
        <v>41</v>
      </c>
      <c r="J60" s="11">
        <v>1988</v>
      </c>
    </row>
    <row r="61" spans="1:10" x14ac:dyDescent="0.25">
      <c r="A61" s="11">
        <v>1114</v>
      </c>
      <c r="B61" s="11" t="s">
        <v>131</v>
      </c>
      <c r="C61" t="s">
        <v>106</v>
      </c>
      <c r="D61" t="s">
        <v>49</v>
      </c>
      <c r="E61">
        <v>31</v>
      </c>
      <c r="F61" s="13">
        <v>18000</v>
      </c>
      <c r="G61" s="13">
        <f t="shared" si="2"/>
        <v>2160</v>
      </c>
      <c r="H61" s="13">
        <f t="shared" si="3"/>
        <v>20160</v>
      </c>
      <c r="I61" s="11" t="s">
        <v>41</v>
      </c>
      <c r="J61" s="11">
        <v>1988</v>
      </c>
    </row>
    <row r="62" spans="1:10" x14ac:dyDescent="0.25">
      <c r="A62" s="11">
        <v>1125</v>
      </c>
      <c r="B62" s="11" t="s">
        <v>67</v>
      </c>
      <c r="C62" t="s">
        <v>133</v>
      </c>
      <c r="D62" t="s">
        <v>134</v>
      </c>
      <c r="E62">
        <v>31</v>
      </c>
      <c r="F62" s="13">
        <v>14575</v>
      </c>
      <c r="G62" s="13">
        <f t="shared" si="2"/>
        <v>1749</v>
      </c>
      <c r="H62" s="13">
        <f t="shared" si="3"/>
        <v>16324</v>
      </c>
      <c r="I62" s="11" t="s">
        <v>41</v>
      </c>
      <c r="J62" s="11">
        <v>1989</v>
      </c>
    </row>
    <row r="63" spans="1:10" x14ac:dyDescent="0.25">
      <c r="A63" s="11">
        <v>1128</v>
      </c>
      <c r="B63" s="11" t="s">
        <v>67</v>
      </c>
      <c r="C63" t="s">
        <v>83</v>
      </c>
      <c r="D63" t="s">
        <v>135</v>
      </c>
      <c r="E63">
        <v>31</v>
      </c>
      <c r="F63" s="13">
        <v>14575</v>
      </c>
      <c r="G63" s="13">
        <f t="shared" si="2"/>
        <v>1749</v>
      </c>
      <c r="H63" s="13">
        <f t="shared" si="3"/>
        <v>16324</v>
      </c>
      <c r="I63" s="11" t="s">
        <v>41</v>
      </c>
      <c r="J63" s="11">
        <v>1989</v>
      </c>
    </row>
    <row r="64" spans="1:10" x14ac:dyDescent="0.25">
      <c r="A64" s="11">
        <v>1161</v>
      </c>
      <c r="B64" s="11" t="s">
        <v>136</v>
      </c>
      <c r="C64" t="s">
        <v>137</v>
      </c>
      <c r="D64" t="s">
        <v>138</v>
      </c>
      <c r="E64">
        <v>31</v>
      </c>
      <c r="F64" s="13">
        <v>24765</v>
      </c>
      <c r="G64" s="13">
        <f t="shared" si="2"/>
        <v>2971.7999999999997</v>
      </c>
      <c r="H64" s="13">
        <f t="shared" si="3"/>
        <v>27736.799999999999</v>
      </c>
      <c r="I64" s="11" t="s">
        <v>41</v>
      </c>
      <c r="J64" s="11">
        <v>1991</v>
      </c>
    </row>
    <row r="65" spans="1:10" x14ac:dyDescent="0.25">
      <c r="A65" s="11">
        <v>1164</v>
      </c>
      <c r="B65" s="11" t="s">
        <v>136</v>
      </c>
      <c r="C65" t="s">
        <v>98</v>
      </c>
      <c r="D65" t="s">
        <v>139</v>
      </c>
      <c r="E65">
        <v>31</v>
      </c>
      <c r="F65" s="13">
        <v>24765</v>
      </c>
      <c r="G65" s="13">
        <f t="shared" si="2"/>
        <v>2971.7999999999997</v>
      </c>
      <c r="H65" s="13">
        <f t="shared" si="3"/>
        <v>27736.799999999999</v>
      </c>
      <c r="I65" s="11" t="s">
        <v>41</v>
      </c>
      <c r="J65" s="11">
        <v>1991</v>
      </c>
    </row>
    <row r="66" spans="1:10" x14ac:dyDescent="0.25">
      <c r="A66" s="11">
        <v>1171</v>
      </c>
      <c r="B66" s="11" t="s">
        <v>140</v>
      </c>
      <c r="C66" t="s">
        <v>141</v>
      </c>
      <c r="D66" t="s">
        <v>142</v>
      </c>
      <c r="E66">
        <v>31</v>
      </c>
      <c r="F66" s="13">
        <v>18775</v>
      </c>
      <c r="G66" s="13">
        <f t="shared" ref="G66:G91" si="4">F66*12%</f>
        <v>2253</v>
      </c>
      <c r="H66" s="13">
        <f t="shared" ref="H66:H91" si="5">F66+G66</f>
        <v>21028</v>
      </c>
      <c r="I66" s="11" t="s">
        <v>41</v>
      </c>
      <c r="J66" s="11">
        <v>1992</v>
      </c>
    </row>
    <row r="67" spans="1:10" x14ac:dyDescent="0.25">
      <c r="A67" s="11">
        <v>1173</v>
      </c>
      <c r="B67" s="11" t="s">
        <v>140</v>
      </c>
      <c r="C67" t="s">
        <v>48</v>
      </c>
      <c r="D67" t="s">
        <v>143</v>
      </c>
      <c r="E67">
        <v>31</v>
      </c>
      <c r="F67" s="13">
        <v>18775</v>
      </c>
      <c r="G67" s="13">
        <f t="shared" si="4"/>
        <v>2253</v>
      </c>
      <c r="H67" s="13">
        <f t="shared" si="5"/>
        <v>21028</v>
      </c>
      <c r="I67" s="11" t="s">
        <v>41</v>
      </c>
      <c r="J67" s="11">
        <v>1992</v>
      </c>
    </row>
    <row r="68" spans="1:10" x14ac:dyDescent="0.25">
      <c r="A68" s="11">
        <v>1183</v>
      </c>
      <c r="B68" s="11" t="s">
        <v>67</v>
      </c>
      <c r="C68" t="s">
        <v>123</v>
      </c>
      <c r="D68" t="s">
        <v>144</v>
      </c>
      <c r="E68">
        <v>31</v>
      </c>
      <c r="F68" s="13">
        <v>13735</v>
      </c>
      <c r="G68" s="13">
        <f t="shared" si="4"/>
        <v>1648.2</v>
      </c>
      <c r="H68" s="13">
        <f t="shared" si="5"/>
        <v>15383.2</v>
      </c>
      <c r="I68" s="11" t="s">
        <v>41</v>
      </c>
      <c r="J68" s="11">
        <v>1992</v>
      </c>
    </row>
    <row r="69" spans="1:10" x14ac:dyDescent="0.25">
      <c r="A69" s="11">
        <v>1186</v>
      </c>
      <c r="B69" s="11" t="s">
        <v>67</v>
      </c>
      <c r="C69" t="s">
        <v>102</v>
      </c>
      <c r="D69" t="s">
        <v>144</v>
      </c>
      <c r="E69">
        <v>31</v>
      </c>
      <c r="F69" s="13">
        <v>13735</v>
      </c>
      <c r="G69" s="13">
        <f t="shared" si="4"/>
        <v>1648.2</v>
      </c>
      <c r="H69" s="13">
        <f t="shared" si="5"/>
        <v>15383.2</v>
      </c>
      <c r="I69" s="11" t="s">
        <v>41</v>
      </c>
      <c r="J69" s="11">
        <v>1992</v>
      </c>
    </row>
    <row r="70" spans="1:10" x14ac:dyDescent="0.25">
      <c r="A70" s="11">
        <v>1193</v>
      </c>
      <c r="B70" s="11" t="s">
        <v>63</v>
      </c>
      <c r="C70" t="s">
        <v>37</v>
      </c>
      <c r="D70" t="s">
        <v>145</v>
      </c>
      <c r="E70">
        <v>31</v>
      </c>
      <c r="F70" s="13">
        <v>28975</v>
      </c>
      <c r="G70" s="13">
        <f t="shared" si="4"/>
        <v>3477</v>
      </c>
      <c r="H70" s="13">
        <f t="shared" si="5"/>
        <v>32452</v>
      </c>
      <c r="I70" s="11" t="s">
        <v>41</v>
      </c>
      <c r="J70" s="11">
        <v>1994</v>
      </c>
    </row>
    <row r="71" spans="1:10" x14ac:dyDescent="0.25">
      <c r="A71" s="11">
        <v>1196</v>
      </c>
      <c r="B71" s="11" t="s">
        <v>63</v>
      </c>
      <c r="C71" t="s">
        <v>146</v>
      </c>
      <c r="D71" t="s">
        <v>145</v>
      </c>
      <c r="E71">
        <v>31</v>
      </c>
      <c r="F71" s="13">
        <v>28975</v>
      </c>
      <c r="G71" s="13">
        <f t="shared" si="4"/>
        <v>3477</v>
      </c>
      <c r="H71" s="13">
        <f t="shared" si="5"/>
        <v>32452</v>
      </c>
      <c r="I71" s="11" t="s">
        <v>41</v>
      </c>
      <c r="J71" s="11">
        <v>1994</v>
      </c>
    </row>
    <row r="72" spans="1:10" x14ac:dyDescent="0.25">
      <c r="A72" s="11">
        <v>1197</v>
      </c>
      <c r="B72" s="11" t="s">
        <v>108</v>
      </c>
      <c r="C72" t="s">
        <v>147</v>
      </c>
      <c r="D72" t="s">
        <v>88</v>
      </c>
      <c r="E72">
        <v>31</v>
      </c>
      <c r="F72" s="13">
        <v>12745</v>
      </c>
      <c r="G72" s="13">
        <f t="shared" si="4"/>
        <v>1529.3999999999999</v>
      </c>
      <c r="H72" s="13">
        <f t="shared" si="5"/>
        <v>14274.4</v>
      </c>
      <c r="I72" s="11" t="s">
        <v>35</v>
      </c>
      <c r="J72" s="11">
        <v>1994</v>
      </c>
    </row>
    <row r="73" spans="1:10" x14ac:dyDescent="0.25">
      <c r="A73" s="11">
        <v>1199</v>
      </c>
      <c r="B73" s="11" t="s">
        <v>108</v>
      </c>
      <c r="C73" t="s">
        <v>90</v>
      </c>
      <c r="D73" t="s">
        <v>88</v>
      </c>
      <c r="E73">
        <v>31</v>
      </c>
      <c r="F73" s="13">
        <v>12745</v>
      </c>
      <c r="G73" s="13">
        <f t="shared" si="4"/>
        <v>1529.3999999999999</v>
      </c>
      <c r="H73" s="13">
        <f t="shared" si="5"/>
        <v>14274.4</v>
      </c>
      <c r="I73" s="11" t="s">
        <v>35</v>
      </c>
      <c r="J73" s="11">
        <v>1994</v>
      </c>
    </row>
    <row r="74" spans="1:10" x14ac:dyDescent="0.25">
      <c r="A74" s="11">
        <v>1131</v>
      </c>
      <c r="B74" s="11" t="s">
        <v>67</v>
      </c>
      <c r="C74" t="s">
        <v>148</v>
      </c>
      <c r="D74" t="s">
        <v>149</v>
      </c>
      <c r="E74">
        <v>40</v>
      </c>
      <c r="F74" s="13">
        <v>13545</v>
      </c>
      <c r="G74" s="13">
        <f t="shared" si="4"/>
        <v>1625.3999999999999</v>
      </c>
      <c r="H74" s="13">
        <f t="shared" si="5"/>
        <v>15170.4</v>
      </c>
      <c r="I74" s="11" t="s">
        <v>41</v>
      </c>
      <c r="J74" s="11">
        <v>1990</v>
      </c>
    </row>
    <row r="75" spans="1:10" x14ac:dyDescent="0.25">
      <c r="A75" s="11">
        <v>1135</v>
      </c>
      <c r="B75" s="11" t="s">
        <v>67</v>
      </c>
      <c r="C75" t="s">
        <v>150</v>
      </c>
      <c r="D75" t="s">
        <v>151</v>
      </c>
      <c r="E75">
        <v>40</v>
      </c>
      <c r="F75" s="13">
        <v>13545</v>
      </c>
      <c r="G75" s="13">
        <f t="shared" si="4"/>
        <v>1625.3999999999999</v>
      </c>
      <c r="H75" s="13">
        <f t="shared" si="5"/>
        <v>15170.4</v>
      </c>
      <c r="I75" s="11" t="s">
        <v>41</v>
      </c>
      <c r="J75" s="11">
        <v>1990</v>
      </c>
    </row>
    <row r="76" spans="1:10" x14ac:dyDescent="0.25">
      <c r="A76" s="11">
        <v>1141</v>
      </c>
      <c r="B76" s="11" t="s">
        <v>51</v>
      </c>
      <c r="C76" t="s">
        <v>152</v>
      </c>
      <c r="D76" t="s">
        <v>153</v>
      </c>
      <c r="E76">
        <v>40</v>
      </c>
      <c r="F76" s="13">
        <v>17665</v>
      </c>
      <c r="G76" s="13">
        <f t="shared" si="4"/>
        <v>2119.7999999999997</v>
      </c>
      <c r="H76" s="13">
        <f t="shared" si="5"/>
        <v>19784.8</v>
      </c>
      <c r="I76" s="11" t="s">
        <v>41</v>
      </c>
      <c r="J76" s="11">
        <v>1990</v>
      </c>
    </row>
    <row r="77" spans="1:10" x14ac:dyDescent="0.25">
      <c r="A77" s="11">
        <v>1144</v>
      </c>
      <c r="B77" s="11" t="s">
        <v>51</v>
      </c>
      <c r="C77" t="s">
        <v>60</v>
      </c>
      <c r="D77" t="s">
        <v>154</v>
      </c>
      <c r="E77">
        <v>40</v>
      </c>
      <c r="F77" s="13">
        <v>17665</v>
      </c>
      <c r="G77" s="13">
        <f t="shared" si="4"/>
        <v>2119.7999999999997</v>
      </c>
      <c r="H77" s="13">
        <f t="shared" si="5"/>
        <v>19784.8</v>
      </c>
      <c r="I77" s="11" t="s">
        <v>41</v>
      </c>
      <c r="J77" s="11">
        <v>1990</v>
      </c>
    </row>
    <row r="78" spans="1:10" x14ac:dyDescent="0.25">
      <c r="A78" s="11">
        <v>1145</v>
      </c>
      <c r="B78" s="11" t="s">
        <v>51</v>
      </c>
      <c r="C78" t="s">
        <v>146</v>
      </c>
      <c r="D78" t="s">
        <v>155</v>
      </c>
      <c r="E78">
        <v>40</v>
      </c>
      <c r="F78" s="13">
        <v>23765</v>
      </c>
      <c r="G78" s="13">
        <f t="shared" si="4"/>
        <v>2851.7999999999997</v>
      </c>
      <c r="H78" s="13">
        <f t="shared" si="5"/>
        <v>26616.799999999999</v>
      </c>
      <c r="I78" s="11" t="s">
        <v>41</v>
      </c>
      <c r="J78" s="11">
        <v>1990</v>
      </c>
    </row>
    <row r="79" spans="1:10" x14ac:dyDescent="0.25">
      <c r="A79" s="11">
        <v>1146</v>
      </c>
      <c r="B79" s="11" t="s">
        <v>51</v>
      </c>
      <c r="C79" t="s">
        <v>90</v>
      </c>
      <c r="D79" t="s">
        <v>156</v>
      </c>
      <c r="E79">
        <v>40</v>
      </c>
      <c r="F79" s="13">
        <v>23765</v>
      </c>
      <c r="G79" s="13">
        <f t="shared" si="4"/>
        <v>2851.7999999999997</v>
      </c>
      <c r="H79" s="13">
        <f t="shared" si="5"/>
        <v>26616.799999999999</v>
      </c>
      <c r="I79" s="11" t="s">
        <v>41</v>
      </c>
      <c r="J79" s="11">
        <v>1990</v>
      </c>
    </row>
    <row r="80" spans="1:10" x14ac:dyDescent="0.25">
      <c r="A80" s="11">
        <v>1147</v>
      </c>
      <c r="B80" s="11" t="s">
        <v>140</v>
      </c>
      <c r="C80" t="s">
        <v>157</v>
      </c>
      <c r="D80" t="s">
        <v>158</v>
      </c>
      <c r="E80">
        <v>40</v>
      </c>
      <c r="F80" s="13">
        <v>19755</v>
      </c>
      <c r="G80" s="13">
        <f t="shared" si="4"/>
        <v>2370.6</v>
      </c>
      <c r="H80" s="13">
        <f t="shared" si="5"/>
        <v>22125.599999999999</v>
      </c>
      <c r="I80" s="11" t="s">
        <v>41</v>
      </c>
      <c r="J80" s="11">
        <v>1990</v>
      </c>
    </row>
    <row r="81" spans="1:10" x14ac:dyDescent="0.25">
      <c r="A81" s="11">
        <v>1148</v>
      </c>
      <c r="B81" s="11" t="s">
        <v>140</v>
      </c>
      <c r="C81" t="s">
        <v>159</v>
      </c>
      <c r="D81" t="s">
        <v>158</v>
      </c>
      <c r="E81">
        <v>40</v>
      </c>
      <c r="F81" s="13">
        <v>19755</v>
      </c>
      <c r="G81" s="13">
        <f t="shared" si="4"/>
        <v>2370.6</v>
      </c>
      <c r="H81" s="13">
        <f t="shared" si="5"/>
        <v>22125.599999999999</v>
      </c>
      <c r="I81" s="11" t="s">
        <v>41</v>
      </c>
      <c r="J81" s="11">
        <v>1990</v>
      </c>
    </row>
    <row r="82" spans="1:10" x14ac:dyDescent="0.25">
      <c r="A82" s="11">
        <v>1154</v>
      </c>
      <c r="B82" s="11" t="s">
        <v>54</v>
      </c>
      <c r="C82" t="s">
        <v>160</v>
      </c>
      <c r="D82" t="s">
        <v>161</v>
      </c>
      <c r="E82">
        <v>40</v>
      </c>
      <c r="F82" s="13">
        <v>7686</v>
      </c>
      <c r="G82" s="13">
        <f t="shared" si="4"/>
        <v>922.31999999999994</v>
      </c>
      <c r="H82" s="13">
        <f t="shared" si="5"/>
        <v>8608.32</v>
      </c>
      <c r="I82" s="11" t="s">
        <v>41</v>
      </c>
      <c r="J82" s="11">
        <v>1990</v>
      </c>
    </row>
    <row r="83" spans="1:10" x14ac:dyDescent="0.25">
      <c r="A83" s="11">
        <v>1158</v>
      </c>
      <c r="B83" s="11" t="s">
        <v>54</v>
      </c>
      <c r="C83" t="s">
        <v>133</v>
      </c>
      <c r="D83" t="s">
        <v>162</v>
      </c>
      <c r="E83">
        <v>40</v>
      </c>
      <c r="F83" s="13">
        <v>6543</v>
      </c>
      <c r="G83" s="13">
        <f t="shared" si="4"/>
        <v>785.16</v>
      </c>
      <c r="H83" s="13">
        <f t="shared" si="5"/>
        <v>7328.16</v>
      </c>
      <c r="I83" s="11" t="s">
        <v>41</v>
      </c>
      <c r="J83" s="11">
        <v>1990</v>
      </c>
    </row>
    <row r="84" spans="1:10" x14ac:dyDescent="0.25">
      <c r="A84" s="11">
        <v>1168</v>
      </c>
      <c r="B84" s="11" t="s">
        <v>51</v>
      </c>
      <c r="C84" t="s">
        <v>163</v>
      </c>
      <c r="D84" t="s">
        <v>164</v>
      </c>
      <c r="E84">
        <v>40</v>
      </c>
      <c r="F84" s="13">
        <v>21865</v>
      </c>
      <c r="G84" s="13">
        <f t="shared" si="4"/>
        <v>2623.7999999999997</v>
      </c>
      <c r="H84" s="13">
        <f t="shared" si="5"/>
        <v>24488.799999999999</v>
      </c>
      <c r="I84" s="11" t="s">
        <v>41</v>
      </c>
      <c r="J84" s="11">
        <v>1991</v>
      </c>
    </row>
    <row r="85" spans="1:10" x14ac:dyDescent="0.25">
      <c r="A85" s="11">
        <v>1170</v>
      </c>
      <c r="B85" s="11" t="s">
        <v>51</v>
      </c>
      <c r="C85" t="s">
        <v>150</v>
      </c>
      <c r="D85" t="s">
        <v>165</v>
      </c>
      <c r="E85">
        <v>40</v>
      </c>
      <c r="F85" s="13">
        <v>21865</v>
      </c>
      <c r="G85" s="13">
        <f t="shared" si="4"/>
        <v>2623.7999999999997</v>
      </c>
      <c r="H85" s="13">
        <f t="shared" si="5"/>
        <v>24488.799999999999</v>
      </c>
      <c r="I85" s="11" t="s">
        <v>41</v>
      </c>
      <c r="J85" s="11">
        <v>1991</v>
      </c>
    </row>
    <row r="86" spans="1:10" x14ac:dyDescent="0.25">
      <c r="A86" s="11">
        <v>1182</v>
      </c>
      <c r="B86" s="11" t="s">
        <v>54</v>
      </c>
      <c r="C86" t="s">
        <v>79</v>
      </c>
      <c r="D86" t="s">
        <v>166</v>
      </c>
      <c r="E86">
        <v>40</v>
      </c>
      <c r="F86" s="13">
        <v>6685</v>
      </c>
      <c r="G86" s="13">
        <f t="shared" si="4"/>
        <v>802.19999999999993</v>
      </c>
      <c r="H86" s="13">
        <f t="shared" si="5"/>
        <v>7487.2</v>
      </c>
      <c r="I86" s="11" t="s">
        <v>41</v>
      </c>
      <c r="J86" s="11">
        <v>1992</v>
      </c>
    </row>
    <row r="87" spans="1:10" x14ac:dyDescent="0.25">
      <c r="A87" s="11">
        <v>1185</v>
      </c>
      <c r="B87" s="11" t="s">
        <v>54</v>
      </c>
      <c r="C87" t="s">
        <v>159</v>
      </c>
      <c r="D87" t="s">
        <v>167</v>
      </c>
      <c r="E87">
        <v>40</v>
      </c>
      <c r="F87" s="13">
        <v>6875</v>
      </c>
      <c r="G87" s="13">
        <f t="shared" si="4"/>
        <v>825</v>
      </c>
      <c r="H87" s="13">
        <f t="shared" si="5"/>
        <v>7700</v>
      </c>
      <c r="I87" s="11" t="s">
        <v>41</v>
      </c>
      <c r="J87" s="11">
        <v>1992</v>
      </c>
    </row>
    <row r="88" spans="1:10" x14ac:dyDescent="0.25">
      <c r="A88" s="11">
        <v>1187</v>
      </c>
      <c r="B88" s="11" t="s">
        <v>63</v>
      </c>
      <c r="C88" t="s">
        <v>168</v>
      </c>
      <c r="D88" t="s">
        <v>169</v>
      </c>
      <c r="E88">
        <v>40</v>
      </c>
      <c r="F88" s="13">
        <v>26785</v>
      </c>
      <c r="G88" s="13">
        <f t="shared" si="4"/>
        <v>3214.2</v>
      </c>
      <c r="H88" s="13">
        <f t="shared" si="5"/>
        <v>29999.200000000001</v>
      </c>
      <c r="I88" s="11" t="s">
        <v>41</v>
      </c>
      <c r="J88" s="11">
        <v>1992</v>
      </c>
    </row>
    <row r="89" spans="1:10" x14ac:dyDescent="0.25">
      <c r="A89" s="11">
        <v>1188</v>
      </c>
      <c r="B89" s="11" t="s">
        <v>170</v>
      </c>
      <c r="C89" t="s">
        <v>171</v>
      </c>
      <c r="D89" t="s">
        <v>172</v>
      </c>
      <c r="E89">
        <v>40</v>
      </c>
      <c r="F89" s="13">
        <v>23785</v>
      </c>
      <c r="G89" s="13">
        <f t="shared" si="4"/>
        <v>2854.2</v>
      </c>
      <c r="H89" s="13">
        <f t="shared" si="5"/>
        <v>26639.200000000001</v>
      </c>
      <c r="I89" s="11" t="s">
        <v>41</v>
      </c>
      <c r="J89" s="11">
        <v>1992</v>
      </c>
    </row>
    <row r="90" spans="1:10" x14ac:dyDescent="0.25">
      <c r="A90" s="11">
        <v>1189</v>
      </c>
      <c r="B90" s="11" t="s">
        <v>63</v>
      </c>
      <c r="C90" t="s">
        <v>146</v>
      </c>
      <c r="D90" t="s">
        <v>169</v>
      </c>
      <c r="E90">
        <v>40</v>
      </c>
      <c r="F90" s="13">
        <v>26785</v>
      </c>
      <c r="G90" s="13">
        <f t="shared" si="4"/>
        <v>3214.2</v>
      </c>
      <c r="H90" s="13">
        <f t="shared" si="5"/>
        <v>29999.200000000001</v>
      </c>
      <c r="I90" s="11" t="s">
        <v>41</v>
      </c>
      <c r="J90" s="11">
        <v>1992</v>
      </c>
    </row>
    <row r="91" spans="1:10" x14ac:dyDescent="0.25">
      <c r="A91" s="11">
        <v>1190</v>
      </c>
      <c r="B91" s="11" t="s">
        <v>170</v>
      </c>
      <c r="C91" t="s">
        <v>152</v>
      </c>
      <c r="D91" t="s">
        <v>172</v>
      </c>
      <c r="E91">
        <v>40</v>
      </c>
      <c r="F91" s="13">
        <v>23785</v>
      </c>
      <c r="G91" s="13">
        <f t="shared" si="4"/>
        <v>2854.2</v>
      </c>
      <c r="H91" s="13">
        <f t="shared" si="5"/>
        <v>26639.200000000001</v>
      </c>
      <c r="I91" s="11" t="s">
        <v>41</v>
      </c>
      <c r="J91" s="11">
        <v>1992</v>
      </c>
    </row>
    <row r="98" spans="5:9" x14ac:dyDescent="0.25">
      <c r="E98" s="14"/>
      <c r="F98" s="15"/>
    </row>
    <row r="99" spans="5:9" x14ac:dyDescent="0.25">
      <c r="F99" s="13"/>
      <c r="G99" s="13"/>
      <c r="H99" s="13"/>
      <c r="I99" s="11"/>
    </row>
    <row r="100" spans="5:9" x14ac:dyDescent="0.25">
      <c r="F100" s="13"/>
      <c r="G100" s="13"/>
      <c r="H100" s="13"/>
      <c r="I100" s="11"/>
    </row>
    <row r="101" spans="5:9" x14ac:dyDescent="0.25">
      <c r="F101" s="13"/>
      <c r="G101" s="13"/>
      <c r="H101" s="13"/>
      <c r="I101" s="11"/>
    </row>
    <row r="102" spans="5:9" x14ac:dyDescent="0.25">
      <c r="F102" s="13"/>
      <c r="G102" s="13"/>
      <c r="H102" s="13"/>
      <c r="I102" s="11"/>
    </row>
    <row r="103" spans="5:9" x14ac:dyDescent="0.25">
      <c r="F103" s="13"/>
      <c r="G103" s="13"/>
      <c r="H103" s="13"/>
      <c r="I103" s="11"/>
    </row>
    <row r="104" spans="5:9" x14ac:dyDescent="0.25">
      <c r="F104" s="13"/>
      <c r="G104" s="13"/>
      <c r="H104" s="13"/>
      <c r="I104" s="11"/>
    </row>
    <row r="105" spans="5:9" x14ac:dyDescent="0.25">
      <c r="F105" s="13"/>
      <c r="G105" s="13"/>
      <c r="H105" s="13"/>
      <c r="I105" s="11"/>
    </row>
    <row r="106" spans="5:9" x14ac:dyDescent="0.25">
      <c r="F106" s="13"/>
      <c r="G106" s="13"/>
      <c r="H106" s="13"/>
      <c r="I106" s="11"/>
    </row>
    <row r="107" spans="5:9" x14ac:dyDescent="0.25">
      <c r="F107" s="13"/>
      <c r="G107" s="13"/>
      <c r="H107" s="13"/>
      <c r="I107" s="11"/>
    </row>
    <row r="108" spans="5:9" x14ac:dyDescent="0.25">
      <c r="F108" s="13"/>
      <c r="G108" s="13"/>
      <c r="H108" s="13"/>
      <c r="I108" s="11"/>
    </row>
    <row r="109" spans="5:9" x14ac:dyDescent="0.25">
      <c r="F109" s="13"/>
      <c r="G109" s="13"/>
      <c r="H109" s="13"/>
      <c r="I109" s="11"/>
    </row>
    <row r="110" spans="5:9" x14ac:dyDescent="0.25">
      <c r="F110" s="13"/>
      <c r="G110" s="13"/>
      <c r="H110" s="13"/>
      <c r="I110" s="11"/>
    </row>
    <row r="111" spans="5:9" x14ac:dyDescent="0.25">
      <c r="F111" s="13"/>
      <c r="G111" s="13"/>
      <c r="H111" s="13"/>
      <c r="I111" s="11"/>
    </row>
    <row r="112" spans="5:9" x14ac:dyDescent="0.25">
      <c r="F112" s="13"/>
      <c r="G112" s="13"/>
      <c r="H112" s="13"/>
      <c r="I112" s="11"/>
    </row>
    <row r="113" spans="6:9" x14ac:dyDescent="0.25">
      <c r="F113" s="13"/>
      <c r="G113" s="13"/>
      <c r="H113" s="13"/>
      <c r="I113" s="11"/>
    </row>
    <row r="114" spans="6:9" x14ac:dyDescent="0.25">
      <c r="F114" s="13"/>
      <c r="G114" s="13"/>
      <c r="H114" s="13"/>
      <c r="I114" s="11"/>
    </row>
    <row r="115" spans="6:9" x14ac:dyDescent="0.25">
      <c r="F115" s="13"/>
      <c r="G115" s="13"/>
      <c r="H115" s="13"/>
      <c r="I115" s="11"/>
    </row>
    <row r="116" spans="6:9" x14ac:dyDescent="0.25">
      <c r="F116" s="13"/>
      <c r="G116" s="13"/>
      <c r="H116" s="13"/>
      <c r="I116" s="11"/>
    </row>
    <row r="117" spans="6:9" x14ac:dyDescent="0.25">
      <c r="F117" s="13"/>
      <c r="G117" s="13"/>
      <c r="H117" s="13"/>
      <c r="I117" s="11"/>
    </row>
    <row r="118" spans="6:9" x14ac:dyDescent="0.25">
      <c r="F118" s="13"/>
      <c r="G118" s="13"/>
      <c r="H118" s="13"/>
      <c r="I118" s="1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SUM.HVIS</vt:lpstr>
      <vt:lpstr>Findes</vt:lpstr>
      <vt:lpstr>RABAT</vt:lpstr>
      <vt:lpstr>Dato</vt:lpstr>
      <vt:lpstr>Diagram</vt:lpstr>
      <vt:lpstr>Data_Liste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Tue</dc:creator>
  <cp:keywords/>
  <dc:description/>
  <cp:lastModifiedBy>Tue Hellstern</cp:lastModifiedBy>
  <cp:revision>1</cp:revision>
  <dcterms:created xsi:type="dcterms:W3CDTF">2010-08-30T11:47:13Z</dcterms:created>
  <dcterms:modified xsi:type="dcterms:W3CDTF">2022-09-06T16:19:28Z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5fed90bc-9f94-4faa-b188-b8a848c3dc6f</vt:lpwstr>
  </property>
</Properties>
</file>