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tuehe\Dropbox\DTU\2022_1\Excel\"/>
    </mc:Choice>
  </mc:AlternateContent>
  <xr:revisionPtr revIDLastSave="0" documentId="13_ncr:1_{A8610572-6767-4412-A086-BBE64008E483}" xr6:coauthVersionLast="47" xr6:coauthVersionMax="47" xr10:uidLastSave="{00000000-0000-0000-0000-000000000000}"/>
  <bookViews>
    <workbookView xWindow="2160" yWindow="3315" windowWidth="8490" windowHeight="9225" tabRatio="803" activeTab="3" xr2:uid="{00000000-000D-0000-FFFF-FFFF00000000}"/>
  </bookViews>
  <sheets>
    <sheet name="Opslag" sheetId="7" r:id="rId1"/>
    <sheet name="RABAT" sheetId="11" r:id="rId2"/>
    <sheet name="SWITCH" sheetId="26" r:id="rId3"/>
    <sheet name="Goal Seek" sheetId="32" r:id="rId4"/>
    <sheet name="Flash Fill" sheetId="27" r:id="rId5"/>
    <sheet name="Data Types" sheetId="28" r:id="rId6"/>
    <sheet name="Diagram 1" sheetId="24" r:id="rId7"/>
    <sheet name="Diagram 2" sheetId="29" r:id="rId8"/>
    <sheet name="Betinget formatering 1" sheetId="23" r:id="rId9"/>
    <sheet name="Betinget formatering 2" sheetId="31" r:id="rId10"/>
    <sheet name="Consolidate" sheetId="30" r:id="rId11"/>
    <sheet name="Pivot 1" sheetId="2" r:id="rId12"/>
    <sheet name="Pivot 2" sheetId="3" r:id="rId13"/>
    <sheet name="Pivot 3" sheetId="5" r:id="rId14"/>
    <sheet name="Pivot 4" sheetId="25" r:id="rId15"/>
  </sheets>
  <externalReferences>
    <externalReference r:id="rId16"/>
    <externalReference r:id="rId17"/>
    <externalReference r:id="rId18"/>
    <externalReference r:id="rId19"/>
  </externalReferences>
  <definedNames>
    <definedName name="_1__xlcn.WorksheetConnection_consumercomplaintsvis.xlsxConsumer_Complaints1" hidden="1">[1]!Consumer_Complaints[#Data]</definedName>
    <definedName name="_xlnm._FilterDatabase" localSheetId="13" hidden="1">'Pivot 3'!$A$1:$E$800</definedName>
    <definedName name="cht.header">[2]Calc!$G$4</definedName>
    <definedName name="Lande">[3]Fruit!#REF!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ms">'[4]Absolut-Relativ'!$D$1</definedName>
    <definedName name="my">{"ForventetSalg",#N/A,TRUE,"Salg";"Formler",#N/A,TRUE,"Salg"}</definedName>
    <definedName name="Opgave_Slut">#REF!</definedName>
    <definedName name="Opgave_Start">#REF!</definedName>
    <definedName name="Projekt_Start">#REF!</definedName>
    <definedName name="Projekt_UgeNr">#REF!</definedName>
    <definedName name="Projekt_Weekend">#REF!</definedName>
    <definedName name="Timeline_Date_received">#N/A</definedName>
    <definedName name="wrn.ForventetSalg.">{"ForventetSalg",#N/A,TRUE,"Salg";"Formler",#N/A,TRUE,"Salg"}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32" l="1"/>
  <c r="D13" i="32"/>
  <c r="E13" i="32"/>
  <c r="F13" i="32"/>
  <c r="C6" i="32"/>
  <c r="C13" i="32"/>
  <c r="C2" i="31"/>
  <c r="B15" i="11"/>
  <c r="B14" i="11"/>
  <c r="B13" i="11"/>
  <c r="B12" i="11"/>
  <c r="B11" i="11"/>
  <c r="G91" i="25"/>
  <c r="H91" i="25" s="1"/>
  <c r="G90" i="25"/>
  <c r="H90" i="25" s="1"/>
  <c r="G89" i="25"/>
  <c r="H89" i="25" s="1"/>
  <c r="G88" i="25"/>
  <c r="H88" i="25" s="1"/>
  <c r="G87" i="25"/>
  <c r="H87" i="25" s="1"/>
  <c r="G86" i="25"/>
  <c r="H86" i="25" s="1"/>
  <c r="G85" i="25"/>
  <c r="H85" i="25" s="1"/>
  <c r="G84" i="25"/>
  <c r="H84" i="25" s="1"/>
  <c r="G83" i="25"/>
  <c r="H83" i="25" s="1"/>
  <c r="G82" i="25"/>
  <c r="H82" i="25" s="1"/>
  <c r="G81" i="25"/>
  <c r="H81" i="25" s="1"/>
  <c r="G80" i="25"/>
  <c r="H80" i="25" s="1"/>
  <c r="G79" i="25"/>
  <c r="H79" i="25" s="1"/>
  <c r="G78" i="25"/>
  <c r="H78" i="25" s="1"/>
  <c r="G77" i="25"/>
  <c r="H77" i="25" s="1"/>
  <c r="G76" i="25"/>
  <c r="H76" i="25" s="1"/>
  <c r="G75" i="25"/>
  <c r="H75" i="25" s="1"/>
  <c r="G74" i="25"/>
  <c r="H74" i="25" s="1"/>
  <c r="G73" i="25"/>
  <c r="H73" i="25" s="1"/>
  <c r="G72" i="25"/>
  <c r="H72" i="25" s="1"/>
  <c r="G71" i="25"/>
  <c r="H71" i="25" s="1"/>
  <c r="G70" i="25"/>
  <c r="H70" i="25" s="1"/>
  <c r="G69" i="25"/>
  <c r="H69" i="25" s="1"/>
  <c r="G68" i="25"/>
  <c r="H68" i="25" s="1"/>
  <c r="G67" i="25"/>
  <c r="H67" i="25" s="1"/>
  <c r="G66" i="25"/>
  <c r="H66" i="25" s="1"/>
  <c r="G65" i="25"/>
  <c r="H65" i="25" s="1"/>
  <c r="G64" i="25"/>
  <c r="H64" i="25" s="1"/>
  <c r="G63" i="25"/>
  <c r="H63" i="25" s="1"/>
  <c r="G62" i="25"/>
  <c r="H62" i="25" s="1"/>
  <c r="G61" i="25"/>
  <c r="H61" i="25" s="1"/>
  <c r="G60" i="25"/>
  <c r="H60" i="25" s="1"/>
  <c r="G59" i="25"/>
  <c r="H59" i="25" s="1"/>
  <c r="G58" i="25"/>
  <c r="H58" i="25" s="1"/>
  <c r="G57" i="25"/>
  <c r="H57" i="25" s="1"/>
  <c r="G56" i="25"/>
  <c r="H56" i="25" s="1"/>
  <c r="G55" i="25"/>
  <c r="H55" i="25" s="1"/>
  <c r="G54" i="25"/>
  <c r="H54" i="25" s="1"/>
  <c r="G53" i="25"/>
  <c r="H53" i="25" s="1"/>
  <c r="G52" i="25"/>
  <c r="H52" i="25" s="1"/>
  <c r="G51" i="25"/>
  <c r="H51" i="25" s="1"/>
  <c r="G50" i="25"/>
  <c r="H50" i="25" s="1"/>
  <c r="G49" i="25"/>
  <c r="H49" i="25" s="1"/>
  <c r="G48" i="25"/>
  <c r="H48" i="25" s="1"/>
  <c r="G47" i="25"/>
  <c r="H47" i="25" s="1"/>
  <c r="G46" i="25"/>
  <c r="H46" i="25" s="1"/>
  <c r="G45" i="25"/>
  <c r="H45" i="25" s="1"/>
  <c r="G44" i="25"/>
  <c r="H44" i="25" s="1"/>
  <c r="G43" i="25"/>
  <c r="H43" i="25" s="1"/>
  <c r="G42" i="25"/>
  <c r="H42" i="25" s="1"/>
  <c r="G41" i="25"/>
  <c r="H41" i="25" s="1"/>
  <c r="G40" i="25"/>
  <c r="H40" i="25" s="1"/>
  <c r="G39" i="25"/>
  <c r="H39" i="25" s="1"/>
  <c r="G38" i="25"/>
  <c r="H38" i="25" s="1"/>
  <c r="G37" i="25"/>
  <c r="H37" i="25" s="1"/>
  <c r="G36" i="25"/>
  <c r="H36" i="25" s="1"/>
  <c r="G35" i="25"/>
  <c r="H35" i="25" s="1"/>
  <c r="G34" i="25"/>
  <c r="H34" i="25" s="1"/>
  <c r="G33" i="25"/>
  <c r="H33" i="25" s="1"/>
  <c r="G32" i="25"/>
  <c r="H32" i="25" s="1"/>
  <c r="G31" i="25"/>
  <c r="H31" i="25" s="1"/>
  <c r="G30" i="25"/>
  <c r="H30" i="25" s="1"/>
  <c r="G29" i="25"/>
  <c r="H29" i="25" s="1"/>
  <c r="G28" i="25"/>
  <c r="H28" i="25" s="1"/>
  <c r="G27" i="25"/>
  <c r="H27" i="25" s="1"/>
  <c r="G26" i="25"/>
  <c r="H26" i="25" s="1"/>
  <c r="G25" i="25"/>
  <c r="H25" i="25" s="1"/>
  <c r="G24" i="25"/>
  <c r="H24" i="25" s="1"/>
  <c r="G23" i="25"/>
  <c r="H23" i="25" s="1"/>
  <c r="G22" i="25"/>
  <c r="H22" i="25" s="1"/>
  <c r="G21" i="25"/>
  <c r="H21" i="25" s="1"/>
  <c r="G20" i="25"/>
  <c r="H20" i="25" s="1"/>
  <c r="G19" i="25"/>
  <c r="H19" i="25" s="1"/>
  <c r="G18" i="25"/>
  <c r="H18" i="25" s="1"/>
  <c r="G17" i="25"/>
  <c r="H17" i="25" s="1"/>
  <c r="G16" i="25"/>
  <c r="H16" i="25" s="1"/>
  <c r="G15" i="25"/>
  <c r="H15" i="25" s="1"/>
  <c r="G14" i="25"/>
  <c r="H14" i="25" s="1"/>
  <c r="G13" i="25"/>
  <c r="H13" i="25" s="1"/>
  <c r="G12" i="25"/>
  <c r="H12" i="25" s="1"/>
  <c r="G11" i="25"/>
  <c r="H11" i="25" s="1"/>
  <c r="G10" i="25"/>
  <c r="H10" i="25" s="1"/>
  <c r="G9" i="25"/>
  <c r="H9" i="25" s="1"/>
  <c r="G8" i="25"/>
  <c r="H8" i="25" s="1"/>
  <c r="G7" i="25"/>
  <c r="H7" i="25" s="1"/>
  <c r="G6" i="25"/>
  <c r="H6" i="25" s="1"/>
  <c r="G5" i="25"/>
  <c r="H5" i="25" s="1"/>
  <c r="G4" i="25"/>
  <c r="H4" i="25" s="1"/>
  <c r="G3" i="25"/>
  <c r="H3" i="25" s="1"/>
  <c r="G2" i="25"/>
  <c r="H2" i="25" s="1"/>
  <c r="E16" i="23"/>
  <c r="D16" i="23"/>
  <c r="C16" i="23"/>
  <c r="B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16" i="23" s="1"/>
  <c r="G13" i="32" l="1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<sst xmlns="http://schemas.openxmlformats.org/spreadsheetml/2006/main" count="3621" uniqueCount="292">
  <si>
    <t>Dato</t>
  </si>
  <si>
    <t>Produkt</t>
  </si>
  <si>
    <t>Sælger</t>
  </si>
  <si>
    <t>Kunde</t>
  </si>
  <si>
    <t>Afdeling</t>
  </si>
  <si>
    <t>Omsætning</t>
  </si>
  <si>
    <t>Mælke</t>
  </si>
  <si>
    <t>Jan Ibsen</t>
  </si>
  <si>
    <t>Bilka</t>
  </si>
  <si>
    <t>Øst</t>
  </si>
  <si>
    <t>Per Pallesen</t>
  </si>
  <si>
    <t>Fakta</t>
  </si>
  <si>
    <t>Vest</t>
  </si>
  <si>
    <t>Læske</t>
  </si>
  <si>
    <t>Jens Pedersen</t>
  </si>
  <si>
    <t>P Pedersen &amp; Co</t>
  </si>
  <si>
    <t>Nord</t>
  </si>
  <si>
    <t>Jette Sørensen</t>
  </si>
  <si>
    <t>Syd</t>
  </si>
  <si>
    <t>Lis Olsen</t>
  </si>
  <si>
    <t>ISO</t>
  </si>
  <si>
    <t>Persnr</t>
  </si>
  <si>
    <t>Stilling</t>
  </si>
  <si>
    <t>Fornavn</t>
  </si>
  <si>
    <t>Efternavn</t>
  </si>
  <si>
    <t>Afd</t>
  </si>
  <si>
    <t>Grundløn</t>
  </si>
  <si>
    <t>Pension</t>
  </si>
  <si>
    <t>Bruttogage</t>
  </si>
  <si>
    <t>Kørsel</t>
  </si>
  <si>
    <t>Ans_Aar</t>
  </si>
  <si>
    <t>dir.-sekr.</t>
  </si>
  <si>
    <t>Frederik</t>
  </si>
  <si>
    <t>Nielsen</t>
  </si>
  <si>
    <t>underdirektør</t>
  </si>
  <si>
    <t>Ejnar</t>
  </si>
  <si>
    <t>direktør</t>
  </si>
  <si>
    <t>Karina</t>
  </si>
  <si>
    <t>Mortensen</t>
  </si>
  <si>
    <t>div-chef</t>
  </si>
  <si>
    <t>Karl</t>
  </si>
  <si>
    <t>Frederikke</t>
  </si>
  <si>
    <t>Madvig</t>
  </si>
  <si>
    <t>Børge</t>
  </si>
  <si>
    <t>Mogensen</t>
  </si>
  <si>
    <t>Frode</t>
  </si>
  <si>
    <t>Hansen</t>
  </si>
  <si>
    <t>Hansson</t>
  </si>
  <si>
    <t>konsulent</t>
  </si>
  <si>
    <t>Esben</t>
  </si>
  <si>
    <t>Carlson</t>
  </si>
  <si>
    <t>elev</t>
  </si>
  <si>
    <t>Flemming</t>
  </si>
  <si>
    <t>Bertelsen</t>
  </si>
  <si>
    <t>Erik</t>
  </si>
  <si>
    <t>Carlsen</t>
  </si>
  <si>
    <t>Bing</t>
  </si>
  <si>
    <t>Gert</t>
  </si>
  <si>
    <t>Fransen</t>
  </si>
  <si>
    <t>Fredgård</t>
  </si>
  <si>
    <t>afd-chef</t>
  </si>
  <si>
    <t>Helle</t>
  </si>
  <si>
    <t>Berg</t>
  </si>
  <si>
    <t>Bøgild</t>
  </si>
  <si>
    <t>assistent</t>
  </si>
  <si>
    <t>Inger</t>
  </si>
  <si>
    <t>Andersen</t>
  </si>
  <si>
    <t>Inge</t>
  </si>
  <si>
    <t>Rasmussen</t>
  </si>
  <si>
    <t>sælger</t>
  </si>
  <si>
    <t>Annette</t>
  </si>
  <si>
    <t>Westring</t>
  </si>
  <si>
    <t>Ingolf</t>
  </si>
  <si>
    <t>Vestergaard</t>
  </si>
  <si>
    <t>Ellen</t>
  </si>
  <si>
    <t>Schmidt</t>
  </si>
  <si>
    <t>Alfred</t>
  </si>
  <si>
    <t>salgschef</t>
  </si>
  <si>
    <t>Britte</t>
  </si>
  <si>
    <t>Andersson</t>
  </si>
  <si>
    <t>Jacob</t>
  </si>
  <si>
    <t>Grethe</t>
  </si>
  <si>
    <t>Olsson</t>
  </si>
  <si>
    <t>Calle</t>
  </si>
  <si>
    <t>Kristiansen</t>
  </si>
  <si>
    <t>Jensen</t>
  </si>
  <si>
    <t>Johnsen</t>
  </si>
  <si>
    <t>Carl</t>
  </si>
  <si>
    <t>Gregers</t>
  </si>
  <si>
    <t>Kent</t>
  </si>
  <si>
    <t>Gregersen</t>
  </si>
  <si>
    <t>Erika</t>
  </si>
  <si>
    <t>Olufsen</t>
  </si>
  <si>
    <t>Anders</t>
  </si>
  <si>
    <t>Olsen</t>
  </si>
  <si>
    <t>Karlo</t>
  </si>
  <si>
    <t>Nørregård</t>
  </si>
  <si>
    <t>sekretær</t>
  </si>
  <si>
    <t>Birthe</t>
  </si>
  <si>
    <t>Jens</t>
  </si>
  <si>
    <t>Søndergård</t>
  </si>
  <si>
    <t>Kaja</t>
  </si>
  <si>
    <t>Danø</t>
  </si>
  <si>
    <t>Hotker</t>
  </si>
  <si>
    <t>Didriksen</t>
  </si>
  <si>
    <t>chauffør</t>
  </si>
  <si>
    <t>Hans</t>
  </si>
  <si>
    <t>Petersen</t>
  </si>
  <si>
    <t>Katrine</t>
  </si>
  <si>
    <t>Tinggård</t>
  </si>
  <si>
    <t>Troelsen</t>
  </si>
  <si>
    <t>økonomichef</t>
  </si>
  <si>
    <t>Janne</t>
  </si>
  <si>
    <t>Vesterlund</t>
  </si>
  <si>
    <t>Vestergård</t>
  </si>
  <si>
    <t>Ingelise</t>
  </si>
  <si>
    <t>Frank</t>
  </si>
  <si>
    <t>Frandsen</t>
  </si>
  <si>
    <t>Evelyn</t>
  </si>
  <si>
    <t>Kristensen</t>
  </si>
  <si>
    <t>Bent</t>
  </si>
  <si>
    <t>Nørlund</t>
  </si>
  <si>
    <t>bogholder</t>
  </si>
  <si>
    <t>Helen</t>
  </si>
  <si>
    <t>Larsen</t>
  </si>
  <si>
    <t>Lassen</t>
  </si>
  <si>
    <t>Charlotte</t>
  </si>
  <si>
    <t>Eriksen</t>
  </si>
  <si>
    <t>over-ass.</t>
  </si>
  <si>
    <t>Asta</t>
  </si>
  <si>
    <t>Bertram</t>
  </si>
  <si>
    <t>Pedersen</t>
  </si>
  <si>
    <t>Patterson</t>
  </si>
  <si>
    <t>chefkonsulent</t>
  </si>
  <si>
    <t>Caroline</t>
  </si>
  <si>
    <t>Bank</t>
  </si>
  <si>
    <t>Bang</t>
  </si>
  <si>
    <t>fuldmægtig</t>
  </si>
  <si>
    <t>Jannie</t>
  </si>
  <si>
    <t>Jansen</t>
  </si>
  <si>
    <t>Johnson</t>
  </si>
  <si>
    <t>Christensen</t>
  </si>
  <si>
    <t>Sørensen</t>
  </si>
  <si>
    <t>Christian</t>
  </si>
  <si>
    <t>Freja</t>
  </si>
  <si>
    <t>Alma</t>
  </si>
  <si>
    <t>Werner</t>
  </si>
  <si>
    <t>Ingmar</t>
  </si>
  <si>
    <t>Westergård</t>
  </si>
  <si>
    <t>Hilmar</t>
  </si>
  <si>
    <t>Østergård</t>
  </si>
  <si>
    <t>Overgård</t>
  </si>
  <si>
    <t>Harmsen</t>
  </si>
  <si>
    <t>Hammer</t>
  </si>
  <si>
    <t>Bente</t>
  </si>
  <si>
    <t>Iversen</t>
  </si>
  <si>
    <t>Ib</t>
  </si>
  <si>
    <t>Frida</t>
  </si>
  <si>
    <t>Aagård</t>
  </si>
  <si>
    <t>Aagesen</t>
  </si>
  <si>
    <t>Allan</t>
  </si>
  <si>
    <t>Arnesen</t>
  </si>
  <si>
    <t>Køster</t>
  </si>
  <si>
    <t>Peddersen</t>
  </si>
  <si>
    <t>Petterson</t>
  </si>
  <si>
    <t>Hanne</t>
  </si>
  <si>
    <t>Frederiksen</t>
  </si>
  <si>
    <t>driftschef</t>
  </si>
  <si>
    <t>Karla</t>
  </si>
  <si>
    <t>Smith</t>
  </si>
  <si>
    <t>Land</t>
  </si>
  <si>
    <t>Faktura_Dato</t>
  </si>
  <si>
    <t>Faktura_Nr</t>
  </si>
  <si>
    <t>Faktura_Beløb</t>
  </si>
  <si>
    <t>UK</t>
  </si>
  <si>
    <t>Suyama</t>
  </si>
  <si>
    <t>USA</t>
  </si>
  <si>
    <t>Peacock</t>
  </si>
  <si>
    <t>King</t>
  </si>
  <si>
    <t>Fuller</t>
  </si>
  <si>
    <t>Dodsworth</t>
  </si>
  <si>
    <t>Davolio</t>
  </si>
  <si>
    <t>Leverling</t>
  </si>
  <si>
    <t>Callahan</t>
  </si>
  <si>
    <t>Buchanan</t>
  </si>
  <si>
    <t>VOPSLAG (HLOOKUP)</t>
  </si>
  <si>
    <t>Medarbejder</t>
  </si>
  <si>
    <t>Ole</t>
  </si>
  <si>
    <t>Per</t>
  </si>
  <si>
    <t>Lis</t>
  </si>
  <si>
    <t>Pia</t>
  </si>
  <si>
    <t>Salg</t>
  </si>
  <si>
    <t>Århus</t>
  </si>
  <si>
    <t>København</t>
  </si>
  <si>
    <t>Odense</t>
  </si>
  <si>
    <t>Ålborg</t>
  </si>
  <si>
    <t>Jan</t>
  </si>
  <si>
    <t>Feb</t>
  </si>
  <si>
    <t>Mar</t>
  </si>
  <si>
    <t>Apr</t>
  </si>
  <si>
    <t>Jun</t>
  </si>
  <si>
    <t>Maj</t>
  </si>
  <si>
    <t>Peter</t>
  </si>
  <si>
    <t>Kim</t>
  </si>
  <si>
    <t>Beløb</t>
  </si>
  <si>
    <t>Rabat %</t>
  </si>
  <si>
    <t>Ja</t>
  </si>
  <si>
    <t>Nej</t>
  </si>
  <si>
    <t>Weekday</t>
  </si>
  <si>
    <t>Month</t>
  </si>
  <si>
    <t>Year</t>
  </si>
  <si>
    <t>MonthName</t>
  </si>
  <si>
    <t>Opgave</t>
  </si>
  <si>
    <t>Rejseudgifter 2011</t>
  </si>
  <si>
    <t>Region nord</t>
  </si>
  <si>
    <t>Region Syd</t>
  </si>
  <si>
    <t>Region Øst</t>
  </si>
  <si>
    <t>Region Vest</t>
  </si>
  <si>
    <t>Total</t>
  </si>
  <si>
    <t>Januar</t>
  </si>
  <si>
    <t>Februar</t>
  </si>
  <si>
    <t>Marts</t>
  </si>
  <si>
    <t>April</t>
  </si>
  <si>
    <t>Juni</t>
  </si>
  <si>
    <t>Juli</t>
  </si>
  <si>
    <t>August</t>
  </si>
  <si>
    <t>September</t>
  </si>
  <si>
    <t>Oktober</t>
  </si>
  <si>
    <t>November</t>
  </si>
  <si>
    <t>December</t>
  </si>
  <si>
    <t xml:space="preserve">Antal biografbesøgende </t>
  </si>
  <si>
    <t>Matrix</t>
  </si>
  <si>
    <t>Pianisten</t>
  </si>
  <si>
    <t>Dogville</t>
  </si>
  <si>
    <t>Ringenes Herre</t>
  </si>
  <si>
    <t>I alt</t>
  </si>
  <si>
    <t>j</t>
  </si>
  <si>
    <t>n</t>
  </si>
  <si>
    <t>Beskyt!</t>
  </si>
  <si>
    <t>Rabat 1</t>
  </si>
  <si>
    <t>Rabat 2</t>
  </si>
  <si>
    <t>Rabat 3</t>
  </si>
  <si>
    <t>Rabat 4</t>
  </si>
  <si>
    <t>LOOKUP</t>
  </si>
  <si>
    <t>VLOOKUP</t>
  </si>
  <si>
    <t>IF</t>
  </si>
  <si>
    <t>IFS</t>
  </si>
  <si>
    <t>=LOOKUP(C4;$I$4:$I$8;$J$4:$J$8)</t>
  </si>
  <si>
    <t>=VLOOKUP(C5;$I$4:$J$8;2;TRUE)</t>
  </si>
  <si>
    <t>=IF(C4&lt;$I$5;$J$4;IF(C4&lt;$I$6;$J$5;IF(C4&lt;$I$7;$J$6;IF(C4&lt;$I$8;$J$7;$J$8))))</t>
  </si>
  <si>
    <t>=IFS(C4&lt;$I$5;$J$4;C4&lt;$I$6;$J$5;C4&lt;$I$7;$J$6;C4&lt;$I$8;$J$7;C4&gt;$I$8;$J$8)</t>
  </si>
  <si>
    <t>Rabat 5</t>
  </si>
  <si>
    <t>=SWITCH(TRUE;C4&lt;=$J$5;$K$4;C4&lt;=$J$6;$K$5;C4&lt;=$J$7;$K$6;C4&lt;=$J$8;$K$7;C4&gt;$J$8;$K$8)</t>
  </si>
  <si>
    <t>SWITCH</t>
  </si>
  <si>
    <t>Lise</t>
  </si>
  <si>
    <t>Rating</t>
  </si>
  <si>
    <t>Key</t>
  </si>
  <si>
    <t>Dårlig</t>
  </si>
  <si>
    <t>God</t>
  </si>
  <si>
    <t>Ok</t>
  </si>
  <si>
    <t>Type</t>
  </si>
  <si>
    <t>=SWITCH(C12;B22;C22;B23;C23;B24;C24)</t>
  </si>
  <si>
    <t>Tue</t>
  </si>
  <si>
    <t>Hellstern</t>
  </si>
  <si>
    <t>Navn</t>
  </si>
  <si>
    <t>Flash Fill</t>
  </si>
  <si>
    <t>Geography</t>
  </si>
  <si>
    <t>Stock</t>
  </si>
  <si>
    <t>Måned</t>
  </si>
  <si>
    <t>Consolidate</t>
  </si>
  <si>
    <t>Region</t>
  </si>
  <si>
    <t>Opgave 1</t>
  </si>
  <si>
    <t>Opgave 2</t>
  </si>
  <si>
    <t>Opgave 3</t>
  </si>
  <si>
    <t>Opgave 4</t>
  </si>
  <si>
    <t>Opgave 5</t>
  </si>
  <si>
    <t>Opgave 6</t>
  </si>
  <si>
    <t>Deadline</t>
  </si>
  <si>
    <t>Dagsdato</t>
  </si>
  <si>
    <t>Done</t>
  </si>
  <si>
    <t>REVENUE</t>
  </si>
  <si>
    <t>PROFIT MARGIN</t>
  </si>
  <si>
    <t>NET PROFIT</t>
  </si>
  <si>
    <t>1. kvt</t>
  </si>
  <si>
    <t>2. kvt</t>
  </si>
  <si>
    <t>3. kvt</t>
  </si>
  <si>
    <t>4. kvt</t>
  </si>
  <si>
    <t>PMT</t>
  </si>
  <si>
    <t>Rate</t>
  </si>
  <si>
    <t>Term</t>
  </si>
  <si>
    <t>Principal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</si>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</sst>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\ _k_r_._-;\-* #,##0.00\ _k_r_._-;_-* &quot;-&quot;??\ _k_r_._-;_-@_-"/>
    <numFmt numFmtId="165" formatCode="_ * #,##0.00_ ;_ * \-#,##0.00_ ;_ * &quot;-&quot;??_ ;_ @_ "/>
    <numFmt numFmtId="166" formatCode="_ * #,##0.00_ ;_ * \-#,##0.00_ ;_ * \-??_ ;_ @_ "/>
    <numFmt numFmtId="167" formatCode="_ * #,##0_ ;_ * \-#,##0_ ;_ * \-??_ ;_ @_ "/>
    <numFmt numFmtId="168" formatCode="_([$$-409]* #,##0.00_);_([$$-409]* \(#,##0.00\);_([$$-409]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Segoe UI Light"/>
      <family val="2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22"/>
      <color rgb="FF95B3D7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0"/>
      <name val="MS Sans Serif"/>
      <family val="2"/>
      <charset val="1"/>
    </font>
    <font>
      <sz val="20"/>
      <color theme="0" tint="-0.34998626667073579"/>
      <name val="Calibri"/>
      <family val="2"/>
      <scheme val="minor"/>
    </font>
    <font>
      <b/>
      <sz val="20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rgb="FFFFFFFF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166" fontId="12" fillId="0" borderId="0" applyBorder="0" applyProtection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2" borderId="0" xfId="0" applyFont="1" applyFill="1" applyBorder="1"/>
    <xf numFmtId="0" fontId="7" fillId="2" borderId="0" xfId="0" applyFont="1" applyFill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0" fontId="7" fillId="2" borderId="0" xfId="0" applyFont="1" applyFill="1" applyBorder="1" applyAlignment="1">
      <alignment horizontal="right"/>
    </xf>
    <xf numFmtId="3" fontId="7" fillId="2" borderId="0" xfId="0" applyNumberFormat="1" applyFont="1" applyFill="1" applyBorder="1" applyAlignment="1">
      <alignment horizontal="right"/>
    </xf>
    <xf numFmtId="0" fontId="1" fillId="0" borderId="0" xfId="3" applyNumberFormat="1" applyFont="1" applyBorder="1"/>
    <xf numFmtId="0" fontId="1" fillId="0" borderId="0" xfId="3" applyNumberFormat="1" applyFont="1" applyBorder="1" applyAlignment="1">
      <alignment horizontal="center"/>
    </xf>
    <xf numFmtId="0" fontId="1" fillId="0" borderId="0" xfId="3" applyFont="1" applyBorder="1" applyAlignment="1">
      <alignment horizontal="center"/>
    </xf>
    <xf numFmtId="0" fontId="1" fillId="0" borderId="0" xfId="3" applyFont="1" applyBorder="1"/>
    <xf numFmtId="0" fontId="8" fillId="0" borderId="0" xfId="0" applyFont="1"/>
    <xf numFmtId="0" fontId="9" fillId="2" borderId="3" xfId="0" applyFont="1" applyFill="1" applyBorder="1" applyAlignment="1">
      <alignment horizontal="center"/>
    </xf>
    <xf numFmtId="3" fontId="9" fillId="2" borderId="1" xfId="1" applyNumberFormat="1" applyFont="1" applyFill="1" applyBorder="1"/>
    <xf numFmtId="0" fontId="9" fillId="2" borderId="3" xfId="0" applyFont="1" applyFill="1" applyBorder="1"/>
    <xf numFmtId="0" fontId="8" fillId="3" borderId="1" xfId="0" applyFont="1" applyFill="1" applyBorder="1"/>
    <xf numFmtId="3" fontId="8" fillId="3" borderId="1" xfId="1" applyNumberFormat="1" applyFont="1" applyFill="1" applyBorder="1"/>
    <xf numFmtId="9" fontId="8" fillId="3" borderId="3" xfId="0" applyNumberFormat="1" applyFont="1" applyFill="1" applyBorder="1"/>
    <xf numFmtId="0" fontId="8" fillId="0" borderId="1" xfId="0" applyFont="1" applyBorder="1"/>
    <xf numFmtId="3" fontId="8" fillId="0" borderId="1" xfId="1" applyNumberFormat="1" applyFont="1" applyBorder="1"/>
    <xf numFmtId="9" fontId="8" fillId="0" borderId="3" xfId="0" applyNumberFormat="1" applyFont="1" applyBorder="1"/>
    <xf numFmtId="0" fontId="8" fillId="3" borderId="4" xfId="0" applyFont="1" applyFill="1" applyBorder="1"/>
    <xf numFmtId="3" fontId="8" fillId="3" borderId="4" xfId="1" applyNumberFormat="1" applyFont="1" applyFill="1" applyBorder="1"/>
    <xf numFmtId="9" fontId="8" fillId="3" borderId="6" xfId="0" applyNumberFormat="1" applyFont="1" applyFill="1" applyBorder="1"/>
    <xf numFmtId="4" fontId="8" fillId="0" borderId="0" xfId="0" applyNumberFormat="1" applyFont="1"/>
    <xf numFmtId="3" fontId="8" fillId="0" borderId="0" xfId="1" applyNumberFormat="1" applyFont="1"/>
    <xf numFmtId="3" fontId="8" fillId="3" borderId="2" xfId="0" applyNumberFormat="1" applyFont="1" applyFill="1" applyBorder="1"/>
    <xf numFmtId="3" fontId="8" fillId="0" borderId="2" xfId="0" applyNumberFormat="1" applyFont="1" applyBorder="1"/>
    <xf numFmtId="3" fontId="8" fillId="3" borderId="5" xfId="0" applyNumberFormat="1" applyFont="1" applyFill="1" applyBorder="1"/>
    <xf numFmtId="3" fontId="8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12" fillId="0" borderId="0" xfId="6"/>
    <xf numFmtId="0" fontId="14" fillId="0" borderId="0" xfId="6" applyFont="1"/>
    <xf numFmtId="167" fontId="15" fillId="0" borderId="0" xfId="7" applyNumberFormat="1" applyFont="1" applyBorder="1" applyAlignment="1" applyProtection="1">
      <alignment horizontal="center"/>
    </xf>
    <xf numFmtId="0" fontId="16" fillId="0" borderId="0" xfId="6" applyFont="1"/>
    <xf numFmtId="167" fontId="12" fillId="0" borderId="0" xfId="7" applyNumberFormat="1" applyBorder="1" applyProtection="1"/>
    <xf numFmtId="167" fontId="15" fillId="0" borderId="0" xfId="7" applyNumberFormat="1" applyFont="1" applyBorder="1" applyProtection="1"/>
    <xf numFmtId="0" fontId="15" fillId="0" borderId="0" xfId="6" applyFont="1"/>
    <xf numFmtId="0" fontId="18" fillId="0" borderId="0" xfId="6" applyFont="1"/>
    <xf numFmtId="0" fontId="17" fillId="0" borderId="0" xfId="6" applyFont="1" applyAlignment="1">
      <alignment horizontal="center"/>
    </xf>
    <xf numFmtId="0" fontId="17" fillId="0" borderId="0" xfId="6" applyFont="1"/>
    <xf numFmtId="167" fontId="18" fillId="0" borderId="0" xfId="7" applyNumberFormat="1" applyFont="1" applyBorder="1" applyProtection="1"/>
    <xf numFmtId="0" fontId="17" fillId="6" borderId="0" xfId="6" applyFont="1" applyFill="1"/>
    <xf numFmtId="167" fontId="17" fillId="6" borderId="0" xfId="7" applyNumberFormat="1" applyFont="1" applyFill="1" applyBorder="1" applyProtection="1"/>
    <xf numFmtId="0" fontId="19" fillId="0" borderId="0" xfId="6" applyFont="1" applyAlignment="1">
      <alignment horizontal="center"/>
    </xf>
    <xf numFmtId="0" fontId="12" fillId="0" borderId="0" xfId="6" applyAlignment="1">
      <alignment horizontal="center"/>
    </xf>
    <xf numFmtId="4" fontId="12" fillId="0" borderId="0" xfId="6" applyNumberFormat="1"/>
    <xf numFmtId="0" fontId="12" fillId="0" borderId="0" xfId="6" applyAlignment="1">
      <alignment horizontal="right"/>
    </xf>
    <xf numFmtId="0" fontId="12" fillId="0" borderId="0" xfId="6" applyAlignment="1">
      <alignment horizontal="left"/>
    </xf>
    <xf numFmtId="0" fontId="0" fillId="0" borderId="4" xfId="0" applyFont="1" applyBorder="1"/>
    <xf numFmtId="0" fontId="0" fillId="3" borderId="1" xfId="0" applyFont="1" applyFill="1" applyBorder="1"/>
    <xf numFmtId="0" fontId="0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9" fillId="2" borderId="1" xfId="0" applyFont="1" applyFill="1" applyBorder="1"/>
    <xf numFmtId="0" fontId="9" fillId="2" borderId="2" xfId="0" applyFont="1" applyFill="1" applyBorder="1"/>
    <xf numFmtId="9" fontId="8" fillId="3" borderId="2" xfId="5" applyFont="1" applyFill="1" applyBorder="1"/>
    <xf numFmtId="9" fontId="8" fillId="3" borderId="3" xfId="5" applyFont="1" applyFill="1" applyBorder="1"/>
    <xf numFmtId="9" fontId="8" fillId="0" borderId="2" xfId="5" applyFont="1" applyBorder="1"/>
    <xf numFmtId="9" fontId="8" fillId="0" borderId="3" xfId="5" applyFont="1" applyBorder="1"/>
    <xf numFmtId="9" fontId="8" fillId="3" borderId="5" xfId="5" applyFont="1" applyFill="1" applyBorder="1"/>
    <xf numFmtId="9" fontId="8" fillId="3" borderId="6" xfId="5" applyFont="1" applyFill="1" applyBorder="1"/>
    <xf numFmtId="0" fontId="9" fillId="2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/>
    <xf numFmtId="4" fontId="20" fillId="0" borderId="0" xfId="0" applyNumberFormat="1" applyFont="1"/>
    <xf numFmtId="0" fontId="0" fillId="3" borderId="6" xfId="0" applyFont="1" applyFill="1" applyBorder="1"/>
    <xf numFmtId="0" fontId="0" fillId="0" borderId="6" xfId="0" applyFont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2" fillId="0" borderId="0" xfId="0" applyFont="1"/>
    <xf numFmtId="0" fontId="23" fillId="0" borderId="0" xfId="0" applyFont="1"/>
    <xf numFmtId="0" fontId="11" fillId="0" borderId="0" xfId="0" applyFont="1" applyAlignment="1">
      <alignment horizontal="center"/>
    </xf>
    <xf numFmtId="0" fontId="26" fillId="0" borderId="0" xfId="0" applyFont="1"/>
    <xf numFmtId="3" fontId="5" fillId="0" borderId="0" xfId="0" applyNumberFormat="1" applyFont="1"/>
    <xf numFmtId="168" fontId="5" fillId="0" borderId="0" xfId="0" applyNumberFormat="1" applyFont="1"/>
    <xf numFmtId="0" fontId="0" fillId="0" borderId="0" xfId="0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23" fillId="0" borderId="7" xfId="0" applyFont="1" applyBorder="1"/>
    <xf numFmtId="14" fontId="23" fillId="0" borderId="7" xfId="0" applyNumberFormat="1" applyFont="1" applyBorder="1"/>
    <xf numFmtId="0" fontId="23" fillId="0" borderId="7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7" fillId="4" borderId="0" xfId="6" applyFont="1" applyFill="1" applyAlignment="1">
      <alignment horizontal="center" vertical="center"/>
    </xf>
    <xf numFmtId="0" fontId="13" fillId="0" borderId="0" xfId="6" applyFont="1" applyAlignment="1">
      <alignment horizontal="center"/>
    </xf>
    <xf numFmtId="14" fontId="7" fillId="5" borderId="0" xfId="0" applyNumberFormat="1" applyFont="1" applyFill="1" applyAlignment="1">
      <alignment horizontal="left"/>
    </xf>
    <xf numFmtId="3" fontId="23" fillId="0" borderId="0" xfId="0" applyNumberFormat="1" applyFont="1"/>
    <xf numFmtId="0" fontId="7" fillId="5" borderId="0" xfId="0" applyFont="1" applyFill="1" applyAlignment="1">
      <alignment horizontal="center"/>
    </xf>
    <xf numFmtId="10" fontId="23" fillId="0" borderId="7" xfId="0" applyNumberFormat="1" applyFont="1" applyBorder="1"/>
    <xf numFmtId="3" fontId="23" fillId="0" borderId="7" xfId="0" applyNumberFormat="1" applyFont="1" applyBorder="1"/>
    <xf numFmtId="9" fontId="23" fillId="0" borderId="7" xfId="5" applyFont="1" applyBorder="1"/>
    <xf numFmtId="0" fontId="7" fillId="5" borderId="7" xfId="0" applyFont="1" applyFill="1" applyBorder="1"/>
  </cellXfs>
  <cellStyles count="9">
    <cellStyle name="Comma" xfId="1" builtinId="3"/>
    <cellStyle name="Comma 2" xfId="2" xr:uid="{00000000-0005-0000-0000-000000000000}"/>
    <cellStyle name="Comma 3" xfId="8" xr:uid="{A476035E-8945-4380-82F1-2ECDB6799A69}"/>
    <cellStyle name="Komma 2" xfId="4" xr:uid="{00000000-0005-0000-0000-000002000000}"/>
    <cellStyle name="Komma 3" xfId="7" xr:uid="{D3065B5E-B8D6-4524-93A7-EB4BA7271C69}"/>
    <cellStyle name="Normal" xfId="0" builtinId="0"/>
    <cellStyle name="Normal 2" xfId="3" xr:uid="{00000000-0005-0000-0000-000004000000}"/>
    <cellStyle name="Normal 3" xfId="6" xr:uid="{5332E7AE-8EC5-46F8-A129-38C622DE6751}"/>
    <cellStyle name="Percent" xfId="5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8AA7DA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</xdr:row>
      <xdr:rowOff>147100</xdr:rowOff>
    </xdr:from>
    <xdr:to>
      <xdr:col>7</xdr:col>
      <xdr:colOff>114300</xdr:colOff>
      <xdr:row>10</xdr:row>
      <xdr:rowOff>31088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1BA329-3C95-4478-91DF-C19F041DB9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456"/>
        <a:stretch/>
      </xdr:blipFill>
      <xdr:spPr>
        <a:xfrm>
          <a:off x="4400550" y="623350"/>
          <a:ext cx="2638425" cy="1788988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438150</xdr:colOff>
      <xdr:row>12</xdr:row>
      <xdr:rowOff>142875</xdr:rowOff>
    </xdr:from>
    <xdr:to>
      <xdr:col>6</xdr:col>
      <xdr:colOff>492497</xdr:colOff>
      <xdr:row>21</xdr:row>
      <xdr:rowOff>200446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73709A-E50A-4E56-8820-ED234B047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" y="3000375"/>
          <a:ext cx="5921747" cy="22006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e2012/AppData/Local/Microsoft/Windows/INetCache/Content.Outlook/1RE3V72N/Data_S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/Dropbox/Lone/Excel%20Seminar/Nyt%20materiale/Kopi%20af%20consumer-complaints-v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/Dropbox/Lone/Excel%20Bank%20Seminar/Materiale/Module%204/Module%2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%20Hellstern/Dropbox/DTU/2020_1/Excel/DTU_Excel_Dag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to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ktioner"/>
      <sheetName val="Dato"/>
      <sheetName val="Absolut-Relativ"/>
      <sheetName val="HVIS"/>
      <sheetName val="Rabat"/>
      <sheetName val="Betinget formatering"/>
      <sheetName val="Diagram"/>
      <sheetName val="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F10"/>
  <sheetViews>
    <sheetView zoomScaleNormal="100" workbookViewId="0">
      <selection activeCell="A2" sqref="A2"/>
    </sheetView>
  </sheetViews>
  <sheetFormatPr defaultColWidth="8.85546875" defaultRowHeight="15" x14ac:dyDescent="0.25"/>
  <cols>
    <col min="1" max="1" width="18.42578125" customWidth="1"/>
    <col min="2" max="2" width="14.42578125" customWidth="1"/>
    <col min="3" max="6" width="11.85546875" customWidth="1"/>
  </cols>
  <sheetData>
    <row r="1" spans="1:6" ht="21" x14ac:dyDescent="0.35">
      <c r="A1" s="95" t="s">
        <v>185</v>
      </c>
      <c r="B1" s="96"/>
      <c r="C1" s="96"/>
      <c r="D1" s="96"/>
      <c r="E1" s="96"/>
      <c r="F1" s="96"/>
    </row>
    <row r="3" spans="1:6" ht="18.75" x14ac:dyDescent="0.3">
      <c r="A3" s="3" t="s">
        <v>186</v>
      </c>
      <c r="B3" s="4" t="s">
        <v>187</v>
      </c>
      <c r="C3" s="4" t="s">
        <v>106</v>
      </c>
      <c r="D3" s="4" t="s">
        <v>188</v>
      </c>
      <c r="E3" s="4" t="s">
        <v>189</v>
      </c>
      <c r="F3" s="4" t="s">
        <v>190</v>
      </c>
    </row>
    <row r="4" spans="1:6" x14ac:dyDescent="0.25">
      <c r="A4" t="s">
        <v>191</v>
      </c>
      <c r="B4" s="5">
        <v>127689</v>
      </c>
      <c r="C4" s="5">
        <v>158963</v>
      </c>
      <c r="D4" s="5">
        <v>90658</v>
      </c>
      <c r="E4" s="5">
        <v>112589</v>
      </c>
      <c r="F4" s="5">
        <v>101589</v>
      </c>
    </row>
    <row r="5" spans="1:6" x14ac:dyDescent="0.25">
      <c r="A5" t="s">
        <v>4</v>
      </c>
      <c r="B5" s="6" t="s">
        <v>192</v>
      </c>
      <c r="C5" s="6" t="s">
        <v>193</v>
      </c>
      <c r="D5" s="6" t="s">
        <v>194</v>
      </c>
      <c r="E5" s="6" t="s">
        <v>195</v>
      </c>
      <c r="F5" s="6" t="s">
        <v>193</v>
      </c>
    </row>
    <row r="8" spans="1:6" ht="18.75" x14ac:dyDescent="0.3">
      <c r="A8" s="3" t="s">
        <v>186</v>
      </c>
      <c r="B8" s="7"/>
    </row>
    <row r="9" spans="1:6" ht="18.75" x14ac:dyDescent="0.3">
      <c r="A9" s="3" t="s">
        <v>191</v>
      </c>
      <c r="B9" s="8"/>
    </row>
    <row r="10" spans="1:6" ht="18.75" x14ac:dyDescent="0.3">
      <c r="A10" s="3" t="s">
        <v>4</v>
      </c>
      <c r="B10" s="8"/>
    </row>
  </sheetData>
  <mergeCells count="1">
    <mergeCell ref="A1:F1"/>
  </mergeCells>
  <pageMargins left="0.7" right="0.7" top="0.75" bottom="0.75" header="0.3" footer="0.3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1272-C35A-4DBA-8DA9-F87D04E25EC6}">
  <sheetPr>
    <tabColor rgb="FFFFFF00"/>
  </sheetPr>
  <dimension ref="B2:D10"/>
  <sheetViews>
    <sheetView showGridLines="0" workbookViewId="0">
      <selection activeCell="I6" sqref="I6:I7"/>
    </sheetView>
  </sheetViews>
  <sheetFormatPr defaultColWidth="15.85546875" defaultRowHeight="18.75" x14ac:dyDescent="0.3"/>
  <cols>
    <col min="1" max="1" width="7.85546875" style="81" customWidth="1"/>
    <col min="2" max="2" width="15.85546875" style="81"/>
    <col min="3" max="3" width="16.7109375" style="81" customWidth="1"/>
    <col min="4" max="16384" width="15.85546875" style="81"/>
  </cols>
  <sheetData>
    <row r="2" spans="2:4" x14ac:dyDescent="0.3">
      <c r="B2" s="90" t="s">
        <v>278</v>
      </c>
      <c r="C2" s="100">
        <f ca="1">TODAY()</f>
        <v>44601</v>
      </c>
      <c r="D2" s="100"/>
    </row>
    <row r="4" spans="2:4" x14ac:dyDescent="0.3">
      <c r="B4" s="91" t="s">
        <v>212</v>
      </c>
      <c r="C4" s="91" t="s">
        <v>277</v>
      </c>
      <c r="D4" s="91" t="s">
        <v>279</v>
      </c>
    </row>
    <row r="5" spans="2:4" x14ac:dyDescent="0.3">
      <c r="B5" s="92" t="s">
        <v>271</v>
      </c>
      <c r="C5" s="93">
        <v>44591</v>
      </c>
      <c r="D5" s="94">
        <v>1</v>
      </c>
    </row>
    <row r="6" spans="2:4" x14ac:dyDescent="0.3">
      <c r="B6" s="92" t="s">
        <v>272</v>
      </c>
      <c r="C6" s="93">
        <v>44596</v>
      </c>
      <c r="D6" s="94">
        <v>0</v>
      </c>
    </row>
    <row r="7" spans="2:4" x14ac:dyDescent="0.3">
      <c r="B7" s="92" t="s">
        <v>273</v>
      </c>
      <c r="C7" s="93">
        <v>44599</v>
      </c>
      <c r="D7" s="94">
        <v>1</v>
      </c>
    </row>
    <row r="8" spans="2:4" x14ac:dyDescent="0.3">
      <c r="B8" s="92" t="s">
        <v>274</v>
      </c>
      <c r="C8" s="93">
        <v>44602</v>
      </c>
      <c r="D8" s="94">
        <v>0</v>
      </c>
    </row>
    <row r="9" spans="2:4" x14ac:dyDescent="0.3">
      <c r="B9" s="92" t="s">
        <v>275</v>
      </c>
      <c r="C9" s="93">
        <v>44604</v>
      </c>
      <c r="D9" s="94">
        <v>1</v>
      </c>
    </row>
    <row r="10" spans="2:4" x14ac:dyDescent="0.3">
      <c r="B10" s="92" t="s">
        <v>276</v>
      </c>
      <c r="C10" s="93">
        <v>44606</v>
      </c>
      <c r="D10" s="94">
        <v>0</v>
      </c>
    </row>
  </sheetData>
  <mergeCells count="1">
    <mergeCell ref="C2:D2"/>
  </mergeCells>
  <phoneticPr fontId="10" type="noConversion"/>
  <dataValidations count="1">
    <dataValidation type="list" allowBlank="1" showInputMessage="1" showErrorMessage="1" sqref="D5:D10" xr:uid="{47A2F74B-B73F-43FA-AEAD-24DDDEF1FBFB}">
      <formula1>"1,0"</formula1>
    </dataValidation>
  </dataValidations>
  <pageMargins left="0.7" right="0.7" top="0.75" bottom="0.75" header="0.3" footer="0.3"/>
  <pageSetup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18F6-7F6F-4EE8-AD0E-8E0911F3FC43}">
  <sheetPr>
    <tabColor theme="8"/>
  </sheetPr>
  <dimension ref="B1:C26"/>
  <sheetViews>
    <sheetView workbookViewId="0">
      <selection activeCell="J26" sqref="J26"/>
    </sheetView>
  </sheetViews>
  <sheetFormatPr defaultRowHeight="21" x14ac:dyDescent="0.35"/>
  <cols>
    <col min="1" max="1" width="5.5703125" style="87" customWidth="1"/>
    <col min="2" max="2" width="18.5703125" style="87" customWidth="1"/>
    <col min="3" max="3" width="13.140625" style="87" customWidth="1"/>
    <col min="4" max="16384" width="9.140625" style="87"/>
  </cols>
  <sheetData>
    <row r="1" spans="2:3" ht="23.25" x14ac:dyDescent="0.35">
      <c r="B1" s="98" t="s">
        <v>269</v>
      </c>
      <c r="C1" s="98"/>
    </row>
    <row r="3" spans="2:3" x14ac:dyDescent="0.35">
      <c r="B3" s="88" t="s">
        <v>270</v>
      </c>
      <c r="C3" s="89" t="s">
        <v>191</v>
      </c>
    </row>
    <row r="4" spans="2:3" x14ac:dyDescent="0.35">
      <c r="B4" s="87" t="s">
        <v>193</v>
      </c>
      <c r="C4" s="87">
        <v>-5701</v>
      </c>
    </row>
    <row r="5" spans="2:3" x14ac:dyDescent="0.35">
      <c r="B5" s="87" t="s">
        <v>193</v>
      </c>
      <c r="C5" s="87">
        <v>41140</v>
      </c>
    </row>
    <row r="6" spans="2:3" x14ac:dyDescent="0.35">
      <c r="B6" s="87" t="s">
        <v>192</v>
      </c>
      <c r="C6" s="87">
        <v>49134</v>
      </c>
    </row>
    <row r="7" spans="2:3" x14ac:dyDescent="0.35">
      <c r="B7" s="87" t="s">
        <v>194</v>
      </c>
      <c r="C7" s="87">
        <v>-16813</v>
      </c>
    </row>
    <row r="8" spans="2:3" x14ac:dyDescent="0.35">
      <c r="B8" s="87" t="s">
        <v>192</v>
      </c>
      <c r="C8" s="87">
        <v>-35229</v>
      </c>
    </row>
    <row r="9" spans="2:3" x14ac:dyDescent="0.35">
      <c r="B9" s="87" t="s">
        <v>194</v>
      </c>
      <c r="C9" s="87">
        <v>-8942</v>
      </c>
    </row>
    <row r="10" spans="2:3" x14ac:dyDescent="0.35">
      <c r="B10" s="87" t="s">
        <v>193</v>
      </c>
      <c r="C10" s="87">
        <v>46567</v>
      </c>
    </row>
    <row r="11" spans="2:3" x14ac:dyDescent="0.35">
      <c r="B11" s="87" t="s">
        <v>192</v>
      </c>
      <c r="C11" s="87">
        <v>45305</v>
      </c>
    </row>
    <row r="12" spans="2:3" x14ac:dyDescent="0.35">
      <c r="B12" s="87" t="s">
        <v>192</v>
      </c>
      <c r="C12" s="87">
        <v>17237</v>
      </c>
    </row>
    <row r="13" spans="2:3" x14ac:dyDescent="0.35">
      <c r="B13" s="87" t="s">
        <v>192</v>
      </c>
      <c r="C13" s="87">
        <v>-49030</v>
      </c>
    </row>
    <row r="14" spans="2:3" x14ac:dyDescent="0.35">
      <c r="B14" s="87" t="s">
        <v>194</v>
      </c>
      <c r="C14" s="87">
        <v>45008</v>
      </c>
    </row>
    <row r="15" spans="2:3" x14ac:dyDescent="0.35">
      <c r="B15" s="87" t="s">
        <v>193</v>
      </c>
      <c r="C15" s="87">
        <v>-18303</v>
      </c>
    </row>
    <row r="16" spans="2:3" x14ac:dyDescent="0.35">
      <c r="B16" s="87" t="s">
        <v>193</v>
      </c>
      <c r="C16" s="87">
        <v>-44151</v>
      </c>
    </row>
    <row r="17" spans="2:3" x14ac:dyDescent="0.35">
      <c r="B17" s="87" t="s">
        <v>194</v>
      </c>
      <c r="C17" s="87">
        <v>-44642</v>
      </c>
    </row>
    <row r="18" spans="2:3" x14ac:dyDescent="0.35">
      <c r="B18" s="87" t="s">
        <v>192</v>
      </c>
      <c r="C18" s="87">
        <v>45591</v>
      </c>
    </row>
    <row r="19" spans="2:3" x14ac:dyDescent="0.35">
      <c r="B19" s="87" t="s">
        <v>194</v>
      </c>
      <c r="C19" s="87">
        <v>-43362</v>
      </c>
    </row>
    <row r="20" spans="2:3" x14ac:dyDescent="0.35">
      <c r="B20" s="87" t="s">
        <v>193</v>
      </c>
      <c r="C20" s="87">
        <v>5106</v>
      </c>
    </row>
    <row r="21" spans="2:3" x14ac:dyDescent="0.35">
      <c r="B21" s="87" t="s">
        <v>193</v>
      </c>
      <c r="C21" s="87">
        <v>-10365</v>
      </c>
    </row>
    <row r="22" spans="2:3" x14ac:dyDescent="0.35">
      <c r="B22" s="87" t="s">
        <v>192</v>
      </c>
      <c r="C22" s="87">
        <v>-48375</v>
      </c>
    </row>
    <row r="23" spans="2:3" x14ac:dyDescent="0.35">
      <c r="B23" s="87" t="s">
        <v>192</v>
      </c>
      <c r="C23" s="87">
        <v>-33138</v>
      </c>
    </row>
    <row r="24" spans="2:3" x14ac:dyDescent="0.35">
      <c r="B24" s="87" t="s">
        <v>192</v>
      </c>
      <c r="C24" s="87">
        <v>580</v>
      </c>
    </row>
    <row r="25" spans="2:3" x14ac:dyDescent="0.35">
      <c r="B25" s="87" t="s">
        <v>193</v>
      </c>
      <c r="C25" s="87">
        <v>6836</v>
      </c>
    </row>
    <row r="26" spans="2:3" x14ac:dyDescent="0.35">
      <c r="B26" s="87" t="s">
        <v>193</v>
      </c>
      <c r="C26" s="87">
        <v>9404</v>
      </c>
    </row>
  </sheetData>
  <dataConsolidate topLabels="1">
    <dataRefs count="1">
      <dataRef ref="B3:C26" sheet="Consolidate"/>
    </dataRefs>
  </dataConsolidate>
  <mergeCells count="1">
    <mergeCell ref="B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J276"/>
  <sheetViews>
    <sheetView showGridLines="0" zoomScaleNormal="100" workbookViewId="0">
      <selection activeCell="D10" sqref="D10"/>
    </sheetView>
  </sheetViews>
  <sheetFormatPr defaultColWidth="8.85546875" defaultRowHeight="15" x14ac:dyDescent="0.25"/>
  <cols>
    <col min="3" max="3" width="6.85546875" bestFit="1" customWidth="1"/>
    <col min="4" max="4" width="12.140625" bestFit="1" customWidth="1"/>
    <col min="7" max="7" width="14.28515625" bestFit="1" customWidth="1"/>
    <col min="8" max="8" width="15.7109375" bestFit="1" customWidth="1"/>
    <col min="9" max="9" width="8.5703125" bestFit="1" customWidth="1"/>
    <col min="10" max="10" width="12" bestFit="1" customWidth="1"/>
  </cols>
  <sheetData>
    <row r="1" spans="1:10" x14ac:dyDescent="0.25">
      <c r="A1" t="s">
        <v>0</v>
      </c>
      <c r="B1" t="s">
        <v>208</v>
      </c>
      <c r="C1" t="s">
        <v>209</v>
      </c>
      <c r="D1" t="s">
        <v>211</v>
      </c>
      <c r="E1" t="s">
        <v>210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43639</v>
      </c>
      <c r="F2" t="s">
        <v>6</v>
      </c>
      <c r="G2" t="s">
        <v>7</v>
      </c>
      <c r="H2" t="s">
        <v>8</v>
      </c>
      <c r="I2" t="s">
        <v>9</v>
      </c>
      <c r="J2">
        <v>134000</v>
      </c>
    </row>
    <row r="3" spans="1:10" x14ac:dyDescent="0.25">
      <c r="A3">
        <v>43631</v>
      </c>
      <c r="F3" t="s">
        <v>6</v>
      </c>
      <c r="G3" t="s">
        <v>10</v>
      </c>
      <c r="H3" t="s">
        <v>11</v>
      </c>
      <c r="I3" t="s">
        <v>12</v>
      </c>
      <c r="J3">
        <v>157000</v>
      </c>
    </row>
    <row r="4" spans="1:10" x14ac:dyDescent="0.25">
      <c r="A4">
        <v>43471</v>
      </c>
      <c r="F4" t="s">
        <v>13</v>
      </c>
      <c r="G4" t="s">
        <v>7</v>
      </c>
      <c r="H4" t="s">
        <v>11</v>
      </c>
      <c r="I4" t="s">
        <v>9</v>
      </c>
      <c r="J4">
        <v>237000</v>
      </c>
    </row>
    <row r="5" spans="1:10" x14ac:dyDescent="0.25">
      <c r="A5">
        <v>43631</v>
      </c>
      <c r="F5" t="s">
        <v>13</v>
      </c>
      <c r="G5" t="s">
        <v>7</v>
      </c>
      <c r="H5" t="s">
        <v>11</v>
      </c>
      <c r="I5" t="s">
        <v>9</v>
      </c>
      <c r="J5">
        <v>237000</v>
      </c>
    </row>
    <row r="6" spans="1:10" x14ac:dyDescent="0.25">
      <c r="A6">
        <v>43561</v>
      </c>
      <c r="F6" t="s">
        <v>13</v>
      </c>
      <c r="G6" t="s">
        <v>7</v>
      </c>
      <c r="H6" t="s">
        <v>11</v>
      </c>
      <c r="I6" t="s">
        <v>9</v>
      </c>
      <c r="J6">
        <v>378636</v>
      </c>
    </row>
    <row r="7" spans="1:10" x14ac:dyDescent="0.25">
      <c r="A7">
        <v>43659</v>
      </c>
      <c r="F7" t="s">
        <v>13</v>
      </c>
      <c r="G7" t="s">
        <v>7</v>
      </c>
      <c r="H7" t="s">
        <v>11</v>
      </c>
      <c r="I7" t="s">
        <v>9</v>
      </c>
      <c r="J7">
        <v>396473</v>
      </c>
    </row>
    <row r="8" spans="1:10" x14ac:dyDescent="0.25">
      <c r="A8">
        <v>43632</v>
      </c>
      <c r="F8" t="s">
        <v>13</v>
      </c>
      <c r="G8" t="s">
        <v>7</v>
      </c>
      <c r="H8" t="s">
        <v>8</v>
      </c>
      <c r="I8" t="s">
        <v>9</v>
      </c>
      <c r="J8">
        <v>57000</v>
      </c>
    </row>
    <row r="9" spans="1:10" x14ac:dyDescent="0.25">
      <c r="A9">
        <v>43527</v>
      </c>
      <c r="F9" t="s">
        <v>13</v>
      </c>
      <c r="G9" t="s">
        <v>14</v>
      </c>
      <c r="H9" t="s">
        <v>15</v>
      </c>
      <c r="I9" t="s">
        <v>16</v>
      </c>
      <c r="J9">
        <v>45575</v>
      </c>
    </row>
    <row r="10" spans="1:10" x14ac:dyDescent="0.25">
      <c r="A10">
        <v>43618</v>
      </c>
      <c r="F10" t="s">
        <v>6</v>
      </c>
      <c r="G10" t="s">
        <v>7</v>
      </c>
      <c r="H10" t="s">
        <v>11</v>
      </c>
      <c r="I10" t="s">
        <v>9</v>
      </c>
      <c r="J10">
        <v>574768</v>
      </c>
    </row>
    <row r="11" spans="1:10" x14ac:dyDescent="0.25">
      <c r="A11">
        <v>43554</v>
      </c>
      <c r="F11" t="s">
        <v>6</v>
      </c>
      <c r="G11" t="s">
        <v>7</v>
      </c>
      <c r="H11" t="s">
        <v>11</v>
      </c>
      <c r="I11" t="s">
        <v>9</v>
      </c>
      <c r="J11">
        <v>574768</v>
      </c>
    </row>
    <row r="12" spans="1:10" x14ac:dyDescent="0.25">
      <c r="A12">
        <v>43596</v>
      </c>
      <c r="F12" t="s">
        <v>6</v>
      </c>
      <c r="G12" t="s">
        <v>10</v>
      </c>
      <c r="H12" t="s">
        <v>11</v>
      </c>
      <c r="I12" t="s">
        <v>12</v>
      </c>
      <c r="J12">
        <v>235785</v>
      </c>
    </row>
    <row r="13" spans="1:10" x14ac:dyDescent="0.25">
      <c r="A13">
        <v>43555</v>
      </c>
      <c r="F13" t="s">
        <v>13</v>
      </c>
      <c r="G13" t="s">
        <v>19</v>
      </c>
      <c r="H13" t="s">
        <v>11</v>
      </c>
      <c r="I13" t="s">
        <v>9</v>
      </c>
      <c r="J13">
        <v>456957</v>
      </c>
    </row>
    <row r="14" spans="1:10" x14ac:dyDescent="0.25">
      <c r="A14">
        <v>43527</v>
      </c>
      <c r="F14" t="s">
        <v>13</v>
      </c>
      <c r="G14" t="s">
        <v>14</v>
      </c>
      <c r="H14" t="s">
        <v>8</v>
      </c>
      <c r="I14" t="s">
        <v>16</v>
      </c>
      <c r="J14">
        <v>345567</v>
      </c>
    </row>
    <row r="15" spans="1:10" x14ac:dyDescent="0.25">
      <c r="A15">
        <v>43618</v>
      </c>
      <c r="F15" t="s">
        <v>13</v>
      </c>
      <c r="G15" t="s">
        <v>14</v>
      </c>
      <c r="H15" t="s">
        <v>8</v>
      </c>
      <c r="I15" t="s">
        <v>16</v>
      </c>
      <c r="J15">
        <v>345567</v>
      </c>
    </row>
    <row r="16" spans="1:10" x14ac:dyDescent="0.25">
      <c r="A16">
        <v>43576</v>
      </c>
      <c r="F16" t="s">
        <v>6</v>
      </c>
      <c r="G16" t="s">
        <v>17</v>
      </c>
      <c r="H16" t="s">
        <v>11</v>
      </c>
      <c r="I16" t="s">
        <v>18</v>
      </c>
      <c r="J16">
        <v>456894</v>
      </c>
    </row>
    <row r="17" spans="1:10" x14ac:dyDescent="0.25">
      <c r="A17">
        <v>43673</v>
      </c>
      <c r="F17" t="s">
        <v>6</v>
      </c>
      <c r="G17" t="s">
        <v>14</v>
      </c>
      <c r="H17" t="s">
        <v>11</v>
      </c>
      <c r="I17" t="s">
        <v>16</v>
      </c>
      <c r="J17">
        <v>454533</v>
      </c>
    </row>
    <row r="18" spans="1:10" x14ac:dyDescent="0.25">
      <c r="A18">
        <v>43582</v>
      </c>
      <c r="F18" t="s">
        <v>13</v>
      </c>
      <c r="G18" t="s">
        <v>7</v>
      </c>
      <c r="H18" t="s">
        <v>11</v>
      </c>
      <c r="I18" t="s">
        <v>9</v>
      </c>
      <c r="J18">
        <v>177750</v>
      </c>
    </row>
    <row r="19" spans="1:10" x14ac:dyDescent="0.25">
      <c r="A19">
        <v>43554</v>
      </c>
      <c r="F19" t="s">
        <v>13</v>
      </c>
      <c r="G19" t="s">
        <v>7</v>
      </c>
      <c r="H19" t="s">
        <v>8</v>
      </c>
      <c r="I19" t="s">
        <v>9</v>
      </c>
      <c r="J19">
        <v>376415</v>
      </c>
    </row>
    <row r="20" spans="1:10" x14ac:dyDescent="0.25">
      <c r="A20">
        <v>43505</v>
      </c>
      <c r="F20" t="s">
        <v>13</v>
      </c>
      <c r="G20" t="s">
        <v>14</v>
      </c>
      <c r="H20" t="s">
        <v>15</v>
      </c>
      <c r="I20" t="s">
        <v>16</v>
      </c>
      <c r="J20">
        <v>383557</v>
      </c>
    </row>
    <row r="21" spans="1:10" x14ac:dyDescent="0.25">
      <c r="A21">
        <v>43625</v>
      </c>
      <c r="F21" t="s">
        <v>6</v>
      </c>
      <c r="G21" t="s">
        <v>10</v>
      </c>
      <c r="H21" t="s">
        <v>11</v>
      </c>
      <c r="I21" t="s">
        <v>12</v>
      </c>
      <c r="J21">
        <v>176838</v>
      </c>
    </row>
    <row r="22" spans="1:10" x14ac:dyDescent="0.25">
      <c r="A22">
        <v>43666</v>
      </c>
      <c r="F22" t="s">
        <v>6</v>
      </c>
      <c r="G22" t="s">
        <v>10</v>
      </c>
      <c r="H22" t="s">
        <v>11</v>
      </c>
      <c r="I22" t="s">
        <v>12</v>
      </c>
      <c r="J22">
        <v>412125</v>
      </c>
    </row>
    <row r="23" spans="1:10" x14ac:dyDescent="0.25">
      <c r="A23">
        <v>43576</v>
      </c>
      <c r="F23" t="s">
        <v>13</v>
      </c>
      <c r="G23" t="s">
        <v>19</v>
      </c>
      <c r="H23" t="s">
        <v>11</v>
      </c>
      <c r="I23" t="s">
        <v>9</v>
      </c>
      <c r="J23">
        <v>419267</v>
      </c>
    </row>
    <row r="24" spans="1:10" x14ac:dyDescent="0.25">
      <c r="A24">
        <v>43604</v>
      </c>
      <c r="F24" t="s">
        <v>6</v>
      </c>
      <c r="G24" t="s">
        <v>17</v>
      </c>
      <c r="H24" t="s">
        <v>11</v>
      </c>
      <c r="I24" t="s">
        <v>18</v>
      </c>
      <c r="J24">
        <v>342670</v>
      </c>
    </row>
    <row r="25" spans="1:10" x14ac:dyDescent="0.25">
      <c r="A25">
        <v>43519</v>
      </c>
      <c r="F25" t="s">
        <v>6</v>
      </c>
      <c r="G25" t="s">
        <v>17</v>
      </c>
      <c r="H25" t="s">
        <v>11</v>
      </c>
      <c r="I25" t="s">
        <v>18</v>
      </c>
      <c r="J25">
        <v>433550</v>
      </c>
    </row>
    <row r="26" spans="1:10" x14ac:dyDescent="0.25">
      <c r="A26">
        <v>43625</v>
      </c>
      <c r="F26" t="s">
        <v>13</v>
      </c>
      <c r="G26" t="s">
        <v>19</v>
      </c>
      <c r="H26" t="s">
        <v>11</v>
      </c>
      <c r="I26" t="s">
        <v>9</v>
      </c>
      <c r="J26">
        <v>410250</v>
      </c>
    </row>
    <row r="27" spans="1:10" x14ac:dyDescent="0.25">
      <c r="A27">
        <v>43555</v>
      </c>
      <c r="F27" t="s">
        <v>13</v>
      </c>
      <c r="G27" t="s">
        <v>19</v>
      </c>
      <c r="H27" t="s">
        <v>11</v>
      </c>
      <c r="I27" t="s">
        <v>9</v>
      </c>
      <c r="J27">
        <v>440692</v>
      </c>
    </row>
    <row r="28" spans="1:10" x14ac:dyDescent="0.25">
      <c r="A28">
        <v>43512</v>
      </c>
      <c r="F28" t="s">
        <v>13</v>
      </c>
      <c r="G28" t="s">
        <v>19</v>
      </c>
      <c r="H28" t="s">
        <v>20</v>
      </c>
      <c r="I28" t="s">
        <v>9</v>
      </c>
      <c r="J28">
        <v>342258</v>
      </c>
    </row>
    <row r="29" spans="1:10" x14ac:dyDescent="0.25">
      <c r="A29">
        <v>43583</v>
      </c>
      <c r="F29" t="s">
        <v>13</v>
      </c>
      <c r="G29" t="s">
        <v>14</v>
      </c>
      <c r="H29" t="s">
        <v>8</v>
      </c>
      <c r="I29" t="s">
        <v>16</v>
      </c>
      <c r="J29">
        <v>41250</v>
      </c>
    </row>
    <row r="30" spans="1:10" x14ac:dyDescent="0.25">
      <c r="A30">
        <v>43639</v>
      </c>
      <c r="F30" t="s">
        <v>6</v>
      </c>
      <c r="G30" t="s">
        <v>14</v>
      </c>
      <c r="H30" t="s">
        <v>11</v>
      </c>
      <c r="I30" t="s">
        <v>16</v>
      </c>
      <c r="J30">
        <v>340899</v>
      </c>
    </row>
    <row r="31" spans="1:10" x14ac:dyDescent="0.25">
      <c r="A31">
        <v>43513</v>
      </c>
      <c r="F31" t="s">
        <v>6</v>
      </c>
      <c r="G31" t="s">
        <v>17</v>
      </c>
      <c r="H31" t="s">
        <v>11</v>
      </c>
      <c r="I31" t="s">
        <v>18</v>
      </c>
      <c r="J31">
        <v>172856</v>
      </c>
    </row>
    <row r="32" spans="1:10" x14ac:dyDescent="0.25">
      <c r="A32">
        <v>43645</v>
      </c>
      <c r="F32" t="s">
        <v>13</v>
      </c>
      <c r="G32" t="s">
        <v>19</v>
      </c>
      <c r="H32" t="s">
        <v>20</v>
      </c>
      <c r="I32" t="s">
        <v>9</v>
      </c>
      <c r="J32">
        <v>46839</v>
      </c>
    </row>
    <row r="33" spans="1:10" x14ac:dyDescent="0.25">
      <c r="A33">
        <v>43541</v>
      </c>
      <c r="F33" t="s">
        <v>6</v>
      </c>
      <c r="G33" t="s">
        <v>10</v>
      </c>
      <c r="H33" t="s">
        <v>11</v>
      </c>
      <c r="I33" t="s">
        <v>12</v>
      </c>
      <c r="J33">
        <v>25836</v>
      </c>
    </row>
    <row r="34" spans="1:10" x14ac:dyDescent="0.25">
      <c r="A34">
        <v>43667</v>
      </c>
      <c r="F34" t="s">
        <v>6</v>
      </c>
      <c r="G34" t="s">
        <v>17</v>
      </c>
      <c r="H34" t="s">
        <v>11</v>
      </c>
      <c r="I34" t="s">
        <v>18</v>
      </c>
      <c r="J34">
        <v>193858</v>
      </c>
    </row>
    <row r="35" spans="1:10" x14ac:dyDescent="0.25">
      <c r="A35">
        <v>43541</v>
      </c>
      <c r="F35" t="s">
        <v>13</v>
      </c>
      <c r="G35" t="s">
        <v>19</v>
      </c>
      <c r="H35" t="s">
        <v>8</v>
      </c>
      <c r="I35" t="s">
        <v>9</v>
      </c>
      <c r="J35">
        <v>394689</v>
      </c>
    </row>
    <row r="36" spans="1:10" x14ac:dyDescent="0.25">
      <c r="A36">
        <v>43519</v>
      </c>
      <c r="F36" t="s">
        <v>6</v>
      </c>
      <c r="G36" t="s">
        <v>10</v>
      </c>
      <c r="H36" t="s">
        <v>11</v>
      </c>
      <c r="I36" t="s">
        <v>12</v>
      </c>
      <c r="J36">
        <v>345000</v>
      </c>
    </row>
    <row r="37" spans="1:10" x14ac:dyDescent="0.25">
      <c r="A37">
        <v>43555</v>
      </c>
      <c r="F37" t="s">
        <v>6</v>
      </c>
      <c r="G37" t="s">
        <v>17</v>
      </c>
      <c r="H37" t="s">
        <v>11</v>
      </c>
      <c r="I37" t="s">
        <v>18</v>
      </c>
      <c r="J37">
        <v>345956</v>
      </c>
    </row>
    <row r="38" spans="1:10" x14ac:dyDescent="0.25">
      <c r="A38">
        <v>43576</v>
      </c>
      <c r="F38" t="s">
        <v>6</v>
      </c>
      <c r="G38" t="s">
        <v>17</v>
      </c>
      <c r="H38" t="s">
        <v>11</v>
      </c>
      <c r="I38" t="s">
        <v>18</v>
      </c>
      <c r="J38">
        <v>574768</v>
      </c>
    </row>
    <row r="39" spans="1:10" x14ac:dyDescent="0.25">
      <c r="A39">
        <v>43506</v>
      </c>
      <c r="F39" t="s">
        <v>13</v>
      </c>
      <c r="G39" t="s">
        <v>19</v>
      </c>
      <c r="H39" t="s">
        <v>11</v>
      </c>
      <c r="I39" t="s">
        <v>9</v>
      </c>
      <c r="J39">
        <v>235785</v>
      </c>
    </row>
    <row r="40" spans="1:10" x14ac:dyDescent="0.25">
      <c r="A40">
        <v>43519</v>
      </c>
      <c r="F40" t="s">
        <v>13</v>
      </c>
      <c r="G40" t="s">
        <v>19</v>
      </c>
      <c r="H40" t="s">
        <v>11</v>
      </c>
      <c r="I40" t="s">
        <v>9</v>
      </c>
      <c r="J40">
        <v>235785</v>
      </c>
    </row>
    <row r="41" spans="1:10" x14ac:dyDescent="0.25">
      <c r="A41">
        <v>43660</v>
      </c>
      <c r="F41" t="s">
        <v>6</v>
      </c>
      <c r="G41" t="s">
        <v>10</v>
      </c>
      <c r="H41" t="s">
        <v>11</v>
      </c>
      <c r="I41" t="s">
        <v>12</v>
      </c>
      <c r="J41">
        <v>345567</v>
      </c>
    </row>
    <row r="42" spans="1:10" x14ac:dyDescent="0.25">
      <c r="A42">
        <v>43484</v>
      </c>
      <c r="F42" t="s">
        <v>6</v>
      </c>
      <c r="G42" t="s">
        <v>14</v>
      </c>
      <c r="H42" t="s">
        <v>11</v>
      </c>
      <c r="I42" t="s">
        <v>16</v>
      </c>
      <c r="J42">
        <v>456894</v>
      </c>
    </row>
    <row r="43" spans="1:10" x14ac:dyDescent="0.25">
      <c r="A43">
        <v>43659</v>
      </c>
      <c r="F43" t="s">
        <v>13</v>
      </c>
      <c r="G43" t="s">
        <v>19</v>
      </c>
      <c r="H43" t="s">
        <v>8</v>
      </c>
      <c r="I43" t="s">
        <v>9</v>
      </c>
      <c r="J43">
        <v>456345</v>
      </c>
    </row>
    <row r="44" spans="1:10" x14ac:dyDescent="0.25">
      <c r="A44">
        <v>43674</v>
      </c>
      <c r="F44" t="s">
        <v>6</v>
      </c>
      <c r="G44" t="s">
        <v>17</v>
      </c>
      <c r="H44" t="s">
        <v>11</v>
      </c>
      <c r="I44" t="s">
        <v>18</v>
      </c>
      <c r="J44">
        <v>100500</v>
      </c>
    </row>
    <row r="45" spans="1:10" x14ac:dyDescent="0.25">
      <c r="A45">
        <v>43485</v>
      </c>
      <c r="F45" t="s">
        <v>6</v>
      </c>
      <c r="G45" t="s">
        <v>14</v>
      </c>
      <c r="H45" t="s">
        <v>11</v>
      </c>
      <c r="I45" t="s">
        <v>16</v>
      </c>
      <c r="J45">
        <v>383557</v>
      </c>
    </row>
    <row r="46" spans="1:10" x14ac:dyDescent="0.25">
      <c r="A46">
        <v>43541</v>
      </c>
      <c r="F46" t="s">
        <v>6</v>
      </c>
      <c r="G46" t="s">
        <v>17</v>
      </c>
      <c r="H46" t="s">
        <v>11</v>
      </c>
      <c r="I46" t="s">
        <v>18</v>
      </c>
      <c r="J46">
        <v>57000</v>
      </c>
    </row>
    <row r="47" spans="1:10" x14ac:dyDescent="0.25">
      <c r="A47">
        <v>43597</v>
      </c>
      <c r="F47" t="s">
        <v>13</v>
      </c>
      <c r="G47" t="s">
        <v>19</v>
      </c>
      <c r="H47" t="s">
        <v>11</v>
      </c>
      <c r="I47" t="s">
        <v>9</v>
      </c>
      <c r="J47">
        <v>382203</v>
      </c>
    </row>
    <row r="48" spans="1:10" x14ac:dyDescent="0.25">
      <c r="A48">
        <v>43519</v>
      </c>
      <c r="F48" t="s">
        <v>13</v>
      </c>
      <c r="G48" t="s">
        <v>19</v>
      </c>
      <c r="H48" t="s">
        <v>11</v>
      </c>
      <c r="I48" t="s">
        <v>9</v>
      </c>
      <c r="J48">
        <v>383987</v>
      </c>
    </row>
    <row r="49" spans="1:10" x14ac:dyDescent="0.25">
      <c r="A49">
        <v>43541</v>
      </c>
      <c r="F49" t="s">
        <v>13</v>
      </c>
      <c r="G49" t="s">
        <v>19</v>
      </c>
      <c r="H49" t="s">
        <v>8</v>
      </c>
      <c r="I49" t="s">
        <v>9</v>
      </c>
      <c r="J49">
        <v>398256</v>
      </c>
    </row>
    <row r="50" spans="1:10" x14ac:dyDescent="0.25">
      <c r="A50">
        <v>43561</v>
      </c>
      <c r="F50" t="s">
        <v>6</v>
      </c>
      <c r="G50" t="s">
        <v>17</v>
      </c>
      <c r="H50" t="s">
        <v>11</v>
      </c>
      <c r="I50" t="s">
        <v>18</v>
      </c>
      <c r="J50">
        <v>401824</v>
      </c>
    </row>
    <row r="51" spans="1:10" x14ac:dyDescent="0.25">
      <c r="A51">
        <v>43673</v>
      </c>
      <c r="F51" t="s">
        <v>6</v>
      </c>
      <c r="G51" t="s">
        <v>17</v>
      </c>
      <c r="H51" t="s">
        <v>11</v>
      </c>
      <c r="I51" t="s">
        <v>18</v>
      </c>
      <c r="J51">
        <v>456957</v>
      </c>
    </row>
    <row r="52" spans="1:10" x14ac:dyDescent="0.25">
      <c r="A52">
        <v>43547</v>
      </c>
      <c r="F52" t="s">
        <v>13</v>
      </c>
      <c r="G52" t="s">
        <v>19</v>
      </c>
      <c r="H52" t="s">
        <v>8</v>
      </c>
      <c r="I52" t="s">
        <v>9</v>
      </c>
      <c r="J52">
        <v>547000</v>
      </c>
    </row>
    <row r="53" spans="1:10" x14ac:dyDescent="0.25">
      <c r="A53">
        <v>43667</v>
      </c>
      <c r="F53" t="s">
        <v>13</v>
      </c>
      <c r="G53" t="s">
        <v>19</v>
      </c>
      <c r="H53" t="s">
        <v>20</v>
      </c>
      <c r="I53" t="s">
        <v>9</v>
      </c>
      <c r="J53">
        <v>547000</v>
      </c>
    </row>
    <row r="54" spans="1:10" x14ac:dyDescent="0.25">
      <c r="A54">
        <v>43491</v>
      </c>
      <c r="F54" t="s">
        <v>6</v>
      </c>
      <c r="G54" t="s">
        <v>17</v>
      </c>
      <c r="H54" t="s">
        <v>11</v>
      </c>
      <c r="I54" t="s">
        <v>18</v>
      </c>
      <c r="J54">
        <v>234889</v>
      </c>
    </row>
    <row r="55" spans="1:10" x14ac:dyDescent="0.25">
      <c r="A55">
        <v>43561</v>
      </c>
      <c r="F55" t="s">
        <v>13</v>
      </c>
      <c r="G55" t="s">
        <v>14</v>
      </c>
      <c r="H55" t="s">
        <v>8</v>
      </c>
      <c r="I55" t="s">
        <v>16</v>
      </c>
      <c r="J55">
        <v>55000</v>
      </c>
    </row>
    <row r="56" spans="1:10" x14ac:dyDescent="0.25">
      <c r="A56">
        <v>43548</v>
      </c>
      <c r="F56" t="s">
        <v>6</v>
      </c>
      <c r="G56" t="s">
        <v>17</v>
      </c>
      <c r="H56" t="s">
        <v>11</v>
      </c>
      <c r="I56" t="s">
        <v>18</v>
      </c>
      <c r="J56">
        <v>304997</v>
      </c>
    </row>
    <row r="57" spans="1:10" x14ac:dyDescent="0.25">
      <c r="A57">
        <v>43674</v>
      </c>
      <c r="F57" t="s">
        <v>6</v>
      </c>
      <c r="G57" t="s">
        <v>17</v>
      </c>
      <c r="H57" t="s">
        <v>11</v>
      </c>
      <c r="I57" t="s">
        <v>18</v>
      </c>
      <c r="J57">
        <v>376415</v>
      </c>
    </row>
    <row r="58" spans="1:10" x14ac:dyDescent="0.25">
      <c r="A58">
        <v>43505</v>
      </c>
      <c r="F58" t="s">
        <v>6</v>
      </c>
      <c r="G58" t="s">
        <v>14</v>
      </c>
      <c r="H58" t="s">
        <v>11</v>
      </c>
      <c r="I58" t="s">
        <v>16</v>
      </c>
      <c r="J58">
        <v>312139</v>
      </c>
    </row>
    <row r="59" spans="1:10" x14ac:dyDescent="0.25">
      <c r="A59">
        <v>43674</v>
      </c>
      <c r="F59" t="s">
        <v>6</v>
      </c>
      <c r="G59" t="s">
        <v>17</v>
      </c>
      <c r="H59" t="s">
        <v>11</v>
      </c>
      <c r="I59" t="s">
        <v>18</v>
      </c>
      <c r="J59">
        <v>383557</v>
      </c>
    </row>
    <row r="60" spans="1:10" x14ac:dyDescent="0.25">
      <c r="A60">
        <v>43632</v>
      </c>
      <c r="F60" t="s">
        <v>6</v>
      </c>
      <c r="G60" t="s">
        <v>7</v>
      </c>
      <c r="H60" t="s">
        <v>8</v>
      </c>
      <c r="I60" t="s">
        <v>9</v>
      </c>
      <c r="J60">
        <v>134000</v>
      </c>
    </row>
    <row r="61" spans="1:10" x14ac:dyDescent="0.25">
      <c r="A61">
        <v>43582</v>
      </c>
      <c r="F61" t="s">
        <v>6</v>
      </c>
      <c r="G61" t="s">
        <v>7</v>
      </c>
      <c r="H61" t="s">
        <v>8</v>
      </c>
      <c r="I61" t="s">
        <v>9</v>
      </c>
      <c r="J61">
        <v>134000</v>
      </c>
    </row>
    <row r="62" spans="1:10" x14ac:dyDescent="0.25">
      <c r="A62">
        <v>43470</v>
      </c>
      <c r="F62" t="s">
        <v>6</v>
      </c>
      <c r="G62" t="s">
        <v>7</v>
      </c>
      <c r="H62" t="s">
        <v>8</v>
      </c>
      <c r="I62" t="s">
        <v>9</v>
      </c>
      <c r="J62">
        <v>373285</v>
      </c>
    </row>
    <row r="63" spans="1:10" x14ac:dyDescent="0.25">
      <c r="A63">
        <v>43597</v>
      </c>
      <c r="F63" t="s">
        <v>13</v>
      </c>
      <c r="G63" t="s">
        <v>7</v>
      </c>
      <c r="H63" t="s">
        <v>11</v>
      </c>
      <c r="I63" t="s">
        <v>9</v>
      </c>
      <c r="J63">
        <v>380419</v>
      </c>
    </row>
    <row r="64" spans="1:10" x14ac:dyDescent="0.25">
      <c r="A64">
        <v>43540</v>
      </c>
      <c r="F64" t="s">
        <v>13</v>
      </c>
      <c r="G64" t="s">
        <v>7</v>
      </c>
      <c r="H64" t="s">
        <v>8</v>
      </c>
      <c r="I64" t="s">
        <v>9</v>
      </c>
      <c r="J64">
        <v>398256</v>
      </c>
    </row>
    <row r="65" spans="1:10" x14ac:dyDescent="0.25">
      <c r="A65">
        <v>43562</v>
      </c>
      <c r="F65" t="s">
        <v>13</v>
      </c>
      <c r="G65" t="s">
        <v>14</v>
      </c>
      <c r="H65" t="s">
        <v>15</v>
      </c>
      <c r="I65" t="s">
        <v>16</v>
      </c>
      <c r="J65">
        <v>45575</v>
      </c>
    </row>
    <row r="66" spans="1:10" x14ac:dyDescent="0.25">
      <c r="A66">
        <v>43527</v>
      </c>
      <c r="F66" t="s">
        <v>13</v>
      </c>
      <c r="G66" t="s">
        <v>14</v>
      </c>
      <c r="H66" t="s">
        <v>15</v>
      </c>
      <c r="I66" t="s">
        <v>16</v>
      </c>
      <c r="J66">
        <v>45575</v>
      </c>
    </row>
    <row r="67" spans="1:10" x14ac:dyDescent="0.25">
      <c r="A67">
        <v>43666</v>
      </c>
      <c r="F67" t="s">
        <v>13</v>
      </c>
      <c r="G67" t="s">
        <v>14</v>
      </c>
      <c r="H67" t="s">
        <v>15</v>
      </c>
      <c r="I67" t="s">
        <v>16</v>
      </c>
      <c r="J67">
        <v>385770</v>
      </c>
    </row>
    <row r="68" spans="1:10" x14ac:dyDescent="0.25">
      <c r="A68">
        <v>43527</v>
      </c>
      <c r="F68" t="s">
        <v>13</v>
      </c>
      <c r="G68" t="s">
        <v>14</v>
      </c>
      <c r="H68" t="s">
        <v>15</v>
      </c>
      <c r="I68" t="s">
        <v>16</v>
      </c>
      <c r="J68">
        <v>403607</v>
      </c>
    </row>
    <row r="69" spans="1:10" x14ac:dyDescent="0.25">
      <c r="A69">
        <v>43477</v>
      </c>
      <c r="F69" t="s">
        <v>6</v>
      </c>
      <c r="G69" t="s">
        <v>7</v>
      </c>
      <c r="H69" t="s">
        <v>11</v>
      </c>
      <c r="I69" t="s">
        <v>9</v>
      </c>
      <c r="J69">
        <v>574768</v>
      </c>
    </row>
    <row r="70" spans="1:10" x14ac:dyDescent="0.25">
      <c r="A70">
        <v>43513</v>
      </c>
      <c r="F70" t="s">
        <v>6</v>
      </c>
      <c r="G70" t="s">
        <v>10</v>
      </c>
      <c r="H70" t="s">
        <v>11</v>
      </c>
      <c r="I70" t="s">
        <v>12</v>
      </c>
      <c r="J70">
        <v>235785</v>
      </c>
    </row>
    <row r="71" spans="1:10" x14ac:dyDescent="0.25">
      <c r="A71">
        <v>43575</v>
      </c>
      <c r="F71" t="s">
        <v>6</v>
      </c>
      <c r="G71" t="s">
        <v>14</v>
      </c>
      <c r="H71" t="s">
        <v>11</v>
      </c>
      <c r="I71" t="s">
        <v>16</v>
      </c>
      <c r="J71">
        <v>456345</v>
      </c>
    </row>
    <row r="72" spans="1:10" x14ac:dyDescent="0.25">
      <c r="A72">
        <v>43666</v>
      </c>
      <c r="F72" t="s">
        <v>6</v>
      </c>
      <c r="G72" t="s">
        <v>17</v>
      </c>
      <c r="H72" t="s">
        <v>11</v>
      </c>
      <c r="I72" t="s">
        <v>18</v>
      </c>
      <c r="J72">
        <v>234889</v>
      </c>
    </row>
    <row r="73" spans="1:10" x14ac:dyDescent="0.25">
      <c r="A73">
        <v>43624</v>
      </c>
      <c r="F73" t="s">
        <v>6</v>
      </c>
      <c r="G73" t="s">
        <v>14</v>
      </c>
      <c r="H73" t="s">
        <v>11</v>
      </c>
      <c r="I73" t="s">
        <v>16</v>
      </c>
      <c r="J73">
        <v>55000</v>
      </c>
    </row>
    <row r="74" spans="1:10" x14ac:dyDescent="0.25">
      <c r="A74">
        <v>43534</v>
      </c>
      <c r="F74" t="s">
        <v>6</v>
      </c>
      <c r="G74" t="s">
        <v>17</v>
      </c>
      <c r="H74" t="s">
        <v>11</v>
      </c>
      <c r="I74" t="s">
        <v>18</v>
      </c>
      <c r="J74">
        <v>42750</v>
      </c>
    </row>
    <row r="75" spans="1:10" x14ac:dyDescent="0.25">
      <c r="A75">
        <v>43632</v>
      </c>
      <c r="F75" t="s">
        <v>13</v>
      </c>
      <c r="G75" t="s">
        <v>14</v>
      </c>
      <c r="H75" t="s">
        <v>8</v>
      </c>
      <c r="I75" t="s">
        <v>16</v>
      </c>
      <c r="J75">
        <v>34181</v>
      </c>
    </row>
    <row r="76" spans="1:10" x14ac:dyDescent="0.25">
      <c r="A76">
        <v>43617</v>
      </c>
      <c r="F76" t="s">
        <v>13</v>
      </c>
      <c r="G76" t="s">
        <v>14</v>
      </c>
      <c r="H76" t="s">
        <v>15</v>
      </c>
      <c r="I76" t="s">
        <v>16</v>
      </c>
      <c r="J76">
        <v>385770</v>
      </c>
    </row>
    <row r="77" spans="1:10" x14ac:dyDescent="0.25">
      <c r="A77">
        <v>43646</v>
      </c>
      <c r="F77" t="s">
        <v>6</v>
      </c>
      <c r="G77" t="s">
        <v>17</v>
      </c>
      <c r="H77" t="s">
        <v>11</v>
      </c>
      <c r="I77" t="s">
        <v>18</v>
      </c>
      <c r="J77">
        <v>345000</v>
      </c>
    </row>
    <row r="78" spans="1:10" x14ac:dyDescent="0.25">
      <c r="A78">
        <v>43624</v>
      </c>
      <c r="F78" t="s">
        <v>6</v>
      </c>
      <c r="G78" t="s">
        <v>17</v>
      </c>
      <c r="H78" t="s">
        <v>11</v>
      </c>
      <c r="I78" t="s">
        <v>18</v>
      </c>
      <c r="J78">
        <v>345000</v>
      </c>
    </row>
    <row r="79" spans="1:10" x14ac:dyDescent="0.25">
      <c r="A79">
        <v>43623</v>
      </c>
      <c r="F79" t="s">
        <v>6</v>
      </c>
      <c r="G79" t="s">
        <v>7</v>
      </c>
      <c r="H79" t="s">
        <v>8</v>
      </c>
      <c r="I79" t="s">
        <v>9</v>
      </c>
      <c r="J79">
        <v>134000</v>
      </c>
    </row>
    <row r="80" spans="1:10" x14ac:dyDescent="0.25">
      <c r="A80">
        <v>43483</v>
      </c>
      <c r="F80" t="s">
        <v>6</v>
      </c>
      <c r="G80" t="s">
        <v>7</v>
      </c>
      <c r="H80" t="s">
        <v>8</v>
      </c>
      <c r="I80" t="s">
        <v>9</v>
      </c>
      <c r="J80">
        <v>371501</v>
      </c>
    </row>
    <row r="81" spans="1:10" x14ac:dyDescent="0.25">
      <c r="A81">
        <v>43542</v>
      </c>
      <c r="F81" t="s">
        <v>6</v>
      </c>
      <c r="G81" t="s">
        <v>7</v>
      </c>
      <c r="H81" t="s">
        <v>8</v>
      </c>
      <c r="I81" t="s">
        <v>9</v>
      </c>
      <c r="J81">
        <v>373285</v>
      </c>
    </row>
    <row r="82" spans="1:10" x14ac:dyDescent="0.25">
      <c r="A82">
        <v>43473</v>
      </c>
      <c r="F82" t="s">
        <v>6</v>
      </c>
      <c r="G82" t="s">
        <v>7</v>
      </c>
      <c r="H82" t="s">
        <v>8</v>
      </c>
      <c r="I82" t="s">
        <v>9</v>
      </c>
      <c r="J82">
        <v>387554</v>
      </c>
    </row>
    <row r="83" spans="1:10" x14ac:dyDescent="0.25">
      <c r="A83">
        <v>43469</v>
      </c>
      <c r="F83" t="s">
        <v>6</v>
      </c>
      <c r="G83" t="s">
        <v>7</v>
      </c>
      <c r="H83" t="s">
        <v>8</v>
      </c>
      <c r="I83" t="s">
        <v>9</v>
      </c>
      <c r="J83">
        <v>389338</v>
      </c>
    </row>
    <row r="84" spans="1:10" x14ac:dyDescent="0.25">
      <c r="A84">
        <v>43545</v>
      </c>
      <c r="F84" t="s">
        <v>6</v>
      </c>
      <c r="G84" t="s">
        <v>10</v>
      </c>
      <c r="H84" t="s">
        <v>11</v>
      </c>
      <c r="I84" t="s">
        <v>12</v>
      </c>
      <c r="J84">
        <v>157000</v>
      </c>
    </row>
    <row r="85" spans="1:10" x14ac:dyDescent="0.25">
      <c r="A85">
        <v>43616</v>
      </c>
      <c r="F85" t="s">
        <v>6</v>
      </c>
      <c r="G85" t="s">
        <v>10</v>
      </c>
      <c r="H85" t="s">
        <v>11</v>
      </c>
      <c r="I85" t="s">
        <v>12</v>
      </c>
      <c r="J85">
        <v>375068</v>
      </c>
    </row>
    <row r="86" spans="1:10" x14ac:dyDescent="0.25">
      <c r="A86">
        <v>43528</v>
      </c>
      <c r="F86" t="s">
        <v>6</v>
      </c>
      <c r="G86" t="s">
        <v>10</v>
      </c>
      <c r="H86" t="s">
        <v>11</v>
      </c>
      <c r="I86" t="s">
        <v>12</v>
      </c>
      <c r="J86">
        <v>376852</v>
      </c>
    </row>
    <row r="87" spans="1:10" x14ac:dyDescent="0.25">
      <c r="A87">
        <v>43525</v>
      </c>
      <c r="F87" t="s">
        <v>6</v>
      </c>
      <c r="G87" t="s">
        <v>10</v>
      </c>
      <c r="H87" t="s">
        <v>11</v>
      </c>
      <c r="I87" t="s">
        <v>12</v>
      </c>
      <c r="J87">
        <v>391122</v>
      </c>
    </row>
    <row r="88" spans="1:10" x14ac:dyDescent="0.25">
      <c r="A88">
        <v>43486</v>
      </c>
      <c r="F88" t="s">
        <v>6</v>
      </c>
      <c r="G88" t="s">
        <v>10</v>
      </c>
      <c r="H88" t="s">
        <v>11</v>
      </c>
      <c r="I88" t="s">
        <v>12</v>
      </c>
      <c r="J88">
        <v>392905</v>
      </c>
    </row>
    <row r="89" spans="1:10" x14ac:dyDescent="0.25">
      <c r="A89">
        <v>43598</v>
      </c>
      <c r="F89" t="s">
        <v>13</v>
      </c>
      <c r="G89" t="s">
        <v>7</v>
      </c>
      <c r="H89" t="s">
        <v>11</v>
      </c>
      <c r="I89" t="s">
        <v>9</v>
      </c>
      <c r="J89">
        <v>380419</v>
      </c>
    </row>
    <row r="90" spans="1:10" x14ac:dyDescent="0.25">
      <c r="A90">
        <v>43601</v>
      </c>
      <c r="F90" t="s">
        <v>13</v>
      </c>
      <c r="G90" t="s">
        <v>7</v>
      </c>
      <c r="H90" t="s">
        <v>11</v>
      </c>
      <c r="I90" t="s">
        <v>9</v>
      </c>
      <c r="J90">
        <v>394689</v>
      </c>
    </row>
    <row r="91" spans="1:10" x14ac:dyDescent="0.25">
      <c r="A91">
        <v>43609</v>
      </c>
      <c r="F91" t="s">
        <v>13</v>
      </c>
      <c r="G91" t="s">
        <v>7</v>
      </c>
      <c r="H91" t="s">
        <v>8</v>
      </c>
      <c r="I91" t="s">
        <v>9</v>
      </c>
      <c r="J91">
        <v>57000</v>
      </c>
    </row>
    <row r="92" spans="1:10" x14ac:dyDescent="0.25">
      <c r="A92">
        <v>43636</v>
      </c>
      <c r="F92" t="s">
        <v>13</v>
      </c>
      <c r="G92" t="s">
        <v>7</v>
      </c>
      <c r="H92" t="s">
        <v>8</v>
      </c>
      <c r="I92" t="s">
        <v>9</v>
      </c>
      <c r="J92">
        <v>382203</v>
      </c>
    </row>
    <row r="93" spans="1:10" x14ac:dyDescent="0.25">
      <c r="A93">
        <v>43623</v>
      </c>
      <c r="F93" t="s">
        <v>13</v>
      </c>
      <c r="G93" t="s">
        <v>7</v>
      </c>
      <c r="H93" t="s">
        <v>8</v>
      </c>
      <c r="I93" t="s">
        <v>9</v>
      </c>
      <c r="J93">
        <v>383987</v>
      </c>
    </row>
    <row r="94" spans="1:10" x14ac:dyDescent="0.25">
      <c r="A94">
        <v>43530</v>
      </c>
      <c r="F94" t="s">
        <v>13</v>
      </c>
      <c r="G94" t="s">
        <v>7</v>
      </c>
      <c r="H94" t="s">
        <v>8</v>
      </c>
      <c r="I94" t="s">
        <v>9</v>
      </c>
      <c r="J94">
        <v>398256</v>
      </c>
    </row>
    <row r="95" spans="1:10" x14ac:dyDescent="0.25">
      <c r="A95">
        <v>43560</v>
      </c>
      <c r="F95" t="s">
        <v>13</v>
      </c>
      <c r="G95" t="s">
        <v>7</v>
      </c>
      <c r="H95" t="s">
        <v>8</v>
      </c>
      <c r="I95" t="s">
        <v>9</v>
      </c>
      <c r="J95">
        <v>400040</v>
      </c>
    </row>
    <row r="96" spans="1:10" x14ac:dyDescent="0.25">
      <c r="A96">
        <v>43573</v>
      </c>
      <c r="F96" t="s">
        <v>13</v>
      </c>
      <c r="G96" t="s">
        <v>14</v>
      </c>
      <c r="H96" t="s">
        <v>15</v>
      </c>
      <c r="I96" t="s">
        <v>16</v>
      </c>
      <c r="J96">
        <v>45575</v>
      </c>
    </row>
    <row r="97" spans="1:10" x14ac:dyDescent="0.25">
      <c r="A97">
        <v>43557</v>
      </c>
      <c r="F97" t="s">
        <v>13</v>
      </c>
      <c r="G97" t="s">
        <v>14</v>
      </c>
      <c r="H97" t="s">
        <v>15</v>
      </c>
      <c r="I97" t="s">
        <v>16</v>
      </c>
      <c r="J97">
        <v>385770</v>
      </c>
    </row>
    <row r="98" spans="1:10" x14ac:dyDescent="0.25">
      <c r="A98">
        <v>43563</v>
      </c>
      <c r="F98" t="s">
        <v>13</v>
      </c>
      <c r="G98" t="s">
        <v>14</v>
      </c>
      <c r="H98" t="s">
        <v>15</v>
      </c>
      <c r="I98" t="s">
        <v>16</v>
      </c>
      <c r="J98">
        <v>401824</v>
      </c>
    </row>
    <row r="99" spans="1:10" x14ac:dyDescent="0.25">
      <c r="A99">
        <v>43616</v>
      </c>
      <c r="F99" t="s">
        <v>13</v>
      </c>
      <c r="G99" t="s">
        <v>14</v>
      </c>
      <c r="H99" t="s">
        <v>15</v>
      </c>
      <c r="I99" t="s">
        <v>16</v>
      </c>
      <c r="J99">
        <v>403607</v>
      </c>
    </row>
    <row r="100" spans="1:10" x14ac:dyDescent="0.25">
      <c r="A100">
        <v>43530</v>
      </c>
      <c r="F100" t="s">
        <v>6</v>
      </c>
      <c r="G100" t="s">
        <v>17</v>
      </c>
      <c r="H100" t="s">
        <v>11</v>
      </c>
      <c r="I100" t="s">
        <v>18</v>
      </c>
      <c r="J100">
        <v>345000</v>
      </c>
    </row>
    <row r="101" spans="1:10" x14ac:dyDescent="0.25">
      <c r="A101">
        <v>43557</v>
      </c>
      <c r="F101" t="s">
        <v>6</v>
      </c>
      <c r="G101" t="s">
        <v>17</v>
      </c>
      <c r="H101" t="s">
        <v>11</v>
      </c>
      <c r="I101" t="s">
        <v>18</v>
      </c>
      <c r="J101">
        <v>345000</v>
      </c>
    </row>
    <row r="102" spans="1:10" x14ac:dyDescent="0.25">
      <c r="A102">
        <v>43556</v>
      </c>
      <c r="F102" t="s">
        <v>6</v>
      </c>
      <c r="G102" t="s">
        <v>17</v>
      </c>
      <c r="H102" t="s">
        <v>11</v>
      </c>
      <c r="I102" t="s">
        <v>18</v>
      </c>
      <c r="J102">
        <v>405391</v>
      </c>
    </row>
    <row r="103" spans="1:10" x14ac:dyDescent="0.25">
      <c r="A103">
        <v>43665</v>
      </c>
      <c r="F103" t="s">
        <v>13</v>
      </c>
      <c r="G103" t="s">
        <v>19</v>
      </c>
      <c r="H103" t="s">
        <v>20</v>
      </c>
      <c r="I103" t="s">
        <v>9</v>
      </c>
      <c r="J103">
        <v>345956</v>
      </c>
    </row>
    <row r="104" spans="1:10" x14ac:dyDescent="0.25">
      <c r="A104">
        <v>43559</v>
      </c>
      <c r="F104" t="s">
        <v>13</v>
      </c>
      <c r="G104" t="s">
        <v>19</v>
      </c>
      <c r="H104" t="s">
        <v>20</v>
      </c>
      <c r="I104" t="s">
        <v>9</v>
      </c>
      <c r="J104">
        <v>345956</v>
      </c>
    </row>
    <row r="105" spans="1:10" x14ac:dyDescent="0.25">
      <c r="A105">
        <v>43647</v>
      </c>
      <c r="F105" t="s">
        <v>6</v>
      </c>
      <c r="G105" t="s">
        <v>10</v>
      </c>
      <c r="H105" t="s">
        <v>11</v>
      </c>
      <c r="I105" t="s">
        <v>12</v>
      </c>
      <c r="J105">
        <v>235785</v>
      </c>
    </row>
    <row r="106" spans="1:10" x14ac:dyDescent="0.25">
      <c r="A106">
        <v>43539</v>
      </c>
      <c r="F106" t="s">
        <v>13</v>
      </c>
      <c r="G106" t="s">
        <v>19</v>
      </c>
      <c r="H106" t="s">
        <v>11</v>
      </c>
      <c r="I106" t="s">
        <v>9</v>
      </c>
      <c r="J106">
        <v>456957</v>
      </c>
    </row>
    <row r="107" spans="1:10" x14ac:dyDescent="0.25">
      <c r="A107">
        <v>43510</v>
      </c>
      <c r="F107" t="s">
        <v>6</v>
      </c>
      <c r="G107" t="s">
        <v>17</v>
      </c>
      <c r="H107" t="s">
        <v>11</v>
      </c>
      <c r="I107" t="s">
        <v>18</v>
      </c>
      <c r="J107">
        <v>456894</v>
      </c>
    </row>
    <row r="108" spans="1:10" x14ac:dyDescent="0.25">
      <c r="A108">
        <v>43472</v>
      </c>
      <c r="F108" t="s">
        <v>13</v>
      </c>
      <c r="G108" t="s">
        <v>19</v>
      </c>
      <c r="H108" t="s">
        <v>11</v>
      </c>
      <c r="I108" t="s">
        <v>9</v>
      </c>
      <c r="J108">
        <v>547000</v>
      </c>
    </row>
    <row r="109" spans="1:10" x14ac:dyDescent="0.25">
      <c r="A109">
        <v>43634</v>
      </c>
      <c r="F109" t="s">
        <v>13</v>
      </c>
      <c r="G109" t="s">
        <v>19</v>
      </c>
      <c r="H109" t="s">
        <v>11</v>
      </c>
      <c r="I109" t="s">
        <v>9</v>
      </c>
      <c r="J109">
        <v>547000</v>
      </c>
    </row>
    <row r="110" spans="1:10" x14ac:dyDescent="0.25">
      <c r="A110">
        <v>43493</v>
      </c>
      <c r="F110" t="s">
        <v>13</v>
      </c>
      <c r="G110" t="s">
        <v>19</v>
      </c>
      <c r="H110" t="s">
        <v>8</v>
      </c>
      <c r="I110" t="s">
        <v>9</v>
      </c>
      <c r="J110">
        <v>345987</v>
      </c>
    </row>
    <row r="111" spans="1:10" x14ac:dyDescent="0.25">
      <c r="A111">
        <v>43482</v>
      </c>
      <c r="F111" t="s">
        <v>13</v>
      </c>
      <c r="G111" t="s">
        <v>19</v>
      </c>
      <c r="H111" t="s">
        <v>8</v>
      </c>
      <c r="I111" t="s">
        <v>9</v>
      </c>
      <c r="J111">
        <v>345987</v>
      </c>
    </row>
    <row r="112" spans="1:10" x14ac:dyDescent="0.25">
      <c r="A112">
        <v>43489</v>
      </c>
      <c r="F112" t="s">
        <v>13</v>
      </c>
      <c r="G112" t="s">
        <v>19</v>
      </c>
      <c r="H112" t="s">
        <v>20</v>
      </c>
      <c r="I112" t="s">
        <v>9</v>
      </c>
      <c r="J112">
        <v>456345</v>
      </c>
    </row>
    <row r="113" spans="1:10" x14ac:dyDescent="0.25">
      <c r="A113">
        <v>43678</v>
      </c>
      <c r="F113" t="s">
        <v>13</v>
      </c>
      <c r="G113" t="s">
        <v>19</v>
      </c>
      <c r="H113" t="s">
        <v>20</v>
      </c>
      <c r="I113" t="s">
        <v>9</v>
      </c>
      <c r="J113">
        <v>456345</v>
      </c>
    </row>
    <row r="114" spans="1:10" x14ac:dyDescent="0.25">
      <c r="A114">
        <v>43501</v>
      </c>
      <c r="F114" t="s">
        <v>6</v>
      </c>
      <c r="G114" t="s">
        <v>10</v>
      </c>
      <c r="H114" t="s">
        <v>11</v>
      </c>
      <c r="I114" t="s">
        <v>12</v>
      </c>
      <c r="J114">
        <v>234889</v>
      </c>
    </row>
    <row r="115" spans="1:10" x14ac:dyDescent="0.25">
      <c r="A115">
        <v>43607</v>
      </c>
      <c r="F115" t="s">
        <v>6</v>
      </c>
      <c r="G115" t="s">
        <v>10</v>
      </c>
      <c r="H115" t="s">
        <v>11</v>
      </c>
      <c r="I115" t="s">
        <v>12</v>
      </c>
      <c r="J115">
        <v>234889</v>
      </c>
    </row>
    <row r="116" spans="1:10" x14ac:dyDescent="0.25">
      <c r="A116">
        <v>43574</v>
      </c>
      <c r="F116" t="s">
        <v>13</v>
      </c>
      <c r="G116" t="s">
        <v>14</v>
      </c>
      <c r="H116" t="s">
        <v>8</v>
      </c>
      <c r="I116" t="s">
        <v>16</v>
      </c>
      <c r="J116">
        <v>55000</v>
      </c>
    </row>
    <row r="117" spans="1:10" x14ac:dyDescent="0.25">
      <c r="A117">
        <v>43581</v>
      </c>
      <c r="F117" t="s">
        <v>13</v>
      </c>
      <c r="G117" t="s">
        <v>14</v>
      </c>
      <c r="H117" t="s">
        <v>8</v>
      </c>
      <c r="I117" t="s">
        <v>16</v>
      </c>
      <c r="J117">
        <v>55000</v>
      </c>
    </row>
    <row r="118" spans="1:10" x14ac:dyDescent="0.25">
      <c r="A118">
        <v>43588</v>
      </c>
      <c r="F118" t="s">
        <v>6</v>
      </c>
      <c r="G118" t="s">
        <v>14</v>
      </c>
      <c r="H118" t="s">
        <v>11</v>
      </c>
      <c r="I118" t="s">
        <v>16</v>
      </c>
      <c r="J118">
        <v>454533</v>
      </c>
    </row>
    <row r="119" spans="1:10" x14ac:dyDescent="0.25">
      <c r="A119">
        <v>43676</v>
      </c>
      <c r="F119" t="s">
        <v>6</v>
      </c>
      <c r="G119" t="s">
        <v>7</v>
      </c>
      <c r="H119" t="s">
        <v>8</v>
      </c>
      <c r="I119" t="s">
        <v>9</v>
      </c>
      <c r="J119">
        <v>100500</v>
      </c>
    </row>
    <row r="120" spans="1:10" x14ac:dyDescent="0.25">
      <c r="A120">
        <v>43627</v>
      </c>
      <c r="F120" t="s">
        <v>6</v>
      </c>
      <c r="G120" t="s">
        <v>10</v>
      </c>
      <c r="H120" t="s">
        <v>11</v>
      </c>
      <c r="I120" t="s">
        <v>12</v>
      </c>
      <c r="J120">
        <v>117750</v>
      </c>
    </row>
    <row r="121" spans="1:10" x14ac:dyDescent="0.25">
      <c r="A121">
        <v>43677</v>
      </c>
      <c r="F121" t="s">
        <v>13</v>
      </c>
      <c r="G121" t="s">
        <v>7</v>
      </c>
      <c r="H121" t="s">
        <v>8</v>
      </c>
      <c r="I121" t="s">
        <v>9</v>
      </c>
      <c r="J121">
        <v>42750</v>
      </c>
    </row>
    <row r="122" spans="1:10" x14ac:dyDescent="0.25">
      <c r="A122">
        <v>43678</v>
      </c>
      <c r="F122" t="s">
        <v>13</v>
      </c>
      <c r="G122" t="s">
        <v>7</v>
      </c>
      <c r="H122" t="s">
        <v>8</v>
      </c>
      <c r="I122" t="s">
        <v>9</v>
      </c>
      <c r="J122">
        <v>304997</v>
      </c>
    </row>
    <row r="123" spans="1:10" x14ac:dyDescent="0.25">
      <c r="A123">
        <v>43602</v>
      </c>
      <c r="F123" t="s">
        <v>13</v>
      </c>
      <c r="G123" t="s">
        <v>14</v>
      </c>
      <c r="H123" t="s">
        <v>15</v>
      </c>
      <c r="I123" t="s">
        <v>16</v>
      </c>
      <c r="J123">
        <v>34181</v>
      </c>
    </row>
    <row r="124" spans="1:10" x14ac:dyDescent="0.25">
      <c r="A124">
        <v>43616</v>
      </c>
      <c r="F124" t="s">
        <v>13</v>
      </c>
      <c r="G124" t="s">
        <v>14</v>
      </c>
      <c r="H124" t="s">
        <v>15</v>
      </c>
      <c r="I124" t="s">
        <v>16</v>
      </c>
      <c r="J124">
        <v>312139</v>
      </c>
    </row>
    <row r="125" spans="1:10" x14ac:dyDescent="0.25">
      <c r="A125">
        <v>43558</v>
      </c>
      <c r="F125" t="s">
        <v>6</v>
      </c>
      <c r="G125" t="s">
        <v>17</v>
      </c>
      <c r="H125" t="s">
        <v>11</v>
      </c>
      <c r="I125" t="s">
        <v>18</v>
      </c>
      <c r="J125">
        <v>258750</v>
      </c>
    </row>
    <row r="126" spans="1:10" x14ac:dyDescent="0.25">
      <c r="A126">
        <v>43488</v>
      </c>
      <c r="F126" t="s">
        <v>6</v>
      </c>
      <c r="G126" t="s">
        <v>17</v>
      </c>
      <c r="H126" t="s">
        <v>11</v>
      </c>
      <c r="I126" t="s">
        <v>18</v>
      </c>
      <c r="J126">
        <v>319281</v>
      </c>
    </row>
    <row r="127" spans="1:10" x14ac:dyDescent="0.25">
      <c r="A127">
        <v>43620</v>
      </c>
      <c r="F127" t="s">
        <v>6</v>
      </c>
      <c r="G127" t="s">
        <v>17</v>
      </c>
      <c r="H127" t="s">
        <v>11</v>
      </c>
      <c r="I127" t="s">
        <v>18</v>
      </c>
      <c r="J127">
        <v>390699</v>
      </c>
    </row>
    <row r="128" spans="1:10" x14ac:dyDescent="0.25">
      <c r="A128">
        <v>43621</v>
      </c>
      <c r="F128" t="s">
        <v>13</v>
      </c>
      <c r="G128" t="s">
        <v>19</v>
      </c>
      <c r="H128" t="s">
        <v>20</v>
      </c>
      <c r="I128" t="s">
        <v>9</v>
      </c>
      <c r="J128">
        <v>259467</v>
      </c>
    </row>
    <row r="129" spans="1:10" x14ac:dyDescent="0.25">
      <c r="A129">
        <v>43530</v>
      </c>
      <c r="F129" t="s">
        <v>13</v>
      </c>
      <c r="G129" t="s">
        <v>19</v>
      </c>
      <c r="H129" t="s">
        <v>20</v>
      </c>
      <c r="I129" t="s">
        <v>9</v>
      </c>
      <c r="J129">
        <v>326422</v>
      </c>
    </row>
    <row r="130" spans="1:10" x14ac:dyDescent="0.25">
      <c r="A130">
        <v>43584</v>
      </c>
      <c r="F130" t="s">
        <v>13</v>
      </c>
      <c r="G130" t="s">
        <v>19</v>
      </c>
      <c r="H130" t="s">
        <v>20</v>
      </c>
      <c r="I130" t="s">
        <v>9</v>
      </c>
      <c r="J130">
        <v>397841</v>
      </c>
    </row>
    <row r="131" spans="1:10" x14ac:dyDescent="0.25">
      <c r="A131">
        <v>43612</v>
      </c>
      <c r="F131" t="s">
        <v>6</v>
      </c>
      <c r="G131" t="s">
        <v>7</v>
      </c>
      <c r="H131" t="s">
        <v>11</v>
      </c>
      <c r="I131" t="s">
        <v>9</v>
      </c>
      <c r="J131">
        <v>431076</v>
      </c>
    </row>
    <row r="132" spans="1:10" x14ac:dyDescent="0.25">
      <c r="A132">
        <v>43577</v>
      </c>
      <c r="F132" t="s">
        <v>6</v>
      </c>
      <c r="G132" t="s">
        <v>7</v>
      </c>
      <c r="H132" t="s">
        <v>11</v>
      </c>
      <c r="I132" t="s">
        <v>9</v>
      </c>
      <c r="J132">
        <v>333564</v>
      </c>
    </row>
    <row r="133" spans="1:10" x14ac:dyDescent="0.25">
      <c r="A133">
        <v>43516</v>
      </c>
      <c r="F133" t="s">
        <v>6</v>
      </c>
      <c r="G133" t="s">
        <v>7</v>
      </c>
      <c r="H133" t="s">
        <v>11</v>
      </c>
      <c r="I133" t="s">
        <v>9</v>
      </c>
      <c r="J133">
        <v>404983</v>
      </c>
    </row>
    <row r="134" spans="1:10" x14ac:dyDescent="0.25">
      <c r="A134">
        <v>43573</v>
      </c>
      <c r="F134" t="s">
        <v>6</v>
      </c>
      <c r="G134" t="s">
        <v>10</v>
      </c>
      <c r="H134" t="s">
        <v>11</v>
      </c>
      <c r="I134" t="s">
        <v>12</v>
      </c>
      <c r="J134">
        <v>340706</v>
      </c>
    </row>
    <row r="135" spans="1:10" x14ac:dyDescent="0.25">
      <c r="A135">
        <v>43581</v>
      </c>
      <c r="F135" t="s">
        <v>13</v>
      </c>
      <c r="G135" t="s">
        <v>19</v>
      </c>
      <c r="H135" t="s">
        <v>11</v>
      </c>
      <c r="I135" t="s">
        <v>9</v>
      </c>
      <c r="J135">
        <v>342717</v>
      </c>
    </row>
    <row r="136" spans="1:10" x14ac:dyDescent="0.25">
      <c r="A136">
        <v>43622</v>
      </c>
      <c r="F136" t="s">
        <v>13</v>
      </c>
      <c r="G136" t="s">
        <v>19</v>
      </c>
      <c r="H136" t="s">
        <v>11</v>
      </c>
      <c r="I136" t="s">
        <v>9</v>
      </c>
      <c r="J136">
        <v>347848</v>
      </c>
    </row>
    <row r="137" spans="1:10" x14ac:dyDescent="0.25">
      <c r="A137">
        <v>43654</v>
      </c>
      <c r="F137" t="s">
        <v>13</v>
      </c>
      <c r="G137" t="s">
        <v>14</v>
      </c>
      <c r="H137" t="s">
        <v>8</v>
      </c>
      <c r="I137" t="s">
        <v>16</v>
      </c>
      <c r="J137">
        <v>259175</v>
      </c>
    </row>
    <row r="138" spans="1:10" x14ac:dyDescent="0.25">
      <c r="A138">
        <v>43543</v>
      </c>
      <c r="F138" t="s">
        <v>13</v>
      </c>
      <c r="G138" t="s">
        <v>14</v>
      </c>
      <c r="H138" t="s">
        <v>8</v>
      </c>
      <c r="I138" t="s">
        <v>16</v>
      </c>
      <c r="J138">
        <v>354990</v>
      </c>
    </row>
    <row r="139" spans="1:10" x14ac:dyDescent="0.25">
      <c r="A139">
        <v>43671</v>
      </c>
      <c r="F139" t="s">
        <v>13</v>
      </c>
      <c r="G139" t="s">
        <v>14</v>
      </c>
      <c r="H139" t="s">
        <v>8</v>
      </c>
      <c r="I139" t="s">
        <v>16</v>
      </c>
      <c r="J139">
        <v>426408</v>
      </c>
    </row>
    <row r="140" spans="1:10" x14ac:dyDescent="0.25">
      <c r="A140">
        <v>43627</v>
      </c>
      <c r="F140" t="s">
        <v>6</v>
      </c>
      <c r="G140" t="s">
        <v>17</v>
      </c>
      <c r="H140" t="s">
        <v>11</v>
      </c>
      <c r="I140" t="s">
        <v>18</v>
      </c>
      <c r="J140">
        <v>362132</v>
      </c>
    </row>
    <row r="141" spans="1:10" x14ac:dyDescent="0.25">
      <c r="A141">
        <v>43678</v>
      </c>
      <c r="F141" t="s">
        <v>13</v>
      </c>
      <c r="G141" t="s">
        <v>19</v>
      </c>
      <c r="H141" t="s">
        <v>11</v>
      </c>
      <c r="I141" t="s">
        <v>9</v>
      </c>
      <c r="J141">
        <v>369274</v>
      </c>
    </row>
    <row r="142" spans="1:10" x14ac:dyDescent="0.25">
      <c r="A142">
        <v>43507</v>
      </c>
      <c r="F142" t="s">
        <v>13</v>
      </c>
      <c r="G142" t="s">
        <v>19</v>
      </c>
      <c r="H142" t="s">
        <v>8</v>
      </c>
      <c r="I142" t="s">
        <v>9</v>
      </c>
      <c r="J142">
        <v>259490</v>
      </c>
    </row>
    <row r="143" spans="1:10" x14ac:dyDescent="0.25">
      <c r="A143">
        <v>43486</v>
      </c>
      <c r="F143" t="s">
        <v>6</v>
      </c>
      <c r="G143" t="s">
        <v>10</v>
      </c>
      <c r="H143" t="s">
        <v>11</v>
      </c>
      <c r="I143" t="s">
        <v>12</v>
      </c>
      <c r="J143">
        <v>176166</v>
      </c>
    </row>
    <row r="144" spans="1:10" x14ac:dyDescent="0.25">
      <c r="A144">
        <v>43551</v>
      </c>
      <c r="F144" t="s">
        <v>6</v>
      </c>
      <c r="G144" t="s">
        <v>17</v>
      </c>
      <c r="H144" t="s">
        <v>11</v>
      </c>
      <c r="I144" t="s">
        <v>18</v>
      </c>
      <c r="J144">
        <v>193858</v>
      </c>
    </row>
    <row r="145" spans="1:10" x14ac:dyDescent="0.25">
      <c r="A145">
        <v>43493</v>
      </c>
      <c r="F145" t="s">
        <v>6</v>
      </c>
      <c r="G145" t="s">
        <v>17</v>
      </c>
      <c r="H145" t="s">
        <v>11</v>
      </c>
      <c r="I145" t="s">
        <v>18</v>
      </c>
      <c r="J145">
        <v>151853</v>
      </c>
    </row>
    <row r="146" spans="1:10" x14ac:dyDescent="0.25">
      <c r="A146">
        <v>43532</v>
      </c>
      <c r="F146" t="s">
        <v>13</v>
      </c>
      <c r="G146" t="s">
        <v>19</v>
      </c>
      <c r="H146" t="s">
        <v>11</v>
      </c>
      <c r="I146" t="s">
        <v>9</v>
      </c>
      <c r="J146">
        <v>130850</v>
      </c>
    </row>
    <row r="147" spans="1:10" x14ac:dyDescent="0.25">
      <c r="A147">
        <v>43545</v>
      </c>
      <c r="F147" t="s">
        <v>13</v>
      </c>
      <c r="G147" t="s">
        <v>19</v>
      </c>
      <c r="H147" t="s">
        <v>11</v>
      </c>
      <c r="I147" t="s">
        <v>9</v>
      </c>
      <c r="J147">
        <v>109847</v>
      </c>
    </row>
    <row r="148" spans="1:10" x14ac:dyDescent="0.25">
      <c r="A148">
        <v>43479</v>
      </c>
      <c r="F148" t="s">
        <v>13</v>
      </c>
      <c r="G148" t="s">
        <v>19</v>
      </c>
      <c r="H148" t="s">
        <v>11</v>
      </c>
      <c r="I148" t="s">
        <v>9</v>
      </c>
      <c r="J148">
        <v>88845</v>
      </c>
    </row>
    <row r="149" spans="1:10" x14ac:dyDescent="0.25">
      <c r="A149">
        <v>43665</v>
      </c>
      <c r="F149" t="s">
        <v>13</v>
      </c>
      <c r="G149" t="s">
        <v>19</v>
      </c>
      <c r="H149" t="s">
        <v>8</v>
      </c>
      <c r="I149" t="s">
        <v>9</v>
      </c>
      <c r="J149">
        <v>67842</v>
      </c>
    </row>
    <row r="150" spans="1:10" x14ac:dyDescent="0.25">
      <c r="A150">
        <v>43507</v>
      </c>
      <c r="F150" t="s">
        <v>13</v>
      </c>
      <c r="G150" t="s">
        <v>14</v>
      </c>
      <c r="H150" t="s">
        <v>8</v>
      </c>
      <c r="I150" t="s">
        <v>16</v>
      </c>
      <c r="J150">
        <v>4833</v>
      </c>
    </row>
    <row r="151" spans="1:10" x14ac:dyDescent="0.25">
      <c r="A151">
        <v>43537</v>
      </c>
      <c r="F151" t="s">
        <v>6</v>
      </c>
      <c r="G151" t="s">
        <v>14</v>
      </c>
      <c r="H151" t="s">
        <v>11</v>
      </c>
      <c r="I151" t="s">
        <v>16</v>
      </c>
      <c r="J151">
        <v>67842</v>
      </c>
    </row>
    <row r="152" spans="1:10" x14ac:dyDescent="0.25">
      <c r="A152">
        <v>43622</v>
      </c>
      <c r="F152" t="s">
        <v>6</v>
      </c>
      <c r="G152" t="s">
        <v>17</v>
      </c>
      <c r="H152" t="s">
        <v>11</v>
      </c>
      <c r="I152" t="s">
        <v>18</v>
      </c>
      <c r="J152">
        <v>130850</v>
      </c>
    </row>
    <row r="153" spans="1:10" x14ac:dyDescent="0.25">
      <c r="A153">
        <v>43675</v>
      </c>
      <c r="F153" t="s">
        <v>6</v>
      </c>
      <c r="G153" t="s">
        <v>17</v>
      </c>
      <c r="H153" t="s">
        <v>11</v>
      </c>
      <c r="I153" t="s">
        <v>18</v>
      </c>
      <c r="J153">
        <v>256867</v>
      </c>
    </row>
    <row r="154" spans="1:10" x14ac:dyDescent="0.25">
      <c r="A154">
        <v>43573</v>
      </c>
      <c r="F154" t="s">
        <v>13</v>
      </c>
      <c r="G154" t="s">
        <v>19</v>
      </c>
      <c r="H154" t="s">
        <v>11</v>
      </c>
      <c r="I154" t="s">
        <v>9</v>
      </c>
      <c r="J154">
        <v>319875</v>
      </c>
    </row>
    <row r="155" spans="1:10" x14ac:dyDescent="0.25">
      <c r="A155">
        <v>43592</v>
      </c>
      <c r="F155" t="s">
        <v>13</v>
      </c>
      <c r="G155" t="s">
        <v>19</v>
      </c>
      <c r="H155" t="s">
        <v>11</v>
      </c>
      <c r="I155" t="s">
        <v>9</v>
      </c>
      <c r="J155">
        <v>382884</v>
      </c>
    </row>
    <row r="156" spans="1:10" x14ac:dyDescent="0.25">
      <c r="A156">
        <v>43641</v>
      </c>
      <c r="F156" t="s">
        <v>13</v>
      </c>
      <c r="G156" t="s">
        <v>19</v>
      </c>
      <c r="H156" t="s">
        <v>11</v>
      </c>
      <c r="I156" t="s">
        <v>9</v>
      </c>
      <c r="J156">
        <v>445892</v>
      </c>
    </row>
    <row r="157" spans="1:10" x14ac:dyDescent="0.25">
      <c r="A157">
        <v>43514</v>
      </c>
      <c r="F157" t="s">
        <v>13</v>
      </c>
      <c r="G157" t="s">
        <v>19</v>
      </c>
      <c r="H157" t="s">
        <v>20</v>
      </c>
      <c r="I157" t="s">
        <v>9</v>
      </c>
      <c r="J157">
        <v>396473</v>
      </c>
    </row>
    <row r="158" spans="1:10" x14ac:dyDescent="0.25">
      <c r="A158">
        <v>43649</v>
      </c>
      <c r="F158" t="s">
        <v>6</v>
      </c>
      <c r="G158" t="s">
        <v>10</v>
      </c>
      <c r="H158" t="s">
        <v>11</v>
      </c>
      <c r="I158" t="s">
        <v>12</v>
      </c>
      <c r="J158">
        <v>57000</v>
      </c>
    </row>
    <row r="159" spans="1:10" x14ac:dyDescent="0.25">
      <c r="A159">
        <v>43672</v>
      </c>
      <c r="F159" t="s">
        <v>13</v>
      </c>
      <c r="G159" t="s">
        <v>14</v>
      </c>
      <c r="H159" t="s">
        <v>8</v>
      </c>
      <c r="I159" t="s">
        <v>16</v>
      </c>
      <c r="J159">
        <v>57000</v>
      </c>
    </row>
    <row r="160" spans="1:10" x14ac:dyDescent="0.25">
      <c r="A160">
        <v>43602</v>
      </c>
      <c r="F160" t="s">
        <v>6</v>
      </c>
      <c r="G160" t="s">
        <v>14</v>
      </c>
      <c r="H160" t="s">
        <v>11</v>
      </c>
      <c r="I160" t="s">
        <v>16</v>
      </c>
      <c r="J160">
        <v>382203</v>
      </c>
    </row>
    <row r="161" spans="1:10" x14ac:dyDescent="0.25">
      <c r="A161">
        <v>43595</v>
      </c>
      <c r="F161" t="s">
        <v>6</v>
      </c>
      <c r="G161" t="s">
        <v>17</v>
      </c>
      <c r="H161" t="s">
        <v>11</v>
      </c>
      <c r="I161" t="s">
        <v>18</v>
      </c>
      <c r="J161">
        <v>383987</v>
      </c>
    </row>
    <row r="162" spans="1:10" x14ac:dyDescent="0.25">
      <c r="A162">
        <v>43539</v>
      </c>
      <c r="F162" t="s">
        <v>6</v>
      </c>
      <c r="G162" t="s">
        <v>17</v>
      </c>
      <c r="H162" t="s">
        <v>11</v>
      </c>
      <c r="I162" t="s">
        <v>18</v>
      </c>
      <c r="J162">
        <v>398256</v>
      </c>
    </row>
    <row r="163" spans="1:10" x14ac:dyDescent="0.25">
      <c r="A163">
        <v>43515</v>
      </c>
      <c r="F163" t="s">
        <v>6</v>
      </c>
      <c r="G163" t="s">
        <v>17</v>
      </c>
      <c r="H163" t="s">
        <v>11</v>
      </c>
      <c r="I163" t="s">
        <v>18</v>
      </c>
      <c r="J163">
        <v>400040</v>
      </c>
    </row>
    <row r="164" spans="1:10" x14ac:dyDescent="0.25">
      <c r="A164">
        <v>43475</v>
      </c>
      <c r="F164" t="s">
        <v>13</v>
      </c>
      <c r="G164" t="s">
        <v>19</v>
      </c>
      <c r="H164" t="s">
        <v>11</v>
      </c>
      <c r="I164" t="s">
        <v>9</v>
      </c>
      <c r="J164">
        <v>45575</v>
      </c>
    </row>
    <row r="165" spans="1:10" x14ac:dyDescent="0.25">
      <c r="A165">
        <v>43607</v>
      </c>
      <c r="F165" t="s">
        <v>13</v>
      </c>
      <c r="G165" t="s">
        <v>19</v>
      </c>
      <c r="H165" t="s">
        <v>11</v>
      </c>
      <c r="I165" t="s">
        <v>9</v>
      </c>
      <c r="J165">
        <v>45575</v>
      </c>
    </row>
    <row r="166" spans="1:10" x14ac:dyDescent="0.25">
      <c r="A166">
        <v>43585</v>
      </c>
      <c r="F166" t="s">
        <v>13</v>
      </c>
      <c r="G166" t="s">
        <v>19</v>
      </c>
      <c r="H166" t="s">
        <v>11</v>
      </c>
      <c r="I166" t="s">
        <v>9</v>
      </c>
      <c r="J166">
        <v>385770</v>
      </c>
    </row>
    <row r="167" spans="1:10" x14ac:dyDescent="0.25">
      <c r="A167">
        <v>43630</v>
      </c>
      <c r="F167" t="s">
        <v>13</v>
      </c>
      <c r="G167" t="s">
        <v>19</v>
      </c>
      <c r="H167" t="s">
        <v>8</v>
      </c>
      <c r="I167" t="s">
        <v>9</v>
      </c>
      <c r="J167">
        <v>401824</v>
      </c>
    </row>
    <row r="168" spans="1:10" x14ac:dyDescent="0.25">
      <c r="A168">
        <v>43490</v>
      </c>
      <c r="F168" t="s">
        <v>13</v>
      </c>
      <c r="G168" t="s">
        <v>19</v>
      </c>
      <c r="H168" t="s">
        <v>20</v>
      </c>
      <c r="I168" t="s">
        <v>9</v>
      </c>
      <c r="J168">
        <v>403607</v>
      </c>
    </row>
    <row r="169" spans="1:10" x14ac:dyDescent="0.25">
      <c r="A169">
        <v>43591</v>
      </c>
      <c r="F169" t="s">
        <v>13</v>
      </c>
      <c r="G169" t="s">
        <v>14</v>
      </c>
      <c r="H169" t="s">
        <v>8</v>
      </c>
      <c r="I169" t="s">
        <v>16</v>
      </c>
      <c r="J169">
        <v>345000</v>
      </c>
    </row>
    <row r="170" spans="1:10" x14ac:dyDescent="0.25">
      <c r="A170">
        <v>43605</v>
      </c>
      <c r="F170" t="s">
        <v>6</v>
      </c>
      <c r="G170" t="s">
        <v>14</v>
      </c>
      <c r="H170" t="s">
        <v>11</v>
      </c>
      <c r="I170" t="s">
        <v>16</v>
      </c>
      <c r="J170">
        <v>405391</v>
      </c>
    </row>
    <row r="171" spans="1:10" x14ac:dyDescent="0.25">
      <c r="A171">
        <v>43650</v>
      </c>
      <c r="F171" t="s">
        <v>6</v>
      </c>
      <c r="G171" t="s">
        <v>17</v>
      </c>
      <c r="H171" t="s">
        <v>11</v>
      </c>
      <c r="I171" t="s">
        <v>18</v>
      </c>
      <c r="J171">
        <v>345956</v>
      </c>
    </row>
    <row r="172" spans="1:10" x14ac:dyDescent="0.25">
      <c r="A172">
        <v>43494</v>
      </c>
      <c r="F172" t="s">
        <v>13</v>
      </c>
      <c r="G172" t="s">
        <v>19</v>
      </c>
      <c r="H172" t="s">
        <v>11</v>
      </c>
      <c r="I172" t="s">
        <v>9</v>
      </c>
      <c r="J172">
        <v>574768</v>
      </c>
    </row>
    <row r="173" spans="1:10" x14ac:dyDescent="0.25">
      <c r="A173">
        <v>43559</v>
      </c>
      <c r="F173" t="s">
        <v>13</v>
      </c>
      <c r="G173" t="s">
        <v>19</v>
      </c>
      <c r="H173" t="s">
        <v>8</v>
      </c>
      <c r="I173" t="s">
        <v>9</v>
      </c>
      <c r="J173">
        <v>456957</v>
      </c>
    </row>
    <row r="174" spans="1:10" x14ac:dyDescent="0.25">
      <c r="A174">
        <v>43628</v>
      </c>
      <c r="F174" t="s">
        <v>13</v>
      </c>
      <c r="G174" t="s">
        <v>19</v>
      </c>
      <c r="H174" t="s">
        <v>20</v>
      </c>
      <c r="I174" t="s">
        <v>9</v>
      </c>
      <c r="J174">
        <v>456957</v>
      </c>
    </row>
    <row r="175" spans="1:10" x14ac:dyDescent="0.25">
      <c r="A175">
        <v>43579</v>
      </c>
      <c r="F175" t="s">
        <v>13</v>
      </c>
      <c r="G175" t="s">
        <v>14</v>
      </c>
      <c r="H175" t="s">
        <v>8</v>
      </c>
      <c r="I175" t="s">
        <v>16</v>
      </c>
      <c r="J175">
        <v>345567</v>
      </c>
    </row>
    <row r="176" spans="1:10" x14ac:dyDescent="0.25">
      <c r="A176">
        <v>43493</v>
      </c>
      <c r="F176" t="s">
        <v>6</v>
      </c>
      <c r="G176" t="s">
        <v>17</v>
      </c>
      <c r="H176" t="s">
        <v>11</v>
      </c>
      <c r="I176" t="s">
        <v>18</v>
      </c>
      <c r="J176">
        <v>456894</v>
      </c>
    </row>
    <row r="177" spans="1:10" x14ac:dyDescent="0.25">
      <c r="A177">
        <v>43532</v>
      </c>
      <c r="F177" t="s">
        <v>6</v>
      </c>
      <c r="G177" t="s">
        <v>17</v>
      </c>
      <c r="H177" t="s">
        <v>11</v>
      </c>
      <c r="I177" t="s">
        <v>18</v>
      </c>
      <c r="J177">
        <v>547000</v>
      </c>
    </row>
    <row r="178" spans="1:10" x14ac:dyDescent="0.25">
      <c r="A178">
        <v>43594</v>
      </c>
      <c r="F178" t="s">
        <v>6</v>
      </c>
      <c r="G178" t="s">
        <v>17</v>
      </c>
      <c r="H178" t="s">
        <v>11</v>
      </c>
      <c r="I178" t="s">
        <v>18</v>
      </c>
      <c r="J178">
        <v>547000</v>
      </c>
    </row>
    <row r="179" spans="1:10" x14ac:dyDescent="0.25">
      <c r="A179">
        <v>43650</v>
      </c>
      <c r="F179" t="s">
        <v>13</v>
      </c>
      <c r="G179" t="s">
        <v>19</v>
      </c>
      <c r="H179" t="s">
        <v>11</v>
      </c>
      <c r="I179" t="s">
        <v>9</v>
      </c>
      <c r="J179">
        <v>345987</v>
      </c>
    </row>
    <row r="180" spans="1:10" x14ac:dyDescent="0.25">
      <c r="A180">
        <v>43641</v>
      </c>
      <c r="F180" t="s">
        <v>13</v>
      </c>
      <c r="G180" t="s">
        <v>19</v>
      </c>
      <c r="H180" t="s">
        <v>11</v>
      </c>
      <c r="I180" t="s">
        <v>9</v>
      </c>
      <c r="J180">
        <v>345987</v>
      </c>
    </row>
    <row r="181" spans="1:10" x14ac:dyDescent="0.25">
      <c r="A181">
        <v>43545</v>
      </c>
      <c r="F181" t="s">
        <v>13</v>
      </c>
      <c r="G181" t="s">
        <v>19</v>
      </c>
      <c r="H181" t="s">
        <v>11</v>
      </c>
      <c r="I181" t="s">
        <v>9</v>
      </c>
      <c r="J181">
        <v>456345</v>
      </c>
    </row>
    <row r="182" spans="1:10" x14ac:dyDescent="0.25">
      <c r="A182">
        <v>43668</v>
      </c>
      <c r="F182" t="s">
        <v>13</v>
      </c>
      <c r="G182" t="s">
        <v>19</v>
      </c>
      <c r="H182" t="s">
        <v>20</v>
      </c>
      <c r="I182" t="s">
        <v>9</v>
      </c>
      <c r="J182">
        <v>234889</v>
      </c>
    </row>
    <row r="183" spans="1:10" x14ac:dyDescent="0.25">
      <c r="A183">
        <v>43514</v>
      </c>
      <c r="F183" t="s">
        <v>6</v>
      </c>
      <c r="G183" t="s">
        <v>10</v>
      </c>
      <c r="H183" t="s">
        <v>11</v>
      </c>
      <c r="I183" t="s">
        <v>12</v>
      </c>
      <c r="J183">
        <v>234889</v>
      </c>
    </row>
    <row r="184" spans="1:10" x14ac:dyDescent="0.25">
      <c r="A184">
        <v>43571</v>
      </c>
      <c r="F184" t="s">
        <v>13</v>
      </c>
      <c r="G184" t="s">
        <v>14</v>
      </c>
      <c r="H184" t="s">
        <v>8</v>
      </c>
      <c r="I184" t="s">
        <v>16</v>
      </c>
      <c r="J184">
        <v>55000</v>
      </c>
    </row>
    <row r="185" spans="1:10" x14ac:dyDescent="0.25">
      <c r="A185">
        <v>43539</v>
      </c>
      <c r="F185" t="s">
        <v>6</v>
      </c>
      <c r="G185" t="s">
        <v>14</v>
      </c>
      <c r="H185" t="s">
        <v>11</v>
      </c>
      <c r="I185" t="s">
        <v>16</v>
      </c>
      <c r="J185">
        <v>55000</v>
      </c>
    </row>
    <row r="186" spans="1:10" x14ac:dyDescent="0.25">
      <c r="A186">
        <v>43663</v>
      </c>
      <c r="F186" t="s">
        <v>6</v>
      </c>
      <c r="G186" t="s">
        <v>17</v>
      </c>
      <c r="H186" t="s">
        <v>11</v>
      </c>
      <c r="I186" t="s">
        <v>18</v>
      </c>
      <c r="J186">
        <v>454533</v>
      </c>
    </row>
    <row r="187" spans="1:10" x14ac:dyDescent="0.25">
      <c r="A187">
        <v>43650</v>
      </c>
      <c r="F187" t="s">
        <v>6</v>
      </c>
      <c r="G187" t="s">
        <v>17</v>
      </c>
      <c r="H187" t="s">
        <v>11</v>
      </c>
      <c r="I187" t="s">
        <v>18</v>
      </c>
      <c r="J187">
        <v>454533</v>
      </c>
    </row>
    <row r="188" spans="1:10" x14ac:dyDescent="0.25">
      <c r="A188">
        <v>43647</v>
      </c>
      <c r="F188" t="s">
        <v>13</v>
      </c>
      <c r="G188" t="s">
        <v>19</v>
      </c>
      <c r="H188" t="s">
        <v>11</v>
      </c>
      <c r="I188" t="s">
        <v>9</v>
      </c>
      <c r="J188">
        <v>117750</v>
      </c>
    </row>
    <row r="189" spans="1:10" x14ac:dyDescent="0.25">
      <c r="A189">
        <v>43656</v>
      </c>
      <c r="F189" t="s">
        <v>13</v>
      </c>
      <c r="G189" t="s">
        <v>19</v>
      </c>
      <c r="H189" t="s">
        <v>11</v>
      </c>
      <c r="I189" t="s">
        <v>9</v>
      </c>
      <c r="J189">
        <v>177750</v>
      </c>
    </row>
    <row r="190" spans="1:10" x14ac:dyDescent="0.25">
      <c r="A190">
        <v>43607</v>
      </c>
      <c r="F190" t="s">
        <v>13</v>
      </c>
      <c r="G190" t="s">
        <v>19</v>
      </c>
      <c r="H190" t="s">
        <v>11</v>
      </c>
      <c r="I190" t="s">
        <v>9</v>
      </c>
      <c r="J190">
        <v>42750</v>
      </c>
    </row>
    <row r="191" spans="1:10" x14ac:dyDescent="0.25">
      <c r="A191">
        <v>43600</v>
      </c>
      <c r="F191" t="s">
        <v>13</v>
      </c>
      <c r="G191" t="s">
        <v>19</v>
      </c>
      <c r="H191" t="s">
        <v>8</v>
      </c>
      <c r="I191" t="s">
        <v>9</v>
      </c>
      <c r="J191">
        <v>304997</v>
      </c>
    </row>
    <row r="192" spans="1:10" x14ac:dyDescent="0.25">
      <c r="A192">
        <v>43516</v>
      </c>
      <c r="F192" t="s">
        <v>13</v>
      </c>
      <c r="G192" t="s">
        <v>19</v>
      </c>
      <c r="H192" t="s">
        <v>20</v>
      </c>
      <c r="I192" t="s">
        <v>9</v>
      </c>
      <c r="J192">
        <v>376415</v>
      </c>
    </row>
    <row r="193" spans="1:10" x14ac:dyDescent="0.25">
      <c r="A193">
        <v>43480</v>
      </c>
      <c r="F193" t="s">
        <v>6</v>
      </c>
      <c r="G193" t="s">
        <v>10</v>
      </c>
      <c r="H193" t="s">
        <v>11</v>
      </c>
      <c r="I193" t="s">
        <v>12</v>
      </c>
      <c r="J193">
        <v>34181</v>
      </c>
    </row>
    <row r="194" spans="1:10" x14ac:dyDescent="0.25">
      <c r="A194">
        <v>43586</v>
      </c>
      <c r="F194" t="s">
        <v>13</v>
      </c>
      <c r="G194" t="s">
        <v>14</v>
      </c>
      <c r="H194" t="s">
        <v>8</v>
      </c>
      <c r="I194" t="s">
        <v>16</v>
      </c>
      <c r="J194">
        <v>312139</v>
      </c>
    </row>
    <row r="195" spans="1:10" x14ac:dyDescent="0.25">
      <c r="A195">
        <v>43651</v>
      </c>
      <c r="F195" t="s">
        <v>6</v>
      </c>
      <c r="G195" t="s">
        <v>17</v>
      </c>
      <c r="H195" t="s">
        <v>11</v>
      </c>
      <c r="I195" t="s">
        <v>18</v>
      </c>
      <c r="J195">
        <v>394689</v>
      </c>
    </row>
    <row r="196" spans="1:10" x14ac:dyDescent="0.25">
      <c r="A196">
        <v>43523</v>
      </c>
      <c r="F196" t="s">
        <v>6</v>
      </c>
      <c r="G196" t="s">
        <v>17</v>
      </c>
      <c r="H196" t="s">
        <v>11</v>
      </c>
      <c r="I196" t="s">
        <v>18</v>
      </c>
      <c r="J196">
        <v>396473</v>
      </c>
    </row>
    <row r="197" spans="1:10" x14ac:dyDescent="0.25">
      <c r="A197">
        <v>43675</v>
      </c>
      <c r="F197" t="s">
        <v>13</v>
      </c>
      <c r="G197" t="s">
        <v>19</v>
      </c>
      <c r="H197" t="s">
        <v>11</v>
      </c>
      <c r="I197" t="s">
        <v>9</v>
      </c>
      <c r="J197">
        <v>57000</v>
      </c>
    </row>
    <row r="198" spans="1:10" x14ac:dyDescent="0.25">
      <c r="A198">
        <v>43587</v>
      </c>
      <c r="F198" t="s">
        <v>13</v>
      </c>
      <c r="G198" t="s">
        <v>19</v>
      </c>
      <c r="H198" t="s">
        <v>20</v>
      </c>
      <c r="I198" t="s">
        <v>9</v>
      </c>
      <c r="J198">
        <v>400040</v>
      </c>
    </row>
    <row r="199" spans="1:10" x14ac:dyDescent="0.25">
      <c r="A199">
        <v>43581</v>
      </c>
      <c r="F199" t="s">
        <v>6</v>
      </c>
      <c r="G199" t="s">
        <v>10</v>
      </c>
      <c r="H199" t="s">
        <v>11</v>
      </c>
      <c r="I199" t="s">
        <v>12</v>
      </c>
      <c r="J199">
        <v>45575</v>
      </c>
    </row>
    <row r="200" spans="1:10" x14ac:dyDescent="0.25">
      <c r="A200">
        <v>43528</v>
      </c>
      <c r="F200" t="s">
        <v>13</v>
      </c>
      <c r="G200" t="s">
        <v>14</v>
      </c>
      <c r="H200" t="s">
        <v>8</v>
      </c>
      <c r="I200" t="s">
        <v>16</v>
      </c>
      <c r="J200">
        <v>45575</v>
      </c>
    </row>
    <row r="201" spans="1:10" x14ac:dyDescent="0.25">
      <c r="A201">
        <v>43571</v>
      </c>
      <c r="F201" t="s">
        <v>6</v>
      </c>
      <c r="G201" t="s">
        <v>14</v>
      </c>
      <c r="H201" t="s">
        <v>11</v>
      </c>
      <c r="I201" t="s">
        <v>16</v>
      </c>
      <c r="J201">
        <v>385770</v>
      </c>
    </row>
    <row r="202" spans="1:10" x14ac:dyDescent="0.25">
      <c r="A202">
        <v>43504</v>
      </c>
      <c r="F202" t="s">
        <v>6</v>
      </c>
      <c r="G202" t="s">
        <v>17</v>
      </c>
      <c r="H202" t="s">
        <v>11</v>
      </c>
      <c r="I202" t="s">
        <v>18</v>
      </c>
      <c r="J202">
        <v>403607</v>
      </c>
    </row>
    <row r="203" spans="1:10" x14ac:dyDescent="0.25">
      <c r="A203">
        <v>43671</v>
      </c>
      <c r="F203" t="s">
        <v>6</v>
      </c>
      <c r="G203" t="s">
        <v>17</v>
      </c>
      <c r="H203" t="s">
        <v>11</v>
      </c>
      <c r="I203" t="s">
        <v>18</v>
      </c>
      <c r="J203">
        <v>345000</v>
      </c>
    </row>
    <row r="204" spans="1:10" x14ac:dyDescent="0.25">
      <c r="A204">
        <v>43598</v>
      </c>
      <c r="F204" t="s">
        <v>13</v>
      </c>
      <c r="G204" t="s">
        <v>19</v>
      </c>
      <c r="H204" t="s">
        <v>11</v>
      </c>
      <c r="I204" t="s">
        <v>9</v>
      </c>
      <c r="J204">
        <v>345000</v>
      </c>
    </row>
    <row r="205" spans="1:10" x14ac:dyDescent="0.25">
      <c r="A205">
        <v>43572</v>
      </c>
      <c r="F205" t="s">
        <v>13</v>
      </c>
      <c r="G205" t="s">
        <v>19</v>
      </c>
      <c r="H205" t="s">
        <v>11</v>
      </c>
      <c r="I205" t="s">
        <v>9</v>
      </c>
      <c r="J205">
        <v>405391</v>
      </c>
    </row>
    <row r="206" spans="1:10" x14ac:dyDescent="0.25">
      <c r="A206">
        <v>43607</v>
      </c>
      <c r="F206" t="s">
        <v>13</v>
      </c>
      <c r="G206" t="s">
        <v>19</v>
      </c>
      <c r="H206" t="s">
        <v>11</v>
      </c>
      <c r="I206" t="s">
        <v>9</v>
      </c>
      <c r="J206">
        <v>345956</v>
      </c>
    </row>
    <row r="207" spans="1:10" x14ac:dyDescent="0.25">
      <c r="A207">
        <v>43549</v>
      </c>
      <c r="F207" t="s">
        <v>13</v>
      </c>
      <c r="G207" t="s">
        <v>19</v>
      </c>
      <c r="H207" t="s">
        <v>8</v>
      </c>
      <c r="I207" t="s">
        <v>9</v>
      </c>
      <c r="J207">
        <v>345956</v>
      </c>
    </row>
    <row r="208" spans="1:10" x14ac:dyDescent="0.25">
      <c r="A208">
        <v>43637</v>
      </c>
      <c r="F208" t="s">
        <v>13</v>
      </c>
      <c r="G208" t="s">
        <v>19</v>
      </c>
      <c r="H208" t="s">
        <v>20</v>
      </c>
      <c r="I208" t="s">
        <v>9</v>
      </c>
      <c r="J208">
        <v>574768</v>
      </c>
    </row>
    <row r="209" spans="1:10" x14ac:dyDescent="0.25">
      <c r="A209">
        <v>43578</v>
      </c>
      <c r="F209" t="s">
        <v>6</v>
      </c>
      <c r="G209" t="s">
        <v>10</v>
      </c>
      <c r="H209" t="s">
        <v>11</v>
      </c>
      <c r="I209" t="s">
        <v>12</v>
      </c>
      <c r="J209">
        <v>574768</v>
      </c>
    </row>
    <row r="210" spans="1:10" x14ac:dyDescent="0.25">
      <c r="A210">
        <v>43479</v>
      </c>
      <c r="F210" t="s">
        <v>13</v>
      </c>
      <c r="G210" t="s">
        <v>14</v>
      </c>
      <c r="H210" t="s">
        <v>8</v>
      </c>
      <c r="I210" t="s">
        <v>16</v>
      </c>
      <c r="J210">
        <v>235785</v>
      </c>
    </row>
    <row r="211" spans="1:10" x14ac:dyDescent="0.25">
      <c r="A211">
        <v>43621</v>
      </c>
      <c r="F211" t="s">
        <v>6</v>
      </c>
      <c r="G211" t="s">
        <v>14</v>
      </c>
      <c r="H211" t="s">
        <v>11</v>
      </c>
      <c r="I211" t="s">
        <v>16</v>
      </c>
      <c r="J211">
        <v>235785</v>
      </c>
    </row>
    <row r="212" spans="1:10" x14ac:dyDescent="0.25">
      <c r="A212">
        <v>43612</v>
      </c>
      <c r="F212" t="s">
        <v>6</v>
      </c>
      <c r="G212" t="s">
        <v>17</v>
      </c>
      <c r="H212" t="s">
        <v>11</v>
      </c>
      <c r="I212" t="s">
        <v>18</v>
      </c>
      <c r="J212">
        <v>456957</v>
      </c>
    </row>
    <row r="213" spans="1:10" x14ac:dyDescent="0.25">
      <c r="A213">
        <v>43558</v>
      </c>
      <c r="F213" t="s">
        <v>6</v>
      </c>
      <c r="G213" t="s">
        <v>17</v>
      </c>
      <c r="H213" t="s">
        <v>11</v>
      </c>
      <c r="I213" t="s">
        <v>18</v>
      </c>
      <c r="J213">
        <v>345567</v>
      </c>
    </row>
    <row r="214" spans="1:10" x14ac:dyDescent="0.25">
      <c r="A214">
        <v>43557</v>
      </c>
      <c r="F214" t="s">
        <v>13</v>
      </c>
      <c r="G214" t="s">
        <v>19</v>
      </c>
      <c r="H214" t="s">
        <v>11</v>
      </c>
      <c r="I214" t="s">
        <v>9</v>
      </c>
      <c r="J214">
        <v>345567</v>
      </c>
    </row>
    <row r="215" spans="1:10" x14ac:dyDescent="0.25">
      <c r="A215">
        <v>43677</v>
      </c>
      <c r="F215" t="s">
        <v>13</v>
      </c>
      <c r="G215" t="s">
        <v>19</v>
      </c>
      <c r="H215" t="s">
        <v>11</v>
      </c>
      <c r="I215" t="s">
        <v>9</v>
      </c>
      <c r="J215">
        <v>456894</v>
      </c>
    </row>
    <row r="216" spans="1:10" x14ac:dyDescent="0.25">
      <c r="A216">
        <v>43494</v>
      </c>
      <c r="F216" t="s">
        <v>13</v>
      </c>
      <c r="G216" t="s">
        <v>19</v>
      </c>
      <c r="H216" t="s">
        <v>11</v>
      </c>
      <c r="I216" t="s">
        <v>9</v>
      </c>
      <c r="J216">
        <v>456894</v>
      </c>
    </row>
    <row r="217" spans="1:10" x14ac:dyDescent="0.25">
      <c r="A217">
        <v>43469</v>
      </c>
      <c r="F217" t="s">
        <v>6</v>
      </c>
      <c r="G217" t="s">
        <v>10</v>
      </c>
      <c r="H217" t="s">
        <v>11</v>
      </c>
      <c r="I217" t="s">
        <v>12</v>
      </c>
      <c r="J217">
        <v>345987</v>
      </c>
    </row>
    <row r="218" spans="1:10" x14ac:dyDescent="0.25">
      <c r="A218">
        <v>43508</v>
      </c>
      <c r="F218" t="s">
        <v>13</v>
      </c>
      <c r="G218" t="s">
        <v>14</v>
      </c>
      <c r="H218" t="s">
        <v>8</v>
      </c>
      <c r="I218" t="s">
        <v>16</v>
      </c>
      <c r="J218">
        <v>345987</v>
      </c>
    </row>
    <row r="219" spans="1:10" x14ac:dyDescent="0.25">
      <c r="A219">
        <v>43564</v>
      </c>
      <c r="F219" t="s">
        <v>6</v>
      </c>
      <c r="G219" t="s">
        <v>14</v>
      </c>
      <c r="H219" t="s">
        <v>11</v>
      </c>
      <c r="I219" t="s">
        <v>16</v>
      </c>
      <c r="J219">
        <v>456345</v>
      </c>
    </row>
    <row r="220" spans="1:10" x14ac:dyDescent="0.25">
      <c r="A220">
        <v>43579</v>
      </c>
      <c r="F220" t="s">
        <v>6</v>
      </c>
      <c r="G220" t="s">
        <v>17</v>
      </c>
      <c r="H220" t="s">
        <v>11</v>
      </c>
      <c r="I220" t="s">
        <v>18</v>
      </c>
      <c r="J220">
        <v>456345</v>
      </c>
    </row>
    <row r="221" spans="1:10" x14ac:dyDescent="0.25">
      <c r="A221">
        <v>43556</v>
      </c>
      <c r="F221" t="s">
        <v>6</v>
      </c>
      <c r="G221" t="s">
        <v>17</v>
      </c>
      <c r="H221" t="s">
        <v>11</v>
      </c>
      <c r="I221" t="s">
        <v>18</v>
      </c>
      <c r="J221">
        <v>234889</v>
      </c>
    </row>
    <row r="222" spans="1:10" x14ac:dyDescent="0.25">
      <c r="A222">
        <v>43669</v>
      </c>
      <c r="F222" t="s">
        <v>6</v>
      </c>
      <c r="G222" t="s">
        <v>14</v>
      </c>
      <c r="H222" t="s">
        <v>11</v>
      </c>
      <c r="I222" t="s">
        <v>16</v>
      </c>
      <c r="J222">
        <v>55000</v>
      </c>
    </row>
    <row r="223" spans="1:10" x14ac:dyDescent="0.25">
      <c r="A223">
        <v>43658</v>
      </c>
      <c r="F223" t="s">
        <v>6</v>
      </c>
      <c r="G223" t="s">
        <v>17</v>
      </c>
      <c r="H223" t="s">
        <v>11</v>
      </c>
      <c r="I223" t="s">
        <v>18</v>
      </c>
      <c r="J223">
        <v>454533</v>
      </c>
    </row>
    <row r="224" spans="1:10" x14ac:dyDescent="0.25">
      <c r="A224">
        <v>43620</v>
      </c>
      <c r="F224" t="s">
        <v>6</v>
      </c>
      <c r="G224" t="s">
        <v>17</v>
      </c>
      <c r="H224" t="s">
        <v>11</v>
      </c>
      <c r="I224" t="s">
        <v>18</v>
      </c>
      <c r="J224">
        <v>454533</v>
      </c>
    </row>
    <row r="225" spans="1:10" x14ac:dyDescent="0.25">
      <c r="A225">
        <v>43481</v>
      </c>
      <c r="F225" t="s">
        <v>6</v>
      </c>
      <c r="G225" t="s">
        <v>17</v>
      </c>
      <c r="H225" t="s">
        <v>11</v>
      </c>
      <c r="I225" t="s">
        <v>18</v>
      </c>
      <c r="J225">
        <v>100500</v>
      </c>
    </row>
    <row r="226" spans="1:10" x14ac:dyDescent="0.25">
      <c r="A226">
        <v>43678</v>
      </c>
      <c r="F226" t="s">
        <v>13</v>
      </c>
      <c r="G226" t="s">
        <v>14</v>
      </c>
      <c r="H226" t="s">
        <v>8</v>
      </c>
      <c r="I226" t="s">
        <v>16</v>
      </c>
      <c r="J226">
        <v>117750</v>
      </c>
    </row>
    <row r="227" spans="1:10" x14ac:dyDescent="0.25">
      <c r="A227">
        <v>43665</v>
      </c>
      <c r="F227" t="s">
        <v>6</v>
      </c>
      <c r="G227" t="s">
        <v>14</v>
      </c>
      <c r="H227" t="s">
        <v>11</v>
      </c>
      <c r="I227" t="s">
        <v>16</v>
      </c>
      <c r="J227">
        <v>177750</v>
      </c>
    </row>
    <row r="228" spans="1:10" x14ac:dyDescent="0.25">
      <c r="A228">
        <v>43599</v>
      </c>
      <c r="F228" t="s">
        <v>6</v>
      </c>
      <c r="G228" t="s">
        <v>17</v>
      </c>
      <c r="H228" t="s">
        <v>11</v>
      </c>
      <c r="I228" t="s">
        <v>18</v>
      </c>
      <c r="J228">
        <v>42750</v>
      </c>
    </row>
    <row r="229" spans="1:10" x14ac:dyDescent="0.25">
      <c r="A229">
        <v>43676</v>
      </c>
      <c r="F229" t="s">
        <v>13</v>
      </c>
      <c r="G229" t="s">
        <v>14</v>
      </c>
      <c r="H229" t="s">
        <v>8</v>
      </c>
      <c r="I229" t="s">
        <v>16</v>
      </c>
      <c r="J229">
        <v>34181</v>
      </c>
    </row>
    <row r="230" spans="1:10" x14ac:dyDescent="0.25">
      <c r="A230">
        <v>43549</v>
      </c>
      <c r="F230" t="s">
        <v>6</v>
      </c>
      <c r="G230" t="s">
        <v>7</v>
      </c>
      <c r="H230" t="s">
        <v>8</v>
      </c>
      <c r="I230" t="s">
        <v>9</v>
      </c>
      <c r="J230">
        <v>371501</v>
      </c>
    </row>
    <row r="231" spans="1:10" x14ac:dyDescent="0.25">
      <c r="A231">
        <v>43507</v>
      </c>
      <c r="F231" t="s">
        <v>6</v>
      </c>
      <c r="G231" t="s">
        <v>7</v>
      </c>
      <c r="H231" t="s">
        <v>8</v>
      </c>
      <c r="I231" t="s">
        <v>9</v>
      </c>
      <c r="J231">
        <v>387554</v>
      </c>
    </row>
    <row r="232" spans="1:10" x14ac:dyDescent="0.25">
      <c r="A232">
        <v>43609</v>
      </c>
      <c r="F232" t="s">
        <v>6</v>
      </c>
      <c r="G232" t="s">
        <v>7</v>
      </c>
      <c r="H232" t="s">
        <v>8</v>
      </c>
      <c r="I232" t="s">
        <v>9</v>
      </c>
      <c r="J232">
        <v>389338</v>
      </c>
    </row>
    <row r="233" spans="1:10" x14ac:dyDescent="0.25">
      <c r="A233">
        <v>43676</v>
      </c>
      <c r="F233" t="s">
        <v>6</v>
      </c>
      <c r="G233" t="s">
        <v>10</v>
      </c>
      <c r="H233" t="s">
        <v>11</v>
      </c>
      <c r="I233" t="s">
        <v>12</v>
      </c>
      <c r="J233">
        <v>157000</v>
      </c>
    </row>
    <row r="234" spans="1:10" x14ac:dyDescent="0.25">
      <c r="A234">
        <v>43605</v>
      </c>
      <c r="F234" t="s">
        <v>6</v>
      </c>
      <c r="G234" t="s">
        <v>10</v>
      </c>
      <c r="H234" t="s">
        <v>11</v>
      </c>
      <c r="I234" t="s">
        <v>12</v>
      </c>
      <c r="J234">
        <v>157000</v>
      </c>
    </row>
    <row r="235" spans="1:10" x14ac:dyDescent="0.25">
      <c r="A235">
        <v>43531</v>
      </c>
      <c r="F235" t="s">
        <v>6</v>
      </c>
      <c r="G235" t="s">
        <v>10</v>
      </c>
      <c r="H235" t="s">
        <v>11</v>
      </c>
      <c r="I235" t="s">
        <v>12</v>
      </c>
      <c r="J235">
        <v>375068</v>
      </c>
    </row>
    <row r="236" spans="1:10" x14ac:dyDescent="0.25">
      <c r="A236">
        <v>43553</v>
      </c>
      <c r="F236" t="s">
        <v>6</v>
      </c>
      <c r="G236" t="s">
        <v>10</v>
      </c>
      <c r="H236" t="s">
        <v>11</v>
      </c>
      <c r="I236" t="s">
        <v>12</v>
      </c>
      <c r="J236">
        <v>376852</v>
      </c>
    </row>
    <row r="237" spans="1:10" x14ac:dyDescent="0.25">
      <c r="A237">
        <v>43628</v>
      </c>
      <c r="F237" t="s">
        <v>6</v>
      </c>
      <c r="G237" t="s">
        <v>10</v>
      </c>
      <c r="H237" t="s">
        <v>11</v>
      </c>
      <c r="I237" t="s">
        <v>12</v>
      </c>
      <c r="J237">
        <v>391122</v>
      </c>
    </row>
    <row r="238" spans="1:10" x14ac:dyDescent="0.25">
      <c r="A238">
        <v>43600</v>
      </c>
      <c r="F238" t="s">
        <v>6</v>
      </c>
      <c r="G238" t="s">
        <v>10</v>
      </c>
      <c r="H238" t="s">
        <v>11</v>
      </c>
      <c r="I238" t="s">
        <v>12</v>
      </c>
      <c r="J238">
        <v>392905</v>
      </c>
    </row>
    <row r="239" spans="1:10" x14ac:dyDescent="0.25">
      <c r="A239">
        <v>43658</v>
      </c>
      <c r="F239" t="s">
        <v>13</v>
      </c>
      <c r="G239" t="s">
        <v>7</v>
      </c>
      <c r="H239" t="s">
        <v>11</v>
      </c>
      <c r="I239" t="s">
        <v>9</v>
      </c>
      <c r="J239">
        <v>237000</v>
      </c>
    </row>
    <row r="240" spans="1:10" x14ac:dyDescent="0.25">
      <c r="A240">
        <v>43480</v>
      </c>
      <c r="F240" t="s">
        <v>13</v>
      </c>
      <c r="G240" t="s">
        <v>7</v>
      </c>
      <c r="H240" t="s">
        <v>11</v>
      </c>
      <c r="I240" t="s">
        <v>9</v>
      </c>
      <c r="J240">
        <v>237000</v>
      </c>
    </row>
    <row r="241" spans="1:10" x14ac:dyDescent="0.25">
      <c r="A241">
        <v>43567</v>
      </c>
      <c r="F241" t="s">
        <v>13</v>
      </c>
      <c r="G241" t="s">
        <v>7</v>
      </c>
      <c r="H241" t="s">
        <v>11</v>
      </c>
      <c r="I241" t="s">
        <v>9</v>
      </c>
      <c r="J241">
        <v>378636</v>
      </c>
    </row>
    <row r="242" spans="1:10" x14ac:dyDescent="0.25">
      <c r="A242">
        <v>43545</v>
      </c>
      <c r="F242" t="s">
        <v>13</v>
      </c>
      <c r="G242" t="s">
        <v>7</v>
      </c>
      <c r="H242" t="s">
        <v>11</v>
      </c>
      <c r="I242" t="s">
        <v>9</v>
      </c>
      <c r="J242">
        <v>394689</v>
      </c>
    </row>
    <row r="243" spans="1:10" x14ac:dyDescent="0.25">
      <c r="A243">
        <v>43643</v>
      </c>
      <c r="F243" t="s">
        <v>13</v>
      </c>
      <c r="G243" t="s">
        <v>7</v>
      </c>
      <c r="H243" t="s">
        <v>11</v>
      </c>
      <c r="I243" t="s">
        <v>9</v>
      </c>
      <c r="J243">
        <v>396473</v>
      </c>
    </row>
    <row r="244" spans="1:10" x14ac:dyDescent="0.25">
      <c r="A244">
        <v>43483</v>
      </c>
      <c r="F244" t="s">
        <v>13</v>
      </c>
      <c r="G244" t="s">
        <v>7</v>
      </c>
      <c r="H244" t="s">
        <v>8</v>
      </c>
      <c r="I244" t="s">
        <v>9</v>
      </c>
      <c r="J244">
        <v>57000</v>
      </c>
    </row>
    <row r="245" spans="1:10" x14ac:dyDescent="0.25">
      <c r="A245">
        <v>43535</v>
      </c>
      <c r="F245" t="s">
        <v>13</v>
      </c>
      <c r="G245" t="s">
        <v>7</v>
      </c>
      <c r="H245" t="s">
        <v>8</v>
      </c>
      <c r="I245" t="s">
        <v>9</v>
      </c>
      <c r="J245">
        <v>57000</v>
      </c>
    </row>
    <row r="246" spans="1:10" x14ac:dyDescent="0.25">
      <c r="A246">
        <v>43602</v>
      </c>
      <c r="F246" t="s">
        <v>13</v>
      </c>
      <c r="G246" t="s">
        <v>7</v>
      </c>
      <c r="H246" t="s">
        <v>8</v>
      </c>
      <c r="I246" t="s">
        <v>9</v>
      </c>
      <c r="J246">
        <v>382203</v>
      </c>
    </row>
    <row r="247" spans="1:10" x14ac:dyDescent="0.25">
      <c r="A247">
        <v>43664</v>
      </c>
      <c r="F247" t="s">
        <v>13</v>
      </c>
      <c r="G247" t="s">
        <v>7</v>
      </c>
      <c r="H247" t="s">
        <v>8</v>
      </c>
      <c r="I247" t="s">
        <v>9</v>
      </c>
      <c r="J247">
        <v>383987</v>
      </c>
    </row>
    <row r="248" spans="1:10" x14ac:dyDescent="0.25">
      <c r="A248">
        <v>43495</v>
      </c>
      <c r="F248" t="s">
        <v>13</v>
      </c>
      <c r="G248" t="s">
        <v>7</v>
      </c>
      <c r="H248" t="s">
        <v>8</v>
      </c>
      <c r="I248" t="s">
        <v>9</v>
      </c>
      <c r="J248">
        <v>400040</v>
      </c>
    </row>
    <row r="249" spans="1:10" x14ac:dyDescent="0.25">
      <c r="A249">
        <v>43608</v>
      </c>
      <c r="F249" t="s">
        <v>13</v>
      </c>
      <c r="G249" t="s">
        <v>14</v>
      </c>
      <c r="H249" t="s">
        <v>15</v>
      </c>
      <c r="I249" t="s">
        <v>16</v>
      </c>
      <c r="J249">
        <v>401824</v>
      </c>
    </row>
    <row r="250" spans="1:10" x14ac:dyDescent="0.25">
      <c r="A250">
        <v>43545</v>
      </c>
      <c r="F250" t="s">
        <v>6</v>
      </c>
      <c r="G250" t="s">
        <v>17</v>
      </c>
      <c r="H250" t="s">
        <v>11</v>
      </c>
      <c r="I250" t="s">
        <v>18</v>
      </c>
      <c r="J250">
        <v>345000</v>
      </c>
    </row>
    <row r="251" spans="1:10" x14ac:dyDescent="0.25">
      <c r="A251">
        <v>43587</v>
      </c>
      <c r="F251" t="s">
        <v>6</v>
      </c>
      <c r="G251" t="s">
        <v>17</v>
      </c>
      <c r="H251" t="s">
        <v>11</v>
      </c>
      <c r="I251" t="s">
        <v>18</v>
      </c>
      <c r="J251">
        <v>345000</v>
      </c>
    </row>
    <row r="252" spans="1:10" x14ac:dyDescent="0.25">
      <c r="A252">
        <v>43518</v>
      </c>
      <c r="F252" t="s">
        <v>6</v>
      </c>
      <c r="G252" t="s">
        <v>17</v>
      </c>
      <c r="H252" t="s">
        <v>11</v>
      </c>
      <c r="I252" t="s">
        <v>18</v>
      </c>
      <c r="J252">
        <v>405391</v>
      </c>
    </row>
    <row r="253" spans="1:10" x14ac:dyDescent="0.25">
      <c r="A253">
        <v>43570</v>
      </c>
      <c r="F253" t="s">
        <v>13</v>
      </c>
      <c r="G253" t="s">
        <v>19</v>
      </c>
      <c r="H253" t="s">
        <v>20</v>
      </c>
      <c r="I253" t="s">
        <v>9</v>
      </c>
      <c r="J253">
        <v>345956</v>
      </c>
    </row>
    <row r="254" spans="1:10" x14ac:dyDescent="0.25">
      <c r="A254">
        <v>43587</v>
      </c>
      <c r="F254" t="s">
        <v>13</v>
      </c>
      <c r="G254" t="s">
        <v>19</v>
      </c>
      <c r="H254" t="s">
        <v>20</v>
      </c>
      <c r="I254" t="s">
        <v>9</v>
      </c>
      <c r="J254">
        <v>345956</v>
      </c>
    </row>
    <row r="255" spans="1:10" x14ac:dyDescent="0.25">
      <c r="A255">
        <v>43613</v>
      </c>
      <c r="F255" t="s">
        <v>6</v>
      </c>
      <c r="G255" t="s">
        <v>7</v>
      </c>
      <c r="H255" t="s">
        <v>11</v>
      </c>
      <c r="I255" t="s">
        <v>9</v>
      </c>
      <c r="J255">
        <v>574768</v>
      </c>
    </row>
    <row r="256" spans="1:10" x14ac:dyDescent="0.25">
      <c r="A256">
        <v>43614</v>
      </c>
      <c r="F256" t="s">
        <v>6</v>
      </c>
      <c r="G256" t="s">
        <v>10</v>
      </c>
      <c r="H256" t="s">
        <v>11</v>
      </c>
      <c r="I256" t="s">
        <v>12</v>
      </c>
      <c r="J256">
        <v>235785</v>
      </c>
    </row>
    <row r="257" spans="1:10" x14ac:dyDescent="0.25">
      <c r="A257">
        <v>43504</v>
      </c>
      <c r="F257" t="s">
        <v>6</v>
      </c>
      <c r="G257" t="s">
        <v>17</v>
      </c>
      <c r="H257" t="s">
        <v>11</v>
      </c>
      <c r="I257" t="s">
        <v>18</v>
      </c>
      <c r="J257">
        <v>456345</v>
      </c>
    </row>
    <row r="258" spans="1:10" x14ac:dyDescent="0.25">
      <c r="A258">
        <v>43637</v>
      </c>
      <c r="F258" t="s">
        <v>6</v>
      </c>
      <c r="G258" t="s">
        <v>17</v>
      </c>
      <c r="H258" t="s">
        <v>11</v>
      </c>
      <c r="I258" t="s">
        <v>18</v>
      </c>
      <c r="J258">
        <v>234889</v>
      </c>
    </row>
    <row r="259" spans="1:10" x14ac:dyDescent="0.25">
      <c r="A259">
        <v>43572</v>
      </c>
      <c r="F259" t="s">
        <v>13</v>
      </c>
      <c r="G259" t="s">
        <v>14</v>
      </c>
      <c r="H259" t="s">
        <v>8</v>
      </c>
      <c r="I259" t="s">
        <v>16</v>
      </c>
      <c r="J259">
        <v>55000</v>
      </c>
    </row>
    <row r="260" spans="1:10" x14ac:dyDescent="0.25">
      <c r="A260">
        <v>43635</v>
      </c>
      <c r="F260" t="s">
        <v>6</v>
      </c>
      <c r="G260" t="s">
        <v>17</v>
      </c>
      <c r="H260" t="s">
        <v>11</v>
      </c>
      <c r="I260" t="s">
        <v>18</v>
      </c>
      <c r="J260">
        <v>454533</v>
      </c>
    </row>
    <row r="261" spans="1:10" x14ac:dyDescent="0.25">
      <c r="A261">
        <v>43626</v>
      </c>
      <c r="F261" t="s">
        <v>6</v>
      </c>
      <c r="G261" t="s">
        <v>17</v>
      </c>
      <c r="H261" t="s">
        <v>11</v>
      </c>
      <c r="I261" t="s">
        <v>18</v>
      </c>
      <c r="J261">
        <v>454533</v>
      </c>
    </row>
    <row r="262" spans="1:10" x14ac:dyDescent="0.25">
      <c r="A262">
        <v>43580</v>
      </c>
      <c r="F262" t="s">
        <v>6</v>
      </c>
      <c r="G262" t="s">
        <v>17</v>
      </c>
      <c r="H262" t="s">
        <v>11</v>
      </c>
      <c r="I262" t="s">
        <v>18</v>
      </c>
      <c r="J262">
        <v>100500</v>
      </c>
    </row>
    <row r="263" spans="1:10" x14ac:dyDescent="0.25">
      <c r="A263">
        <v>43551</v>
      </c>
      <c r="F263" t="s">
        <v>13</v>
      </c>
      <c r="G263" t="s">
        <v>14</v>
      </c>
      <c r="H263" t="s">
        <v>8</v>
      </c>
      <c r="I263" t="s">
        <v>16</v>
      </c>
      <c r="J263">
        <v>117750</v>
      </c>
    </row>
    <row r="264" spans="1:10" x14ac:dyDescent="0.25">
      <c r="A264">
        <v>43643</v>
      </c>
      <c r="F264" t="s">
        <v>6</v>
      </c>
      <c r="G264" t="s">
        <v>14</v>
      </c>
      <c r="H264" t="s">
        <v>11</v>
      </c>
      <c r="I264" t="s">
        <v>16</v>
      </c>
      <c r="J264">
        <v>177750</v>
      </c>
    </row>
    <row r="265" spans="1:10" x14ac:dyDescent="0.25">
      <c r="A265">
        <v>43634</v>
      </c>
      <c r="F265" t="s">
        <v>6</v>
      </c>
      <c r="G265" t="s">
        <v>17</v>
      </c>
      <c r="H265" t="s">
        <v>11</v>
      </c>
      <c r="I265" t="s">
        <v>18</v>
      </c>
      <c r="J265">
        <v>304997</v>
      </c>
    </row>
    <row r="266" spans="1:10" x14ac:dyDescent="0.25">
      <c r="A266">
        <v>43570</v>
      </c>
      <c r="F266" t="s">
        <v>6</v>
      </c>
      <c r="G266" t="s">
        <v>17</v>
      </c>
      <c r="H266" t="s">
        <v>11</v>
      </c>
      <c r="I266" t="s">
        <v>18</v>
      </c>
      <c r="J266">
        <v>376415</v>
      </c>
    </row>
    <row r="267" spans="1:10" x14ac:dyDescent="0.25">
      <c r="A267">
        <v>43655</v>
      </c>
      <c r="F267" t="s">
        <v>6</v>
      </c>
      <c r="G267" t="s">
        <v>14</v>
      </c>
      <c r="H267" t="s">
        <v>11</v>
      </c>
      <c r="I267" t="s">
        <v>16</v>
      </c>
      <c r="J267">
        <v>312139</v>
      </c>
    </row>
    <row r="268" spans="1:10" x14ac:dyDescent="0.25">
      <c r="A268">
        <v>43532</v>
      </c>
      <c r="F268" t="s">
        <v>6</v>
      </c>
      <c r="G268" t="s">
        <v>17</v>
      </c>
      <c r="H268" t="s">
        <v>11</v>
      </c>
      <c r="I268" t="s">
        <v>18</v>
      </c>
      <c r="J268">
        <v>383557</v>
      </c>
    </row>
    <row r="269" spans="1:10" x14ac:dyDescent="0.25">
      <c r="A269">
        <v>43619</v>
      </c>
      <c r="F269" t="s">
        <v>13</v>
      </c>
      <c r="G269" t="s">
        <v>7</v>
      </c>
      <c r="H269" t="s">
        <v>8</v>
      </c>
      <c r="I269" t="s">
        <v>9</v>
      </c>
      <c r="J269">
        <v>398256</v>
      </c>
    </row>
    <row r="270" spans="1:10" x14ac:dyDescent="0.25">
      <c r="A270">
        <v>43508</v>
      </c>
      <c r="F270" t="s">
        <v>13</v>
      </c>
      <c r="G270" t="s">
        <v>7</v>
      </c>
      <c r="H270" t="s">
        <v>8</v>
      </c>
      <c r="I270" t="s">
        <v>9</v>
      </c>
      <c r="J270">
        <v>400040</v>
      </c>
    </row>
    <row r="271" spans="1:10" x14ac:dyDescent="0.25">
      <c r="A271">
        <v>43528</v>
      </c>
      <c r="F271" t="s">
        <v>13</v>
      </c>
      <c r="G271" t="s">
        <v>14</v>
      </c>
      <c r="H271" t="s">
        <v>15</v>
      </c>
      <c r="I271" t="s">
        <v>16</v>
      </c>
      <c r="J271">
        <v>45575</v>
      </c>
    </row>
    <row r="272" spans="1:10" x14ac:dyDescent="0.25">
      <c r="A272">
        <v>43486</v>
      </c>
      <c r="F272" t="s">
        <v>13</v>
      </c>
      <c r="G272" t="s">
        <v>14</v>
      </c>
      <c r="H272" t="s">
        <v>15</v>
      </c>
      <c r="I272" t="s">
        <v>16</v>
      </c>
      <c r="J272">
        <v>45575</v>
      </c>
    </row>
    <row r="273" spans="1:10" x14ac:dyDescent="0.25">
      <c r="A273">
        <v>43559</v>
      </c>
      <c r="F273" t="s">
        <v>13</v>
      </c>
      <c r="G273" t="s">
        <v>14</v>
      </c>
      <c r="H273" t="s">
        <v>15</v>
      </c>
      <c r="I273" t="s">
        <v>16</v>
      </c>
      <c r="J273">
        <v>401824</v>
      </c>
    </row>
    <row r="274" spans="1:10" x14ac:dyDescent="0.25">
      <c r="A274">
        <v>43523</v>
      </c>
      <c r="F274" t="s">
        <v>13</v>
      </c>
      <c r="G274" t="s">
        <v>14</v>
      </c>
      <c r="H274" t="s">
        <v>15</v>
      </c>
      <c r="I274" t="s">
        <v>16</v>
      </c>
      <c r="J274">
        <v>403607</v>
      </c>
    </row>
    <row r="275" spans="1:10" x14ac:dyDescent="0.25">
      <c r="A275">
        <v>43529</v>
      </c>
      <c r="F275" t="s">
        <v>6</v>
      </c>
      <c r="G275" t="s">
        <v>17</v>
      </c>
      <c r="H275" t="s">
        <v>11</v>
      </c>
      <c r="I275" t="s">
        <v>18</v>
      </c>
      <c r="J275">
        <v>405391</v>
      </c>
    </row>
    <row r="276" spans="1:10" x14ac:dyDescent="0.25">
      <c r="A276">
        <v>43574</v>
      </c>
      <c r="F276" t="s">
        <v>13</v>
      </c>
      <c r="G276" t="s">
        <v>19</v>
      </c>
      <c r="H276" t="s">
        <v>20</v>
      </c>
      <c r="I276" t="s">
        <v>9</v>
      </c>
      <c r="J276">
        <v>345956</v>
      </c>
    </row>
  </sheetData>
  <phoneticPr fontId="10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HL415"/>
  <sheetViews>
    <sheetView workbookViewId="0">
      <selection activeCell="E22" sqref="E22"/>
    </sheetView>
  </sheetViews>
  <sheetFormatPr defaultColWidth="7.140625" defaultRowHeight="15" x14ac:dyDescent="0.25"/>
  <cols>
    <col min="1" max="1" width="10.140625" style="9" customWidth="1"/>
    <col min="2" max="2" width="15" style="9" customWidth="1"/>
    <col min="3" max="3" width="10.140625" style="9" customWidth="1"/>
    <col min="4" max="4" width="14.140625" style="9" customWidth="1"/>
    <col min="5" max="5" width="6.140625" style="9" customWidth="1"/>
    <col min="6" max="6" width="12.85546875" style="9" customWidth="1"/>
    <col min="7" max="7" width="12.42578125" style="9" customWidth="1"/>
    <col min="8" max="8" width="16.42578125" style="9" customWidth="1"/>
    <col min="9" max="9" width="10" style="9" customWidth="1"/>
    <col min="10" max="10" width="12.42578125" style="9" customWidth="1"/>
    <col min="11" max="16384" width="7.140625" style="12"/>
  </cols>
  <sheetData>
    <row r="1" spans="1:220" s="11" customFormat="1" x14ac:dyDescent="0.25">
      <c r="A1" s="9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</row>
    <row r="2" spans="1:220" x14ac:dyDescent="0.25">
      <c r="A2" s="9">
        <v>1113</v>
      </c>
      <c r="B2" s="9" t="s">
        <v>31</v>
      </c>
      <c r="C2" s="9" t="s">
        <v>32</v>
      </c>
      <c r="D2" s="9" t="s">
        <v>33</v>
      </c>
      <c r="E2" s="9">
        <v>10</v>
      </c>
      <c r="F2" s="9">
        <v>16300</v>
      </c>
      <c r="G2" s="9">
        <f t="shared" ref="G2:G65" si="0">F2*12%</f>
        <v>1956</v>
      </c>
      <c r="I2" s="9" t="s">
        <v>206</v>
      </c>
      <c r="J2" s="9">
        <v>1988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</row>
    <row r="3" spans="1:220" x14ac:dyDescent="0.25">
      <c r="A3" s="9">
        <v>1116</v>
      </c>
      <c r="B3" s="9" t="s">
        <v>34</v>
      </c>
      <c r="C3" s="9" t="s">
        <v>35</v>
      </c>
      <c r="D3" s="9" t="s">
        <v>33</v>
      </c>
      <c r="E3" s="9">
        <v>10</v>
      </c>
      <c r="F3" s="9">
        <v>35000</v>
      </c>
      <c r="G3" s="9">
        <f t="shared" si="0"/>
        <v>4200</v>
      </c>
      <c r="I3" s="9" t="s">
        <v>206</v>
      </c>
      <c r="J3" s="9">
        <v>1988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</row>
    <row r="4" spans="1:220" x14ac:dyDescent="0.25">
      <c r="A4" s="9">
        <v>1117</v>
      </c>
      <c r="B4" s="9" t="s">
        <v>36</v>
      </c>
      <c r="C4" s="9" t="s">
        <v>37</v>
      </c>
      <c r="D4" s="9" t="s">
        <v>38</v>
      </c>
      <c r="E4" s="9">
        <v>10</v>
      </c>
      <c r="F4" s="9">
        <v>48000</v>
      </c>
      <c r="G4" s="9">
        <f t="shared" si="0"/>
        <v>5760</v>
      </c>
      <c r="I4" s="9" t="s">
        <v>207</v>
      </c>
      <c r="J4" s="9">
        <v>1989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</row>
    <row r="5" spans="1:220" x14ac:dyDescent="0.25">
      <c r="A5" s="9">
        <v>1119</v>
      </c>
      <c r="B5" s="9" t="s">
        <v>39</v>
      </c>
      <c r="C5" s="9" t="s">
        <v>40</v>
      </c>
      <c r="D5" s="9" t="s">
        <v>38</v>
      </c>
      <c r="E5" s="9">
        <v>10</v>
      </c>
      <c r="F5" s="9">
        <v>48000</v>
      </c>
      <c r="G5" s="9">
        <f t="shared" si="0"/>
        <v>5760</v>
      </c>
      <c r="I5" s="9" t="s">
        <v>206</v>
      </c>
      <c r="J5" s="9">
        <v>1989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</row>
    <row r="6" spans="1:220" x14ac:dyDescent="0.25">
      <c r="A6" s="9">
        <v>1122</v>
      </c>
      <c r="B6" s="9" t="s">
        <v>39</v>
      </c>
      <c r="C6" s="9" t="s">
        <v>41</v>
      </c>
      <c r="D6" s="9" t="s">
        <v>42</v>
      </c>
      <c r="E6" s="9">
        <v>10</v>
      </c>
      <c r="F6" s="9">
        <v>35675</v>
      </c>
      <c r="G6" s="9">
        <f t="shared" si="0"/>
        <v>4281</v>
      </c>
      <c r="I6" s="9" t="s">
        <v>207</v>
      </c>
      <c r="J6" s="9">
        <v>1989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</row>
    <row r="7" spans="1:220" x14ac:dyDescent="0.25">
      <c r="A7" s="9">
        <v>1124</v>
      </c>
      <c r="B7" s="9" t="s">
        <v>39</v>
      </c>
      <c r="C7" s="9" t="s">
        <v>43</v>
      </c>
      <c r="D7" s="9" t="s">
        <v>44</v>
      </c>
      <c r="E7" s="9">
        <v>10</v>
      </c>
      <c r="F7" s="9">
        <v>35675</v>
      </c>
      <c r="G7" s="9">
        <f t="shared" si="0"/>
        <v>4281</v>
      </c>
      <c r="I7" s="9" t="s">
        <v>207</v>
      </c>
      <c r="J7" s="9">
        <v>1989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</row>
    <row r="8" spans="1:220" x14ac:dyDescent="0.25">
      <c r="A8" s="9">
        <v>1140</v>
      </c>
      <c r="B8" s="9" t="s">
        <v>39</v>
      </c>
      <c r="C8" s="9" t="s">
        <v>45</v>
      </c>
      <c r="D8" s="9" t="s">
        <v>46</v>
      </c>
      <c r="E8" s="9">
        <v>10</v>
      </c>
      <c r="F8" s="9">
        <v>37895</v>
      </c>
      <c r="G8" s="9">
        <f t="shared" si="0"/>
        <v>4547.3999999999996</v>
      </c>
      <c r="I8" s="9" t="s">
        <v>206</v>
      </c>
      <c r="J8" s="9">
        <v>1990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</row>
    <row r="9" spans="1:220" x14ac:dyDescent="0.25">
      <c r="A9" s="9">
        <v>1143</v>
      </c>
      <c r="B9" s="9" t="s">
        <v>39</v>
      </c>
      <c r="C9" s="9" t="s">
        <v>32</v>
      </c>
      <c r="D9" s="9" t="s">
        <v>47</v>
      </c>
      <c r="E9" s="9">
        <v>10</v>
      </c>
      <c r="F9" s="9">
        <v>37895</v>
      </c>
      <c r="G9" s="9">
        <f t="shared" si="0"/>
        <v>4547.3999999999996</v>
      </c>
      <c r="I9" s="9" t="s">
        <v>206</v>
      </c>
      <c r="J9" s="9">
        <v>1990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</row>
    <row r="10" spans="1:220" x14ac:dyDescent="0.25">
      <c r="A10" s="9">
        <v>1126</v>
      </c>
      <c r="B10" s="9" t="s">
        <v>48</v>
      </c>
      <c r="C10" s="9" t="s">
        <v>49</v>
      </c>
      <c r="D10" s="9" t="s">
        <v>50</v>
      </c>
      <c r="E10" s="9">
        <v>15</v>
      </c>
      <c r="F10" s="9">
        <v>21785</v>
      </c>
      <c r="G10" s="9">
        <f t="shared" si="0"/>
        <v>2614.1999999999998</v>
      </c>
      <c r="I10" s="9" t="s">
        <v>207</v>
      </c>
      <c r="J10" s="9">
        <v>1989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</row>
    <row r="11" spans="1:220" x14ac:dyDescent="0.25">
      <c r="A11" s="9">
        <v>1127</v>
      </c>
      <c r="B11" s="9" t="s">
        <v>51</v>
      </c>
      <c r="C11" s="9" t="s">
        <v>52</v>
      </c>
      <c r="D11" s="9" t="s">
        <v>53</v>
      </c>
      <c r="E11" s="9">
        <v>15</v>
      </c>
      <c r="F11" s="9">
        <v>6575</v>
      </c>
      <c r="G11" s="9">
        <f t="shared" si="0"/>
        <v>789</v>
      </c>
      <c r="I11" s="9" t="s">
        <v>206</v>
      </c>
      <c r="J11" s="9">
        <v>1989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</row>
    <row r="12" spans="1:220" x14ac:dyDescent="0.25">
      <c r="A12" s="9">
        <v>1129</v>
      </c>
      <c r="B12" s="9" t="s">
        <v>48</v>
      </c>
      <c r="C12" s="9" t="s">
        <v>54</v>
      </c>
      <c r="D12" s="9" t="s">
        <v>55</v>
      </c>
      <c r="E12" s="9">
        <v>15</v>
      </c>
      <c r="F12" s="9">
        <v>21785</v>
      </c>
      <c r="G12" s="9">
        <f t="shared" si="0"/>
        <v>2614.1999999999998</v>
      </c>
      <c r="I12" s="9" t="s">
        <v>207</v>
      </c>
      <c r="J12" s="9">
        <v>1989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</row>
    <row r="13" spans="1:220" x14ac:dyDescent="0.25">
      <c r="A13" s="9">
        <v>1130</v>
      </c>
      <c r="B13" s="9" t="s">
        <v>51</v>
      </c>
      <c r="C13" s="9" t="s">
        <v>49</v>
      </c>
      <c r="D13" s="9" t="s">
        <v>56</v>
      </c>
      <c r="E13" s="9">
        <v>15</v>
      </c>
      <c r="F13" s="9">
        <v>7566</v>
      </c>
      <c r="G13" s="9">
        <f t="shared" si="0"/>
        <v>907.92</v>
      </c>
      <c r="I13" s="9" t="s">
        <v>206</v>
      </c>
      <c r="J13" s="9">
        <v>1989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</row>
    <row r="14" spans="1:220" x14ac:dyDescent="0.25">
      <c r="A14" s="9">
        <v>1150</v>
      </c>
      <c r="B14" s="9" t="s">
        <v>48</v>
      </c>
      <c r="C14" s="9" t="s">
        <v>57</v>
      </c>
      <c r="D14" s="9" t="s">
        <v>58</v>
      </c>
      <c r="E14" s="9">
        <v>15</v>
      </c>
      <c r="F14" s="9">
        <v>18765</v>
      </c>
      <c r="G14" s="9">
        <f t="shared" si="0"/>
        <v>2251.7999999999997</v>
      </c>
      <c r="I14" s="9" t="s">
        <v>206</v>
      </c>
      <c r="J14" s="9">
        <v>1990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</row>
    <row r="15" spans="1:220" x14ac:dyDescent="0.25">
      <c r="A15" s="9">
        <v>1152</v>
      </c>
      <c r="B15" s="9" t="s">
        <v>48</v>
      </c>
      <c r="C15" s="9" t="s">
        <v>52</v>
      </c>
      <c r="D15" s="9" t="s">
        <v>59</v>
      </c>
      <c r="E15" s="9">
        <v>15</v>
      </c>
      <c r="F15" s="9">
        <v>18765</v>
      </c>
      <c r="G15" s="9">
        <f t="shared" si="0"/>
        <v>2251.7999999999997</v>
      </c>
      <c r="I15" s="9" t="s">
        <v>206</v>
      </c>
      <c r="J15" s="9">
        <v>1990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</row>
    <row r="16" spans="1:220" x14ac:dyDescent="0.25">
      <c r="A16" s="9">
        <v>1163</v>
      </c>
      <c r="B16" s="9" t="s">
        <v>60</v>
      </c>
      <c r="C16" s="9" t="s">
        <v>61</v>
      </c>
      <c r="D16" s="9" t="s">
        <v>62</v>
      </c>
      <c r="E16" s="9">
        <v>15</v>
      </c>
      <c r="F16" s="9">
        <v>25765</v>
      </c>
      <c r="G16" s="9">
        <f t="shared" si="0"/>
        <v>3091.7999999999997</v>
      </c>
      <c r="I16" s="9" t="s">
        <v>207</v>
      </c>
      <c r="J16" s="9">
        <v>1991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</row>
    <row r="17" spans="1:220" x14ac:dyDescent="0.25">
      <c r="A17" s="9">
        <v>1166</v>
      </c>
      <c r="B17" s="9" t="s">
        <v>60</v>
      </c>
      <c r="C17" s="9" t="s">
        <v>54</v>
      </c>
      <c r="D17" s="9" t="s">
        <v>63</v>
      </c>
      <c r="E17" s="9">
        <v>15</v>
      </c>
      <c r="F17" s="9">
        <v>25765</v>
      </c>
      <c r="G17" s="9">
        <f t="shared" si="0"/>
        <v>3091.7999999999997</v>
      </c>
      <c r="I17" s="9" t="s">
        <v>207</v>
      </c>
      <c r="J17" s="9">
        <v>1991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</row>
    <row r="18" spans="1:220" x14ac:dyDescent="0.25">
      <c r="A18" s="9">
        <v>1181</v>
      </c>
      <c r="B18" s="9" t="s">
        <v>64</v>
      </c>
      <c r="C18" s="9" t="s">
        <v>65</v>
      </c>
      <c r="D18" s="9" t="s">
        <v>66</v>
      </c>
      <c r="E18" s="9">
        <v>15</v>
      </c>
      <c r="F18" s="9">
        <v>14575</v>
      </c>
      <c r="G18" s="9">
        <f t="shared" si="0"/>
        <v>1749</v>
      </c>
      <c r="I18" s="9" t="s">
        <v>207</v>
      </c>
      <c r="J18" s="9">
        <v>1992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</row>
    <row r="19" spans="1:220" x14ac:dyDescent="0.25">
      <c r="A19" s="9">
        <v>1184</v>
      </c>
      <c r="B19" s="9" t="s">
        <v>64</v>
      </c>
      <c r="C19" s="9" t="s">
        <v>52</v>
      </c>
      <c r="D19" s="9" t="s">
        <v>66</v>
      </c>
      <c r="E19" s="9">
        <v>15</v>
      </c>
      <c r="F19" s="9">
        <v>14575</v>
      </c>
      <c r="G19" s="9">
        <f t="shared" si="0"/>
        <v>1749</v>
      </c>
      <c r="I19" s="9" t="s">
        <v>207</v>
      </c>
      <c r="J19" s="9">
        <v>1992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</row>
    <row r="20" spans="1:220" x14ac:dyDescent="0.25">
      <c r="A20" s="9">
        <v>1191</v>
      </c>
      <c r="B20" s="9" t="s">
        <v>64</v>
      </c>
      <c r="C20" s="9" t="s">
        <v>67</v>
      </c>
      <c r="D20" s="9" t="s">
        <v>68</v>
      </c>
      <c r="E20" s="9">
        <v>15</v>
      </c>
      <c r="F20" s="9">
        <v>13735</v>
      </c>
      <c r="G20" s="9">
        <f t="shared" si="0"/>
        <v>1648.2</v>
      </c>
      <c r="I20" s="9" t="s">
        <v>207</v>
      </c>
      <c r="J20" s="9">
        <v>1994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</row>
    <row r="21" spans="1:220" x14ac:dyDescent="0.25">
      <c r="A21" s="9">
        <v>1194</v>
      </c>
      <c r="B21" s="9" t="s">
        <v>64</v>
      </c>
      <c r="C21" s="9" t="s">
        <v>49</v>
      </c>
      <c r="D21" s="9" t="s">
        <v>68</v>
      </c>
      <c r="E21" s="9">
        <v>15</v>
      </c>
      <c r="F21" s="9">
        <v>13735</v>
      </c>
      <c r="G21" s="9">
        <f t="shared" si="0"/>
        <v>1648.2</v>
      </c>
      <c r="I21" s="9" t="s">
        <v>207</v>
      </c>
      <c r="J21" s="9">
        <v>1994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</row>
    <row r="22" spans="1:220" x14ac:dyDescent="0.25">
      <c r="A22" s="9">
        <v>1132</v>
      </c>
      <c r="B22" s="9" t="s">
        <v>69</v>
      </c>
      <c r="C22" s="9" t="s">
        <v>70</v>
      </c>
      <c r="D22" s="9" t="s">
        <v>71</v>
      </c>
      <c r="E22" s="9">
        <v>18</v>
      </c>
      <c r="F22" s="9">
        <v>19875</v>
      </c>
      <c r="G22" s="9">
        <f t="shared" si="0"/>
        <v>2385</v>
      </c>
      <c r="I22" s="9" t="s">
        <v>206</v>
      </c>
      <c r="J22" s="9">
        <v>1990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</row>
    <row r="23" spans="1:220" x14ac:dyDescent="0.25">
      <c r="A23" s="9">
        <v>1136</v>
      </c>
      <c r="B23" s="9" t="s">
        <v>69</v>
      </c>
      <c r="C23" s="9" t="s">
        <v>72</v>
      </c>
      <c r="D23" s="9" t="s">
        <v>73</v>
      </c>
      <c r="E23" s="9">
        <v>18</v>
      </c>
      <c r="F23" s="9">
        <v>19875</v>
      </c>
      <c r="G23" s="9">
        <f t="shared" si="0"/>
        <v>2385</v>
      </c>
      <c r="I23" s="9" t="s">
        <v>206</v>
      </c>
      <c r="J23" s="9">
        <v>1990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</row>
    <row r="24" spans="1:220" x14ac:dyDescent="0.25">
      <c r="A24" s="9">
        <v>1139</v>
      </c>
      <c r="B24" s="9" t="s">
        <v>69</v>
      </c>
      <c r="C24" s="9" t="s">
        <v>74</v>
      </c>
      <c r="D24" s="9" t="s">
        <v>75</v>
      </c>
      <c r="E24" s="9">
        <v>18</v>
      </c>
      <c r="F24" s="9">
        <v>21865</v>
      </c>
      <c r="G24" s="9">
        <f t="shared" si="0"/>
        <v>2623.7999999999997</v>
      </c>
      <c r="I24" s="9" t="s">
        <v>207</v>
      </c>
      <c r="J24" s="9">
        <v>1990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</row>
    <row r="25" spans="1:220" x14ac:dyDescent="0.25">
      <c r="A25" s="9">
        <v>1142</v>
      </c>
      <c r="B25" s="9" t="s">
        <v>69</v>
      </c>
      <c r="C25" s="9" t="s">
        <v>76</v>
      </c>
      <c r="D25" s="9" t="s">
        <v>75</v>
      </c>
      <c r="E25" s="9">
        <v>18</v>
      </c>
      <c r="F25" s="9">
        <v>21865</v>
      </c>
      <c r="G25" s="9">
        <f t="shared" si="0"/>
        <v>2623.7999999999997</v>
      </c>
      <c r="I25" s="9" t="s">
        <v>207</v>
      </c>
      <c r="J25" s="9">
        <v>1990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</row>
    <row r="26" spans="1:220" x14ac:dyDescent="0.25">
      <c r="A26" s="9">
        <v>1153</v>
      </c>
      <c r="B26" s="9" t="s">
        <v>77</v>
      </c>
      <c r="C26" s="9" t="s">
        <v>78</v>
      </c>
      <c r="D26" s="9" t="s">
        <v>79</v>
      </c>
      <c r="E26" s="9">
        <v>18</v>
      </c>
      <c r="F26" s="9">
        <v>24935</v>
      </c>
      <c r="G26" s="9">
        <f t="shared" si="0"/>
        <v>2992.2</v>
      </c>
      <c r="I26" s="9" t="s">
        <v>206</v>
      </c>
      <c r="J26" s="9">
        <v>1990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</row>
    <row r="27" spans="1:220" x14ac:dyDescent="0.25">
      <c r="A27" s="9">
        <v>1157</v>
      </c>
      <c r="B27" s="9" t="s">
        <v>77</v>
      </c>
      <c r="C27" s="9" t="s">
        <v>80</v>
      </c>
      <c r="D27" s="9" t="s">
        <v>79</v>
      </c>
      <c r="E27" s="9">
        <v>18</v>
      </c>
      <c r="F27" s="9">
        <v>24935</v>
      </c>
      <c r="G27" s="9">
        <f t="shared" si="0"/>
        <v>2992.2</v>
      </c>
      <c r="I27" s="9" t="s">
        <v>206</v>
      </c>
      <c r="J27" s="9">
        <v>1990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</row>
    <row r="28" spans="1:220" x14ac:dyDescent="0.25">
      <c r="A28" s="9">
        <v>1167</v>
      </c>
      <c r="B28" s="9" t="s">
        <v>69</v>
      </c>
      <c r="C28" s="9" t="s">
        <v>81</v>
      </c>
      <c r="D28" s="9" t="s">
        <v>82</v>
      </c>
      <c r="E28" s="9">
        <v>18</v>
      </c>
      <c r="F28" s="9">
        <v>19755</v>
      </c>
      <c r="G28" s="9">
        <f t="shared" si="0"/>
        <v>2370.6</v>
      </c>
      <c r="I28" s="9" t="s">
        <v>206</v>
      </c>
      <c r="J28" s="9">
        <v>1991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</row>
    <row r="29" spans="1:220" x14ac:dyDescent="0.25">
      <c r="A29" s="9">
        <v>1169</v>
      </c>
      <c r="B29" s="9" t="s">
        <v>69</v>
      </c>
      <c r="C29" s="9" t="s">
        <v>83</v>
      </c>
      <c r="D29" s="9" t="s">
        <v>82</v>
      </c>
      <c r="E29" s="9">
        <v>18</v>
      </c>
      <c r="F29" s="9">
        <v>19755</v>
      </c>
      <c r="G29" s="9">
        <f t="shared" si="0"/>
        <v>2370.6</v>
      </c>
      <c r="I29" s="9" t="s">
        <v>206</v>
      </c>
      <c r="J29" s="9">
        <v>1991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</row>
    <row r="30" spans="1:220" x14ac:dyDescent="0.25">
      <c r="A30" s="9">
        <v>1172</v>
      </c>
      <c r="B30" s="9" t="s">
        <v>69</v>
      </c>
      <c r="C30" s="9" t="s">
        <v>43</v>
      </c>
      <c r="D30" s="9" t="s">
        <v>84</v>
      </c>
      <c r="E30" s="9">
        <v>18</v>
      </c>
      <c r="F30" s="9">
        <v>20900</v>
      </c>
      <c r="G30" s="9">
        <f t="shared" si="0"/>
        <v>2508</v>
      </c>
      <c r="I30" s="9" t="s">
        <v>207</v>
      </c>
      <c r="J30" s="9">
        <v>1992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</row>
    <row r="31" spans="1:220" x14ac:dyDescent="0.25">
      <c r="A31" s="9">
        <v>1174</v>
      </c>
      <c r="B31" s="9" t="s">
        <v>69</v>
      </c>
      <c r="C31" s="9" t="s">
        <v>40</v>
      </c>
      <c r="D31" s="9" t="s">
        <v>84</v>
      </c>
      <c r="E31" s="9">
        <v>18</v>
      </c>
      <c r="F31" s="9">
        <v>20900</v>
      </c>
      <c r="G31" s="9">
        <f t="shared" si="0"/>
        <v>2508</v>
      </c>
      <c r="I31" s="9" t="s">
        <v>207</v>
      </c>
      <c r="J31" s="9">
        <v>1992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</row>
    <row r="32" spans="1:220" x14ac:dyDescent="0.25">
      <c r="A32" s="9">
        <v>1178</v>
      </c>
      <c r="B32" s="9" t="s">
        <v>48</v>
      </c>
      <c r="C32" s="9" t="s">
        <v>54</v>
      </c>
      <c r="D32" s="9" t="s">
        <v>85</v>
      </c>
      <c r="E32" s="9">
        <v>18</v>
      </c>
      <c r="F32" s="9">
        <v>19885</v>
      </c>
      <c r="G32" s="9">
        <f t="shared" si="0"/>
        <v>2386.1999999999998</v>
      </c>
      <c r="I32" s="9" t="s">
        <v>207</v>
      </c>
      <c r="J32" s="9">
        <v>1992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</row>
    <row r="33" spans="1:220" x14ac:dyDescent="0.25">
      <c r="A33" s="9">
        <v>1180</v>
      </c>
      <c r="B33" s="9" t="s">
        <v>48</v>
      </c>
      <c r="C33" s="9" t="s">
        <v>83</v>
      </c>
      <c r="D33" s="9" t="s">
        <v>86</v>
      </c>
      <c r="E33" s="9">
        <v>18</v>
      </c>
      <c r="F33" s="9">
        <v>19885</v>
      </c>
      <c r="G33" s="9">
        <f t="shared" si="0"/>
        <v>2386.1999999999998</v>
      </c>
      <c r="I33" s="9" t="s">
        <v>207</v>
      </c>
      <c r="J33" s="9">
        <v>1992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</row>
    <row r="34" spans="1:220" x14ac:dyDescent="0.25">
      <c r="A34" s="9">
        <v>1198</v>
      </c>
      <c r="B34" s="9" t="s">
        <v>60</v>
      </c>
      <c r="C34" s="9" t="s">
        <v>87</v>
      </c>
      <c r="D34" s="9" t="s">
        <v>88</v>
      </c>
      <c r="E34" s="9">
        <v>18</v>
      </c>
      <c r="F34" s="9">
        <v>25810</v>
      </c>
      <c r="G34" s="9">
        <f t="shared" si="0"/>
        <v>3097.2</v>
      </c>
      <c r="I34" s="9" t="s">
        <v>207</v>
      </c>
      <c r="J34" s="9">
        <v>1994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</row>
    <row r="35" spans="1:220" x14ac:dyDescent="0.25">
      <c r="A35" s="9">
        <v>1200</v>
      </c>
      <c r="B35" s="9" t="s">
        <v>60</v>
      </c>
      <c r="C35" s="9" t="s">
        <v>89</v>
      </c>
      <c r="D35" s="9" t="s">
        <v>90</v>
      </c>
      <c r="E35" s="9">
        <v>18</v>
      </c>
      <c r="F35" s="9">
        <v>25810</v>
      </c>
      <c r="G35" s="9">
        <f t="shared" si="0"/>
        <v>3097.2</v>
      </c>
      <c r="I35" s="9" t="s">
        <v>207</v>
      </c>
      <c r="J35" s="9">
        <v>1994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</row>
    <row r="36" spans="1:220" x14ac:dyDescent="0.25">
      <c r="A36" s="9">
        <v>1112</v>
      </c>
      <c r="B36" s="9" t="s">
        <v>48</v>
      </c>
      <c r="C36" s="9" t="s">
        <v>91</v>
      </c>
      <c r="D36" s="9" t="s">
        <v>92</v>
      </c>
      <c r="E36" s="9">
        <v>22</v>
      </c>
      <c r="F36" s="9">
        <v>19450</v>
      </c>
      <c r="G36" s="9">
        <f t="shared" si="0"/>
        <v>2334</v>
      </c>
      <c r="I36" s="9" t="s">
        <v>206</v>
      </c>
      <c r="J36" s="9">
        <v>1988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</row>
    <row r="37" spans="1:220" x14ac:dyDescent="0.25">
      <c r="A37" s="9">
        <v>1115</v>
      </c>
      <c r="B37" s="9" t="s">
        <v>48</v>
      </c>
      <c r="C37" s="9" t="s">
        <v>93</v>
      </c>
      <c r="D37" s="9" t="s">
        <v>94</v>
      </c>
      <c r="E37" s="9">
        <v>22</v>
      </c>
      <c r="F37" s="9">
        <v>19450</v>
      </c>
      <c r="G37" s="9">
        <f t="shared" si="0"/>
        <v>2334</v>
      </c>
      <c r="I37" s="9" t="s">
        <v>206</v>
      </c>
      <c r="J37" s="9">
        <v>1988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</row>
    <row r="38" spans="1:220" x14ac:dyDescent="0.25">
      <c r="A38" s="9">
        <v>1118</v>
      </c>
      <c r="B38" s="9" t="s">
        <v>60</v>
      </c>
      <c r="C38" s="9" t="s">
        <v>83</v>
      </c>
      <c r="D38" s="9" t="s">
        <v>33</v>
      </c>
      <c r="E38" s="9">
        <v>22</v>
      </c>
      <c r="F38" s="9">
        <v>26700</v>
      </c>
      <c r="G38" s="9">
        <f t="shared" si="0"/>
        <v>3204</v>
      </c>
      <c r="I38" s="9" t="s">
        <v>207</v>
      </c>
      <c r="J38" s="9">
        <v>1989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</row>
    <row r="39" spans="1:220" x14ac:dyDescent="0.25">
      <c r="A39" s="9">
        <v>1120</v>
      </c>
      <c r="B39" s="9" t="s">
        <v>60</v>
      </c>
      <c r="C39" s="9" t="s">
        <v>95</v>
      </c>
      <c r="D39" s="9" t="s">
        <v>96</v>
      </c>
      <c r="E39" s="9">
        <v>22</v>
      </c>
      <c r="F39" s="9">
        <v>26700</v>
      </c>
      <c r="G39" s="9">
        <f t="shared" si="0"/>
        <v>3204</v>
      </c>
      <c r="I39" s="9" t="s">
        <v>207</v>
      </c>
      <c r="J39" s="9">
        <v>1989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</row>
    <row r="40" spans="1:220" x14ac:dyDescent="0.25">
      <c r="A40" s="9">
        <v>1121</v>
      </c>
      <c r="B40" s="9" t="s">
        <v>97</v>
      </c>
      <c r="C40" s="9" t="s">
        <v>98</v>
      </c>
      <c r="D40" s="9" t="s">
        <v>94</v>
      </c>
      <c r="E40" s="9">
        <v>22</v>
      </c>
      <c r="F40" s="9">
        <v>15300</v>
      </c>
      <c r="G40" s="9">
        <f>F40*12%</f>
        <v>1836</v>
      </c>
      <c r="I40" s="9" t="s">
        <v>206</v>
      </c>
      <c r="J40" s="9">
        <v>1989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</row>
    <row r="41" spans="1:220" x14ac:dyDescent="0.25">
      <c r="A41" s="9">
        <v>1123</v>
      </c>
      <c r="B41" s="9" t="s">
        <v>97</v>
      </c>
      <c r="C41" s="9" t="s">
        <v>99</v>
      </c>
      <c r="D41" s="9" t="s">
        <v>100</v>
      </c>
      <c r="E41" s="9">
        <v>22</v>
      </c>
      <c r="F41" s="9">
        <v>15300</v>
      </c>
      <c r="G41" s="9">
        <f t="shared" si="0"/>
        <v>1836</v>
      </c>
      <c r="I41" s="9" t="s">
        <v>206</v>
      </c>
      <c r="J41" s="9">
        <v>1989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</row>
    <row r="42" spans="1:220" x14ac:dyDescent="0.25">
      <c r="A42" s="9">
        <v>1134</v>
      </c>
      <c r="B42" s="9" t="s">
        <v>64</v>
      </c>
      <c r="C42" s="9" t="s">
        <v>101</v>
      </c>
      <c r="D42" s="9" t="s">
        <v>102</v>
      </c>
      <c r="E42" s="9">
        <v>22</v>
      </c>
      <c r="F42" s="9">
        <v>13245</v>
      </c>
      <c r="G42" s="9">
        <f t="shared" si="0"/>
        <v>1589.3999999999999</v>
      </c>
      <c r="I42" s="9" t="s">
        <v>207</v>
      </c>
      <c r="J42" s="9">
        <v>1990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</row>
    <row r="43" spans="1:220" x14ac:dyDescent="0.25">
      <c r="A43" s="9">
        <v>1138</v>
      </c>
      <c r="B43" s="9" t="s">
        <v>64</v>
      </c>
      <c r="C43" s="9" t="s">
        <v>103</v>
      </c>
      <c r="D43" s="9" t="s">
        <v>104</v>
      </c>
      <c r="E43" s="9">
        <v>22</v>
      </c>
      <c r="F43" s="9">
        <v>13245</v>
      </c>
      <c r="G43" s="9">
        <f t="shared" si="0"/>
        <v>1589.3999999999999</v>
      </c>
      <c r="I43" s="9" t="s">
        <v>207</v>
      </c>
      <c r="J43" s="9">
        <v>1990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</row>
    <row r="44" spans="1:220" x14ac:dyDescent="0.25">
      <c r="A44" s="9">
        <v>1156</v>
      </c>
      <c r="B44" s="9" t="s">
        <v>105</v>
      </c>
      <c r="C44" s="9" t="s">
        <v>106</v>
      </c>
      <c r="D44" s="9" t="s">
        <v>107</v>
      </c>
      <c r="E44" s="9">
        <v>22</v>
      </c>
      <c r="F44" s="9">
        <v>13545</v>
      </c>
      <c r="G44" s="9">
        <f t="shared" si="0"/>
        <v>1625.3999999999999</v>
      </c>
      <c r="I44" s="9" t="s">
        <v>207</v>
      </c>
      <c r="J44" s="9">
        <v>1990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</row>
    <row r="45" spans="1:220" x14ac:dyDescent="0.25">
      <c r="A45" s="9">
        <v>1160</v>
      </c>
      <c r="B45" s="9" t="s">
        <v>105</v>
      </c>
      <c r="C45" s="9" t="s">
        <v>45</v>
      </c>
      <c r="D45" s="9" t="s">
        <v>107</v>
      </c>
      <c r="E45" s="9">
        <v>22</v>
      </c>
      <c r="F45" s="9">
        <v>13545</v>
      </c>
      <c r="G45" s="9">
        <f t="shared" si="0"/>
        <v>1625.3999999999999</v>
      </c>
      <c r="I45" s="9" t="s">
        <v>207</v>
      </c>
      <c r="J45" s="9">
        <v>1990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</row>
    <row r="46" spans="1:220" x14ac:dyDescent="0.25">
      <c r="A46" s="9">
        <v>1192</v>
      </c>
      <c r="B46" s="9" t="s">
        <v>64</v>
      </c>
      <c r="C46" s="9" t="s">
        <v>108</v>
      </c>
      <c r="D46" s="9" t="s">
        <v>109</v>
      </c>
      <c r="E46" s="9">
        <v>22</v>
      </c>
      <c r="F46" s="9">
        <v>13735</v>
      </c>
      <c r="G46" s="9">
        <f t="shared" si="0"/>
        <v>1648.2</v>
      </c>
      <c r="I46" s="9" t="s">
        <v>207</v>
      </c>
      <c r="J46" s="9">
        <v>1994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</row>
    <row r="47" spans="1:220" x14ac:dyDescent="0.25">
      <c r="A47" s="9">
        <v>1195</v>
      </c>
      <c r="B47" s="9" t="s">
        <v>64</v>
      </c>
      <c r="C47" s="9" t="s">
        <v>106</v>
      </c>
      <c r="D47" s="9" t="s">
        <v>110</v>
      </c>
      <c r="E47" s="9">
        <v>22</v>
      </c>
      <c r="F47" s="9">
        <v>13735</v>
      </c>
      <c r="G47" s="9">
        <f t="shared" si="0"/>
        <v>1648.2</v>
      </c>
      <c r="I47" s="9" t="s">
        <v>207</v>
      </c>
      <c r="J47" s="9">
        <v>1994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</row>
    <row r="48" spans="1:220" x14ac:dyDescent="0.25">
      <c r="A48" s="9">
        <v>1133</v>
      </c>
      <c r="B48" s="9" t="s">
        <v>111</v>
      </c>
      <c r="C48" s="9" t="s">
        <v>112</v>
      </c>
      <c r="D48" s="9" t="s">
        <v>113</v>
      </c>
      <c r="E48" s="9">
        <v>23</v>
      </c>
      <c r="F48" s="9">
        <v>24565</v>
      </c>
      <c r="G48" s="9">
        <f t="shared" si="0"/>
        <v>2947.7999999999997</v>
      </c>
      <c r="I48" s="9" t="s">
        <v>206</v>
      </c>
      <c r="J48" s="9">
        <v>1990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</row>
    <row r="49" spans="1:220" x14ac:dyDescent="0.25">
      <c r="A49" s="9">
        <v>1137</v>
      </c>
      <c r="B49" s="9" t="s">
        <v>111</v>
      </c>
      <c r="C49" s="9" t="s">
        <v>57</v>
      </c>
      <c r="D49" s="9" t="s">
        <v>114</v>
      </c>
      <c r="E49" s="9">
        <v>23</v>
      </c>
      <c r="F49" s="9">
        <v>24565</v>
      </c>
      <c r="G49" s="9">
        <f t="shared" si="0"/>
        <v>2947.7999999999997</v>
      </c>
      <c r="I49" s="9" t="s">
        <v>206</v>
      </c>
      <c r="J49" s="9">
        <v>1990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</row>
    <row r="50" spans="1:220" x14ac:dyDescent="0.25">
      <c r="A50" s="9">
        <v>1149</v>
      </c>
      <c r="B50" s="9" t="s">
        <v>48</v>
      </c>
      <c r="C50" s="9" t="s">
        <v>93</v>
      </c>
      <c r="D50" s="9" t="s">
        <v>107</v>
      </c>
      <c r="E50" s="9">
        <v>23</v>
      </c>
      <c r="F50" s="9">
        <v>18765</v>
      </c>
      <c r="G50" s="9">
        <f t="shared" si="0"/>
        <v>2251.7999999999997</v>
      </c>
      <c r="I50" s="9" t="s">
        <v>207</v>
      </c>
      <c r="J50" s="9">
        <v>1990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</row>
    <row r="51" spans="1:220" x14ac:dyDescent="0.25">
      <c r="A51" s="9">
        <v>1151</v>
      </c>
      <c r="B51" s="9" t="s">
        <v>48</v>
      </c>
      <c r="C51" s="9" t="s">
        <v>72</v>
      </c>
      <c r="D51" s="9" t="s">
        <v>107</v>
      </c>
      <c r="E51" s="9">
        <v>23</v>
      </c>
      <c r="F51" s="9">
        <v>18765</v>
      </c>
      <c r="G51" s="9">
        <f t="shared" si="0"/>
        <v>2251.7999999999997</v>
      </c>
      <c r="I51" s="9" t="s">
        <v>207</v>
      </c>
      <c r="J51" s="9">
        <v>1990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</row>
    <row r="52" spans="1:220" x14ac:dyDescent="0.25">
      <c r="A52" s="9">
        <v>1155</v>
      </c>
      <c r="B52" s="9" t="s">
        <v>97</v>
      </c>
      <c r="C52" s="9" t="s">
        <v>115</v>
      </c>
      <c r="D52" s="9" t="s">
        <v>116</v>
      </c>
      <c r="E52" s="9">
        <v>23</v>
      </c>
      <c r="F52" s="9">
        <v>16785</v>
      </c>
      <c r="G52" s="9">
        <f t="shared" si="0"/>
        <v>2014.1999999999998</v>
      </c>
      <c r="I52" s="9" t="s">
        <v>207</v>
      </c>
      <c r="J52" s="9">
        <v>1990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</row>
    <row r="53" spans="1:220" x14ac:dyDescent="0.25">
      <c r="A53" s="9">
        <v>1159</v>
      </c>
      <c r="B53" s="9" t="s">
        <v>97</v>
      </c>
      <c r="C53" s="9" t="s">
        <v>32</v>
      </c>
      <c r="D53" s="9" t="s">
        <v>117</v>
      </c>
      <c r="E53" s="9">
        <v>23</v>
      </c>
      <c r="F53" s="9">
        <v>16785</v>
      </c>
      <c r="G53" s="9">
        <f t="shared" si="0"/>
        <v>2014.1999999999998</v>
      </c>
      <c r="I53" s="9" t="s">
        <v>207</v>
      </c>
      <c r="J53" s="9">
        <v>1990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</row>
    <row r="54" spans="1:220" x14ac:dyDescent="0.25">
      <c r="A54" s="9">
        <v>1162</v>
      </c>
      <c r="B54" s="9" t="s">
        <v>60</v>
      </c>
      <c r="C54" s="9" t="s">
        <v>118</v>
      </c>
      <c r="D54" s="9" t="s">
        <v>119</v>
      </c>
      <c r="E54" s="9">
        <v>23</v>
      </c>
      <c r="F54" s="9">
        <v>29995</v>
      </c>
      <c r="G54" s="9">
        <f t="shared" si="0"/>
        <v>3599.4</v>
      </c>
      <c r="I54" s="9" t="s">
        <v>206</v>
      </c>
      <c r="J54" s="9">
        <v>1991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</row>
    <row r="55" spans="1:220" x14ac:dyDescent="0.25">
      <c r="A55" s="9">
        <v>1165</v>
      </c>
      <c r="B55" s="9" t="s">
        <v>60</v>
      </c>
      <c r="C55" s="9" t="s">
        <v>120</v>
      </c>
      <c r="D55" s="9" t="s">
        <v>121</v>
      </c>
      <c r="E55" s="9">
        <v>23</v>
      </c>
      <c r="F55" s="9">
        <v>29995</v>
      </c>
      <c r="G55" s="9">
        <f t="shared" si="0"/>
        <v>3599.4</v>
      </c>
      <c r="I55" s="9" t="s">
        <v>206</v>
      </c>
      <c r="J55" s="9">
        <v>1991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</row>
    <row r="56" spans="1:220" x14ac:dyDescent="0.25">
      <c r="A56" s="9">
        <v>1175</v>
      </c>
      <c r="B56" s="9" t="s">
        <v>122</v>
      </c>
      <c r="C56" s="9" t="s">
        <v>123</v>
      </c>
      <c r="D56" s="9" t="s">
        <v>124</v>
      </c>
      <c r="E56" s="9">
        <v>23</v>
      </c>
      <c r="F56" s="9">
        <v>19825</v>
      </c>
      <c r="G56" s="9">
        <f t="shared" si="0"/>
        <v>2379</v>
      </c>
      <c r="I56" s="9" t="s">
        <v>207</v>
      </c>
      <c r="J56" s="9">
        <v>1992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</row>
    <row r="57" spans="1:220" x14ac:dyDescent="0.25">
      <c r="A57" s="9">
        <v>1176</v>
      </c>
      <c r="B57" s="9" t="s">
        <v>122</v>
      </c>
      <c r="C57" s="9" t="s">
        <v>35</v>
      </c>
      <c r="D57" s="9" t="s">
        <v>125</v>
      </c>
      <c r="E57" s="9">
        <v>23</v>
      </c>
      <c r="F57" s="9">
        <v>19825</v>
      </c>
      <c r="G57" s="9">
        <f t="shared" si="0"/>
        <v>2379</v>
      </c>
      <c r="I57" s="9" t="s">
        <v>207</v>
      </c>
      <c r="J57" s="9">
        <v>1992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</row>
    <row r="58" spans="1:220" x14ac:dyDescent="0.25">
      <c r="A58" s="9">
        <v>1177</v>
      </c>
      <c r="B58" s="9" t="s">
        <v>64</v>
      </c>
      <c r="C58" s="9" t="s">
        <v>126</v>
      </c>
      <c r="D58" s="9" t="s">
        <v>127</v>
      </c>
      <c r="E58" s="9">
        <v>23</v>
      </c>
      <c r="F58" s="9">
        <v>12750</v>
      </c>
      <c r="G58" s="9">
        <f t="shared" si="0"/>
        <v>1530</v>
      </c>
      <c r="I58" s="9" t="s">
        <v>207</v>
      </c>
      <c r="J58" s="9">
        <v>1992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</row>
    <row r="59" spans="1:220" x14ac:dyDescent="0.25">
      <c r="A59" s="9">
        <v>1179</v>
      </c>
      <c r="B59" s="9" t="s">
        <v>64</v>
      </c>
      <c r="C59" s="9" t="s">
        <v>89</v>
      </c>
      <c r="D59" s="9" t="s">
        <v>127</v>
      </c>
      <c r="E59" s="9">
        <v>23</v>
      </c>
      <c r="F59" s="9">
        <v>12750</v>
      </c>
      <c r="G59" s="9">
        <f t="shared" si="0"/>
        <v>1530</v>
      </c>
      <c r="I59" s="9" t="s">
        <v>207</v>
      </c>
      <c r="J59" s="9">
        <v>1992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</row>
    <row r="60" spans="1:220" x14ac:dyDescent="0.25">
      <c r="A60" s="9">
        <v>1111</v>
      </c>
      <c r="B60" s="9" t="s">
        <v>128</v>
      </c>
      <c r="C60" s="9" t="s">
        <v>129</v>
      </c>
      <c r="D60" s="9" t="s">
        <v>46</v>
      </c>
      <c r="E60" s="9">
        <v>31</v>
      </c>
      <c r="F60" s="9">
        <v>18000</v>
      </c>
      <c r="G60" s="9">
        <f t="shared" si="0"/>
        <v>2160</v>
      </c>
      <c r="I60" s="9" t="s">
        <v>207</v>
      </c>
      <c r="J60" s="9">
        <v>1988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</row>
    <row r="61" spans="1:220" x14ac:dyDescent="0.25">
      <c r="A61" s="9">
        <v>1114</v>
      </c>
      <c r="B61" s="9" t="s">
        <v>128</v>
      </c>
      <c r="C61" s="9" t="s">
        <v>103</v>
      </c>
      <c r="D61" s="9" t="s">
        <v>46</v>
      </c>
      <c r="E61" s="9">
        <v>31</v>
      </c>
      <c r="F61" s="9">
        <v>18000</v>
      </c>
      <c r="G61" s="9">
        <f t="shared" si="0"/>
        <v>2160</v>
      </c>
      <c r="I61" s="9" t="s">
        <v>207</v>
      </c>
      <c r="J61" s="9">
        <v>1988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</row>
    <row r="62" spans="1:220" x14ac:dyDescent="0.25">
      <c r="A62" s="9">
        <v>1125</v>
      </c>
      <c r="B62" s="9" t="s">
        <v>64</v>
      </c>
      <c r="C62" s="9" t="s">
        <v>130</v>
      </c>
      <c r="D62" s="9" t="s">
        <v>131</v>
      </c>
      <c r="E62" s="9">
        <v>31</v>
      </c>
      <c r="F62" s="9">
        <v>14575</v>
      </c>
      <c r="G62" s="9">
        <f t="shared" si="0"/>
        <v>1749</v>
      </c>
      <c r="I62" s="9" t="s">
        <v>207</v>
      </c>
      <c r="J62" s="9">
        <v>1989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</row>
    <row r="63" spans="1:220" x14ac:dyDescent="0.25">
      <c r="A63" s="9">
        <v>1128</v>
      </c>
      <c r="B63" s="9" t="s">
        <v>64</v>
      </c>
      <c r="C63" s="9" t="s">
        <v>80</v>
      </c>
      <c r="D63" s="9" t="s">
        <v>132</v>
      </c>
      <c r="E63" s="9">
        <v>31</v>
      </c>
      <c r="F63" s="9">
        <v>14575</v>
      </c>
      <c r="G63" s="9">
        <f t="shared" si="0"/>
        <v>1749</v>
      </c>
      <c r="I63" s="9" t="s">
        <v>207</v>
      </c>
      <c r="J63" s="9">
        <v>1989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</row>
    <row r="64" spans="1:220" x14ac:dyDescent="0.25">
      <c r="A64" s="9">
        <v>1161</v>
      </c>
      <c r="B64" s="9" t="s">
        <v>133</v>
      </c>
      <c r="C64" s="9" t="s">
        <v>134</v>
      </c>
      <c r="D64" s="9" t="s">
        <v>135</v>
      </c>
      <c r="E64" s="9">
        <v>31</v>
      </c>
      <c r="F64" s="9">
        <v>24765</v>
      </c>
      <c r="G64" s="9">
        <f t="shared" si="0"/>
        <v>2971.7999999999997</v>
      </c>
      <c r="I64" s="9" t="s">
        <v>207</v>
      </c>
      <c r="J64" s="9">
        <v>1991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</row>
    <row r="65" spans="1:220" x14ac:dyDescent="0.25">
      <c r="A65" s="9">
        <v>1164</v>
      </c>
      <c r="B65" s="9" t="s">
        <v>133</v>
      </c>
      <c r="C65" s="9" t="s">
        <v>95</v>
      </c>
      <c r="D65" s="9" t="s">
        <v>136</v>
      </c>
      <c r="E65" s="9">
        <v>31</v>
      </c>
      <c r="F65" s="9">
        <v>24765</v>
      </c>
      <c r="G65" s="9">
        <f t="shared" si="0"/>
        <v>2971.7999999999997</v>
      </c>
      <c r="I65" s="9" t="s">
        <v>207</v>
      </c>
      <c r="J65" s="9">
        <v>1991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</row>
    <row r="66" spans="1:220" x14ac:dyDescent="0.25">
      <c r="A66" s="9">
        <v>1171</v>
      </c>
      <c r="B66" s="9" t="s">
        <v>137</v>
      </c>
      <c r="C66" s="9" t="s">
        <v>138</v>
      </c>
      <c r="D66" s="9" t="s">
        <v>139</v>
      </c>
      <c r="E66" s="9">
        <v>31</v>
      </c>
      <c r="F66" s="9">
        <v>18775</v>
      </c>
      <c r="G66" s="9">
        <f t="shared" ref="G66:G91" si="1">F66*12%</f>
        <v>2253</v>
      </c>
      <c r="I66" s="9" t="s">
        <v>207</v>
      </c>
      <c r="J66" s="9">
        <v>1992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</row>
    <row r="67" spans="1:220" x14ac:dyDescent="0.25">
      <c r="A67" s="9">
        <v>1173</v>
      </c>
      <c r="B67" s="9" t="s">
        <v>137</v>
      </c>
      <c r="C67" s="9" t="s">
        <v>45</v>
      </c>
      <c r="D67" s="9" t="s">
        <v>140</v>
      </c>
      <c r="E67" s="9">
        <v>31</v>
      </c>
      <c r="F67" s="9">
        <v>18775</v>
      </c>
      <c r="G67" s="9">
        <f t="shared" si="1"/>
        <v>2253</v>
      </c>
      <c r="I67" s="9" t="s">
        <v>207</v>
      </c>
      <c r="J67" s="9">
        <v>1992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</row>
    <row r="68" spans="1:220" x14ac:dyDescent="0.25">
      <c r="A68" s="9">
        <v>1183</v>
      </c>
      <c r="B68" s="9" t="s">
        <v>64</v>
      </c>
      <c r="C68" s="9" t="s">
        <v>120</v>
      </c>
      <c r="D68" s="9" t="s">
        <v>141</v>
      </c>
      <c r="E68" s="9">
        <v>31</v>
      </c>
      <c r="F68" s="9">
        <v>13735</v>
      </c>
      <c r="G68" s="9">
        <f t="shared" si="1"/>
        <v>1648.2</v>
      </c>
      <c r="I68" s="9" t="s">
        <v>207</v>
      </c>
      <c r="J68" s="9">
        <v>1992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</row>
    <row r="69" spans="1:220" x14ac:dyDescent="0.25">
      <c r="A69" s="9">
        <v>1186</v>
      </c>
      <c r="B69" s="9" t="s">
        <v>64</v>
      </c>
      <c r="C69" s="9" t="s">
        <v>99</v>
      </c>
      <c r="D69" s="9" t="s">
        <v>141</v>
      </c>
      <c r="E69" s="9">
        <v>31</v>
      </c>
      <c r="F69" s="9">
        <v>13735</v>
      </c>
      <c r="G69" s="9">
        <f t="shared" si="1"/>
        <v>1648.2</v>
      </c>
      <c r="I69" s="9" t="s">
        <v>207</v>
      </c>
      <c r="J69" s="9">
        <v>1992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</row>
    <row r="70" spans="1:220" x14ac:dyDescent="0.25">
      <c r="A70" s="9">
        <v>1193</v>
      </c>
      <c r="B70" s="9" t="s">
        <v>60</v>
      </c>
      <c r="C70" s="9" t="s">
        <v>35</v>
      </c>
      <c r="D70" s="9" t="s">
        <v>142</v>
      </c>
      <c r="E70" s="9">
        <v>31</v>
      </c>
      <c r="F70" s="9">
        <v>28975</v>
      </c>
      <c r="G70" s="9">
        <f t="shared" si="1"/>
        <v>3477</v>
      </c>
      <c r="I70" s="9" t="s">
        <v>207</v>
      </c>
      <c r="J70" s="9">
        <v>1994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</row>
    <row r="71" spans="1:220" x14ac:dyDescent="0.25">
      <c r="A71" s="9">
        <v>1196</v>
      </c>
      <c r="B71" s="9" t="s">
        <v>60</v>
      </c>
      <c r="C71" s="9" t="s">
        <v>143</v>
      </c>
      <c r="D71" s="9" t="s">
        <v>142</v>
      </c>
      <c r="E71" s="9">
        <v>31</v>
      </c>
      <c r="F71" s="9">
        <v>28975</v>
      </c>
      <c r="G71" s="9">
        <f t="shared" si="1"/>
        <v>3477</v>
      </c>
      <c r="I71" s="9" t="s">
        <v>207</v>
      </c>
      <c r="J71" s="9">
        <v>1994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</row>
    <row r="72" spans="1:220" x14ac:dyDescent="0.25">
      <c r="A72" s="9">
        <v>1197</v>
      </c>
      <c r="B72" s="9" t="s">
        <v>105</v>
      </c>
      <c r="C72" s="9" t="s">
        <v>144</v>
      </c>
      <c r="D72" s="9" t="s">
        <v>85</v>
      </c>
      <c r="E72" s="9">
        <v>31</v>
      </c>
      <c r="F72" s="9">
        <v>12745</v>
      </c>
      <c r="G72" s="9">
        <f t="shared" si="1"/>
        <v>1529.3999999999999</v>
      </c>
      <c r="I72" s="9" t="s">
        <v>206</v>
      </c>
      <c r="J72" s="9">
        <v>1994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</row>
    <row r="73" spans="1:220" x14ac:dyDescent="0.25">
      <c r="A73" s="9">
        <v>1199</v>
      </c>
      <c r="B73" s="9" t="s">
        <v>105</v>
      </c>
      <c r="C73" s="9" t="s">
        <v>87</v>
      </c>
      <c r="D73" s="9" t="s">
        <v>85</v>
      </c>
      <c r="E73" s="9">
        <v>31</v>
      </c>
      <c r="F73" s="9">
        <v>12745</v>
      </c>
      <c r="G73" s="9">
        <f t="shared" si="1"/>
        <v>1529.3999999999999</v>
      </c>
      <c r="I73" s="9" t="s">
        <v>206</v>
      </c>
      <c r="J73" s="9">
        <v>1994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</row>
    <row r="74" spans="1:220" x14ac:dyDescent="0.25">
      <c r="A74" s="9">
        <v>1131</v>
      </c>
      <c r="B74" s="9" t="s">
        <v>64</v>
      </c>
      <c r="C74" s="9" t="s">
        <v>145</v>
      </c>
      <c r="D74" s="9" t="s">
        <v>146</v>
      </c>
      <c r="E74" s="9">
        <v>40</v>
      </c>
      <c r="F74" s="9">
        <v>13545</v>
      </c>
      <c r="G74" s="9">
        <f t="shared" si="1"/>
        <v>1625.3999999999999</v>
      </c>
      <c r="I74" s="9" t="s">
        <v>207</v>
      </c>
      <c r="J74" s="9">
        <v>1990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</row>
    <row r="75" spans="1:220" x14ac:dyDescent="0.25">
      <c r="A75" s="9">
        <v>1135</v>
      </c>
      <c r="B75" s="9" t="s">
        <v>64</v>
      </c>
      <c r="C75" s="9" t="s">
        <v>147</v>
      </c>
      <c r="D75" s="9" t="s">
        <v>148</v>
      </c>
      <c r="E75" s="9">
        <v>40</v>
      </c>
      <c r="F75" s="9">
        <v>13545</v>
      </c>
      <c r="G75" s="9">
        <f t="shared" si="1"/>
        <v>1625.3999999999999</v>
      </c>
      <c r="I75" s="9" t="s">
        <v>207</v>
      </c>
      <c r="J75" s="9">
        <v>1990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</row>
    <row r="76" spans="1:220" x14ac:dyDescent="0.25">
      <c r="A76" s="9">
        <v>1141</v>
      </c>
      <c r="B76" s="9" t="s">
        <v>48</v>
      </c>
      <c r="C76" s="9" t="s">
        <v>149</v>
      </c>
      <c r="D76" s="9" t="s">
        <v>150</v>
      </c>
      <c r="E76" s="9">
        <v>40</v>
      </c>
      <c r="F76" s="9">
        <v>17665</v>
      </c>
      <c r="G76" s="9">
        <f t="shared" si="1"/>
        <v>2119.7999999999997</v>
      </c>
      <c r="I76" s="9" t="s">
        <v>207</v>
      </c>
      <c r="J76" s="9">
        <v>1990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</row>
    <row r="77" spans="1:220" x14ac:dyDescent="0.25">
      <c r="A77" s="9">
        <v>1144</v>
      </c>
      <c r="B77" s="9" t="s">
        <v>48</v>
      </c>
      <c r="C77" s="9" t="s">
        <v>57</v>
      </c>
      <c r="D77" s="9" t="s">
        <v>151</v>
      </c>
      <c r="E77" s="9">
        <v>40</v>
      </c>
      <c r="F77" s="9">
        <v>17665</v>
      </c>
      <c r="G77" s="9">
        <f t="shared" si="1"/>
        <v>2119.7999999999997</v>
      </c>
      <c r="I77" s="9" t="s">
        <v>207</v>
      </c>
      <c r="J77" s="9">
        <v>1990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</row>
    <row r="78" spans="1:220" x14ac:dyDescent="0.25">
      <c r="A78" s="9">
        <v>1145</v>
      </c>
      <c r="B78" s="9" t="s">
        <v>48</v>
      </c>
      <c r="C78" s="9" t="s">
        <v>143</v>
      </c>
      <c r="D78" s="9" t="s">
        <v>152</v>
      </c>
      <c r="E78" s="9">
        <v>40</v>
      </c>
      <c r="F78" s="9">
        <v>23765</v>
      </c>
      <c r="G78" s="9">
        <f t="shared" si="1"/>
        <v>2851.7999999999997</v>
      </c>
      <c r="I78" s="9" t="s">
        <v>207</v>
      </c>
      <c r="J78" s="9">
        <v>1990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</row>
    <row r="79" spans="1:220" x14ac:dyDescent="0.25">
      <c r="A79" s="9">
        <v>1146</v>
      </c>
      <c r="B79" s="9" t="s">
        <v>48</v>
      </c>
      <c r="C79" s="9" t="s">
        <v>87</v>
      </c>
      <c r="D79" s="9" t="s">
        <v>153</v>
      </c>
      <c r="E79" s="9">
        <v>40</v>
      </c>
      <c r="F79" s="9">
        <v>23765</v>
      </c>
      <c r="G79" s="9">
        <f t="shared" si="1"/>
        <v>2851.7999999999997</v>
      </c>
      <c r="I79" s="9" t="s">
        <v>207</v>
      </c>
      <c r="J79" s="9">
        <v>1990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</row>
    <row r="80" spans="1:220" x14ac:dyDescent="0.25">
      <c r="A80" s="9">
        <v>1147</v>
      </c>
      <c r="B80" s="9" t="s">
        <v>137</v>
      </c>
      <c r="C80" s="9" t="s">
        <v>154</v>
      </c>
      <c r="D80" s="9" t="s">
        <v>155</v>
      </c>
      <c r="E80" s="9">
        <v>40</v>
      </c>
      <c r="F80" s="9">
        <v>19755</v>
      </c>
      <c r="G80" s="9">
        <f t="shared" si="1"/>
        <v>2370.6</v>
      </c>
      <c r="I80" s="9" t="s">
        <v>207</v>
      </c>
      <c r="J80" s="9">
        <v>1990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</row>
    <row r="81" spans="1:220" x14ac:dyDescent="0.25">
      <c r="A81" s="9">
        <v>1148</v>
      </c>
      <c r="B81" s="9" t="s">
        <v>137</v>
      </c>
      <c r="C81" s="9" t="s">
        <v>156</v>
      </c>
      <c r="D81" s="9" t="s">
        <v>155</v>
      </c>
      <c r="E81" s="9">
        <v>40</v>
      </c>
      <c r="F81" s="9">
        <v>19755</v>
      </c>
      <c r="G81" s="9">
        <f t="shared" si="1"/>
        <v>2370.6</v>
      </c>
      <c r="I81" s="9" t="s">
        <v>207</v>
      </c>
      <c r="J81" s="9">
        <v>1990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</row>
    <row r="82" spans="1:220" x14ac:dyDescent="0.25">
      <c r="A82" s="9">
        <v>1154</v>
      </c>
      <c r="B82" s="9" t="s">
        <v>51</v>
      </c>
      <c r="C82" s="9" t="s">
        <v>157</v>
      </c>
      <c r="D82" s="9" t="s">
        <v>158</v>
      </c>
      <c r="E82" s="9">
        <v>40</v>
      </c>
      <c r="F82" s="9">
        <v>7686</v>
      </c>
      <c r="G82" s="9">
        <f t="shared" si="1"/>
        <v>922.31999999999994</v>
      </c>
      <c r="I82" s="9" t="s">
        <v>207</v>
      </c>
      <c r="J82" s="9">
        <v>1990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</row>
    <row r="83" spans="1:220" x14ac:dyDescent="0.25">
      <c r="A83" s="9">
        <v>1158</v>
      </c>
      <c r="B83" s="9" t="s">
        <v>51</v>
      </c>
      <c r="C83" s="9" t="s">
        <v>130</v>
      </c>
      <c r="D83" s="9" t="s">
        <v>159</v>
      </c>
      <c r="E83" s="9">
        <v>40</v>
      </c>
      <c r="F83" s="9">
        <v>6543</v>
      </c>
      <c r="G83" s="9">
        <f t="shared" si="1"/>
        <v>785.16</v>
      </c>
      <c r="I83" s="9" t="s">
        <v>207</v>
      </c>
      <c r="J83" s="9">
        <v>1990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</row>
    <row r="84" spans="1:220" x14ac:dyDescent="0.25">
      <c r="A84" s="9">
        <v>1168</v>
      </c>
      <c r="B84" s="9" t="s">
        <v>48</v>
      </c>
      <c r="C84" s="9" t="s">
        <v>160</v>
      </c>
      <c r="D84" s="9" t="s">
        <v>161</v>
      </c>
      <c r="E84" s="9">
        <v>40</v>
      </c>
      <c r="F84" s="9">
        <v>21865</v>
      </c>
      <c r="G84" s="9">
        <f t="shared" si="1"/>
        <v>2623.7999999999997</v>
      </c>
      <c r="I84" s="9" t="s">
        <v>207</v>
      </c>
      <c r="J84" s="9">
        <v>1991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</row>
    <row r="85" spans="1:220" x14ac:dyDescent="0.25">
      <c r="A85" s="9">
        <v>1170</v>
      </c>
      <c r="B85" s="9" t="s">
        <v>48</v>
      </c>
      <c r="C85" s="9" t="s">
        <v>147</v>
      </c>
      <c r="D85" s="9" t="s">
        <v>162</v>
      </c>
      <c r="E85" s="9">
        <v>40</v>
      </c>
      <c r="F85" s="9">
        <v>21865</v>
      </c>
      <c r="G85" s="9">
        <f t="shared" si="1"/>
        <v>2623.7999999999997</v>
      </c>
      <c r="I85" s="9" t="s">
        <v>207</v>
      </c>
      <c r="J85" s="9">
        <v>1991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</row>
    <row r="86" spans="1:220" x14ac:dyDescent="0.25">
      <c r="A86" s="9">
        <v>1182</v>
      </c>
      <c r="B86" s="9" t="s">
        <v>51</v>
      </c>
      <c r="C86" s="9" t="s">
        <v>76</v>
      </c>
      <c r="D86" s="9" t="s">
        <v>163</v>
      </c>
      <c r="E86" s="9">
        <v>40</v>
      </c>
      <c r="F86" s="9">
        <v>6685</v>
      </c>
      <c r="G86" s="9">
        <f t="shared" si="1"/>
        <v>802.19999999999993</v>
      </c>
      <c r="I86" s="9" t="s">
        <v>207</v>
      </c>
      <c r="J86" s="9">
        <v>1992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</row>
    <row r="87" spans="1:220" x14ac:dyDescent="0.25">
      <c r="A87" s="9">
        <v>1185</v>
      </c>
      <c r="B87" s="9" t="s">
        <v>51</v>
      </c>
      <c r="C87" s="9" t="s">
        <v>156</v>
      </c>
      <c r="D87" s="9" t="s">
        <v>164</v>
      </c>
      <c r="E87" s="9">
        <v>40</v>
      </c>
      <c r="F87" s="9">
        <v>6875</v>
      </c>
      <c r="G87" s="9">
        <f t="shared" si="1"/>
        <v>825</v>
      </c>
      <c r="I87" s="9" t="s">
        <v>207</v>
      </c>
      <c r="J87" s="9">
        <v>1992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</row>
    <row r="88" spans="1:220" x14ac:dyDescent="0.25">
      <c r="A88" s="9">
        <v>1187</v>
      </c>
      <c r="B88" s="9" t="s">
        <v>60</v>
      </c>
      <c r="C88" s="9" t="s">
        <v>165</v>
      </c>
      <c r="D88" s="9" t="s">
        <v>166</v>
      </c>
      <c r="E88" s="9">
        <v>40</v>
      </c>
      <c r="F88" s="9">
        <v>26785</v>
      </c>
      <c r="G88" s="9">
        <f t="shared" si="1"/>
        <v>3214.2</v>
      </c>
      <c r="I88" s="9" t="s">
        <v>207</v>
      </c>
      <c r="J88" s="9">
        <v>1992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</row>
    <row r="89" spans="1:220" x14ac:dyDescent="0.25">
      <c r="A89" s="9">
        <v>1188</v>
      </c>
      <c r="B89" s="9" t="s">
        <v>167</v>
      </c>
      <c r="C89" s="9" t="s">
        <v>168</v>
      </c>
      <c r="D89" s="9" t="s">
        <v>169</v>
      </c>
      <c r="E89" s="9">
        <v>40</v>
      </c>
      <c r="F89" s="9">
        <v>23785</v>
      </c>
      <c r="G89" s="9">
        <f t="shared" si="1"/>
        <v>2854.2</v>
      </c>
      <c r="I89" s="9" t="s">
        <v>207</v>
      </c>
      <c r="J89" s="9">
        <v>1992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</row>
    <row r="90" spans="1:220" x14ac:dyDescent="0.25">
      <c r="A90" s="9">
        <v>1189</v>
      </c>
      <c r="B90" s="9" t="s">
        <v>60</v>
      </c>
      <c r="C90" s="9" t="s">
        <v>143</v>
      </c>
      <c r="D90" s="9" t="s">
        <v>166</v>
      </c>
      <c r="E90" s="9">
        <v>40</v>
      </c>
      <c r="F90" s="9">
        <v>26785</v>
      </c>
      <c r="G90" s="9">
        <f t="shared" si="1"/>
        <v>3214.2</v>
      </c>
      <c r="I90" s="9" t="s">
        <v>207</v>
      </c>
      <c r="J90" s="9">
        <v>1992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</row>
    <row r="91" spans="1:220" x14ac:dyDescent="0.25">
      <c r="A91" s="9">
        <v>1190</v>
      </c>
      <c r="B91" s="9" t="s">
        <v>167</v>
      </c>
      <c r="C91" s="9" t="s">
        <v>149</v>
      </c>
      <c r="D91" s="9" t="s">
        <v>169</v>
      </c>
      <c r="E91" s="9">
        <v>40</v>
      </c>
      <c r="F91" s="9">
        <v>23785</v>
      </c>
      <c r="G91" s="9">
        <f t="shared" si="1"/>
        <v>2854.2</v>
      </c>
      <c r="I91" s="9" t="s">
        <v>207</v>
      </c>
      <c r="J91" s="9">
        <v>1992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</row>
    <row r="92" spans="1:220" collapsed="1" x14ac:dyDescent="0.25"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</row>
    <row r="93" spans="1:220" x14ac:dyDescent="0.25"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</row>
    <row r="94" spans="1:220" x14ac:dyDescent="0.25"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</row>
    <row r="95" spans="1:220" x14ac:dyDescent="0.25"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</row>
    <row r="96" spans="1:220" x14ac:dyDescent="0.25"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</row>
    <row r="97" spans="11:220" x14ac:dyDescent="0.25"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</row>
    <row r="98" spans="11:220" x14ac:dyDescent="0.25"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</row>
    <row r="99" spans="11:220" x14ac:dyDescent="0.25"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</row>
    <row r="100" spans="11:220" x14ac:dyDescent="0.25"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</row>
    <row r="101" spans="11:220" x14ac:dyDescent="0.25"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</row>
    <row r="102" spans="11:220" x14ac:dyDescent="0.25"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</row>
    <row r="103" spans="11:220" x14ac:dyDescent="0.25"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</row>
    <row r="104" spans="11:220" x14ac:dyDescent="0.25"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</row>
    <row r="105" spans="11:220" x14ac:dyDescent="0.25"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</row>
    <row r="106" spans="11:220" x14ac:dyDescent="0.25"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</row>
    <row r="107" spans="11:220" x14ac:dyDescent="0.25"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</row>
    <row r="108" spans="11:220" x14ac:dyDescent="0.25"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</row>
    <row r="109" spans="11:220" x14ac:dyDescent="0.25"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</row>
    <row r="110" spans="11:220" x14ac:dyDescent="0.25"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</row>
    <row r="111" spans="11:220" x14ac:dyDescent="0.25"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</row>
    <row r="112" spans="11:220" x14ac:dyDescent="0.25"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</row>
    <row r="113" spans="11:220" x14ac:dyDescent="0.25"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</row>
    <row r="114" spans="11:220" x14ac:dyDescent="0.25"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</row>
    <row r="115" spans="11:220" x14ac:dyDescent="0.25"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</row>
    <row r="116" spans="11:220" x14ac:dyDescent="0.25"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</row>
    <row r="117" spans="11:220" x14ac:dyDescent="0.25"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</row>
    <row r="118" spans="11:220" x14ac:dyDescent="0.25"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</row>
    <row r="119" spans="11:220" x14ac:dyDescent="0.25"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</row>
    <row r="120" spans="11:220" x14ac:dyDescent="0.25"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  <c r="GW120" s="9"/>
      <c r="GX120" s="9"/>
      <c r="GY120" s="9"/>
      <c r="GZ120" s="9"/>
      <c r="HA120" s="9"/>
      <c r="HB120" s="9"/>
      <c r="HC120" s="9"/>
      <c r="HD120" s="9"/>
      <c r="HE120" s="9"/>
      <c r="HF120" s="9"/>
      <c r="HG120" s="9"/>
      <c r="HH120" s="9"/>
      <c r="HI120" s="9"/>
      <c r="HJ120" s="9"/>
      <c r="HK120" s="9"/>
      <c r="HL120" s="9"/>
    </row>
    <row r="121" spans="11:220" x14ac:dyDescent="0.25"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</row>
    <row r="122" spans="11:220" x14ac:dyDescent="0.25"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</row>
    <row r="123" spans="11:220" x14ac:dyDescent="0.25"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</row>
    <row r="124" spans="11:220" x14ac:dyDescent="0.25"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</row>
    <row r="125" spans="11:220" x14ac:dyDescent="0.25"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</row>
    <row r="126" spans="11:220" x14ac:dyDescent="0.25"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9"/>
      <c r="HD126" s="9"/>
      <c r="HE126" s="9"/>
      <c r="HF126" s="9"/>
      <c r="HG126" s="9"/>
      <c r="HH126" s="9"/>
      <c r="HI126" s="9"/>
      <c r="HJ126" s="9"/>
      <c r="HK126" s="9"/>
      <c r="HL126" s="9"/>
    </row>
    <row r="127" spans="11:220" x14ac:dyDescent="0.25"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</row>
    <row r="128" spans="11:220" x14ac:dyDescent="0.25"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  <c r="GW128" s="9"/>
      <c r="GX128" s="9"/>
      <c r="GY128" s="9"/>
      <c r="GZ128" s="9"/>
      <c r="HA128" s="9"/>
      <c r="HB128" s="9"/>
      <c r="HC128" s="9"/>
      <c r="HD128" s="9"/>
      <c r="HE128" s="9"/>
      <c r="HF128" s="9"/>
      <c r="HG128" s="9"/>
      <c r="HH128" s="9"/>
      <c r="HI128" s="9"/>
      <c r="HJ128" s="9"/>
      <c r="HK128" s="9"/>
      <c r="HL128" s="9"/>
    </row>
    <row r="129" spans="11:220" x14ac:dyDescent="0.25"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  <c r="GW129" s="9"/>
      <c r="GX129" s="9"/>
      <c r="GY129" s="9"/>
      <c r="GZ129" s="9"/>
      <c r="HA129" s="9"/>
      <c r="HB129" s="9"/>
      <c r="HC129" s="9"/>
      <c r="HD129" s="9"/>
      <c r="HE129" s="9"/>
      <c r="HF129" s="9"/>
      <c r="HG129" s="9"/>
      <c r="HH129" s="9"/>
      <c r="HI129" s="9"/>
      <c r="HJ129" s="9"/>
      <c r="HK129" s="9"/>
      <c r="HL129" s="9"/>
    </row>
    <row r="130" spans="11:220" x14ac:dyDescent="0.25"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</row>
    <row r="131" spans="11:220" x14ac:dyDescent="0.25"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</row>
    <row r="132" spans="11:220" x14ac:dyDescent="0.25"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</row>
    <row r="133" spans="11:220" x14ac:dyDescent="0.25"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</row>
    <row r="134" spans="11:220" x14ac:dyDescent="0.25"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</row>
    <row r="135" spans="11:220" x14ac:dyDescent="0.25"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</row>
    <row r="136" spans="11:220" x14ac:dyDescent="0.25"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</row>
    <row r="137" spans="11:220" x14ac:dyDescent="0.25"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</row>
    <row r="138" spans="11:220" x14ac:dyDescent="0.25"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</row>
    <row r="139" spans="11:220" x14ac:dyDescent="0.25"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</row>
    <row r="140" spans="11:220" x14ac:dyDescent="0.25"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</row>
    <row r="141" spans="11:220" x14ac:dyDescent="0.25"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</row>
    <row r="142" spans="11:220" x14ac:dyDescent="0.25"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</row>
    <row r="143" spans="11:220" x14ac:dyDescent="0.25"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</row>
    <row r="144" spans="11:220" x14ac:dyDescent="0.25"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</row>
    <row r="145" spans="11:220" x14ac:dyDescent="0.25"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</row>
    <row r="146" spans="11:220" x14ac:dyDescent="0.25"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  <c r="HH146" s="9"/>
      <c r="HI146" s="9"/>
      <c r="HJ146" s="9"/>
      <c r="HK146" s="9"/>
      <c r="HL146" s="9"/>
    </row>
    <row r="147" spans="11:220" x14ac:dyDescent="0.25"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9"/>
      <c r="GT147" s="9"/>
      <c r="GU147" s="9"/>
      <c r="GV147" s="9"/>
      <c r="GW147" s="9"/>
      <c r="GX147" s="9"/>
      <c r="GY147" s="9"/>
      <c r="GZ147" s="9"/>
      <c r="HA147" s="9"/>
      <c r="HB147" s="9"/>
      <c r="HC147" s="9"/>
      <c r="HD147" s="9"/>
      <c r="HE147" s="9"/>
      <c r="HF147" s="9"/>
      <c r="HG147" s="9"/>
      <c r="HH147" s="9"/>
      <c r="HI147" s="9"/>
      <c r="HJ147" s="9"/>
      <c r="HK147" s="9"/>
      <c r="HL147" s="9"/>
    </row>
    <row r="148" spans="11:220" x14ac:dyDescent="0.25"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</row>
    <row r="149" spans="11:220" x14ac:dyDescent="0.25"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</row>
    <row r="150" spans="11:220" x14ac:dyDescent="0.25"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</row>
    <row r="151" spans="11:220" x14ac:dyDescent="0.25"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</row>
    <row r="152" spans="11:220" x14ac:dyDescent="0.25"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</row>
    <row r="153" spans="11:220" x14ac:dyDescent="0.25"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</row>
    <row r="154" spans="11:220" x14ac:dyDescent="0.25"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</row>
    <row r="155" spans="11:220" x14ac:dyDescent="0.25"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  <c r="HH155" s="9"/>
      <c r="HI155" s="9"/>
      <c r="HJ155" s="9"/>
      <c r="HK155" s="9"/>
      <c r="HL155" s="9"/>
    </row>
    <row r="156" spans="11:220" x14ac:dyDescent="0.25"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  <c r="GT156" s="9"/>
      <c r="GU156" s="9"/>
      <c r="GV156" s="9"/>
      <c r="GW156" s="9"/>
      <c r="GX156" s="9"/>
      <c r="GY156" s="9"/>
      <c r="GZ156" s="9"/>
      <c r="HA156" s="9"/>
      <c r="HB156" s="9"/>
      <c r="HC156" s="9"/>
      <c r="HD156" s="9"/>
      <c r="HE156" s="9"/>
      <c r="HF156" s="9"/>
      <c r="HG156" s="9"/>
      <c r="HH156" s="9"/>
      <c r="HI156" s="9"/>
      <c r="HJ156" s="9"/>
      <c r="HK156" s="9"/>
      <c r="HL156" s="9"/>
    </row>
    <row r="157" spans="11:220" x14ac:dyDescent="0.25"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</row>
    <row r="158" spans="11:220" x14ac:dyDescent="0.25"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</row>
    <row r="159" spans="11:220" x14ac:dyDescent="0.25"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</row>
    <row r="160" spans="11:220" x14ac:dyDescent="0.25"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</row>
    <row r="161" spans="11:220" x14ac:dyDescent="0.25"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</row>
    <row r="162" spans="11:220" x14ac:dyDescent="0.25"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</row>
    <row r="163" spans="11:220" x14ac:dyDescent="0.25"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</row>
    <row r="164" spans="11:220" x14ac:dyDescent="0.25"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</row>
    <row r="165" spans="11:220" x14ac:dyDescent="0.25"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9"/>
      <c r="HD165" s="9"/>
      <c r="HE165" s="9"/>
      <c r="HF165" s="9"/>
      <c r="HG165" s="9"/>
      <c r="HH165" s="9"/>
      <c r="HI165" s="9"/>
      <c r="HJ165" s="9"/>
      <c r="HK165" s="9"/>
      <c r="HL165" s="9"/>
    </row>
    <row r="166" spans="11:220" x14ac:dyDescent="0.25"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</row>
    <row r="167" spans="11:220" x14ac:dyDescent="0.25"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</row>
    <row r="168" spans="11:220" x14ac:dyDescent="0.25"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</row>
    <row r="169" spans="11:220" x14ac:dyDescent="0.25"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</row>
    <row r="170" spans="11:220" x14ac:dyDescent="0.25"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</row>
    <row r="171" spans="11:220" x14ac:dyDescent="0.25"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</row>
    <row r="172" spans="11:220" x14ac:dyDescent="0.25"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</row>
    <row r="173" spans="11:220" x14ac:dyDescent="0.25"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</row>
    <row r="174" spans="11:220" x14ac:dyDescent="0.25"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9"/>
    </row>
    <row r="175" spans="11:220" x14ac:dyDescent="0.25"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</row>
    <row r="176" spans="11:220" x14ac:dyDescent="0.25"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</row>
    <row r="177" spans="11:220" x14ac:dyDescent="0.25"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</row>
    <row r="178" spans="11:220" x14ac:dyDescent="0.25"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</row>
    <row r="179" spans="11:220" x14ac:dyDescent="0.25"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</row>
    <row r="180" spans="11:220" x14ac:dyDescent="0.25"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</row>
    <row r="181" spans="11:220" x14ac:dyDescent="0.25"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  <c r="HH181" s="9"/>
      <c r="HI181" s="9"/>
      <c r="HJ181" s="9"/>
      <c r="HK181" s="9"/>
      <c r="HL181" s="9"/>
    </row>
    <row r="182" spans="11:220" x14ac:dyDescent="0.25"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 s="9"/>
      <c r="GM182" s="9"/>
      <c r="GN182" s="9"/>
      <c r="GO182" s="9"/>
      <c r="GP182" s="9"/>
      <c r="GQ182" s="9"/>
      <c r="GR182" s="9"/>
      <c r="GS182" s="9"/>
      <c r="GT182" s="9"/>
      <c r="GU182" s="9"/>
      <c r="GV182" s="9"/>
      <c r="GW182" s="9"/>
      <c r="GX182" s="9"/>
      <c r="GY182" s="9"/>
      <c r="GZ182" s="9"/>
      <c r="HA182" s="9"/>
      <c r="HB182" s="9"/>
      <c r="HC182" s="9"/>
      <c r="HD182" s="9"/>
      <c r="HE182" s="9"/>
      <c r="HF182" s="9"/>
      <c r="HG182" s="9"/>
      <c r="HH182" s="9"/>
      <c r="HI182" s="9"/>
      <c r="HJ182" s="9"/>
      <c r="HK182" s="9"/>
      <c r="HL182" s="9"/>
    </row>
    <row r="183" spans="11:220" x14ac:dyDescent="0.25"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 s="9"/>
      <c r="GM183" s="9"/>
      <c r="GN183" s="9"/>
      <c r="GO183" s="9"/>
      <c r="GP183" s="9"/>
      <c r="GQ183" s="9"/>
      <c r="GR183" s="9"/>
      <c r="GS183" s="9"/>
      <c r="GT183" s="9"/>
      <c r="GU183" s="9"/>
      <c r="GV183" s="9"/>
      <c r="GW183" s="9"/>
      <c r="GX183" s="9"/>
      <c r="GY183" s="9"/>
      <c r="GZ183" s="9"/>
      <c r="HA183" s="9"/>
      <c r="HB183" s="9"/>
      <c r="HC183" s="9"/>
      <c r="HD183" s="9"/>
      <c r="HE183" s="9"/>
      <c r="HF183" s="9"/>
      <c r="HG183" s="9"/>
      <c r="HH183" s="9"/>
      <c r="HI183" s="9"/>
      <c r="HJ183" s="9"/>
      <c r="HK183" s="9"/>
      <c r="HL183" s="9"/>
    </row>
    <row r="184" spans="11:220" x14ac:dyDescent="0.25"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</row>
    <row r="185" spans="11:220" x14ac:dyDescent="0.25"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</row>
    <row r="186" spans="11:220" x14ac:dyDescent="0.25"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  <c r="HH186" s="9"/>
      <c r="HI186" s="9"/>
      <c r="HJ186" s="9"/>
      <c r="HK186" s="9"/>
      <c r="HL186" s="9"/>
    </row>
    <row r="187" spans="11:220" x14ac:dyDescent="0.25"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</row>
    <row r="188" spans="11:220" x14ac:dyDescent="0.25"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</row>
    <row r="189" spans="11:220" x14ac:dyDescent="0.25"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</row>
    <row r="190" spans="11:220" x14ac:dyDescent="0.25"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  <c r="HH190" s="9"/>
      <c r="HI190" s="9"/>
      <c r="HJ190" s="9"/>
      <c r="HK190" s="9"/>
      <c r="HL190" s="9"/>
    </row>
    <row r="191" spans="11:220" x14ac:dyDescent="0.25"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9"/>
      <c r="HB191" s="9"/>
      <c r="HC191" s="9"/>
      <c r="HD191" s="9"/>
      <c r="HE191" s="9"/>
      <c r="HF191" s="9"/>
      <c r="HG191" s="9"/>
      <c r="HH191" s="9"/>
      <c r="HI191" s="9"/>
      <c r="HJ191" s="9"/>
      <c r="HK191" s="9"/>
      <c r="HL191" s="9"/>
    </row>
    <row r="192" spans="11:220" x14ac:dyDescent="0.25"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  <c r="GL192" s="9"/>
      <c r="GM192" s="9"/>
      <c r="GN192" s="9"/>
      <c r="GO192" s="9"/>
      <c r="GP192" s="9"/>
      <c r="GQ192" s="9"/>
      <c r="GR192" s="9"/>
      <c r="GS192" s="9"/>
      <c r="GT192" s="9"/>
      <c r="GU192" s="9"/>
      <c r="GV192" s="9"/>
      <c r="GW192" s="9"/>
      <c r="GX192" s="9"/>
      <c r="GY192" s="9"/>
      <c r="GZ192" s="9"/>
      <c r="HA192" s="9"/>
      <c r="HB192" s="9"/>
      <c r="HC192" s="9"/>
      <c r="HD192" s="9"/>
      <c r="HE192" s="9"/>
      <c r="HF192" s="9"/>
      <c r="HG192" s="9"/>
      <c r="HH192" s="9"/>
      <c r="HI192" s="9"/>
      <c r="HJ192" s="9"/>
      <c r="HK192" s="9"/>
      <c r="HL192" s="9"/>
    </row>
    <row r="193" spans="11:220" x14ac:dyDescent="0.25"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</row>
    <row r="194" spans="11:220" x14ac:dyDescent="0.25"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</row>
    <row r="195" spans="11:220" x14ac:dyDescent="0.25"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  <c r="HH195" s="9"/>
      <c r="HI195" s="9"/>
      <c r="HJ195" s="9"/>
      <c r="HK195" s="9"/>
      <c r="HL195" s="9"/>
    </row>
    <row r="196" spans="11:220" x14ac:dyDescent="0.25"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</row>
    <row r="197" spans="11:220" x14ac:dyDescent="0.25"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</row>
    <row r="198" spans="11:220" x14ac:dyDescent="0.25"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</row>
    <row r="199" spans="11:220" x14ac:dyDescent="0.25"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</row>
    <row r="200" spans="11:220" x14ac:dyDescent="0.25"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 s="9"/>
      <c r="GM200" s="9"/>
      <c r="GN200" s="9"/>
      <c r="GO200" s="9"/>
      <c r="GP200" s="9"/>
      <c r="GQ200" s="9"/>
      <c r="GR200" s="9"/>
      <c r="GS200" s="9"/>
      <c r="GT200" s="9"/>
      <c r="GU200" s="9"/>
      <c r="GV200" s="9"/>
      <c r="GW200" s="9"/>
      <c r="GX200" s="9"/>
      <c r="GY200" s="9"/>
      <c r="GZ200" s="9"/>
      <c r="HA200" s="9"/>
      <c r="HB200" s="9"/>
      <c r="HC200" s="9"/>
      <c r="HD200" s="9"/>
      <c r="HE200" s="9"/>
      <c r="HF200" s="9"/>
      <c r="HG200" s="9"/>
      <c r="HH200" s="9"/>
      <c r="HI200" s="9"/>
      <c r="HJ200" s="9"/>
      <c r="HK200" s="9"/>
      <c r="HL200" s="9"/>
    </row>
    <row r="201" spans="11:220" x14ac:dyDescent="0.25"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  <c r="GL201" s="9"/>
      <c r="GM201" s="9"/>
      <c r="GN201" s="9"/>
      <c r="GO201" s="9"/>
      <c r="GP201" s="9"/>
      <c r="GQ201" s="9"/>
      <c r="GR201" s="9"/>
      <c r="GS201" s="9"/>
      <c r="GT201" s="9"/>
      <c r="GU201" s="9"/>
      <c r="GV201" s="9"/>
      <c r="GW201" s="9"/>
      <c r="GX201" s="9"/>
      <c r="GY201" s="9"/>
      <c r="GZ201" s="9"/>
      <c r="HA201" s="9"/>
      <c r="HB201" s="9"/>
      <c r="HC201" s="9"/>
      <c r="HD201" s="9"/>
      <c r="HE201" s="9"/>
      <c r="HF201" s="9"/>
      <c r="HG201" s="9"/>
      <c r="HH201" s="9"/>
      <c r="HI201" s="9"/>
      <c r="HJ201" s="9"/>
      <c r="HK201" s="9"/>
      <c r="HL201" s="9"/>
    </row>
    <row r="202" spans="11:220" x14ac:dyDescent="0.25"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  <c r="HH202" s="9"/>
      <c r="HI202" s="9"/>
      <c r="HJ202" s="9"/>
      <c r="HK202" s="9"/>
      <c r="HL202" s="9"/>
    </row>
    <row r="203" spans="11:220" x14ac:dyDescent="0.25"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</row>
    <row r="204" spans="11:220" x14ac:dyDescent="0.25"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  <c r="HH204" s="9"/>
      <c r="HI204" s="9"/>
      <c r="HJ204" s="9"/>
      <c r="HK204" s="9"/>
      <c r="HL204" s="9"/>
    </row>
    <row r="205" spans="11:220" x14ac:dyDescent="0.25"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9"/>
      <c r="GN205" s="9"/>
      <c r="GO205" s="9"/>
      <c r="GP205" s="9"/>
      <c r="GQ205" s="9"/>
      <c r="GR205" s="9"/>
      <c r="GS205" s="9"/>
      <c r="GT205" s="9"/>
      <c r="GU205" s="9"/>
      <c r="GV205" s="9"/>
      <c r="GW205" s="9"/>
      <c r="GX205" s="9"/>
      <c r="GY205" s="9"/>
      <c r="GZ205" s="9"/>
      <c r="HA205" s="9"/>
      <c r="HB205" s="9"/>
      <c r="HC205" s="9"/>
      <c r="HD205" s="9"/>
      <c r="HE205" s="9"/>
      <c r="HF205" s="9"/>
      <c r="HG205" s="9"/>
      <c r="HH205" s="9"/>
      <c r="HI205" s="9"/>
      <c r="HJ205" s="9"/>
      <c r="HK205" s="9"/>
      <c r="HL205" s="9"/>
    </row>
    <row r="206" spans="11:220" x14ac:dyDescent="0.25"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9"/>
      <c r="GM206" s="9"/>
      <c r="GN206" s="9"/>
      <c r="GO206" s="9"/>
      <c r="GP206" s="9"/>
      <c r="GQ206" s="9"/>
      <c r="GR206" s="9"/>
      <c r="GS206" s="9"/>
      <c r="GT206" s="9"/>
      <c r="GU206" s="9"/>
      <c r="GV206" s="9"/>
      <c r="GW206" s="9"/>
      <c r="GX206" s="9"/>
      <c r="GY206" s="9"/>
      <c r="GZ206" s="9"/>
      <c r="HA206" s="9"/>
      <c r="HB206" s="9"/>
      <c r="HC206" s="9"/>
      <c r="HD206" s="9"/>
      <c r="HE206" s="9"/>
      <c r="HF206" s="9"/>
      <c r="HG206" s="9"/>
      <c r="HH206" s="9"/>
      <c r="HI206" s="9"/>
      <c r="HJ206" s="9"/>
      <c r="HK206" s="9"/>
      <c r="HL206" s="9"/>
    </row>
    <row r="207" spans="11:220" x14ac:dyDescent="0.25"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 s="9"/>
      <c r="GM207" s="9"/>
      <c r="GN207" s="9"/>
      <c r="GO207" s="9"/>
      <c r="GP207" s="9"/>
      <c r="GQ207" s="9"/>
      <c r="GR207" s="9"/>
      <c r="GS207" s="9"/>
      <c r="GT207" s="9"/>
      <c r="GU207" s="9"/>
      <c r="GV207" s="9"/>
      <c r="GW207" s="9"/>
      <c r="GX207" s="9"/>
      <c r="GY207" s="9"/>
      <c r="GZ207" s="9"/>
      <c r="HA207" s="9"/>
      <c r="HB207" s="9"/>
      <c r="HC207" s="9"/>
      <c r="HD207" s="9"/>
      <c r="HE207" s="9"/>
      <c r="HF207" s="9"/>
      <c r="HG207" s="9"/>
      <c r="HH207" s="9"/>
      <c r="HI207" s="9"/>
      <c r="HJ207" s="9"/>
      <c r="HK207" s="9"/>
      <c r="HL207" s="9"/>
    </row>
    <row r="208" spans="11:220" x14ac:dyDescent="0.25"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9"/>
    </row>
    <row r="209" spans="11:220" x14ac:dyDescent="0.25"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  <c r="GL209" s="9"/>
      <c r="GM209" s="9"/>
      <c r="GN209" s="9"/>
      <c r="GO209" s="9"/>
      <c r="GP209" s="9"/>
      <c r="GQ209" s="9"/>
      <c r="GR209" s="9"/>
      <c r="GS209" s="9"/>
      <c r="GT209" s="9"/>
      <c r="GU209" s="9"/>
      <c r="GV209" s="9"/>
      <c r="GW209" s="9"/>
      <c r="GX209" s="9"/>
      <c r="GY209" s="9"/>
      <c r="GZ209" s="9"/>
      <c r="HA209" s="9"/>
      <c r="HB209" s="9"/>
      <c r="HC209" s="9"/>
      <c r="HD209" s="9"/>
      <c r="HE209" s="9"/>
      <c r="HF209" s="9"/>
      <c r="HG209" s="9"/>
      <c r="HH209" s="9"/>
      <c r="HI209" s="9"/>
      <c r="HJ209" s="9"/>
      <c r="HK209" s="9"/>
      <c r="HL209" s="9"/>
    </row>
    <row r="210" spans="11:220" x14ac:dyDescent="0.25"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  <c r="FW210" s="9"/>
      <c r="FX210" s="9"/>
      <c r="FY210" s="9"/>
      <c r="FZ210" s="9"/>
      <c r="GA210" s="9"/>
      <c r="GB210" s="9"/>
      <c r="GC210" s="9"/>
      <c r="GD210" s="9"/>
      <c r="GE210" s="9"/>
      <c r="GF210" s="9"/>
      <c r="GG210" s="9"/>
      <c r="GH210" s="9"/>
      <c r="GI210" s="9"/>
      <c r="GJ210" s="9"/>
      <c r="GK210" s="9"/>
      <c r="GL210" s="9"/>
      <c r="GM210" s="9"/>
      <c r="GN210" s="9"/>
      <c r="GO210" s="9"/>
      <c r="GP210" s="9"/>
      <c r="GQ210" s="9"/>
      <c r="GR210" s="9"/>
      <c r="GS210" s="9"/>
      <c r="GT210" s="9"/>
      <c r="GU210" s="9"/>
      <c r="GV210" s="9"/>
      <c r="GW210" s="9"/>
      <c r="GX210" s="9"/>
      <c r="GY210" s="9"/>
      <c r="GZ210" s="9"/>
      <c r="HA210" s="9"/>
      <c r="HB210" s="9"/>
      <c r="HC210" s="9"/>
      <c r="HD210" s="9"/>
      <c r="HE210" s="9"/>
      <c r="HF210" s="9"/>
      <c r="HG210" s="9"/>
      <c r="HH210" s="9"/>
      <c r="HI210" s="9"/>
      <c r="HJ210" s="9"/>
      <c r="HK210" s="9"/>
      <c r="HL210" s="9"/>
    </row>
    <row r="211" spans="11:220" x14ac:dyDescent="0.25"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9"/>
      <c r="GT211" s="9"/>
      <c r="GU211" s="9"/>
      <c r="GV211" s="9"/>
      <c r="GW211" s="9"/>
      <c r="GX211" s="9"/>
      <c r="GY211" s="9"/>
      <c r="GZ211" s="9"/>
      <c r="HA211" s="9"/>
      <c r="HB211" s="9"/>
      <c r="HC211" s="9"/>
      <c r="HD211" s="9"/>
      <c r="HE211" s="9"/>
      <c r="HF211" s="9"/>
      <c r="HG211" s="9"/>
      <c r="HH211" s="9"/>
      <c r="HI211" s="9"/>
      <c r="HJ211" s="9"/>
      <c r="HK211" s="9"/>
      <c r="HL211" s="9"/>
    </row>
    <row r="212" spans="11:220" x14ac:dyDescent="0.25"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 s="9"/>
      <c r="GM212" s="9"/>
      <c r="GN212" s="9"/>
      <c r="GO212" s="9"/>
      <c r="GP212" s="9"/>
      <c r="GQ212" s="9"/>
      <c r="GR212" s="9"/>
      <c r="GS212" s="9"/>
      <c r="GT212" s="9"/>
      <c r="GU212" s="9"/>
      <c r="GV212" s="9"/>
      <c r="GW212" s="9"/>
      <c r="GX212" s="9"/>
      <c r="GY212" s="9"/>
      <c r="GZ212" s="9"/>
      <c r="HA212" s="9"/>
      <c r="HB212" s="9"/>
      <c r="HC212" s="9"/>
      <c r="HD212" s="9"/>
      <c r="HE212" s="9"/>
      <c r="HF212" s="9"/>
      <c r="HG212" s="9"/>
      <c r="HH212" s="9"/>
      <c r="HI212" s="9"/>
      <c r="HJ212" s="9"/>
      <c r="HK212" s="9"/>
      <c r="HL212" s="9"/>
    </row>
    <row r="213" spans="11:220" x14ac:dyDescent="0.25"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9"/>
      <c r="GT213" s="9"/>
      <c r="GU213" s="9"/>
      <c r="GV213" s="9"/>
      <c r="GW213" s="9"/>
      <c r="GX213" s="9"/>
      <c r="GY213" s="9"/>
      <c r="GZ213" s="9"/>
      <c r="HA213" s="9"/>
      <c r="HB213" s="9"/>
      <c r="HC213" s="9"/>
      <c r="HD213" s="9"/>
      <c r="HE213" s="9"/>
      <c r="HF213" s="9"/>
      <c r="HG213" s="9"/>
      <c r="HH213" s="9"/>
      <c r="HI213" s="9"/>
      <c r="HJ213" s="9"/>
      <c r="HK213" s="9"/>
      <c r="HL213" s="9"/>
    </row>
    <row r="214" spans="11:220" x14ac:dyDescent="0.25"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9"/>
      <c r="GM214" s="9"/>
      <c r="GN214" s="9"/>
      <c r="GO214" s="9"/>
      <c r="GP214" s="9"/>
      <c r="GQ214" s="9"/>
      <c r="GR214" s="9"/>
      <c r="GS214" s="9"/>
      <c r="GT214" s="9"/>
      <c r="GU214" s="9"/>
      <c r="GV214" s="9"/>
      <c r="GW214" s="9"/>
      <c r="GX214" s="9"/>
      <c r="GY214" s="9"/>
      <c r="GZ214" s="9"/>
      <c r="HA214" s="9"/>
      <c r="HB214" s="9"/>
      <c r="HC214" s="9"/>
      <c r="HD214" s="9"/>
      <c r="HE214" s="9"/>
      <c r="HF214" s="9"/>
      <c r="HG214" s="9"/>
      <c r="HH214" s="9"/>
      <c r="HI214" s="9"/>
      <c r="HJ214" s="9"/>
      <c r="HK214" s="9"/>
      <c r="HL214" s="9"/>
    </row>
    <row r="215" spans="11:220" x14ac:dyDescent="0.25"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9"/>
      <c r="GM215" s="9"/>
      <c r="GN215" s="9"/>
      <c r="GO215" s="9"/>
      <c r="GP215" s="9"/>
      <c r="GQ215" s="9"/>
      <c r="GR215" s="9"/>
      <c r="GS215" s="9"/>
      <c r="GT215" s="9"/>
      <c r="GU215" s="9"/>
      <c r="GV215" s="9"/>
      <c r="GW215" s="9"/>
      <c r="GX215" s="9"/>
      <c r="GY215" s="9"/>
      <c r="GZ215" s="9"/>
      <c r="HA215" s="9"/>
      <c r="HB215" s="9"/>
      <c r="HC215" s="9"/>
      <c r="HD215" s="9"/>
      <c r="HE215" s="9"/>
      <c r="HF215" s="9"/>
      <c r="HG215" s="9"/>
      <c r="HH215" s="9"/>
      <c r="HI215" s="9"/>
      <c r="HJ215" s="9"/>
      <c r="HK215" s="9"/>
      <c r="HL215" s="9"/>
    </row>
    <row r="216" spans="11:220" x14ac:dyDescent="0.25"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9"/>
      <c r="GT216" s="9"/>
      <c r="GU216" s="9"/>
      <c r="GV216" s="9"/>
      <c r="GW216" s="9"/>
      <c r="GX216" s="9"/>
      <c r="GY216" s="9"/>
      <c r="GZ216" s="9"/>
      <c r="HA216" s="9"/>
      <c r="HB216" s="9"/>
      <c r="HC216" s="9"/>
      <c r="HD216" s="9"/>
      <c r="HE216" s="9"/>
      <c r="HF216" s="9"/>
      <c r="HG216" s="9"/>
      <c r="HH216" s="9"/>
      <c r="HI216" s="9"/>
      <c r="HJ216" s="9"/>
      <c r="HK216" s="9"/>
      <c r="HL216" s="9"/>
    </row>
    <row r="217" spans="11:220" x14ac:dyDescent="0.25"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9"/>
      <c r="GM217" s="9"/>
      <c r="GN217" s="9"/>
      <c r="GO217" s="9"/>
      <c r="GP217" s="9"/>
      <c r="GQ217" s="9"/>
      <c r="GR217" s="9"/>
      <c r="GS217" s="9"/>
      <c r="GT217" s="9"/>
      <c r="GU217" s="9"/>
      <c r="GV217" s="9"/>
      <c r="GW217" s="9"/>
      <c r="GX217" s="9"/>
      <c r="GY217" s="9"/>
      <c r="GZ217" s="9"/>
      <c r="HA217" s="9"/>
      <c r="HB217" s="9"/>
      <c r="HC217" s="9"/>
      <c r="HD217" s="9"/>
      <c r="HE217" s="9"/>
      <c r="HF217" s="9"/>
      <c r="HG217" s="9"/>
      <c r="HH217" s="9"/>
      <c r="HI217" s="9"/>
      <c r="HJ217" s="9"/>
      <c r="HK217" s="9"/>
      <c r="HL217" s="9"/>
    </row>
    <row r="218" spans="11:220" x14ac:dyDescent="0.25"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 s="9"/>
      <c r="GM218" s="9"/>
      <c r="GN218" s="9"/>
      <c r="GO218" s="9"/>
      <c r="GP218" s="9"/>
      <c r="GQ218" s="9"/>
      <c r="GR218" s="9"/>
      <c r="GS218" s="9"/>
      <c r="GT218" s="9"/>
      <c r="GU218" s="9"/>
      <c r="GV218" s="9"/>
      <c r="GW218" s="9"/>
      <c r="GX218" s="9"/>
      <c r="GY218" s="9"/>
      <c r="GZ218" s="9"/>
      <c r="HA218" s="9"/>
      <c r="HB218" s="9"/>
      <c r="HC218" s="9"/>
      <c r="HD218" s="9"/>
      <c r="HE218" s="9"/>
      <c r="HF218" s="9"/>
      <c r="HG218" s="9"/>
      <c r="HH218" s="9"/>
      <c r="HI218" s="9"/>
      <c r="HJ218" s="9"/>
      <c r="HK218" s="9"/>
      <c r="HL218" s="9"/>
    </row>
    <row r="219" spans="11:220" x14ac:dyDescent="0.25"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  <c r="FQ219" s="9"/>
      <c r="FR219" s="9"/>
      <c r="FS219" s="9"/>
      <c r="FT219" s="9"/>
      <c r="FU219" s="9"/>
      <c r="FV219" s="9"/>
      <c r="FW219" s="9"/>
      <c r="FX219" s="9"/>
      <c r="FY219" s="9"/>
      <c r="FZ219" s="9"/>
      <c r="GA219" s="9"/>
      <c r="GB219" s="9"/>
      <c r="GC219" s="9"/>
      <c r="GD219" s="9"/>
      <c r="GE219" s="9"/>
      <c r="GF219" s="9"/>
      <c r="GG219" s="9"/>
      <c r="GH219" s="9"/>
      <c r="GI219" s="9"/>
      <c r="GJ219" s="9"/>
      <c r="GK219" s="9"/>
      <c r="GL219" s="9"/>
      <c r="GM219" s="9"/>
      <c r="GN219" s="9"/>
      <c r="GO219" s="9"/>
      <c r="GP219" s="9"/>
      <c r="GQ219" s="9"/>
      <c r="GR219" s="9"/>
      <c r="GS219" s="9"/>
      <c r="GT219" s="9"/>
      <c r="GU219" s="9"/>
      <c r="GV219" s="9"/>
      <c r="GW219" s="9"/>
      <c r="GX219" s="9"/>
      <c r="GY219" s="9"/>
      <c r="GZ219" s="9"/>
      <c r="HA219" s="9"/>
      <c r="HB219" s="9"/>
      <c r="HC219" s="9"/>
      <c r="HD219" s="9"/>
      <c r="HE219" s="9"/>
      <c r="HF219" s="9"/>
      <c r="HG219" s="9"/>
      <c r="HH219" s="9"/>
      <c r="HI219" s="9"/>
      <c r="HJ219" s="9"/>
      <c r="HK219" s="9"/>
      <c r="HL219" s="9"/>
    </row>
    <row r="220" spans="11:220" x14ac:dyDescent="0.25"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 s="9"/>
      <c r="GM220" s="9"/>
      <c r="GN220" s="9"/>
      <c r="GO220" s="9"/>
      <c r="GP220" s="9"/>
      <c r="GQ220" s="9"/>
      <c r="GR220" s="9"/>
      <c r="GS220" s="9"/>
      <c r="GT220" s="9"/>
      <c r="GU220" s="9"/>
      <c r="GV220" s="9"/>
      <c r="GW220" s="9"/>
      <c r="GX220" s="9"/>
      <c r="GY220" s="9"/>
      <c r="GZ220" s="9"/>
      <c r="HA220" s="9"/>
      <c r="HB220" s="9"/>
      <c r="HC220" s="9"/>
      <c r="HD220" s="9"/>
      <c r="HE220" s="9"/>
      <c r="HF220" s="9"/>
      <c r="HG220" s="9"/>
      <c r="HH220" s="9"/>
      <c r="HI220" s="9"/>
      <c r="HJ220" s="9"/>
      <c r="HK220" s="9"/>
      <c r="HL220" s="9"/>
    </row>
    <row r="221" spans="11:220" x14ac:dyDescent="0.25"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9"/>
      <c r="GM221" s="9"/>
      <c r="GN221" s="9"/>
      <c r="GO221" s="9"/>
      <c r="GP221" s="9"/>
      <c r="GQ221" s="9"/>
      <c r="GR221" s="9"/>
      <c r="GS221" s="9"/>
      <c r="GT221" s="9"/>
      <c r="GU221" s="9"/>
      <c r="GV221" s="9"/>
      <c r="GW221" s="9"/>
      <c r="GX221" s="9"/>
      <c r="GY221" s="9"/>
      <c r="GZ221" s="9"/>
      <c r="HA221" s="9"/>
      <c r="HB221" s="9"/>
      <c r="HC221" s="9"/>
      <c r="HD221" s="9"/>
      <c r="HE221" s="9"/>
      <c r="HF221" s="9"/>
      <c r="HG221" s="9"/>
      <c r="HH221" s="9"/>
      <c r="HI221" s="9"/>
      <c r="HJ221" s="9"/>
      <c r="HK221" s="9"/>
      <c r="HL221" s="9"/>
    </row>
    <row r="222" spans="11:220" x14ac:dyDescent="0.25"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 s="9"/>
      <c r="GM222" s="9"/>
      <c r="GN222" s="9"/>
      <c r="GO222" s="9"/>
      <c r="GP222" s="9"/>
      <c r="GQ222" s="9"/>
      <c r="GR222" s="9"/>
      <c r="GS222" s="9"/>
      <c r="GT222" s="9"/>
      <c r="GU222" s="9"/>
      <c r="GV222" s="9"/>
      <c r="GW222" s="9"/>
      <c r="GX222" s="9"/>
      <c r="GY222" s="9"/>
      <c r="GZ222" s="9"/>
      <c r="HA222" s="9"/>
      <c r="HB222" s="9"/>
      <c r="HC222" s="9"/>
      <c r="HD222" s="9"/>
      <c r="HE222" s="9"/>
      <c r="HF222" s="9"/>
      <c r="HG222" s="9"/>
      <c r="HH222" s="9"/>
      <c r="HI222" s="9"/>
      <c r="HJ222" s="9"/>
      <c r="HK222" s="9"/>
      <c r="HL222" s="9"/>
    </row>
    <row r="223" spans="11:220" x14ac:dyDescent="0.25"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 s="9"/>
      <c r="GM223" s="9"/>
      <c r="GN223" s="9"/>
      <c r="GO223" s="9"/>
      <c r="GP223" s="9"/>
      <c r="GQ223" s="9"/>
      <c r="GR223" s="9"/>
      <c r="GS223" s="9"/>
      <c r="GT223" s="9"/>
      <c r="GU223" s="9"/>
      <c r="GV223" s="9"/>
      <c r="GW223" s="9"/>
      <c r="GX223" s="9"/>
      <c r="GY223" s="9"/>
      <c r="GZ223" s="9"/>
      <c r="HA223" s="9"/>
      <c r="HB223" s="9"/>
      <c r="HC223" s="9"/>
      <c r="HD223" s="9"/>
      <c r="HE223" s="9"/>
      <c r="HF223" s="9"/>
      <c r="HG223" s="9"/>
      <c r="HH223" s="9"/>
      <c r="HI223" s="9"/>
      <c r="HJ223" s="9"/>
      <c r="HK223" s="9"/>
      <c r="HL223" s="9"/>
    </row>
    <row r="224" spans="11:220" x14ac:dyDescent="0.25"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 s="9"/>
      <c r="GM224" s="9"/>
      <c r="GN224" s="9"/>
      <c r="GO224" s="9"/>
      <c r="GP224" s="9"/>
      <c r="GQ224" s="9"/>
      <c r="GR224" s="9"/>
      <c r="GS224" s="9"/>
      <c r="GT224" s="9"/>
      <c r="GU224" s="9"/>
      <c r="GV224" s="9"/>
      <c r="GW224" s="9"/>
      <c r="GX224" s="9"/>
      <c r="GY224" s="9"/>
      <c r="GZ224" s="9"/>
      <c r="HA224" s="9"/>
      <c r="HB224" s="9"/>
      <c r="HC224" s="9"/>
      <c r="HD224" s="9"/>
      <c r="HE224" s="9"/>
      <c r="HF224" s="9"/>
      <c r="HG224" s="9"/>
      <c r="HH224" s="9"/>
      <c r="HI224" s="9"/>
      <c r="HJ224" s="9"/>
      <c r="HK224" s="9"/>
      <c r="HL224" s="9"/>
    </row>
    <row r="225" spans="11:220" x14ac:dyDescent="0.25"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  <c r="GL225" s="9"/>
      <c r="GM225" s="9"/>
      <c r="GN225" s="9"/>
      <c r="GO225" s="9"/>
      <c r="GP225" s="9"/>
      <c r="GQ225" s="9"/>
      <c r="GR225" s="9"/>
      <c r="GS225" s="9"/>
      <c r="GT225" s="9"/>
      <c r="GU225" s="9"/>
      <c r="GV225" s="9"/>
      <c r="GW225" s="9"/>
      <c r="GX225" s="9"/>
      <c r="GY225" s="9"/>
      <c r="GZ225" s="9"/>
      <c r="HA225" s="9"/>
      <c r="HB225" s="9"/>
      <c r="HC225" s="9"/>
      <c r="HD225" s="9"/>
      <c r="HE225" s="9"/>
      <c r="HF225" s="9"/>
      <c r="HG225" s="9"/>
      <c r="HH225" s="9"/>
      <c r="HI225" s="9"/>
      <c r="HJ225" s="9"/>
      <c r="HK225" s="9"/>
      <c r="HL225" s="9"/>
    </row>
    <row r="226" spans="11:220" x14ac:dyDescent="0.25"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 s="9"/>
      <c r="GM226" s="9"/>
      <c r="GN226" s="9"/>
      <c r="GO226" s="9"/>
      <c r="GP226" s="9"/>
      <c r="GQ226" s="9"/>
      <c r="GR226" s="9"/>
      <c r="GS226" s="9"/>
      <c r="GT226" s="9"/>
      <c r="GU226" s="9"/>
      <c r="GV226" s="9"/>
      <c r="GW226" s="9"/>
      <c r="GX226" s="9"/>
      <c r="GY226" s="9"/>
      <c r="GZ226" s="9"/>
      <c r="HA226" s="9"/>
      <c r="HB226" s="9"/>
      <c r="HC226" s="9"/>
      <c r="HD226" s="9"/>
      <c r="HE226" s="9"/>
      <c r="HF226" s="9"/>
      <c r="HG226" s="9"/>
      <c r="HH226" s="9"/>
      <c r="HI226" s="9"/>
      <c r="HJ226" s="9"/>
      <c r="HK226" s="9"/>
      <c r="HL226" s="9"/>
    </row>
    <row r="227" spans="11:220" x14ac:dyDescent="0.25"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 s="9"/>
      <c r="GM227" s="9"/>
      <c r="GN227" s="9"/>
      <c r="GO227" s="9"/>
      <c r="GP227" s="9"/>
      <c r="GQ227" s="9"/>
      <c r="GR227" s="9"/>
      <c r="GS227" s="9"/>
      <c r="GT227" s="9"/>
      <c r="GU227" s="9"/>
      <c r="GV227" s="9"/>
      <c r="GW227" s="9"/>
      <c r="GX227" s="9"/>
      <c r="GY227" s="9"/>
      <c r="GZ227" s="9"/>
      <c r="HA227" s="9"/>
      <c r="HB227" s="9"/>
      <c r="HC227" s="9"/>
      <c r="HD227" s="9"/>
      <c r="HE227" s="9"/>
      <c r="HF227" s="9"/>
      <c r="HG227" s="9"/>
      <c r="HH227" s="9"/>
      <c r="HI227" s="9"/>
      <c r="HJ227" s="9"/>
      <c r="HK227" s="9"/>
      <c r="HL227" s="9"/>
    </row>
    <row r="228" spans="11:220" x14ac:dyDescent="0.25"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  <c r="FQ228" s="9"/>
      <c r="FR228" s="9"/>
      <c r="FS228" s="9"/>
      <c r="FT228" s="9"/>
      <c r="FU228" s="9"/>
      <c r="FV228" s="9"/>
      <c r="FW228" s="9"/>
      <c r="FX228" s="9"/>
      <c r="FY228" s="9"/>
      <c r="FZ228" s="9"/>
      <c r="GA228" s="9"/>
      <c r="GB228" s="9"/>
      <c r="GC228" s="9"/>
      <c r="GD228" s="9"/>
      <c r="GE228" s="9"/>
      <c r="GF228" s="9"/>
      <c r="GG228" s="9"/>
      <c r="GH228" s="9"/>
      <c r="GI228" s="9"/>
      <c r="GJ228" s="9"/>
      <c r="GK228" s="9"/>
      <c r="GL228" s="9"/>
      <c r="GM228" s="9"/>
      <c r="GN228" s="9"/>
      <c r="GO228" s="9"/>
      <c r="GP228" s="9"/>
      <c r="GQ228" s="9"/>
      <c r="GR228" s="9"/>
      <c r="GS228" s="9"/>
      <c r="GT228" s="9"/>
      <c r="GU228" s="9"/>
      <c r="GV228" s="9"/>
      <c r="GW228" s="9"/>
      <c r="GX228" s="9"/>
      <c r="GY228" s="9"/>
      <c r="GZ228" s="9"/>
      <c r="HA228" s="9"/>
      <c r="HB228" s="9"/>
      <c r="HC228" s="9"/>
      <c r="HD228" s="9"/>
      <c r="HE228" s="9"/>
      <c r="HF228" s="9"/>
      <c r="HG228" s="9"/>
      <c r="HH228" s="9"/>
      <c r="HI228" s="9"/>
      <c r="HJ228" s="9"/>
      <c r="HK228" s="9"/>
      <c r="HL228" s="9"/>
    </row>
    <row r="229" spans="11:220" x14ac:dyDescent="0.25"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 s="9"/>
      <c r="GM229" s="9"/>
      <c r="GN229" s="9"/>
      <c r="GO229" s="9"/>
      <c r="GP229" s="9"/>
      <c r="GQ229" s="9"/>
      <c r="GR229" s="9"/>
      <c r="GS229" s="9"/>
      <c r="GT229" s="9"/>
      <c r="GU229" s="9"/>
      <c r="GV229" s="9"/>
      <c r="GW229" s="9"/>
      <c r="GX229" s="9"/>
      <c r="GY229" s="9"/>
      <c r="GZ229" s="9"/>
      <c r="HA229" s="9"/>
      <c r="HB229" s="9"/>
      <c r="HC229" s="9"/>
      <c r="HD229" s="9"/>
      <c r="HE229" s="9"/>
      <c r="HF229" s="9"/>
      <c r="HG229" s="9"/>
      <c r="HH229" s="9"/>
      <c r="HI229" s="9"/>
      <c r="HJ229" s="9"/>
      <c r="HK229" s="9"/>
      <c r="HL229" s="9"/>
    </row>
    <row r="230" spans="11:220" x14ac:dyDescent="0.25"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9"/>
      <c r="GM230" s="9"/>
      <c r="GN230" s="9"/>
      <c r="GO230" s="9"/>
      <c r="GP230" s="9"/>
      <c r="GQ230" s="9"/>
      <c r="GR230" s="9"/>
      <c r="GS230" s="9"/>
      <c r="GT230" s="9"/>
      <c r="GU230" s="9"/>
      <c r="GV230" s="9"/>
      <c r="GW230" s="9"/>
      <c r="GX230" s="9"/>
      <c r="GY230" s="9"/>
      <c r="GZ230" s="9"/>
      <c r="HA230" s="9"/>
      <c r="HB230" s="9"/>
      <c r="HC230" s="9"/>
      <c r="HD230" s="9"/>
      <c r="HE230" s="9"/>
      <c r="HF230" s="9"/>
      <c r="HG230" s="9"/>
      <c r="HH230" s="9"/>
      <c r="HI230" s="9"/>
      <c r="HJ230" s="9"/>
      <c r="HK230" s="9"/>
      <c r="HL230" s="9"/>
    </row>
    <row r="231" spans="11:220" x14ac:dyDescent="0.25"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  <c r="HH231" s="9"/>
      <c r="HI231" s="9"/>
      <c r="HJ231" s="9"/>
      <c r="HK231" s="9"/>
      <c r="HL231" s="9"/>
    </row>
    <row r="232" spans="11:220" x14ac:dyDescent="0.25"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</row>
    <row r="233" spans="11:220" x14ac:dyDescent="0.25"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  <c r="HH233" s="9"/>
      <c r="HI233" s="9"/>
      <c r="HJ233" s="9"/>
      <c r="HK233" s="9"/>
      <c r="HL233" s="9"/>
    </row>
    <row r="234" spans="11:220" x14ac:dyDescent="0.25"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  <c r="HH234" s="9"/>
      <c r="HI234" s="9"/>
      <c r="HJ234" s="9"/>
      <c r="HK234" s="9"/>
      <c r="HL234" s="9"/>
    </row>
    <row r="235" spans="11:220" x14ac:dyDescent="0.25"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</row>
    <row r="236" spans="11:220" x14ac:dyDescent="0.25"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9"/>
      <c r="GT236" s="9"/>
      <c r="GU236" s="9"/>
      <c r="GV236" s="9"/>
      <c r="GW236" s="9"/>
      <c r="GX236" s="9"/>
      <c r="GY236" s="9"/>
      <c r="GZ236" s="9"/>
      <c r="HA236" s="9"/>
      <c r="HB236" s="9"/>
      <c r="HC236" s="9"/>
      <c r="HD236" s="9"/>
      <c r="HE236" s="9"/>
      <c r="HF236" s="9"/>
      <c r="HG236" s="9"/>
      <c r="HH236" s="9"/>
      <c r="HI236" s="9"/>
      <c r="HJ236" s="9"/>
      <c r="HK236" s="9"/>
      <c r="HL236" s="9"/>
    </row>
    <row r="237" spans="11:220" x14ac:dyDescent="0.25"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 s="9"/>
      <c r="GM237" s="9"/>
      <c r="GN237" s="9"/>
      <c r="GO237" s="9"/>
      <c r="GP237" s="9"/>
      <c r="GQ237" s="9"/>
      <c r="GR237" s="9"/>
      <c r="GS237" s="9"/>
      <c r="GT237" s="9"/>
      <c r="GU237" s="9"/>
      <c r="GV237" s="9"/>
      <c r="GW237" s="9"/>
      <c r="GX237" s="9"/>
      <c r="GY237" s="9"/>
      <c r="GZ237" s="9"/>
      <c r="HA237" s="9"/>
      <c r="HB237" s="9"/>
      <c r="HC237" s="9"/>
      <c r="HD237" s="9"/>
      <c r="HE237" s="9"/>
      <c r="HF237" s="9"/>
      <c r="HG237" s="9"/>
      <c r="HH237" s="9"/>
      <c r="HI237" s="9"/>
      <c r="HJ237" s="9"/>
      <c r="HK237" s="9"/>
      <c r="HL237" s="9"/>
    </row>
    <row r="238" spans="11:220" x14ac:dyDescent="0.25"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9"/>
      <c r="GT238" s="9"/>
      <c r="GU238" s="9"/>
      <c r="GV238" s="9"/>
      <c r="GW238" s="9"/>
      <c r="GX238" s="9"/>
      <c r="GY238" s="9"/>
      <c r="GZ238" s="9"/>
      <c r="HA238" s="9"/>
      <c r="HB238" s="9"/>
      <c r="HC238" s="9"/>
      <c r="HD238" s="9"/>
      <c r="HE238" s="9"/>
      <c r="HF238" s="9"/>
      <c r="HG238" s="9"/>
      <c r="HH238" s="9"/>
      <c r="HI238" s="9"/>
      <c r="HJ238" s="9"/>
      <c r="HK238" s="9"/>
      <c r="HL238" s="9"/>
    </row>
    <row r="239" spans="11:220" x14ac:dyDescent="0.25"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  <c r="HH239" s="9"/>
      <c r="HI239" s="9"/>
      <c r="HJ239" s="9"/>
      <c r="HK239" s="9"/>
      <c r="HL239" s="9"/>
    </row>
    <row r="240" spans="11:220" x14ac:dyDescent="0.25"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9"/>
      <c r="GM240" s="9"/>
      <c r="GN240" s="9"/>
      <c r="GO240" s="9"/>
      <c r="GP240" s="9"/>
      <c r="GQ240" s="9"/>
      <c r="GR240" s="9"/>
      <c r="GS240" s="9"/>
      <c r="GT240" s="9"/>
      <c r="GU240" s="9"/>
      <c r="GV240" s="9"/>
      <c r="GW240" s="9"/>
      <c r="GX240" s="9"/>
      <c r="GY240" s="9"/>
      <c r="GZ240" s="9"/>
      <c r="HA240" s="9"/>
      <c r="HB240" s="9"/>
      <c r="HC240" s="9"/>
      <c r="HD240" s="9"/>
      <c r="HE240" s="9"/>
      <c r="HF240" s="9"/>
      <c r="HG240" s="9"/>
      <c r="HH240" s="9"/>
      <c r="HI240" s="9"/>
      <c r="HJ240" s="9"/>
      <c r="HK240" s="9"/>
      <c r="HL240" s="9"/>
    </row>
    <row r="241" spans="11:220" x14ac:dyDescent="0.25"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 s="9"/>
      <c r="GM241" s="9"/>
      <c r="GN241" s="9"/>
      <c r="GO241" s="9"/>
      <c r="GP241" s="9"/>
      <c r="GQ241" s="9"/>
      <c r="GR241" s="9"/>
      <c r="GS241" s="9"/>
      <c r="GT241" s="9"/>
      <c r="GU241" s="9"/>
      <c r="GV241" s="9"/>
      <c r="GW241" s="9"/>
      <c r="GX241" s="9"/>
      <c r="GY241" s="9"/>
      <c r="GZ241" s="9"/>
      <c r="HA241" s="9"/>
      <c r="HB241" s="9"/>
      <c r="HC241" s="9"/>
      <c r="HD241" s="9"/>
      <c r="HE241" s="9"/>
      <c r="HF241" s="9"/>
      <c r="HG241" s="9"/>
      <c r="HH241" s="9"/>
      <c r="HI241" s="9"/>
      <c r="HJ241" s="9"/>
      <c r="HK241" s="9"/>
      <c r="HL241" s="9"/>
    </row>
    <row r="242" spans="11:220" x14ac:dyDescent="0.25"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 s="9"/>
      <c r="GM242" s="9"/>
      <c r="GN242" s="9"/>
      <c r="GO242" s="9"/>
      <c r="GP242" s="9"/>
      <c r="GQ242" s="9"/>
      <c r="GR242" s="9"/>
      <c r="GS242" s="9"/>
      <c r="GT242" s="9"/>
      <c r="GU242" s="9"/>
      <c r="GV242" s="9"/>
      <c r="GW242" s="9"/>
      <c r="GX242" s="9"/>
      <c r="GY242" s="9"/>
      <c r="GZ242" s="9"/>
      <c r="HA242" s="9"/>
      <c r="HB242" s="9"/>
      <c r="HC242" s="9"/>
      <c r="HD242" s="9"/>
      <c r="HE242" s="9"/>
      <c r="HF242" s="9"/>
      <c r="HG242" s="9"/>
      <c r="HH242" s="9"/>
      <c r="HI242" s="9"/>
      <c r="HJ242" s="9"/>
      <c r="HK242" s="9"/>
      <c r="HL242" s="9"/>
    </row>
    <row r="243" spans="11:220" x14ac:dyDescent="0.25"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 s="9"/>
      <c r="GM243" s="9"/>
      <c r="GN243" s="9"/>
      <c r="GO243" s="9"/>
      <c r="GP243" s="9"/>
      <c r="GQ243" s="9"/>
      <c r="GR243" s="9"/>
      <c r="GS243" s="9"/>
      <c r="GT243" s="9"/>
      <c r="GU243" s="9"/>
      <c r="GV243" s="9"/>
      <c r="GW243" s="9"/>
      <c r="GX243" s="9"/>
      <c r="GY243" s="9"/>
      <c r="GZ243" s="9"/>
      <c r="HA243" s="9"/>
      <c r="HB243" s="9"/>
      <c r="HC243" s="9"/>
      <c r="HD243" s="9"/>
      <c r="HE243" s="9"/>
      <c r="HF243" s="9"/>
      <c r="HG243" s="9"/>
      <c r="HH243" s="9"/>
      <c r="HI243" s="9"/>
      <c r="HJ243" s="9"/>
      <c r="HK243" s="9"/>
      <c r="HL243" s="9"/>
    </row>
    <row r="244" spans="11:220" x14ac:dyDescent="0.25"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 s="9"/>
      <c r="GM244" s="9"/>
      <c r="GN244" s="9"/>
      <c r="GO244" s="9"/>
      <c r="GP244" s="9"/>
      <c r="GQ244" s="9"/>
      <c r="GR244" s="9"/>
      <c r="GS244" s="9"/>
      <c r="GT244" s="9"/>
      <c r="GU244" s="9"/>
      <c r="GV244" s="9"/>
      <c r="GW244" s="9"/>
      <c r="GX244" s="9"/>
      <c r="GY244" s="9"/>
      <c r="GZ244" s="9"/>
      <c r="HA244" s="9"/>
      <c r="HB244" s="9"/>
      <c r="HC244" s="9"/>
      <c r="HD244" s="9"/>
      <c r="HE244" s="9"/>
      <c r="HF244" s="9"/>
      <c r="HG244" s="9"/>
      <c r="HH244" s="9"/>
      <c r="HI244" s="9"/>
      <c r="HJ244" s="9"/>
      <c r="HK244" s="9"/>
      <c r="HL244" s="9"/>
    </row>
    <row r="245" spans="11:220" x14ac:dyDescent="0.25"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  <c r="GL245" s="9"/>
      <c r="GM245" s="9"/>
      <c r="GN245" s="9"/>
      <c r="GO245" s="9"/>
      <c r="GP245" s="9"/>
      <c r="GQ245" s="9"/>
      <c r="GR245" s="9"/>
      <c r="GS245" s="9"/>
      <c r="GT245" s="9"/>
      <c r="GU245" s="9"/>
      <c r="GV245" s="9"/>
      <c r="GW245" s="9"/>
      <c r="GX245" s="9"/>
      <c r="GY245" s="9"/>
      <c r="GZ245" s="9"/>
      <c r="HA245" s="9"/>
      <c r="HB245" s="9"/>
      <c r="HC245" s="9"/>
      <c r="HD245" s="9"/>
      <c r="HE245" s="9"/>
      <c r="HF245" s="9"/>
      <c r="HG245" s="9"/>
      <c r="HH245" s="9"/>
      <c r="HI245" s="9"/>
      <c r="HJ245" s="9"/>
      <c r="HK245" s="9"/>
      <c r="HL245" s="9"/>
    </row>
    <row r="246" spans="11:220" x14ac:dyDescent="0.25"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  <c r="GL246" s="9"/>
      <c r="GM246" s="9"/>
      <c r="GN246" s="9"/>
      <c r="GO246" s="9"/>
      <c r="GP246" s="9"/>
      <c r="GQ246" s="9"/>
      <c r="GR246" s="9"/>
      <c r="GS246" s="9"/>
      <c r="GT246" s="9"/>
      <c r="GU246" s="9"/>
      <c r="GV246" s="9"/>
      <c r="GW246" s="9"/>
      <c r="GX246" s="9"/>
      <c r="GY246" s="9"/>
      <c r="GZ246" s="9"/>
      <c r="HA246" s="9"/>
      <c r="HB246" s="9"/>
      <c r="HC246" s="9"/>
      <c r="HD246" s="9"/>
      <c r="HE246" s="9"/>
      <c r="HF246" s="9"/>
      <c r="HG246" s="9"/>
      <c r="HH246" s="9"/>
      <c r="HI246" s="9"/>
      <c r="HJ246" s="9"/>
      <c r="HK246" s="9"/>
      <c r="HL246" s="9"/>
    </row>
    <row r="247" spans="11:220" x14ac:dyDescent="0.25"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 s="9"/>
      <c r="GM247" s="9"/>
      <c r="GN247" s="9"/>
      <c r="GO247" s="9"/>
      <c r="GP247" s="9"/>
      <c r="GQ247" s="9"/>
      <c r="GR247" s="9"/>
      <c r="GS247" s="9"/>
      <c r="GT247" s="9"/>
      <c r="GU247" s="9"/>
      <c r="GV247" s="9"/>
      <c r="GW247" s="9"/>
      <c r="GX247" s="9"/>
      <c r="GY247" s="9"/>
      <c r="GZ247" s="9"/>
      <c r="HA247" s="9"/>
      <c r="HB247" s="9"/>
      <c r="HC247" s="9"/>
      <c r="HD247" s="9"/>
      <c r="HE247" s="9"/>
      <c r="HF247" s="9"/>
      <c r="HG247" s="9"/>
      <c r="HH247" s="9"/>
      <c r="HI247" s="9"/>
      <c r="HJ247" s="9"/>
      <c r="HK247" s="9"/>
      <c r="HL247" s="9"/>
    </row>
    <row r="248" spans="11:220" x14ac:dyDescent="0.25"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 s="9"/>
      <c r="GM248" s="9"/>
      <c r="GN248" s="9"/>
      <c r="GO248" s="9"/>
      <c r="GP248" s="9"/>
      <c r="GQ248" s="9"/>
      <c r="GR248" s="9"/>
      <c r="GS248" s="9"/>
      <c r="GT248" s="9"/>
      <c r="GU248" s="9"/>
      <c r="GV248" s="9"/>
      <c r="GW248" s="9"/>
      <c r="GX248" s="9"/>
      <c r="GY248" s="9"/>
      <c r="GZ248" s="9"/>
      <c r="HA248" s="9"/>
      <c r="HB248" s="9"/>
      <c r="HC248" s="9"/>
      <c r="HD248" s="9"/>
      <c r="HE248" s="9"/>
      <c r="HF248" s="9"/>
      <c r="HG248" s="9"/>
      <c r="HH248" s="9"/>
      <c r="HI248" s="9"/>
      <c r="HJ248" s="9"/>
      <c r="HK248" s="9"/>
      <c r="HL248" s="9"/>
    </row>
    <row r="249" spans="11:220" x14ac:dyDescent="0.25"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 s="9"/>
      <c r="GM249" s="9"/>
      <c r="GN249" s="9"/>
      <c r="GO249" s="9"/>
      <c r="GP249" s="9"/>
      <c r="GQ249" s="9"/>
      <c r="GR249" s="9"/>
      <c r="GS249" s="9"/>
      <c r="GT249" s="9"/>
      <c r="GU249" s="9"/>
      <c r="GV249" s="9"/>
      <c r="GW249" s="9"/>
      <c r="GX249" s="9"/>
      <c r="GY249" s="9"/>
      <c r="GZ249" s="9"/>
      <c r="HA249" s="9"/>
      <c r="HB249" s="9"/>
      <c r="HC249" s="9"/>
      <c r="HD249" s="9"/>
      <c r="HE249" s="9"/>
      <c r="HF249" s="9"/>
      <c r="HG249" s="9"/>
      <c r="HH249" s="9"/>
      <c r="HI249" s="9"/>
      <c r="HJ249" s="9"/>
      <c r="HK249" s="9"/>
      <c r="HL249" s="9"/>
    </row>
    <row r="250" spans="11:220" x14ac:dyDescent="0.25"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 s="9"/>
      <c r="GM250" s="9"/>
      <c r="GN250" s="9"/>
      <c r="GO250" s="9"/>
      <c r="GP250" s="9"/>
      <c r="GQ250" s="9"/>
      <c r="GR250" s="9"/>
      <c r="GS250" s="9"/>
      <c r="GT250" s="9"/>
      <c r="GU250" s="9"/>
      <c r="GV250" s="9"/>
      <c r="GW250" s="9"/>
      <c r="GX250" s="9"/>
      <c r="GY250" s="9"/>
      <c r="GZ250" s="9"/>
      <c r="HA250" s="9"/>
      <c r="HB250" s="9"/>
      <c r="HC250" s="9"/>
      <c r="HD250" s="9"/>
      <c r="HE250" s="9"/>
      <c r="HF250" s="9"/>
      <c r="HG250" s="9"/>
      <c r="HH250" s="9"/>
      <c r="HI250" s="9"/>
      <c r="HJ250" s="9"/>
      <c r="HK250" s="9"/>
      <c r="HL250" s="9"/>
    </row>
    <row r="251" spans="11:220" x14ac:dyDescent="0.25"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9"/>
      <c r="GM251" s="9"/>
      <c r="GN251" s="9"/>
      <c r="GO251" s="9"/>
      <c r="GP251" s="9"/>
      <c r="GQ251" s="9"/>
      <c r="GR251" s="9"/>
      <c r="GS251" s="9"/>
      <c r="GT251" s="9"/>
      <c r="GU251" s="9"/>
      <c r="GV251" s="9"/>
      <c r="GW251" s="9"/>
      <c r="GX251" s="9"/>
      <c r="GY251" s="9"/>
      <c r="GZ251" s="9"/>
      <c r="HA251" s="9"/>
      <c r="HB251" s="9"/>
      <c r="HC251" s="9"/>
      <c r="HD251" s="9"/>
      <c r="HE251" s="9"/>
      <c r="HF251" s="9"/>
      <c r="HG251" s="9"/>
      <c r="HH251" s="9"/>
      <c r="HI251" s="9"/>
      <c r="HJ251" s="9"/>
      <c r="HK251" s="9"/>
      <c r="HL251" s="9"/>
    </row>
    <row r="252" spans="11:220" x14ac:dyDescent="0.25"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 s="9"/>
      <c r="GM252" s="9"/>
      <c r="GN252" s="9"/>
      <c r="GO252" s="9"/>
      <c r="GP252" s="9"/>
      <c r="GQ252" s="9"/>
      <c r="GR252" s="9"/>
      <c r="GS252" s="9"/>
      <c r="GT252" s="9"/>
      <c r="GU252" s="9"/>
      <c r="GV252" s="9"/>
      <c r="GW252" s="9"/>
      <c r="GX252" s="9"/>
      <c r="GY252" s="9"/>
      <c r="GZ252" s="9"/>
      <c r="HA252" s="9"/>
      <c r="HB252" s="9"/>
      <c r="HC252" s="9"/>
      <c r="HD252" s="9"/>
      <c r="HE252" s="9"/>
      <c r="HF252" s="9"/>
      <c r="HG252" s="9"/>
      <c r="HH252" s="9"/>
      <c r="HI252" s="9"/>
      <c r="HJ252" s="9"/>
      <c r="HK252" s="9"/>
      <c r="HL252" s="9"/>
    </row>
    <row r="253" spans="11:220" x14ac:dyDescent="0.25"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 s="9"/>
      <c r="GM253" s="9"/>
      <c r="GN253" s="9"/>
      <c r="GO253" s="9"/>
      <c r="GP253" s="9"/>
      <c r="GQ253" s="9"/>
      <c r="GR253" s="9"/>
      <c r="GS253" s="9"/>
      <c r="GT253" s="9"/>
      <c r="GU253" s="9"/>
      <c r="GV253" s="9"/>
      <c r="GW253" s="9"/>
      <c r="GX253" s="9"/>
      <c r="GY253" s="9"/>
      <c r="GZ253" s="9"/>
      <c r="HA253" s="9"/>
      <c r="HB253" s="9"/>
      <c r="HC253" s="9"/>
      <c r="HD253" s="9"/>
      <c r="HE253" s="9"/>
      <c r="HF253" s="9"/>
      <c r="HG253" s="9"/>
      <c r="HH253" s="9"/>
      <c r="HI253" s="9"/>
      <c r="HJ253" s="9"/>
      <c r="HK253" s="9"/>
      <c r="HL253" s="9"/>
    </row>
    <row r="254" spans="11:220" x14ac:dyDescent="0.25"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  <c r="GL254" s="9"/>
      <c r="GM254" s="9"/>
      <c r="GN254" s="9"/>
      <c r="GO254" s="9"/>
      <c r="GP254" s="9"/>
      <c r="GQ254" s="9"/>
      <c r="GR254" s="9"/>
      <c r="GS254" s="9"/>
      <c r="GT254" s="9"/>
      <c r="GU254" s="9"/>
      <c r="GV254" s="9"/>
      <c r="GW254" s="9"/>
      <c r="GX254" s="9"/>
      <c r="GY254" s="9"/>
      <c r="GZ254" s="9"/>
      <c r="HA254" s="9"/>
      <c r="HB254" s="9"/>
      <c r="HC254" s="9"/>
      <c r="HD254" s="9"/>
      <c r="HE254" s="9"/>
      <c r="HF254" s="9"/>
      <c r="HG254" s="9"/>
      <c r="HH254" s="9"/>
      <c r="HI254" s="9"/>
      <c r="HJ254" s="9"/>
      <c r="HK254" s="9"/>
      <c r="HL254" s="9"/>
    </row>
    <row r="255" spans="11:220" x14ac:dyDescent="0.25"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  <c r="FL255" s="9"/>
      <c r="FM255" s="9"/>
      <c r="FN255" s="9"/>
      <c r="FO255" s="9"/>
      <c r="FP255" s="9"/>
      <c r="FQ255" s="9"/>
      <c r="FR255" s="9"/>
      <c r="FS255" s="9"/>
      <c r="FT255" s="9"/>
      <c r="FU255" s="9"/>
      <c r="FV255" s="9"/>
      <c r="FW255" s="9"/>
      <c r="FX255" s="9"/>
      <c r="FY255" s="9"/>
      <c r="FZ255" s="9"/>
      <c r="GA255" s="9"/>
      <c r="GB255" s="9"/>
      <c r="GC255" s="9"/>
      <c r="GD255" s="9"/>
      <c r="GE255" s="9"/>
      <c r="GF255" s="9"/>
      <c r="GG255" s="9"/>
      <c r="GH255" s="9"/>
      <c r="GI255" s="9"/>
      <c r="GJ255" s="9"/>
      <c r="GK255" s="9"/>
      <c r="GL255" s="9"/>
      <c r="GM255" s="9"/>
      <c r="GN255" s="9"/>
      <c r="GO255" s="9"/>
      <c r="GP255" s="9"/>
      <c r="GQ255" s="9"/>
      <c r="GR255" s="9"/>
      <c r="GS255" s="9"/>
      <c r="GT255" s="9"/>
      <c r="GU255" s="9"/>
      <c r="GV255" s="9"/>
      <c r="GW255" s="9"/>
      <c r="GX255" s="9"/>
      <c r="GY255" s="9"/>
      <c r="GZ255" s="9"/>
      <c r="HA255" s="9"/>
      <c r="HB255" s="9"/>
      <c r="HC255" s="9"/>
      <c r="HD255" s="9"/>
      <c r="HE255" s="9"/>
      <c r="HF255" s="9"/>
      <c r="HG255" s="9"/>
      <c r="HH255" s="9"/>
      <c r="HI255" s="9"/>
      <c r="HJ255" s="9"/>
      <c r="HK255" s="9"/>
      <c r="HL255" s="9"/>
    </row>
    <row r="256" spans="11:220" x14ac:dyDescent="0.25"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 s="9"/>
      <c r="GM256" s="9"/>
      <c r="GN256" s="9"/>
      <c r="GO256" s="9"/>
      <c r="GP256" s="9"/>
      <c r="GQ256" s="9"/>
      <c r="GR256" s="9"/>
      <c r="GS256" s="9"/>
      <c r="GT256" s="9"/>
      <c r="GU256" s="9"/>
      <c r="GV256" s="9"/>
      <c r="GW256" s="9"/>
      <c r="GX256" s="9"/>
      <c r="GY256" s="9"/>
      <c r="GZ256" s="9"/>
      <c r="HA256" s="9"/>
      <c r="HB256" s="9"/>
      <c r="HC256" s="9"/>
      <c r="HD256" s="9"/>
      <c r="HE256" s="9"/>
      <c r="HF256" s="9"/>
      <c r="HG256" s="9"/>
      <c r="HH256" s="9"/>
      <c r="HI256" s="9"/>
      <c r="HJ256" s="9"/>
      <c r="HK256" s="9"/>
      <c r="HL256" s="9"/>
    </row>
    <row r="257" spans="11:220" x14ac:dyDescent="0.25"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 s="9"/>
      <c r="GM257" s="9"/>
      <c r="GN257" s="9"/>
      <c r="GO257" s="9"/>
      <c r="GP257" s="9"/>
      <c r="GQ257" s="9"/>
      <c r="GR257" s="9"/>
      <c r="GS257" s="9"/>
      <c r="GT257" s="9"/>
      <c r="GU257" s="9"/>
      <c r="GV257" s="9"/>
      <c r="GW257" s="9"/>
      <c r="GX257" s="9"/>
      <c r="GY257" s="9"/>
      <c r="GZ257" s="9"/>
      <c r="HA257" s="9"/>
      <c r="HB257" s="9"/>
      <c r="HC257" s="9"/>
      <c r="HD257" s="9"/>
      <c r="HE257" s="9"/>
      <c r="HF257" s="9"/>
      <c r="HG257" s="9"/>
      <c r="HH257" s="9"/>
      <c r="HI257" s="9"/>
      <c r="HJ257" s="9"/>
      <c r="HK257" s="9"/>
      <c r="HL257" s="9"/>
    </row>
    <row r="258" spans="11:220" x14ac:dyDescent="0.25"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 s="9"/>
      <c r="GM258" s="9"/>
      <c r="GN258" s="9"/>
      <c r="GO258" s="9"/>
      <c r="GP258" s="9"/>
      <c r="GQ258" s="9"/>
      <c r="GR258" s="9"/>
      <c r="GS258" s="9"/>
      <c r="GT258" s="9"/>
      <c r="GU258" s="9"/>
      <c r="GV258" s="9"/>
      <c r="GW258" s="9"/>
      <c r="GX258" s="9"/>
      <c r="GY258" s="9"/>
      <c r="GZ258" s="9"/>
      <c r="HA258" s="9"/>
      <c r="HB258" s="9"/>
      <c r="HC258" s="9"/>
      <c r="HD258" s="9"/>
      <c r="HE258" s="9"/>
      <c r="HF258" s="9"/>
      <c r="HG258" s="9"/>
      <c r="HH258" s="9"/>
      <c r="HI258" s="9"/>
      <c r="HJ258" s="9"/>
      <c r="HK258" s="9"/>
      <c r="HL258" s="9"/>
    </row>
    <row r="259" spans="11:220" x14ac:dyDescent="0.25"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 s="9"/>
      <c r="GM259" s="9"/>
      <c r="GN259" s="9"/>
      <c r="GO259" s="9"/>
      <c r="GP259" s="9"/>
      <c r="GQ259" s="9"/>
      <c r="GR259" s="9"/>
      <c r="GS259" s="9"/>
      <c r="GT259" s="9"/>
      <c r="GU259" s="9"/>
      <c r="GV259" s="9"/>
      <c r="GW259" s="9"/>
      <c r="GX259" s="9"/>
      <c r="GY259" s="9"/>
      <c r="GZ259" s="9"/>
      <c r="HA259" s="9"/>
      <c r="HB259" s="9"/>
      <c r="HC259" s="9"/>
      <c r="HD259" s="9"/>
      <c r="HE259" s="9"/>
      <c r="HF259" s="9"/>
      <c r="HG259" s="9"/>
      <c r="HH259" s="9"/>
      <c r="HI259" s="9"/>
      <c r="HJ259" s="9"/>
      <c r="HK259" s="9"/>
      <c r="HL259" s="9"/>
    </row>
    <row r="260" spans="11:220" x14ac:dyDescent="0.25"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 s="9"/>
      <c r="GM260" s="9"/>
      <c r="GN260" s="9"/>
      <c r="GO260" s="9"/>
      <c r="GP260" s="9"/>
      <c r="GQ260" s="9"/>
      <c r="GR260" s="9"/>
      <c r="GS260" s="9"/>
      <c r="GT260" s="9"/>
      <c r="GU260" s="9"/>
      <c r="GV260" s="9"/>
      <c r="GW260" s="9"/>
      <c r="GX260" s="9"/>
      <c r="GY260" s="9"/>
      <c r="GZ260" s="9"/>
      <c r="HA260" s="9"/>
      <c r="HB260" s="9"/>
      <c r="HC260" s="9"/>
      <c r="HD260" s="9"/>
      <c r="HE260" s="9"/>
      <c r="HF260" s="9"/>
      <c r="HG260" s="9"/>
      <c r="HH260" s="9"/>
      <c r="HI260" s="9"/>
      <c r="HJ260" s="9"/>
      <c r="HK260" s="9"/>
      <c r="HL260" s="9"/>
    </row>
    <row r="261" spans="11:220" x14ac:dyDescent="0.25"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</row>
    <row r="262" spans="11:220" x14ac:dyDescent="0.25"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 s="9"/>
      <c r="GM262" s="9"/>
      <c r="GN262" s="9"/>
      <c r="GO262" s="9"/>
      <c r="GP262" s="9"/>
      <c r="GQ262" s="9"/>
      <c r="GR262" s="9"/>
      <c r="GS262" s="9"/>
      <c r="GT262" s="9"/>
      <c r="GU262" s="9"/>
      <c r="GV262" s="9"/>
      <c r="GW262" s="9"/>
      <c r="GX262" s="9"/>
      <c r="GY262" s="9"/>
      <c r="GZ262" s="9"/>
      <c r="HA262" s="9"/>
      <c r="HB262" s="9"/>
      <c r="HC262" s="9"/>
      <c r="HD262" s="9"/>
      <c r="HE262" s="9"/>
      <c r="HF262" s="9"/>
      <c r="HG262" s="9"/>
      <c r="HH262" s="9"/>
      <c r="HI262" s="9"/>
      <c r="HJ262" s="9"/>
      <c r="HK262" s="9"/>
      <c r="HL262" s="9"/>
    </row>
    <row r="263" spans="11:220" x14ac:dyDescent="0.25"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  <c r="GH263" s="9"/>
      <c r="GI263" s="9"/>
      <c r="GJ263" s="9"/>
      <c r="GK263" s="9"/>
      <c r="GL263" s="9"/>
      <c r="GM263" s="9"/>
      <c r="GN263" s="9"/>
      <c r="GO263" s="9"/>
      <c r="GP263" s="9"/>
      <c r="GQ263" s="9"/>
      <c r="GR263" s="9"/>
      <c r="GS263" s="9"/>
      <c r="GT263" s="9"/>
      <c r="GU263" s="9"/>
      <c r="GV263" s="9"/>
      <c r="GW263" s="9"/>
      <c r="GX263" s="9"/>
      <c r="GY263" s="9"/>
      <c r="GZ263" s="9"/>
      <c r="HA263" s="9"/>
      <c r="HB263" s="9"/>
      <c r="HC263" s="9"/>
      <c r="HD263" s="9"/>
      <c r="HE263" s="9"/>
      <c r="HF263" s="9"/>
      <c r="HG263" s="9"/>
      <c r="HH263" s="9"/>
      <c r="HI263" s="9"/>
      <c r="HJ263" s="9"/>
      <c r="HK263" s="9"/>
      <c r="HL263" s="9"/>
    </row>
    <row r="264" spans="11:220" x14ac:dyDescent="0.25"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  <c r="GL264" s="9"/>
      <c r="GM264" s="9"/>
      <c r="GN264" s="9"/>
      <c r="GO264" s="9"/>
      <c r="GP264" s="9"/>
      <c r="GQ264" s="9"/>
      <c r="GR264" s="9"/>
      <c r="GS264" s="9"/>
      <c r="GT264" s="9"/>
      <c r="GU264" s="9"/>
      <c r="GV264" s="9"/>
      <c r="GW264" s="9"/>
      <c r="GX264" s="9"/>
      <c r="GY264" s="9"/>
      <c r="GZ264" s="9"/>
      <c r="HA264" s="9"/>
      <c r="HB264" s="9"/>
      <c r="HC264" s="9"/>
      <c r="HD264" s="9"/>
      <c r="HE264" s="9"/>
      <c r="HF264" s="9"/>
      <c r="HG264" s="9"/>
      <c r="HH264" s="9"/>
      <c r="HI264" s="9"/>
      <c r="HJ264" s="9"/>
      <c r="HK264" s="9"/>
      <c r="HL264" s="9"/>
    </row>
    <row r="265" spans="11:220" x14ac:dyDescent="0.25"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 s="9"/>
      <c r="GM265" s="9"/>
      <c r="GN265" s="9"/>
      <c r="GO265" s="9"/>
      <c r="GP265" s="9"/>
      <c r="GQ265" s="9"/>
      <c r="GR265" s="9"/>
      <c r="GS265" s="9"/>
      <c r="GT265" s="9"/>
      <c r="GU265" s="9"/>
      <c r="GV265" s="9"/>
      <c r="GW265" s="9"/>
      <c r="GX265" s="9"/>
      <c r="GY265" s="9"/>
      <c r="GZ265" s="9"/>
      <c r="HA265" s="9"/>
      <c r="HB265" s="9"/>
      <c r="HC265" s="9"/>
      <c r="HD265" s="9"/>
      <c r="HE265" s="9"/>
      <c r="HF265" s="9"/>
      <c r="HG265" s="9"/>
      <c r="HH265" s="9"/>
      <c r="HI265" s="9"/>
      <c r="HJ265" s="9"/>
      <c r="HK265" s="9"/>
      <c r="HL265" s="9"/>
    </row>
    <row r="266" spans="11:220" x14ac:dyDescent="0.25"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 s="9"/>
      <c r="GM266" s="9"/>
      <c r="GN266" s="9"/>
      <c r="GO266" s="9"/>
      <c r="GP266" s="9"/>
      <c r="GQ266" s="9"/>
      <c r="GR266" s="9"/>
      <c r="GS266" s="9"/>
      <c r="GT266" s="9"/>
      <c r="GU266" s="9"/>
      <c r="GV266" s="9"/>
      <c r="GW266" s="9"/>
      <c r="GX266" s="9"/>
      <c r="GY266" s="9"/>
      <c r="GZ266" s="9"/>
      <c r="HA266" s="9"/>
      <c r="HB266" s="9"/>
      <c r="HC266" s="9"/>
      <c r="HD266" s="9"/>
      <c r="HE266" s="9"/>
      <c r="HF266" s="9"/>
      <c r="HG266" s="9"/>
      <c r="HH266" s="9"/>
      <c r="HI266" s="9"/>
      <c r="HJ266" s="9"/>
      <c r="HK266" s="9"/>
      <c r="HL266" s="9"/>
    </row>
    <row r="267" spans="11:220" x14ac:dyDescent="0.25"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 s="9"/>
      <c r="GM267" s="9"/>
      <c r="GN267" s="9"/>
      <c r="GO267" s="9"/>
      <c r="GP267" s="9"/>
      <c r="GQ267" s="9"/>
      <c r="GR267" s="9"/>
      <c r="GS267" s="9"/>
      <c r="GT267" s="9"/>
      <c r="GU267" s="9"/>
      <c r="GV267" s="9"/>
      <c r="GW267" s="9"/>
      <c r="GX267" s="9"/>
      <c r="GY267" s="9"/>
      <c r="GZ267" s="9"/>
      <c r="HA267" s="9"/>
      <c r="HB267" s="9"/>
      <c r="HC267" s="9"/>
      <c r="HD267" s="9"/>
      <c r="HE267" s="9"/>
      <c r="HF267" s="9"/>
      <c r="HG267" s="9"/>
      <c r="HH267" s="9"/>
      <c r="HI267" s="9"/>
      <c r="HJ267" s="9"/>
      <c r="HK267" s="9"/>
      <c r="HL267" s="9"/>
    </row>
    <row r="268" spans="11:220" x14ac:dyDescent="0.25"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 s="9"/>
      <c r="GM268" s="9"/>
      <c r="GN268" s="9"/>
      <c r="GO268" s="9"/>
      <c r="GP268" s="9"/>
      <c r="GQ268" s="9"/>
      <c r="GR268" s="9"/>
      <c r="GS268" s="9"/>
      <c r="GT268" s="9"/>
      <c r="GU268" s="9"/>
      <c r="GV268" s="9"/>
      <c r="GW268" s="9"/>
      <c r="GX268" s="9"/>
      <c r="GY268" s="9"/>
      <c r="GZ268" s="9"/>
      <c r="HA268" s="9"/>
      <c r="HB268" s="9"/>
      <c r="HC268" s="9"/>
      <c r="HD268" s="9"/>
      <c r="HE268" s="9"/>
      <c r="HF268" s="9"/>
      <c r="HG268" s="9"/>
      <c r="HH268" s="9"/>
      <c r="HI268" s="9"/>
      <c r="HJ268" s="9"/>
      <c r="HK268" s="9"/>
      <c r="HL268" s="9"/>
    </row>
    <row r="269" spans="11:220" x14ac:dyDescent="0.25"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 s="9"/>
      <c r="GM269" s="9"/>
      <c r="GN269" s="9"/>
      <c r="GO269" s="9"/>
      <c r="GP269" s="9"/>
      <c r="GQ269" s="9"/>
      <c r="GR269" s="9"/>
      <c r="GS269" s="9"/>
      <c r="GT269" s="9"/>
      <c r="GU269" s="9"/>
      <c r="GV269" s="9"/>
      <c r="GW269" s="9"/>
      <c r="GX269" s="9"/>
      <c r="GY269" s="9"/>
      <c r="GZ269" s="9"/>
      <c r="HA269" s="9"/>
      <c r="HB269" s="9"/>
      <c r="HC269" s="9"/>
      <c r="HD269" s="9"/>
      <c r="HE269" s="9"/>
      <c r="HF269" s="9"/>
      <c r="HG269" s="9"/>
      <c r="HH269" s="9"/>
      <c r="HI269" s="9"/>
      <c r="HJ269" s="9"/>
      <c r="HK269" s="9"/>
      <c r="HL269" s="9"/>
    </row>
    <row r="270" spans="11:220" x14ac:dyDescent="0.25"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 s="9"/>
      <c r="GM270" s="9"/>
      <c r="GN270" s="9"/>
      <c r="GO270" s="9"/>
      <c r="GP270" s="9"/>
      <c r="GQ270" s="9"/>
      <c r="GR270" s="9"/>
      <c r="GS270" s="9"/>
      <c r="GT270" s="9"/>
      <c r="GU270" s="9"/>
      <c r="GV270" s="9"/>
      <c r="GW270" s="9"/>
      <c r="GX270" s="9"/>
      <c r="GY270" s="9"/>
      <c r="GZ270" s="9"/>
      <c r="HA270" s="9"/>
      <c r="HB270" s="9"/>
      <c r="HC270" s="9"/>
      <c r="HD270" s="9"/>
      <c r="HE270" s="9"/>
      <c r="HF270" s="9"/>
      <c r="HG270" s="9"/>
      <c r="HH270" s="9"/>
      <c r="HI270" s="9"/>
      <c r="HJ270" s="9"/>
      <c r="HK270" s="9"/>
      <c r="HL270" s="9"/>
    </row>
    <row r="271" spans="11:220" x14ac:dyDescent="0.25"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 s="9"/>
      <c r="GM271" s="9"/>
      <c r="GN271" s="9"/>
      <c r="GO271" s="9"/>
      <c r="GP271" s="9"/>
      <c r="GQ271" s="9"/>
      <c r="GR271" s="9"/>
      <c r="GS271" s="9"/>
      <c r="GT271" s="9"/>
      <c r="GU271" s="9"/>
      <c r="GV271" s="9"/>
      <c r="GW271" s="9"/>
      <c r="GX271" s="9"/>
      <c r="GY271" s="9"/>
      <c r="GZ271" s="9"/>
      <c r="HA271" s="9"/>
      <c r="HB271" s="9"/>
      <c r="HC271" s="9"/>
      <c r="HD271" s="9"/>
      <c r="HE271" s="9"/>
      <c r="HF271" s="9"/>
      <c r="HG271" s="9"/>
      <c r="HH271" s="9"/>
      <c r="HI271" s="9"/>
      <c r="HJ271" s="9"/>
      <c r="HK271" s="9"/>
      <c r="HL271" s="9"/>
    </row>
    <row r="272" spans="11:220" x14ac:dyDescent="0.25"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  <c r="GL272" s="9"/>
      <c r="GM272" s="9"/>
      <c r="GN272" s="9"/>
      <c r="GO272" s="9"/>
      <c r="GP272" s="9"/>
      <c r="GQ272" s="9"/>
      <c r="GR272" s="9"/>
      <c r="GS272" s="9"/>
      <c r="GT272" s="9"/>
      <c r="GU272" s="9"/>
      <c r="GV272" s="9"/>
      <c r="GW272" s="9"/>
      <c r="GX272" s="9"/>
      <c r="GY272" s="9"/>
      <c r="GZ272" s="9"/>
      <c r="HA272" s="9"/>
      <c r="HB272" s="9"/>
      <c r="HC272" s="9"/>
      <c r="HD272" s="9"/>
      <c r="HE272" s="9"/>
      <c r="HF272" s="9"/>
      <c r="HG272" s="9"/>
      <c r="HH272" s="9"/>
      <c r="HI272" s="9"/>
      <c r="HJ272" s="9"/>
      <c r="HK272" s="9"/>
      <c r="HL272" s="9"/>
    </row>
    <row r="273" spans="11:220" x14ac:dyDescent="0.25"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  <c r="GH273" s="9"/>
      <c r="GI273" s="9"/>
      <c r="GJ273" s="9"/>
      <c r="GK273" s="9"/>
      <c r="GL273" s="9"/>
      <c r="GM273" s="9"/>
      <c r="GN273" s="9"/>
      <c r="GO273" s="9"/>
      <c r="GP273" s="9"/>
      <c r="GQ273" s="9"/>
      <c r="GR273" s="9"/>
      <c r="GS273" s="9"/>
      <c r="GT273" s="9"/>
      <c r="GU273" s="9"/>
      <c r="GV273" s="9"/>
      <c r="GW273" s="9"/>
      <c r="GX273" s="9"/>
      <c r="GY273" s="9"/>
      <c r="GZ273" s="9"/>
      <c r="HA273" s="9"/>
      <c r="HB273" s="9"/>
      <c r="HC273" s="9"/>
      <c r="HD273" s="9"/>
      <c r="HE273" s="9"/>
      <c r="HF273" s="9"/>
      <c r="HG273" s="9"/>
      <c r="HH273" s="9"/>
      <c r="HI273" s="9"/>
      <c r="HJ273" s="9"/>
      <c r="HK273" s="9"/>
      <c r="HL273" s="9"/>
    </row>
    <row r="274" spans="11:220" x14ac:dyDescent="0.25"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 s="9"/>
      <c r="GM274" s="9"/>
      <c r="GN274" s="9"/>
      <c r="GO274" s="9"/>
      <c r="GP274" s="9"/>
      <c r="GQ274" s="9"/>
      <c r="GR274" s="9"/>
      <c r="GS274" s="9"/>
      <c r="GT274" s="9"/>
      <c r="GU274" s="9"/>
      <c r="GV274" s="9"/>
      <c r="GW274" s="9"/>
      <c r="GX274" s="9"/>
      <c r="GY274" s="9"/>
      <c r="GZ274" s="9"/>
      <c r="HA274" s="9"/>
      <c r="HB274" s="9"/>
      <c r="HC274" s="9"/>
      <c r="HD274" s="9"/>
      <c r="HE274" s="9"/>
      <c r="HF274" s="9"/>
      <c r="HG274" s="9"/>
      <c r="HH274" s="9"/>
      <c r="HI274" s="9"/>
      <c r="HJ274" s="9"/>
      <c r="HK274" s="9"/>
      <c r="HL274" s="9"/>
    </row>
    <row r="275" spans="11:220" x14ac:dyDescent="0.25"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 s="9"/>
      <c r="GM275" s="9"/>
      <c r="GN275" s="9"/>
      <c r="GO275" s="9"/>
      <c r="GP275" s="9"/>
      <c r="GQ275" s="9"/>
      <c r="GR275" s="9"/>
      <c r="GS275" s="9"/>
      <c r="GT275" s="9"/>
      <c r="GU275" s="9"/>
      <c r="GV275" s="9"/>
      <c r="GW275" s="9"/>
      <c r="GX275" s="9"/>
      <c r="GY275" s="9"/>
      <c r="GZ275" s="9"/>
      <c r="HA275" s="9"/>
      <c r="HB275" s="9"/>
      <c r="HC275" s="9"/>
      <c r="HD275" s="9"/>
      <c r="HE275" s="9"/>
      <c r="HF275" s="9"/>
      <c r="HG275" s="9"/>
      <c r="HH275" s="9"/>
      <c r="HI275" s="9"/>
      <c r="HJ275" s="9"/>
      <c r="HK275" s="9"/>
      <c r="HL275" s="9"/>
    </row>
    <row r="276" spans="11:220" x14ac:dyDescent="0.25"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 s="9"/>
      <c r="GM276" s="9"/>
      <c r="GN276" s="9"/>
      <c r="GO276" s="9"/>
      <c r="GP276" s="9"/>
      <c r="GQ276" s="9"/>
      <c r="GR276" s="9"/>
      <c r="GS276" s="9"/>
      <c r="GT276" s="9"/>
      <c r="GU276" s="9"/>
      <c r="GV276" s="9"/>
      <c r="GW276" s="9"/>
      <c r="GX276" s="9"/>
      <c r="GY276" s="9"/>
      <c r="GZ276" s="9"/>
      <c r="HA276" s="9"/>
      <c r="HB276" s="9"/>
      <c r="HC276" s="9"/>
      <c r="HD276" s="9"/>
      <c r="HE276" s="9"/>
      <c r="HF276" s="9"/>
      <c r="HG276" s="9"/>
      <c r="HH276" s="9"/>
      <c r="HI276" s="9"/>
      <c r="HJ276" s="9"/>
      <c r="HK276" s="9"/>
      <c r="HL276" s="9"/>
    </row>
    <row r="277" spans="11:220" x14ac:dyDescent="0.25"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 s="9"/>
      <c r="GM277" s="9"/>
      <c r="GN277" s="9"/>
      <c r="GO277" s="9"/>
      <c r="GP277" s="9"/>
      <c r="GQ277" s="9"/>
      <c r="GR277" s="9"/>
      <c r="GS277" s="9"/>
      <c r="GT277" s="9"/>
      <c r="GU277" s="9"/>
      <c r="GV277" s="9"/>
      <c r="GW277" s="9"/>
      <c r="GX277" s="9"/>
      <c r="GY277" s="9"/>
      <c r="GZ277" s="9"/>
      <c r="HA277" s="9"/>
      <c r="HB277" s="9"/>
      <c r="HC277" s="9"/>
      <c r="HD277" s="9"/>
      <c r="HE277" s="9"/>
      <c r="HF277" s="9"/>
      <c r="HG277" s="9"/>
      <c r="HH277" s="9"/>
      <c r="HI277" s="9"/>
      <c r="HJ277" s="9"/>
      <c r="HK277" s="9"/>
      <c r="HL277" s="9"/>
    </row>
    <row r="278" spans="11:220" x14ac:dyDescent="0.25"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 s="9"/>
      <c r="GM278" s="9"/>
      <c r="GN278" s="9"/>
      <c r="GO278" s="9"/>
      <c r="GP278" s="9"/>
      <c r="GQ278" s="9"/>
      <c r="GR278" s="9"/>
      <c r="GS278" s="9"/>
      <c r="GT278" s="9"/>
      <c r="GU278" s="9"/>
      <c r="GV278" s="9"/>
      <c r="GW278" s="9"/>
      <c r="GX278" s="9"/>
      <c r="GY278" s="9"/>
      <c r="GZ278" s="9"/>
      <c r="HA278" s="9"/>
      <c r="HB278" s="9"/>
      <c r="HC278" s="9"/>
      <c r="HD278" s="9"/>
      <c r="HE278" s="9"/>
      <c r="HF278" s="9"/>
      <c r="HG278" s="9"/>
      <c r="HH278" s="9"/>
      <c r="HI278" s="9"/>
      <c r="HJ278" s="9"/>
      <c r="HK278" s="9"/>
      <c r="HL278" s="9"/>
    </row>
    <row r="279" spans="11:220" x14ac:dyDescent="0.25"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 s="9"/>
      <c r="GM279" s="9"/>
      <c r="GN279" s="9"/>
      <c r="GO279" s="9"/>
      <c r="GP279" s="9"/>
      <c r="GQ279" s="9"/>
      <c r="GR279" s="9"/>
      <c r="GS279" s="9"/>
      <c r="GT279" s="9"/>
      <c r="GU279" s="9"/>
      <c r="GV279" s="9"/>
      <c r="GW279" s="9"/>
      <c r="GX279" s="9"/>
      <c r="GY279" s="9"/>
      <c r="GZ279" s="9"/>
      <c r="HA279" s="9"/>
      <c r="HB279" s="9"/>
      <c r="HC279" s="9"/>
      <c r="HD279" s="9"/>
      <c r="HE279" s="9"/>
      <c r="HF279" s="9"/>
      <c r="HG279" s="9"/>
      <c r="HH279" s="9"/>
      <c r="HI279" s="9"/>
      <c r="HJ279" s="9"/>
      <c r="HK279" s="9"/>
      <c r="HL279" s="9"/>
    </row>
    <row r="280" spans="11:220" x14ac:dyDescent="0.25"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 s="9"/>
      <c r="GM280" s="9"/>
      <c r="GN280" s="9"/>
      <c r="GO280" s="9"/>
      <c r="GP280" s="9"/>
      <c r="GQ280" s="9"/>
      <c r="GR280" s="9"/>
      <c r="GS280" s="9"/>
      <c r="GT280" s="9"/>
      <c r="GU280" s="9"/>
      <c r="GV280" s="9"/>
      <c r="GW280" s="9"/>
      <c r="GX280" s="9"/>
      <c r="GY280" s="9"/>
      <c r="GZ280" s="9"/>
      <c r="HA280" s="9"/>
      <c r="HB280" s="9"/>
      <c r="HC280" s="9"/>
      <c r="HD280" s="9"/>
      <c r="HE280" s="9"/>
      <c r="HF280" s="9"/>
      <c r="HG280" s="9"/>
      <c r="HH280" s="9"/>
      <c r="HI280" s="9"/>
      <c r="HJ280" s="9"/>
      <c r="HK280" s="9"/>
      <c r="HL280" s="9"/>
    </row>
    <row r="281" spans="11:220" x14ac:dyDescent="0.25"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/>
      <c r="FY281" s="9"/>
      <c r="FZ281" s="9"/>
      <c r="GA281" s="9"/>
      <c r="GB281" s="9"/>
      <c r="GC281" s="9"/>
      <c r="GD281" s="9"/>
      <c r="GE281" s="9"/>
      <c r="GF281" s="9"/>
      <c r="GG281" s="9"/>
      <c r="GH281" s="9"/>
      <c r="GI281" s="9"/>
      <c r="GJ281" s="9"/>
      <c r="GK281" s="9"/>
      <c r="GL281" s="9"/>
      <c r="GM281" s="9"/>
      <c r="GN281" s="9"/>
      <c r="GO281" s="9"/>
      <c r="GP281" s="9"/>
      <c r="GQ281" s="9"/>
      <c r="GR281" s="9"/>
      <c r="GS281" s="9"/>
      <c r="GT281" s="9"/>
      <c r="GU281" s="9"/>
      <c r="GV281" s="9"/>
      <c r="GW281" s="9"/>
      <c r="GX281" s="9"/>
      <c r="GY281" s="9"/>
      <c r="GZ281" s="9"/>
      <c r="HA281" s="9"/>
      <c r="HB281" s="9"/>
      <c r="HC281" s="9"/>
      <c r="HD281" s="9"/>
      <c r="HE281" s="9"/>
      <c r="HF281" s="9"/>
      <c r="HG281" s="9"/>
      <c r="HH281" s="9"/>
      <c r="HI281" s="9"/>
      <c r="HJ281" s="9"/>
      <c r="HK281" s="9"/>
      <c r="HL281" s="9"/>
    </row>
    <row r="282" spans="11:220" x14ac:dyDescent="0.25"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  <c r="FQ282" s="9"/>
      <c r="FR282" s="9"/>
      <c r="FS282" s="9"/>
      <c r="FT282" s="9"/>
      <c r="FU282" s="9"/>
      <c r="FV282" s="9"/>
      <c r="FW282" s="9"/>
      <c r="FX282" s="9"/>
      <c r="FY282" s="9"/>
      <c r="FZ282" s="9"/>
      <c r="GA282" s="9"/>
      <c r="GB282" s="9"/>
      <c r="GC282" s="9"/>
      <c r="GD282" s="9"/>
      <c r="GE282" s="9"/>
      <c r="GF282" s="9"/>
      <c r="GG282" s="9"/>
      <c r="GH282" s="9"/>
      <c r="GI282" s="9"/>
      <c r="GJ282" s="9"/>
      <c r="GK282" s="9"/>
      <c r="GL282" s="9"/>
      <c r="GM282" s="9"/>
      <c r="GN282" s="9"/>
      <c r="GO282" s="9"/>
      <c r="GP282" s="9"/>
      <c r="GQ282" s="9"/>
      <c r="GR282" s="9"/>
      <c r="GS282" s="9"/>
      <c r="GT282" s="9"/>
      <c r="GU282" s="9"/>
      <c r="GV282" s="9"/>
      <c r="GW282" s="9"/>
      <c r="GX282" s="9"/>
      <c r="GY282" s="9"/>
      <c r="GZ282" s="9"/>
      <c r="HA282" s="9"/>
      <c r="HB282" s="9"/>
      <c r="HC282" s="9"/>
      <c r="HD282" s="9"/>
      <c r="HE282" s="9"/>
      <c r="HF282" s="9"/>
      <c r="HG282" s="9"/>
      <c r="HH282" s="9"/>
      <c r="HI282" s="9"/>
      <c r="HJ282" s="9"/>
      <c r="HK282" s="9"/>
      <c r="HL282" s="9"/>
    </row>
    <row r="283" spans="11:220" x14ac:dyDescent="0.25"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 s="9"/>
      <c r="GM283" s="9"/>
      <c r="GN283" s="9"/>
      <c r="GO283" s="9"/>
      <c r="GP283" s="9"/>
      <c r="GQ283" s="9"/>
      <c r="GR283" s="9"/>
      <c r="GS283" s="9"/>
      <c r="GT283" s="9"/>
      <c r="GU283" s="9"/>
      <c r="GV283" s="9"/>
      <c r="GW283" s="9"/>
      <c r="GX283" s="9"/>
      <c r="GY283" s="9"/>
      <c r="GZ283" s="9"/>
      <c r="HA283" s="9"/>
      <c r="HB283" s="9"/>
      <c r="HC283" s="9"/>
      <c r="HD283" s="9"/>
      <c r="HE283" s="9"/>
      <c r="HF283" s="9"/>
      <c r="HG283" s="9"/>
      <c r="HH283" s="9"/>
      <c r="HI283" s="9"/>
      <c r="HJ283" s="9"/>
      <c r="HK283" s="9"/>
      <c r="HL283" s="9"/>
    </row>
    <row r="284" spans="11:220" x14ac:dyDescent="0.25"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 s="9"/>
      <c r="GM284" s="9"/>
      <c r="GN284" s="9"/>
      <c r="GO284" s="9"/>
      <c r="GP284" s="9"/>
      <c r="GQ284" s="9"/>
      <c r="GR284" s="9"/>
      <c r="GS284" s="9"/>
      <c r="GT284" s="9"/>
      <c r="GU284" s="9"/>
      <c r="GV284" s="9"/>
      <c r="GW284" s="9"/>
      <c r="GX284" s="9"/>
      <c r="GY284" s="9"/>
      <c r="GZ284" s="9"/>
      <c r="HA284" s="9"/>
      <c r="HB284" s="9"/>
      <c r="HC284" s="9"/>
      <c r="HD284" s="9"/>
      <c r="HE284" s="9"/>
      <c r="HF284" s="9"/>
      <c r="HG284" s="9"/>
      <c r="HH284" s="9"/>
      <c r="HI284" s="9"/>
      <c r="HJ284" s="9"/>
      <c r="HK284" s="9"/>
      <c r="HL284" s="9"/>
    </row>
    <row r="285" spans="11:220" x14ac:dyDescent="0.25"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 s="9"/>
      <c r="GM285" s="9"/>
      <c r="GN285" s="9"/>
      <c r="GO285" s="9"/>
      <c r="GP285" s="9"/>
      <c r="GQ285" s="9"/>
      <c r="GR285" s="9"/>
      <c r="GS285" s="9"/>
      <c r="GT285" s="9"/>
      <c r="GU285" s="9"/>
      <c r="GV285" s="9"/>
      <c r="GW285" s="9"/>
      <c r="GX285" s="9"/>
      <c r="GY285" s="9"/>
      <c r="GZ285" s="9"/>
      <c r="HA285" s="9"/>
      <c r="HB285" s="9"/>
      <c r="HC285" s="9"/>
      <c r="HD285" s="9"/>
      <c r="HE285" s="9"/>
      <c r="HF285" s="9"/>
      <c r="HG285" s="9"/>
      <c r="HH285" s="9"/>
      <c r="HI285" s="9"/>
      <c r="HJ285" s="9"/>
      <c r="HK285" s="9"/>
      <c r="HL285" s="9"/>
    </row>
    <row r="286" spans="11:220" x14ac:dyDescent="0.25"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  <c r="GH286" s="9"/>
      <c r="GI286" s="9"/>
      <c r="GJ286" s="9"/>
      <c r="GK286" s="9"/>
      <c r="GL286" s="9"/>
      <c r="GM286" s="9"/>
      <c r="GN286" s="9"/>
      <c r="GO286" s="9"/>
      <c r="GP286" s="9"/>
      <c r="GQ286" s="9"/>
      <c r="GR286" s="9"/>
      <c r="GS286" s="9"/>
      <c r="GT286" s="9"/>
      <c r="GU286" s="9"/>
      <c r="GV286" s="9"/>
      <c r="GW286" s="9"/>
      <c r="GX286" s="9"/>
      <c r="GY286" s="9"/>
      <c r="GZ286" s="9"/>
      <c r="HA286" s="9"/>
      <c r="HB286" s="9"/>
      <c r="HC286" s="9"/>
      <c r="HD286" s="9"/>
      <c r="HE286" s="9"/>
      <c r="HF286" s="9"/>
      <c r="HG286" s="9"/>
      <c r="HH286" s="9"/>
      <c r="HI286" s="9"/>
      <c r="HJ286" s="9"/>
      <c r="HK286" s="9"/>
      <c r="HL286" s="9"/>
    </row>
    <row r="287" spans="11:220" x14ac:dyDescent="0.25"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 s="9"/>
      <c r="GM287" s="9"/>
      <c r="GN287" s="9"/>
      <c r="GO287" s="9"/>
      <c r="GP287" s="9"/>
      <c r="GQ287" s="9"/>
      <c r="GR287" s="9"/>
      <c r="GS287" s="9"/>
      <c r="GT287" s="9"/>
      <c r="GU287" s="9"/>
      <c r="GV287" s="9"/>
      <c r="GW287" s="9"/>
      <c r="GX287" s="9"/>
      <c r="GY287" s="9"/>
      <c r="GZ287" s="9"/>
      <c r="HA287" s="9"/>
      <c r="HB287" s="9"/>
      <c r="HC287" s="9"/>
      <c r="HD287" s="9"/>
      <c r="HE287" s="9"/>
      <c r="HF287" s="9"/>
      <c r="HG287" s="9"/>
      <c r="HH287" s="9"/>
      <c r="HI287" s="9"/>
      <c r="HJ287" s="9"/>
      <c r="HK287" s="9"/>
      <c r="HL287" s="9"/>
    </row>
    <row r="288" spans="11:220" x14ac:dyDescent="0.25"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  <c r="GL288" s="9"/>
      <c r="GM288" s="9"/>
      <c r="GN288" s="9"/>
      <c r="GO288" s="9"/>
      <c r="GP288" s="9"/>
      <c r="GQ288" s="9"/>
      <c r="GR288" s="9"/>
      <c r="GS288" s="9"/>
      <c r="GT288" s="9"/>
      <c r="GU288" s="9"/>
      <c r="GV288" s="9"/>
      <c r="GW288" s="9"/>
      <c r="GX288" s="9"/>
      <c r="GY288" s="9"/>
      <c r="GZ288" s="9"/>
      <c r="HA288" s="9"/>
      <c r="HB288" s="9"/>
      <c r="HC288" s="9"/>
      <c r="HD288" s="9"/>
      <c r="HE288" s="9"/>
      <c r="HF288" s="9"/>
      <c r="HG288" s="9"/>
      <c r="HH288" s="9"/>
      <c r="HI288" s="9"/>
      <c r="HJ288" s="9"/>
      <c r="HK288" s="9"/>
      <c r="HL288" s="9"/>
    </row>
    <row r="289" spans="11:220" x14ac:dyDescent="0.25"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  <c r="GL289" s="9"/>
      <c r="GM289" s="9"/>
      <c r="GN289" s="9"/>
      <c r="GO289" s="9"/>
      <c r="GP289" s="9"/>
      <c r="GQ289" s="9"/>
      <c r="GR289" s="9"/>
      <c r="GS289" s="9"/>
      <c r="GT289" s="9"/>
      <c r="GU289" s="9"/>
      <c r="GV289" s="9"/>
      <c r="GW289" s="9"/>
      <c r="GX289" s="9"/>
      <c r="GY289" s="9"/>
      <c r="GZ289" s="9"/>
      <c r="HA289" s="9"/>
      <c r="HB289" s="9"/>
      <c r="HC289" s="9"/>
      <c r="HD289" s="9"/>
      <c r="HE289" s="9"/>
      <c r="HF289" s="9"/>
      <c r="HG289" s="9"/>
      <c r="HH289" s="9"/>
      <c r="HI289" s="9"/>
      <c r="HJ289" s="9"/>
      <c r="HK289" s="9"/>
      <c r="HL289" s="9"/>
    </row>
    <row r="290" spans="11:220" x14ac:dyDescent="0.25"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  <c r="FW290" s="9"/>
      <c r="FX290" s="9"/>
      <c r="FY290" s="9"/>
      <c r="FZ290" s="9"/>
      <c r="GA290" s="9"/>
      <c r="GB290" s="9"/>
      <c r="GC290" s="9"/>
      <c r="GD290" s="9"/>
      <c r="GE290" s="9"/>
      <c r="GF290" s="9"/>
      <c r="GG290" s="9"/>
      <c r="GH290" s="9"/>
      <c r="GI290" s="9"/>
      <c r="GJ290" s="9"/>
      <c r="GK290" s="9"/>
      <c r="GL290" s="9"/>
      <c r="GM290" s="9"/>
      <c r="GN290" s="9"/>
      <c r="GO290" s="9"/>
      <c r="GP290" s="9"/>
      <c r="GQ290" s="9"/>
      <c r="GR290" s="9"/>
      <c r="GS290" s="9"/>
      <c r="GT290" s="9"/>
      <c r="GU290" s="9"/>
      <c r="GV290" s="9"/>
      <c r="GW290" s="9"/>
      <c r="GX290" s="9"/>
      <c r="GY290" s="9"/>
      <c r="GZ290" s="9"/>
      <c r="HA290" s="9"/>
      <c r="HB290" s="9"/>
      <c r="HC290" s="9"/>
      <c r="HD290" s="9"/>
      <c r="HE290" s="9"/>
      <c r="HF290" s="9"/>
      <c r="HG290" s="9"/>
      <c r="HH290" s="9"/>
      <c r="HI290" s="9"/>
      <c r="HJ290" s="9"/>
      <c r="HK290" s="9"/>
      <c r="HL290" s="9"/>
    </row>
    <row r="291" spans="11:220" x14ac:dyDescent="0.25"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9"/>
      <c r="EY291" s="9"/>
      <c r="EZ291" s="9"/>
      <c r="FA291" s="9"/>
      <c r="FB291" s="9"/>
      <c r="FC291" s="9"/>
      <c r="FD291" s="9"/>
      <c r="FE291" s="9"/>
      <c r="FF291" s="9"/>
      <c r="FG291" s="9"/>
      <c r="FH291" s="9"/>
      <c r="FI291" s="9"/>
      <c r="FJ291" s="9"/>
      <c r="FK291" s="9"/>
      <c r="FL291" s="9"/>
      <c r="FM291" s="9"/>
      <c r="FN291" s="9"/>
      <c r="FO291" s="9"/>
      <c r="FP291" s="9"/>
      <c r="FQ291" s="9"/>
      <c r="FR291" s="9"/>
      <c r="FS291" s="9"/>
      <c r="FT291" s="9"/>
      <c r="FU291" s="9"/>
      <c r="FV291" s="9"/>
      <c r="FW291" s="9"/>
      <c r="FX291" s="9"/>
      <c r="FY291" s="9"/>
      <c r="FZ291" s="9"/>
      <c r="GA291" s="9"/>
      <c r="GB291" s="9"/>
      <c r="GC291" s="9"/>
      <c r="GD291" s="9"/>
      <c r="GE291" s="9"/>
      <c r="GF291" s="9"/>
      <c r="GG291" s="9"/>
      <c r="GH291" s="9"/>
      <c r="GI291" s="9"/>
      <c r="GJ291" s="9"/>
      <c r="GK291" s="9"/>
      <c r="GL291" s="9"/>
      <c r="GM291" s="9"/>
      <c r="GN291" s="9"/>
      <c r="GO291" s="9"/>
      <c r="GP291" s="9"/>
      <c r="GQ291" s="9"/>
      <c r="GR291" s="9"/>
      <c r="GS291" s="9"/>
      <c r="GT291" s="9"/>
      <c r="GU291" s="9"/>
      <c r="GV291" s="9"/>
      <c r="GW291" s="9"/>
      <c r="GX291" s="9"/>
      <c r="GY291" s="9"/>
      <c r="GZ291" s="9"/>
      <c r="HA291" s="9"/>
      <c r="HB291" s="9"/>
      <c r="HC291" s="9"/>
      <c r="HD291" s="9"/>
      <c r="HE291" s="9"/>
      <c r="HF291" s="9"/>
      <c r="HG291" s="9"/>
      <c r="HH291" s="9"/>
      <c r="HI291" s="9"/>
      <c r="HJ291" s="9"/>
      <c r="HK291" s="9"/>
      <c r="HL291" s="9"/>
    </row>
    <row r="292" spans="11:220" x14ac:dyDescent="0.25"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  <c r="GL292" s="9"/>
      <c r="GM292" s="9"/>
      <c r="GN292" s="9"/>
      <c r="GO292" s="9"/>
      <c r="GP292" s="9"/>
      <c r="GQ292" s="9"/>
      <c r="GR292" s="9"/>
      <c r="GS292" s="9"/>
      <c r="GT292" s="9"/>
      <c r="GU292" s="9"/>
      <c r="GV292" s="9"/>
      <c r="GW292" s="9"/>
      <c r="GX292" s="9"/>
      <c r="GY292" s="9"/>
      <c r="GZ292" s="9"/>
      <c r="HA292" s="9"/>
      <c r="HB292" s="9"/>
      <c r="HC292" s="9"/>
      <c r="HD292" s="9"/>
      <c r="HE292" s="9"/>
      <c r="HF292" s="9"/>
      <c r="HG292" s="9"/>
      <c r="HH292" s="9"/>
      <c r="HI292" s="9"/>
      <c r="HJ292" s="9"/>
      <c r="HK292" s="9"/>
      <c r="HL292" s="9"/>
    </row>
    <row r="293" spans="11:220" x14ac:dyDescent="0.25"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  <c r="GL293" s="9"/>
      <c r="GM293" s="9"/>
      <c r="GN293" s="9"/>
      <c r="GO293" s="9"/>
      <c r="GP293" s="9"/>
      <c r="GQ293" s="9"/>
      <c r="GR293" s="9"/>
      <c r="GS293" s="9"/>
      <c r="GT293" s="9"/>
      <c r="GU293" s="9"/>
      <c r="GV293" s="9"/>
      <c r="GW293" s="9"/>
      <c r="GX293" s="9"/>
      <c r="GY293" s="9"/>
      <c r="GZ293" s="9"/>
      <c r="HA293" s="9"/>
      <c r="HB293" s="9"/>
      <c r="HC293" s="9"/>
      <c r="HD293" s="9"/>
      <c r="HE293" s="9"/>
      <c r="HF293" s="9"/>
      <c r="HG293" s="9"/>
      <c r="HH293" s="9"/>
      <c r="HI293" s="9"/>
      <c r="HJ293" s="9"/>
      <c r="HK293" s="9"/>
      <c r="HL293" s="9"/>
    </row>
    <row r="294" spans="11:220" x14ac:dyDescent="0.25"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  <c r="GH294" s="9"/>
      <c r="GI294" s="9"/>
      <c r="GJ294" s="9"/>
      <c r="GK294" s="9"/>
      <c r="GL294" s="9"/>
      <c r="GM294" s="9"/>
      <c r="GN294" s="9"/>
      <c r="GO294" s="9"/>
      <c r="GP294" s="9"/>
      <c r="GQ294" s="9"/>
      <c r="GR294" s="9"/>
      <c r="GS294" s="9"/>
      <c r="GT294" s="9"/>
      <c r="GU294" s="9"/>
      <c r="GV294" s="9"/>
      <c r="GW294" s="9"/>
      <c r="GX294" s="9"/>
      <c r="GY294" s="9"/>
      <c r="GZ294" s="9"/>
      <c r="HA294" s="9"/>
      <c r="HB294" s="9"/>
      <c r="HC294" s="9"/>
      <c r="HD294" s="9"/>
      <c r="HE294" s="9"/>
      <c r="HF294" s="9"/>
      <c r="HG294" s="9"/>
      <c r="HH294" s="9"/>
      <c r="HI294" s="9"/>
      <c r="HJ294" s="9"/>
      <c r="HK294" s="9"/>
      <c r="HL294" s="9"/>
    </row>
    <row r="295" spans="11:220" x14ac:dyDescent="0.25"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  <c r="GH295" s="9"/>
      <c r="GI295" s="9"/>
      <c r="GJ295" s="9"/>
      <c r="GK295" s="9"/>
      <c r="GL295" s="9"/>
      <c r="GM295" s="9"/>
      <c r="GN295" s="9"/>
      <c r="GO295" s="9"/>
      <c r="GP295" s="9"/>
      <c r="GQ295" s="9"/>
      <c r="GR295" s="9"/>
      <c r="GS295" s="9"/>
      <c r="GT295" s="9"/>
      <c r="GU295" s="9"/>
      <c r="GV295" s="9"/>
      <c r="GW295" s="9"/>
      <c r="GX295" s="9"/>
      <c r="GY295" s="9"/>
      <c r="GZ295" s="9"/>
      <c r="HA295" s="9"/>
      <c r="HB295" s="9"/>
      <c r="HC295" s="9"/>
      <c r="HD295" s="9"/>
      <c r="HE295" s="9"/>
      <c r="HF295" s="9"/>
      <c r="HG295" s="9"/>
      <c r="HH295" s="9"/>
      <c r="HI295" s="9"/>
      <c r="HJ295" s="9"/>
      <c r="HK295" s="9"/>
      <c r="HL295" s="9"/>
    </row>
    <row r="296" spans="11:220" x14ac:dyDescent="0.25"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  <c r="GL296" s="9"/>
      <c r="GM296" s="9"/>
      <c r="GN296" s="9"/>
      <c r="GO296" s="9"/>
      <c r="GP296" s="9"/>
      <c r="GQ296" s="9"/>
      <c r="GR296" s="9"/>
      <c r="GS296" s="9"/>
      <c r="GT296" s="9"/>
      <c r="GU296" s="9"/>
      <c r="GV296" s="9"/>
      <c r="GW296" s="9"/>
      <c r="GX296" s="9"/>
      <c r="GY296" s="9"/>
      <c r="GZ296" s="9"/>
      <c r="HA296" s="9"/>
      <c r="HB296" s="9"/>
      <c r="HC296" s="9"/>
      <c r="HD296" s="9"/>
      <c r="HE296" s="9"/>
      <c r="HF296" s="9"/>
      <c r="HG296" s="9"/>
      <c r="HH296" s="9"/>
      <c r="HI296" s="9"/>
      <c r="HJ296" s="9"/>
      <c r="HK296" s="9"/>
      <c r="HL296" s="9"/>
    </row>
    <row r="297" spans="11:220" x14ac:dyDescent="0.25"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 s="9"/>
      <c r="GM297" s="9"/>
      <c r="GN297" s="9"/>
      <c r="GO297" s="9"/>
      <c r="GP297" s="9"/>
      <c r="GQ297" s="9"/>
      <c r="GR297" s="9"/>
      <c r="GS297" s="9"/>
      <c r="GT297" s="9"/>
      <c r="GU297" s="9"/>
      <c r="GV297" s="9"/>
      <c r="GW297" s="9"/>
      <c r="GX297" s="9"/>
      <c r="GY297" s="9"/>
      <c r="GZ297" s="9"/>
      <c r="HA297" s="9"/>
      <c r="HB297" s="9"/>
      <c r="HC297" s="9"/>
      <c r="HD297" s="9"/>
      <c r="HE297" s="9"/>
      <c r="HF297" s="9"/>
      <c r="HG297" s="9"/>
      <c r="HH297" s="9"/>
      <c r="HI297" s="9"/>
      <c r="HJ297" s="9"/>
      <c r="HK297" s="9"/>
      <c r="HL297" s="9"/>
    </row>
    <row r="298" spans="11:220" x14ac:dyDescent="0.25"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  <c r="GH298" s="9"/>
      <c r="GI298" s="9"/>
      <c r="GJ298" s="9"/>
      <c r="GK298" s="9"/>
      <c r="GL298" s="9"/>
      <c r="GM298" s="9"/>
      <c r="GN298" s="9"/>
      <c r="GO298" s="9"/>
      <c r="GP298" s="9"/>
      <c r="GQ298" s="9"/>
      <c r="GR298" s="9"/>
      <c r="GS298" s="9"/>
      <c r="GT298" s="9"/>
      <c r="GU298" s="9"/>
      <c r="GV298" s="9"/>
      <c r="GW298" s="9"/>
      <c r="GX298" s="9"/>
      <c r="GY298" s="9"/>
      <c r="GZ298" s="9"/>
      <c r="HA298" s="9"/>
      <c r="HB298" s="9"/>
      <c r="HC298" s="9"/>
      <c r="HD298" s="9"/>
      <c r="HE298" s="9"/>
      <c r="HF298" s="9"/>
      <c r="HG298" s="9"/>
      <c r="HH298" s="9"/>
      <c r="HI298" s="9"/>
      <c r="HJ298" s="9"/>
      <c r="HK298" s="9"/>
      <c r="HL298" s="9"/>
    </row>
    <row r="299" spans="11:220" x14ac:dyDescent="0.25"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  <c r="FQ299" s="9"/>
      <c r="FR299" s="9"/>
      <c r="FS299" s="9"/>
      <c r="FT299" s="9"/>
      <c r="FU299" s="9"/>
      <c r="FV299" s="9"/>
      <c r="FW299" s="9"/>
      <c r="FX299" s="9"/>
      <c r="FY299" s="9"/>
      <c r="FZ299" s="9"/>
      <c r="GA299" s="9"/>
      <c r="GB299" s="9"/>
      <c r="GC299" s="9"/>
      <c r="GD299" s="9"/>
      <c r="GE299" s="9"/>
      <c r="GF299" s="9"/>
      <c r="GG299" s="9"/>
      <c r="GH299" s="9"/>
      <c r="GI299" s="9"/>
      <c r="GJ299" s="9"/>
      <c r="GK299" s="9"/>
      <c r="GL299" s="9"/>
      <c r="GM299" s="9"/>
      <c r="GN299" s="9"/>
      <c r="GO299" s="9"/>
      <c r="GP299" s="9"/>
      <c r="GQ299" s="9"/>
      <c r="GR299" s="9"/>
      <c r="GS299" s="9"/>
      <c r="GT299" s="9"/>
      <c r="GU299" s="9"/>
      <c r="GV299" s="9"/>
      <c r="GW299" s="9"/>
      <c r="GX299" s="9"/>
      <c r="GY299" s="9"/>
      <c r="GZ299" s="9"/>
      <c r="HA299" s="9"/>
      <c r="HB299" s="9"/>
      <c r="HC299" s="9"/>
      <c r="HD299" s="9"/>
      <c r="HE299" s="9"/>
      <c r="HF299" s="9"/>
      <c r="HG299" s="9"/>
      <c r="HH299" s="9"/>
      <c r="HI299" s="9"/>
      <c r="HJ299" s="9"/>
      <c r="HK299" s="9"/>
      <c r="HL299" s="9"/>
    </row>
    <row r="300" spans="11:220" x14ac:dyDescent="0.25"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  <c r="EW300" s="9"/>
      <c r="EX300" s="9"/>
      <c r="EY300" s="9"/>
      <c r="EZ300" s="9"/>
      <c r="FA300" s="9"/>
      <c r="FB300" s="9"/>
      <c r="FC300" s="9"/>
      <c r="FD300" s="9"/>
      <c r="FE300" s="9"/>
      <c r="FF300" s="9"/>
      <c r="FG300" s="9"/>
      <c r="FH300" s="9"/>
      <c r="FI300" s="9"/>
      <c r="FJ300" s="9"/>
      <c r="FK300" s="9"/>
      <c r="FL300" s="9"/>
      <c r="FM300" s="9"/>
      <c r="FN300" s="9"/>
      <c r="FO300" s="9"/>
      <c r="FP300" s="9"/>
      <c r="FQ300" s="9"/>
      <c r="FR300" s="9"/>
      <c r="FS300" s="9"/>
      <c r="FT300" s="9"/>
      <c r="FU300" s="9"/>
      <c r="FV300" s="9"/>
      <c r="FW300" s="9"/>
      <c r="FX300" s="9"/>
      <c r="FY300" s="9"/>
      <c r="FZ300" s="9"/>
      <c r="GA300" s="9"/>
      <c r="GB300" s="9"/>
      <c r="GC300" s="9"/>
      <c r="GD300" s="9"/>
      <c r="GE300" s="9"/>
      <c r="GF300" s="9"/>
      <c r="GG300" s="9"/>
      <c r="GH300" s="9"/>
      <c r="GI300" s="9"/>
      <c r="GJ300" s="9"/>
      <c r="GK300" s="9"/>
      <c r="GL300" s="9"/>
      <c r="GM300" s="9"/>
      <c r="GN300" s="9"/>
      <c r="GO300" s="9"/>
      <c r="GP300" s="9"/>
      <c r="GQ300" s="9"/>
      <c r="GR300" s="9"/>
      <c r="GS300" s="9"/>
      <c r="GT300" s="9"/>
      <c r="GU300" s="9"/>
      <c r="GV300" s="9"/>
      <c r="GW300" s="9"/>
      <c r="GX300" s="9"/>
      <c r="GY300" s="9"/>
      <c r="GZ300" s="9"/>
      <c r="HA300" s="9"/>
      <c r="HB300" s="9"/>
      <c r="HC300" s="9"/>
      <c r="HD300" s="9"/>
      <c r="HE300" s="9"/>
      <c r="HF300" s="9"/>
      <c r="HG300" s="9"/>
      <c r="HH300" s="9"/>
      <c r="HI300" s="9"/>
      <c r="HJ300" s="9"/>
      <c r="HK300" s="9"/>
      <c r="HL300" s="9"/>
    </row>
    <row r="301" spans="11:220" x14ac:dyDescent="0.25"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 s="9"/>
      <c r="GM301" s="9"/>
      <c r="GN301" s="9"/>
      <c r="GO301" s="9"/>
      <c r="GP301" s="9"/>
      <c r="GQ301" s="9"/>
      <c r="GR301" s="9"/>
      <c r="GS301" s="9"/>
      <c r="GT301" s="9"/>
      <c r="GU301" s="9"/>
      <c r="GV301" s="9"/>
      <c r="GW301" s="9"/>
      <c r="GX301" s="9"/>
      <c r="GY301" s="9"/>
      <c r="GZ301" s="9"/>
      <c r="HA301" s="9"/>
      <c r="HB301" s="9"/>
      <c r="HC301" s="9"/>
      <c r="HD301" s="9"/>
      <c r="HE301" s="9"/>
      <c r="HF301" s="9"/>
      <c r="HG301" s="9"/>
      <c r="HH301" s="9"/>
      <c r="HI301" s="9"/>
      <c r="HJ301" s="9"/>
      <c r="HK301" s="9"/>
      <c r="HL301" s="9"/>
    </row>
    <row r="302" spans="11:220" x14ac:dyDescent="0.25"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 s="9"/>
      <c r="GM302" s="9"/>
      <c r="GN302" s="9"/>
      <c r="GO302" s="9"/>
      <c r="GP302" s="9"/>
      <c r="GQ302" s="9"/>
      <c r="GR302" s="9"/>
      <c r="GS302" s="9"/>
      <c r="GT302" s="9"/>
      <c r="GU302" s="9"/>
      <c r="GV302" s="9"/>
      <c r="GW302" s="9"/>
      <c r="GX302" s="9"/>
      <c r="GY302" s="9"/>
      <c r="GZ302" s="9"/>
      <c r="HA302" s="9"/>
      <c r="HB302" s="9"/>
      <c r="HC302" s="9"/>
      <c r="HD302" s="9"/>
      <c r="HE302" s="9"/>
      <c r="HF302" s="9"/>
      <c r="HG302" s="9"/>
      <c r="HH302" s="9"/>
      <c r="HI302" s="9"/>
      <c r="HJ302" s="9"/>
      <c r="HK302" s="9"/>
      <c r="HL302" s="9"/>
    </row>
    <row r="303" spans="11:220" x14ac:dyDescent="0.25"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 s="9"/>
      <c r="GM303" s="9"/>
      <c r="GN303" s="9"/>
      <c r="GO303" s="9"/>
      <c r="GP303" s="9"/>
      <c r="GQ303" s="9"/>
      <c r="GR303" s="9"/>
      <c r="GS303" s="9"/>
      <c r="GT303" s="9"/>
      <c r="GU303" s="9"/>
      <c r="GV303" s="9"/>
      <c r="GW303" s="9"/>
      <c r="GX303" s="9"/>
      <c r="GY303" s="9"/>
      <c r="GZ303" s="9"/>
      <c r="HA303" s="9"/>
      <c r="HB303" s="9"/>
      <c r="HC303" s="9"/>
      <c r="HD303" s="9"/>
      <c r="HE303" s="9"/>
      <c r="HF303" s="9"/>
      <c r="HG303" s="9"/>
      <c r="HH303" s="9"/>
      <c r="HI303" s="9"/>
      <c r="HJ303" s="9"/>
      <c r="HK303" s="9"/>
      <c r="HL303" s="9"/>
    </row>
    <row r="304" spans="11:220" x14ac:dyDescent="0.25"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  <c r="GL304" s="9"/>
      <c r="GM304" s="9"/>
      <c r="GN304" s="9"/>
      <c r="GO304" s="9"/>
      <c r="GP304" s="9"/>
      <c r="GQ304" s="9"/>
      <c r="GR304" s="9"/>
      <c r="GS304" s="9"/>
      <c r="GT304" s="9"/>
      <c r="GU304" s="9"/>
      <c r="GV304" s="9"/>
      <c r="GW304" s="9"/>
      <c r="GX304" s="9"/>
      <c r="GY304" s="9"/>
      <c r="GZ304" s="9"/>
      <c r="HA304" s="9"/>
      <c r="HB304" s="9"/>
      <c r="HC304" s="9"/>
      <c r="HD304" s="9"/>
      <c r="HE304" s="9"/>
      <c r="HF304" s="9"/>
      <c r="HG304" s="9"/>
      <c r="HH304" s="9"/>
      <c r="HI304" s="9"/>
      <c r="HJ304" s="9"/>
      <c r="HK304" s="9"/>
      <c r="HL304" s="9"/>
    </row>
    <row r="305" spans="11:220" x14ac:dyDescent="0.25"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 s="9"/>
      <c r="GM305" s="9"/>
      <c r="GN305" s="9"/>
      <c r="GO305" s="9"/>
      <c r="GP305" s="9"/>
      <c r="GQ305" s="9"/>
      <c r="GR305" s="9"/>
      <c r="GS305" s="9"/>
      <c r="GT305" s="9"/>
      <c r="GU305" s="9"/>
      <c r="GV305" s="9"/>
      <c r="GW305" s="9"/>
      <c r="GX305" s="9"/>
      <c r="GY305" s="9"/>
      <c r="GZ305" s="9"/>
      <c r="HA305" s="9"/>
      <c r="HB305" s="9"/>
      <c r="HC305" s="9"/>
      <c r="HD305" s="9"/>
      <c r="HE305" s="9"/>
      <c r="HF305" s="9"/>
      <c r="HG305" s="9"/>
      <c r="HH305" s="9"/>
      <c r="HI305" s="9"/>
      <c r="HJ305" s="9"/>
      <c r="HK305" s="9"/>
      <c r="HL305" s="9"/>
    </row>
    <row r="306" spans="11:220" x14ac:dyDescent="0.25"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  <c r="GH306" s="9"/>
      <c r="GI306" s="9"/>
      <c r="GJ306" s="9"/>
      <c r="GK306" s="9"/>
      <c r="GL306" s="9"/>
      <c r="GM306" s="9"/>
      <c r="GN306" s="9"/>
      <c r="GO306" s="9"/>
      <c r="GP306" s="9"/>
      <c r="GQ306" s="9"/>
      <c r="GR306" s="9"/>
      <c r="GS306" s="9"/>
      <c r="GT306" s="9"/>
      <c r="GU306" s="9"/>
      <c r="GV306" s="9"/>
      <c r="GW306" s="9"/>
      <c r="GX306" s="9"/>
      <c r="GY306" s="9"/>
      <c r="GZ306" s="9"/>
      <c r="HA306" s="9"/>
      <c r="HB306" s="9"/>
      <c r="HC306" s="9"/>
      <c r="HD306" s="9"/>
      <c r="HE306" s="9"/>
      <c r="HF306" s="9"/>
      <c r="HG306" s="9"/>
      <c r="HH306" s="9"/>
      <c r="HI306" s="9"/>
      <c r="HJ306" s="9"/>
      <c r="HK306" s="9"/>
      <c r="HL306" s="9"/>
    </row>
    <row r="307" spans="11:220" x14ac:dyDescent="0.25"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  <c r="GH307" s="9"/>
      <c r="GI307" s="9"/>
      <c r="GJ307" s="9"/>
      <c r="GK307" s="9"/>
      <c r="GL307" s="9"/>
      <c r="GM307" s="9"/>
      <c r="GN307" s="9"/>
      <c r="GO307" s="9"/>
      <c r="GP307" s="9"/>
      <c r="GQ307" s="9"/>
      <c r="GR307" s="9"/>
      <c r="GS307" s="9"/>
      <c r="GT307" s="9"/>
      <c r="GU307" s="9"/>
      <c r="GV307" s="9"/>
      <c r="GW307" s="9"/>
      <c r="GX307" s="9"/>
      <c r="GY307" s="9"/>
      <c r="GZ307" s="9"/>
      <c r="HA307" s="9"/>
      <c r="HB307" s="9"/>
      <c r="HC307" s="9"/>
      <c r="HD307" s="9"/>
      <c r="HE307" s="9"/>
      <c r="HF307" s="9"/>
      <c r="HG307" s="9"/>
      <c r="HH307" s="9"/>
      <c r="HI307" s="9"/>
      <c r="HJ307" s="9"/>
      <c r="HK307" s="9"/>
      <c r="HL307" s="9"/>
    </row>
    <row r="308" spans="11:220" x14ac:dyDescent="0.25"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  <c r="GH308" s="9"/>
      <c r="GI308" s="9"/>
      <c r="GJ308" s="9"/>
      <c r="GK308" s="9"/>
      <c r="GL308" s="9"/>
      <c r="GM308" s="9"/>
      <c r="GN308" s="9"/>
      <c r="GO308" s="9"/>
      <c r="GP308" s="9"/>
      <c r="GQ308" s="9"/>
      <c r="GR308" s="9"/>
      <c r="GS308" s="9"/>
      <c r="GT308" s="9"/>
      <c r="GU308" s="9"/>
      <c r="GV308" s="9"/>
      <c r="GW308" s="9"/>
      <c r="GX308" s="9"/>
      <c r="GY308" s="9"/>
      <c r="GZ308" s="9"/>
      <c r="HA308" s="9"/>
      <c r="HB308" s="9"/>
      <c r="HC308" s="9"/>
      <c r="HD308" s="9"/>
      <c r="HE308" s="9"/>
      <c r="HF308" s="9"/>
      <c r="HG308" s="9"/>
      <c r="HH308" s="9"/>
      <c r="HI308" s="9"/>
      <c r="HJ308" s="9"/>
      <c r="HK308" s="9"/>
      <c r="HL308" s="9"/>
    </row>
    <row r="309" spans="11:220" x14ac:dyDescent="0.25"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  <c r="FF309" s="9"/>
      <c r="FG309" s="9"/>
      <c r="FH309" s="9"/>
      <c r="FI309" s="9"/>
      <c r="FJ309" s="9"/>
      <c r="FK309" s="9"/>
      <c r="FL309" s="9"/>
      <c r="FM309" s="9"/>
      <c r="FN309" s="9"/>
      <c r="FO309" s="9"/>
      <c r="FP309" s="9"/>
      <c r="FQ309" s="9"/>
      <c r="FR309" s="9"/>
      <c r="FS309" s="9"/>
      <c r="FT309" s="9"/>
      <c r="FU309" s="9"/>
      <c r="FV309" s="9"/>
      <c r="FW309" s="9"/>
      <c r="FX309" s="9"/>
      <c r="FY309" s="9"/>
      <c r="FZ309" s="9"/>
      <c r="GA309" s="9"/>
      <c r="GB309" s="9"/>
      <c r="GC309" s="9"/>
      <c r="GD309" s="9"/>
      <c r="GE309" s="9"/>
      <c r="GF309" s="9"/>
      <c r="GG309" s="9"/>
      <c r="GH309" s="9"/>
      <c r="GI309" s="9"/>
      <c r="GJ309" s="9"/>
      <c r="GK309" s="9"/>
      <c r="GL309" s="9"/>
      <c r="GM309" s="9"/>
      <c r="GN309" s="9"/>
      <c r="GO309" s="9"/>
      <c r="GP309" s="9"/>
      <c r="GQ309" s="9"/>
      <c r="GR309" s="9"/>
      <c r="GS309" s="9"/>
      <c r="GT309" s="9"/>
      <c r="GU309" s="9"/>
      <c r="GV309" s="9"/>
      <c r="GW309" s="9"/>
      <c r="GX309" s="9"/>
      <c r="GY309" s="9"/>
      <c r="GZ309" s="9"/>
      <c r="HA309" s="9"/>
      <c r="HB309" s="9"/>
      <c r="HC309" s="9"/>
      <c r="HD309" s="9"/>
      <c r="HE309" s="9"/>
      <c r="HF309" s="9"/>
      <c r="HG309" s="9"/>
      <c r="HH309" s="9"/>
      <c r="HI309" s="9"/>
      <c r="HJ309" s="9"/>
      <c r="HK309" s="9"/>
      <c r="HL309" s="9"/>
    </row>
    <row r="310" spans="11:220" x14ac:dyDescent="0.25"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  <c r="GH310" s="9"/>
      <c r="GI310" s="9"/>
      <c r="GJ310" s="9"/>
      <c r="GK310" s="9"/>
      <c r="GL310" s="9"/>
      <c r="GM310" s="9"/>
      <c r="GN310" s="9"/>
      <c r="GO310" s="9"/>
      <c r="GP310" s="9"/>
      <c r="GQ310" s="9"/>
      <c r="GR310" s="9"/>
      <c r="GS310" s="9"/>
      <c r="GT310" s="9"/>
      <c r="GU310" s="9"/>
      <c r="GV310" s="9"/>
      <c r="GW310" s="9"/>
      <c r="GX310" s="9"/>
      <c r="GY310" s="9"/>
      <c r="GZ310" s="9"/>
      <c r="HA310" s="9"/>
      <c r="HB310" s="9"/>
      <c r="HC310" s="9"/>
      <c r="HD310" s="9"/>
      <c r="HE310" s="9"/>
      <c r="HF310" s="9"/>
      <c r="HG310" s="9"/>
      <c r="HH310" s="9"/>
      <c r="HI310" s="9"/>
      <c r="HJ310" s="9"/>
      <c r="HK310" s="9"/>
      <c r="HL310" s="9"/>
    </row>
    <row r="311" spans="11:220" x14ac:dyDescent="0.25"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 s="9"/>
      <c r="GM311" s="9"/>
      <c r="GN311" s="9"/>
      <c r="GO311" s="9"/>
      <c r="GP311" s="9"/>
      <c r="GQ311" s="9"/>
      <c r="GR311" s="9"/>
      <c r="GS311" s="9"/>
      <c r="GT311" s="9"/>
      <c r="GU311" s="9"/>
      <c r="GV311" s="9"/>
      <c r="GW311" s="9"/>
      <c r="GX311" s="9"/>
      <c r="GY311" s="9"/>
      <c r="GZ311" s="9"/>
      <c r="HA311" s="9"/>
      <c r="HB311" s="9"/>
      <c r="HC311" s="9"/>
      <c r="HD311" s="9"/>
      <c r="HE311" s="9"/>
      <c r="HF311" s="9"/>
      <c r="HG311" s="9"/>
      <c r="HH311" s="9"/>
      <c r="HI311" s="9"/>
      <c r="HJ311" s="9"/>
      <c r="HK311" s="9"/>
      <c r="HL311" s="9"/>
    </row>
    <row r="312" spans="11:220" x14ac:dyDescent="0.25"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  <c r="GL312" s="9"/>
      <c r="GM312" s="9"/>
      <c r="GN312" s="9"/>
      <c r="GO312" s="9"/>
      <c r="GP312" s="9"/>
      <c r="GQ312" s="9"/>
      <c r="GR312" s="9"/>
      <c r="GS312" s="9"/>
      <c r="GT312" s="9"/>
      <c r="GU312" s="9"/>
      <c r="GV312" s="9"/>
      <c r="GW312" s="9"/>
      <c r="GX312" s="9"/>
      <c r="GY312" s="9"/>
      <c r="GZ312" s="9"/>
      <c r="HA312" s="9"/>
      <c r="HB312" s="9"/>
      <c r="HC312" s="9"/>
      <c r="HD312" s="9"/>
      <c r="HE312" s="9"/>
      <c r="HF312" s="9"/>
      <c r="HG312" s="9"/>
      <c r="HH312" s="9"/>
      <c r="HI312" s="9"/>
      <c r="HJ312" s="9"/>
      <c r="HK312" s="9"/>
      <c r="HL312" s="9"/>
    </row>
    <row r="313" spans="11:220" x14ac:dyDescent="0.25"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  <c r="GL313" s="9"/>
      <c r="GM313" s="9"/>
      <c r="GN313" s="9"/>
      <c r="GO313" s="9"/>
      <c r="GP313" s="9"/>
      <c r="GQ313" s="9"/>
      <c r="GR313" s="9"/>
      <c r="GS313" s="9"/>
      <c r="GT313" s="9"/>
      <c r="GU313" s="9"/>
      <c r="GV313" s="9"/>
      <c r="GW313" s="9"/>
      <c r="GX313" s="9"/>
      <c r="GY313" s="9"/>
      <c r="GZ313" s="9"/>
      <c r="HA313" s="9"/>
      <c r="HB313" s="9"/>
      <c r="HC313" s="9"/>
      <c r="HD313" s="9"/>
      <c r="HE313" s="9"/>
      <c r="HF313" s="9"/>
      <c r="HG313" s="9"/>
      <c r="HH313" s="9"/>
      <c r="HI313" s="9"/>
      <c r="HJ313" s="9"/>
      <c r="HK313" s="9"/>
      <c r="HL313" s="9"/>
    </row>
    <row r="314" spans="11:220" x14ac:dyDescent="0.25"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 s="9"/>
      <c r="GM314" s="9"/>
      <c r="GN314" s="9"/>
      <c r="GO314" s="9"/>
      <c r="GP314" s="9"/>
      <c r="GQ314" s="9"/>
      <c r="GR314" s="9"/>
      <c r="GS314" s="9"/>
      <c r="GT314" s="9"/>
      <c r="GU314" s="9"/>
      <c r="GV314" s="9"/>
      <c r="GW314" s="9"/>
      <c r="GX314" s="9"/>
      <c r="GY314" s="9"/>
      <c r="GZ314" s="9"/>
      <c r="HA314" s="9"/>
      <c r="HB314" s="9"/>
      <c r="HC314" s="9"/>
      <c r="HD314" s="9"/>
      <c r="HE314" s="9"/>
      <c r="HF314" s="9"/>
      <c r="HG314" s="9"/>
      <c r="HH314" s="9"/>
      <c r="HI314" s="9"/>
      <c r="HJ314" s="9"/>
      <c r="HK314" s="9"/>
      <c r="HL314" s="9"/>
    </row>
    <row r="315" spans="11:220" x14ac:dyDescent="0.25"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 s="9"/>
      <c r="GM315" s="9"/>
      <c r="GN315" s="9"/>
      <c r="GO315" s="9"/>
      <c r="GP315" s="9"/>
      <c r="GQ315" s="9"/>
      <c r="GR315" s="9"/>
      <c r="GS315" s="9"/>
      <c r="GT315" s="9"/>
      <c r="GU315" s="9"/>
      <c r="GV315" s="9"/>
      <c r="GW315" s="9"/>
      <c r="GX315" s="9"/>
      <c r="GY315" s="9"/>
      <c r="GZ315" s="9"/>
      <c r="HA315" s="9"/>
      <c r="HB315" s="9"/>
      <c r="HC315" s="9"/>
      <c r="HD315" s="9"/>
      <c r="HE315" s="9"/>
      <c r="HF315" s="9"/>
      <c r="HG315" s="9"/>
      <c r="HH315" s="9"/>
      <c r="HI315" s="9"/>
      <c r="HJ315" s="9"/>
      <c r="HK315" s="9"/>
      <c r="HL315" s="9"/>
    </row>
    <row r="316" spans="11:220" x14ac:dyDescent="0.25"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 s="9"/>
      <c r="GM316" s="9"/>
      <c r="GN316" s="9"/>
      <c r="GO316" s="9"/>
      <c r="GP316" s="9"/>
      <c r="GQ316" s="9"/>
      <c r="GR316" s="9"/>
      <c r="GS316" s="9"/>
      <c r="GT316" s="9"/>
      <c r="GU316" s="9"/>
      <c r="GV316" s="9"/>
      <c r="GW316" s="9"/>
      <c r="GX316" s="9"/>
      <c r="GY316" s="9"/>
      <c r="GZ316" s="9"/>
      <c r="HA316" s="9"/>
      <c r="HB316" s="9"/>
      <c r="HC316" s="9"/>
      <c r="HD316" s="9"/>
      <c r="HE316" s="9"/>
      <c r="HF316" s="9"/>
      <c r="HG316" s="9"/>
      <c r="HH316" s="9"/>
      <c r="HI316" s="9"/>
      <c r="HJ316" s="9"/>
      <c r="HK316" s="9"/>
      <c r="HL316" s="9"/>
    </row>
    <row r="317" spans="11:220" x14ac:dyDescent="0.25"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  <c r="GL317" s="9"/>
      <c r="GM317" s="9"/>
      <c r="GN317" s="9"/>
      <c r="GO317" s="9"/>
      <c r="GP317" s="9"/>
      <c r="GQ317" s="9"/>
      <c r="GR317" s="9"/>
      <c r="GS317" s="9"/>
      <c r="GT317" s="9"/>
      <c r="GU317" s="9"/>
      <c r="GV317" s="9"/>
      <c r="GW317" s="9"/>
      <c r="GX317" s="9"/>
      <c r="GY317" s="9"/>
      <c r="GZ317" s="9"/>
      <c r="HA317" s="9"/>
      <c r="HB317" s="9"/>
      <c r="HC317" s="9"/>
      <c r="HD317" s="9"/>
      <c r="HE317" s="9"/>
      <c r="HF317" s="9"/>
      <c r="HG317" s="9"/>
      <c r="HH317" s="9"/>
      <c r="HI317" s="9"/>
      <c r="HJ317" s="9"/>
      <c r="HK317" s="9"/>
      <c r="HL317" s="9"/>
    </row>
    <row r="318" spans="11:220" x14ac:dyDescent="0.25"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  <c r="FF318" s="9"/>
      <c r="FG318" s="9"/>
      <c r="FH318" s="9"/>
      <c r="FI318" s="9"/>
      <c r="FJ318" s="9"/>
      <c r="FK318" s="9"/>
      <c r="FL318" s="9"/>
      <c r="FM318" s="9"/>
      <c r="FN318" s="9"/>
      <c r="FO318" s="9"/>
      <c r="FP318" s="9"/>
      <c r="FQ318" s="9"/>
      <c r="FR318" s="9"/>
      <c r="FS318" s="9"/>
      <c r="FT318" s="9"/>
      <c r="FU318" s="9"/>
      <c r="FV318" s="9"/>
      <c r="FW318" s="9"/>
      <c r="FX318" s="9"/>
      <c r="FY318" s="9"/>
      <c r="FZ318" s="9"/>
      <c r="GA318" s="9"/>
      <c r="GB318" s="9"/>
      <c r="GC318" s="9"/>
      <c r="GD318" s="9"/>
      <c r="GE318" s="9"/>
      <c r="GF318" s="9"/>
      <c r="GG318" s="9"/>
      <c r="GH318" s="9"/>
      <c r="GI318" s="9"/>
      <c r="GJ318" s="9"/>
      <c r="GK318" s="9"/>
      <c r="GL318" s="9"/>
      <c r="GM318" s="9"/>
      <c r="GN318" s="9"/>
      <c r="GO318" s="9"/>
      <c r="GP318" s="9"/>
      <c r="GQ318" s="9"/>
      <c r="GR318" s="9"/>
      <c r="GS318" s="9"/>
      <c r="GT318" s="9"/>
      <c r="GU318" s="9"/>
      <c r="GV318" s="9"/>
      <c r="GW318" s="9"/>
      <c r="GX318" s="9"/>
      <c r="GY318" s="9"/>
      <c r="GZ318" s="9"/>
      <c r="HA318" s="9"/>
      <c r="HB318" s="9"/>
      <c r="HC318" s="9"/>
      <c r="HD318" s="9"/>
      <c r="HE318" s="9"/>
      <c r="HF318" s="9"/>
      <c r="HG318" s="9"/>
      <c r="HH318" s="9"/>
      <c r="HI318" s="9"/>
      <c r="HJ318" s="9"/>
      <c r="HK318" s="9"/>
      <c r="HL318" s="9"/>
    </row>
    <row r="319" spans="11:220" x14ac:dyDescent="0.25"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 s="9"/>
      <c r="GM319" s="9"/>
      <c r="GN319" s="9"/>
      <c r="GO319" s="9"/>
      <c r="GP319" s="9"/>
      <c r="GQ319" s="9"/>
      <c r="GR319" s="9"/>
      <c r="GS319" s="9"/>
      <c r="GT319" s="9"/>
      <c r="GU319" s="9"/>
      <c r="GV319" s="9"/>
      <c r="GW319" s="9"/>
      <c r="GX319" s="9"/>
      <c r="GY319" s="9"/>
      <c r="GZ319" s="9"/>
      <c r="HA319" s="9"/>
      <c r="HB319" s="9"/>
      <c r="HC319" s="9"/>
      <c r="HD319" s="9"/>
      <c r="HE319" s="9"/>
      <c r="HF319" s="9"/>
      <c r="HG319" s="9"/>
      <c r="HH319" s="9"/>
      <c r="HI319" s="9"/>
      <c r="HJ319" s="9"/>
      <c r="HK319" s="9"/>
      <c r="HL319" s="9"/>
    </row>
    <row r="320" spans="11:220" x14ac:dyDescent="0.25"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 s="9"/>
      <c r="GM320" s="9"/>
      <c r="GN320" s="9"/>
      <c r="GO320" s="9"/>
      <c r="GP320" s="9"/>
      <c r="GQ320" s="9"/>
      <c r="GR320" s="9"/>
      <c r="GS320" s="9"/>
      <c r="GT320" s="9"/>
      <c r="GU320" s="9"/>
      <c r="GV320" s="9"/>
      <c r="GW320" s="9"/>
      <c r="GX320" s="9"/>
      <c r="GY320" s="9"/>
      <c r="GZ320" s="9"/>
      <c r="HA320" s="9"/>
      <c r="HB320" s="9"/>
      <c r="HC320" s="9"/>
      <c r="HD320" s="9"/>
      <c r="HE320" s="9"/>
      <c r="HF320" s="9"/>
      <c r="HG320" s="9"/>
      <c r="HH320" s="9"/>
      <c r="HI320" s="9"/>
      <c r="HJ320" s="9"/>
      <c r="HK320" s="9"/>
      <c r="HL320" s="9"/>
    </row>
    <row r="321" spans="11:220" x14ac:dyDescent="0.25"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 s="9"/>
      <c r="GM321" s="9"/>
      <c r="GN321" s="9"/>
      <c r="GO321" s="9"/>
      <c r="GP321" s="9"/>
      <c r="GQ321" s="9"/>
      <c r="GR321" s="9"/>
      <c r="GS321" s="9"/>
      <c r="GT321" s="9"/>
      <c r="GU321" s="9"/>
      <c r="GV321" s="9"/>
      <c r="GW321" s="9"/>
      <c r="GX321" s="9"/>
      <c r="GY321" s="9"/>
      <c r="GZ321" s="9"/>
      <c r="HA321" s="9"/>
      <c r="HB321" s="9"/>
      <c r="HC321" s="9"/>
      <c r="HD321" s="9"/>
      <c r="HE321" s="9"/>
      <c r="HF321" s="9"/>
      <c r="HG321" s="9"/>
      <c r="HH321" s="9"/>
      <c r="HI321" s="9"/>
      <c r="HJ321" s="9"/>
      <c r="HK321" s="9"/>
      <c r="HL321" s="9"/>
    </row>
    <row r="322" spans="11:220" x14ac:dyDescent="0.25"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 s="9"/>
      <c r="GM322" s="9"/>
      <c r="GN322" s="9"/>
      <c r="GO322" s="9"/>
      <c r="GP322" s="9"/>
      <c r="GQ322" s="9"/>
      <c r="GR322" s="9"/>
      <c r="GS322" s="9"/>
      <c r="GT322" s="9"/>
      <c r="GU322" s="9"/>
      <c r="GV322" s="9"/>
      <c r="GW322" s="9"/>
      <c r="GX322" s="9"/>
      <c r="GY322" s="9"/>
      <c r="GZ322" s="9"/>
      <c r="HA322" s="9"/>
      <c r="HB322" s="9"/>
      <c r="HC322" s="9"/>
      <c r="HD322" s="9"/>
      <c r="HE322" s="9"/>
      <c r="HF322" s="9"/>
      <c r="HG322" s="9"/>
      <c r="HH322" s="9"/>
      <c r="HI322" s="9"/>
      <c r="HJ322" s="9"/>
      <c r="HK322" s="9"/>
      <c r="HL322" s="9"/>
    </row>
    <row r="323" spans="11:220" x14ac:dyDescent="0.25"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 s="9"/>
      <c r="GM323" s="9"/>
      <c r="GN323" s="9"/>
      <c r="GO323" s="9"/>
      <c r="GP323" s="9"/>
      <c r="GQ323" s="9"/>
      <c r="GR323" s="9"/>
      <c r="GS323" s="9"/>
      <c r="GT323" s="9"/>
      <c r="GU323" s="9"/>
      <c r="GV323" s="9"/>
      <c r="GW323" s="9"/>
      <c r="GX323" s="9"/>
      <c r="GY323" s="9"/>
      <c r="GZ323" s="9"/>
      <c r="HA323" s="9"/>
      <c r="HB323" s="9"/>
      <c r="HC323" s="9"/>
      <c r="HD323" s="9"/>
      <c r="HE323" s="9"/>
      <c r="HF323" s="9"/>
      <c r="HG323" s="9"/>
      <c r="HH323" s="9"/>
      <c r="HI323" s="9"/>
      <c r="HJ323" s="9"/>
      <c r="HK323" s="9"/>
      <c r="HL323" s="9"/>
    </row>
    <row r="324" spans="11:220" x14ac:dyDescent="0.25"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 s="9"/>
      <c r="GM324" s="9"/>
      <c r="GN324" s="9"/>
      <c r="GO324" s="9"/>
      <c r="GP324" s="9"/>
      <c r="GQ324" s="9"/>
      <c r="GR324" s="9"/>
      <c r="GS324" s="9"/>
      <c r="GT324" s="9"/>
      <c r="GU324" s="9"/>
      <c r="GV324" s="9"/>
      <c r="GW324" s="9"/>
      <c r="GX324" s="9"/>
      <c r="GY324" s="9"/>
      <c r="GZ324" s="9"/>
      <c r="HA324" s="9"/>
      <c r="HB324" s="9"/>
      <c r="HC324" s="9"/>
      <c r="HD324" s="9"/>
      <c r="HE324" s="9"/>
      <c r="HF324" s="9"/>
      <c r="HG324" s="9"/>
      <c r="HH324" s="9"/>
      <c r="HI324" s="9"/>
      <c r="HJ324" s="9"/>
      <c r="HK324" s="9"/>
      <c r="HL324" s="9"/>
    </row>
    <row r="325" spans="11:220" x14ac:dyDescent="0.25"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 s="9"/>
      <c r="GM325" s="9"/>
      <c r="GN325" s="9"/>
      <c r="GO325" s="9"/>
      <c r="GP325" s="9"/>
      <c r="GQ325" s="9"/>
      <c r="GR325" s="9"/>
      <c r="GS325" s="9"/>
      <c r="GT325" s="9"/>
      <c r="GU325" s="9"/>
      <c r="GV325" s="9"/>
      <c r="GW325" s="9"/>
      <c r="GX325" s="9"/>
      <c r="GY325" s="9"/>
      <c r="GZ325" s="9"/>
      <c r="HA325" s="9"/>
      <c r="HB325" s="9"/>
      <c r="HC325" s="9"/>
      <c r="HD325" s="9"/>
      <c r="HE325" s="9"/>
      <c r="HF325" s="9"/>
      <c r="HG325" s="9"/>
      <c r="HH325" s="9"/>
      <c r="HI325" s="9"/>
      <c r="HJ325" s="9"/>
      <c r="HK325" s="9"/>
      <c r="HL325" s="9"/>
    </row>
    <row r="326" spans="11:220" x14ac:dyDescent="0.25"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  <c r="FW326" s="9"/>
      <c r="FX326" s="9"/>
      <c r="FY326" s="9"/>
      <c r="FZ326" s="9"/>
      <c r="GA326" s="9"/>
      <c r="GB326" s="9"/>
      <c r="GC326" s="9"/>
      <c r="GD326" s="9"/>
      <c r="GE326" s="9"/>
      <c r="GF326" s="9"/>
      <c r="GG326" s="9"/>
      <c r="GH326" s="9"/>
      <c r="GI326" s="9"/>
      <c r="GJ326" s="9"/>
      <c r="GK326" s="9"/>
      <c r="GL326" s="9"/>
      <c r="GM326" s="9"/>
      <c r="GN326" s="9"/>
      <c r="GO326" s="9"/>
      <c r="GP326" s="9"/>
      <c r="GQ326" s="9"/>
      <c r="GR326" s="9"/>
      <c r="GS326" s="9"/>
      <c r="GT326" s="9"/>
      <c r="GU326" s="9"/>
      <c r="GV326" s="9"/>
      <c r="GW326" s="9"/>
      <c r="GX326" s="9"/>
      <c r="GY326" s="9"/>
      <c r="GZ326" s="9"/>
      <c r="HA326" s="9"/>
      <c r="HB326" s="9"/>
      <c r="HC326" s="9"/>
      <c r="HD326" s="9"/>
      <c r="HE326" s="9"/>
      <c r="HF326" s="9"/>
      <c r="HG326" s="9"/>
      <c r="HH326" s="9"/>
      <c r="HI326" s="9"/>
      <c r="HJ326" s="9"/>
      <c r="HK326" s="9"/>
      <c r="HL326" s="9"/>
    </row>
    <row r="327" spans="11:220" x14ac:dyDescent="0.25"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9"/>
      <c r="EY327" s="9"/>
      <c r="EZ327" s="9"/>
      <c r="FA327" s="9"/>
      <c r="FB327" s="9"/>
      <c r="FC327" s="9"/>
      <c r="FD327" s="9"/>
      <c r="FE327" s="9"/>
      <c r="FF327" s="9"/>
      <c r="FG327" s="9"/>
      <c r="FH327" s="9"/>
      <c r="FI327" s="9"/>
      <c r="FJ327" s="9"/>
      <c r="FK327" s="9"/>
      <c r="FL327" s="9"/>
      <c r="FM327" s="9"/>
      <c r="FN327" s="9"/>
      <c r="FO327" s="9"/>
      <c r="FP327" s="9"/>
      <c r="FQ327" s="9"/>
      <c r="FR327" s="9"/>
      <c r="FS327" s="9"/>
      <c r="FT327" s="9"/>
      <c r="FU327" s="9"/>
      <c r="FV327" s="9"/>
      <c r="FW327" s="9"/>
      <c r="FX327" s="9"/>
      <c r="FY327" s="9"/>
      <c r="FZ327" s="9"/>
      <c r="GA327" s="9"/>
      <c r="GB327" s="9"/>
      <c r="GC327" s="9"/>
      <c r="GD327" s="9"/>
      <c r="GE327" s="9"/>
      <c r="GF327" s="9"/>
      <c r="GG327" s="9"/>
      <c r="GH327" s="9"/>
      <c r="GI327" s="9"/>
      <c r="GJ327" s="9"/>
      <c r="GK327" s="9"/>
      <c r="GL327" s="9"/>
      <c r="GM327" s="9"/>
      <c r="GN327" s="9"/>
      <c r="GO327" s="9"/>
      <c r="GP327" s="9"/>
      <c r="GQ327" s="9"/>
      <c r="GR327" s="9"/>
      <c r="GS327" s="9"/>
      <c r="GT327" s="9"/>
      <c r="GU327" s="9"/>
      <c r="GV327" s="9"/>
      <c r="GW327" s="9"/>
      <c r="GX327" s="9"/>
      <c r="GY327" s="9"/>
      <c r="GZ327" s="9"/>
      <c r="HA327" s="9"/>
      <c r="HB327" s="9"/>
      <c r="HC327" s="9"/>
      <c r="HD327" s="9"/>
      <c r="HE327" s="9"/>
      <c r="HF327" s="9"/>
      <c r="HG327" s="9"/>
      <c r="HH327" s="9"/>
      <c r="HI327" s="9"/>
      <c r="HJ327" s="9"/>
      <c r="HK327" s="9"/>
      <c r="HL327" s="9"/>
    </row>
    <row r="328" spans="11:220" x14ac:dyDescent="0.25"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  <c r="GL328" s="9"/>
      <c r="GM328" s="9"/>
      <c r="GN328" s="9"/>
      <c r="GO328" s="9"/>
      <c r="GP328" s="9"/>
      <c r="GQ328" s="9"/>
      <c r="GR328" s="9"/>
      <c r="GS328" s="9"/>
      <c r="GT328" s="9"/>
      <c r="GU328" s="9"/>
      <c r="GV328" s="9"/>
      <c r="GW328" s="9"/>
      <c r="GX328" s="9"/>
      <c r="GY328" s="9"/>
      <c r="GZ328" s="9"/>
      <c r="HA328" s="9"/>
      <c r="HB328" s="9"/>
      <c r="HC328" s="9"/>
      <c r="HD328" s="9"/>
      <c r="HE328" s="9"/>
      <c r="HF328" s="9"/>
      <c r="HG328" s="9"/>
      <c r="HH328" s="9"/>
      <c r="HI328" s="9"/>
      <c r="HJ328" s="9"/>
      <c r="HK328" s="9"/>
      <c r="HL328" s="9"/>
    </row>
    <row r="329" spans="11:220" x14ac:dyDescent="0.25"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  <c r="GL329" s="9"/>
      <c r="GM329" s="9"/>
      <c r="GN329" s="9"/>
      <c r="GO329" s="9"/>
      <c r="GP329" s="9"/>
      <c r="GQ329" s="9"/>
      <c r="GR329" s="9"/>
      <c r="GS329" s="9"/>
      <c r="GT329" s="9"/>
      <c r="GU329" s="9"/>
      <c r="GV329" s="9"/>
      <c r="GW329" s="9"/>
      <c r="GX329" s="9"/>
      <c r="GY329" s="9"/>
      <c r="GZ329" s="9"/>
      <c r="HA329" s="9"/>
      <c r="HB329" s="9"/>
      <c r="HC329" s="9"/>
      <c r="HD329" s="9"/>
      <c r="HE329" s="9"/>
      <c r="HF329" s="9"/>
      <c r="HG329" s="9"/>
      <c r="HH329" s="9"/>
      <c r="HI329" s="9"/>
      <c r="HJ329" s="9"/>
      <c r="HK329" s="9"/>
      <c r="HL329" s="9"/>
    </row>
    <row r="330" spans="11:220" x14ac:dyDescent="0.25"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  <c r="GH330" s="9"/>
      <c r="GI330" s="9"/>
      <c r="GJ330" s="9"/>
      <c r="GK330" s="9"/>
      <c r="GL330" s="9"/>
      <c r="GM330" s="9"/>
      <c r="GN330" s="9"/>
      <c r="GO330" s="9"/>
      <c r="GP330" s="9"/>
      <c r="GQ330" s="9"/>
      <c r="GR330" s="9"/>
      <c r="GS330" s="9"/>
      <c r="GT330" s="9"/>
      <c r="GU330" s="9"/>
      <c r="GV330" s="9"/>
      <c r="GW330" s="9"/>
      <c r="GX330" s="9"/>
      <c r="GY330" s="9"/>
      <c r="GZ330" s="9"/>
      <c r="HA330" s="9"/>
      <c r="HB330" s="9"/>
      <c r="HC330" s="9"/>
      <c r="HD330" s="9"/>
      <c r="HE330" s="9"/>
      <c r="HF330" s="9"/>
      <c r="HG330" s="9"/>
      <c r="HH330" s="9"/>
      <c r="HI330" s="9"/>
      <c r="HJ330" s="9"/>
      <c r="HK330" s="9"/>
      <c r="HL330" s="9"/>
    </row>
    <row r="331" spans="11:220" x14ac:dyDescent="0.25"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  <c r="GH331" s="9"/>
      <c r="GI331" s="9"/>
      <c r="GJ331" s="9"/>
      <c r="GK331" s="9"/>
      <c r="GL331" s="9"/>
      <c r="GM331" s="9"/>
      <c r="GN331" s="9"/>
      <c r="GO331" s="9"/>
      <c r="GP331" s="9"/>
      <c r="GQ331" s="9"/>
      <c r="GR331" s="9"/>
      <c r="GS331" s="9"/>
      <c r="GT331" s="9"/>
      <c r="GU331" s="9"/>
      <c r="GV331" s="9"/>
      <c r="GW331" s="9"/>
      <c r="GX331" s="9"/>
      <c r="GY331" s="9"/>
      <c r="GZ331" s="9"/>
      <c r="HA331" s="9"/>
      <c r="HB331" s="9"/>
      <c r="HC331" s="9"/>
      <c r="HD331" s="9"/>
      <c r="HE331" s="9"/>
      <c r="HF331" s="9"/>
      <c r="HG331" s="9"/>
      <c r="HH331" s="9"/>
      <c r="HI331" s="9"/>
      <c r="HJ331" s="9"/>
      <c r="HK331" s="9"/>
      <c r="HL331" s="9"/>
    </row>
    <row r="332" spans="11:220" x14ac:dyDescent="0.25"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  <c r="GL332" s="9"/>
      <c r="GM332" s="9"/>
      <c r="GN332" s="9"/>
      <c r="GO332" s="9"/>
      <c r="GP332" s="9"/>
      <c r="GQ332" s="9"/>
      <c r="GR332" s="9"/>
      <c r="GS332" s="9"/>
      <c r="GT332" s="9"/>
      <c r="GU332" s="9"/>
      <c r="GV332" s="9"/>
      <c r="GW332" s="9"/>
      <c r="GX332" s="9"/>
      <c r="GY332" s="9"/>
      <c r="GZ332" s="9"/>
      <c r="HA332" s="9"/>
      <c r="HB332" s="9"/>
      <c r="HC332" s="9"/>
      <c r="HD332" s="9"/>
      <c r="HE332" s="9"/>
      <c r="HF332" s="9"/>
      <c r="HG332" s="9"/>
      <c r="HH332" s="9"/>
      <c r="HI332" s="9"/>
      <c r="HJ332" s="9"/>
      <c r="HK332" s="9"/>
      <c r="HL332" s="9"/>
    </row>
    <row r="333" spans="11:220" x14ac:dyDescent="0.25"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  <c r="GL333" s="9"/>
      <c r="GM333" s="9"/>
      <c r="GN333" s="9"/>
      <c r="GO333" s="9"/>
      <c r="GP333" s="9"/>
      <c r="GQ333" s="9"/>
      <c r="GR333" s="9"/>
      <c r="GS333" s="9"/>
      <c r="GT333" s="9"/>
      <c r="GU333" s="9"/>
      <c r="GV333" s="9"/>
      <c r="GW333" s="9"/>
      <c r="GX333" s="9"/>
      <c r="GY333" s="9"/>
      <c r="GZ333" s="9"/>
      <c r="HA333" s="9"/>
      <c r="HB333" s="9"/>
      <c r="HC333" s="9"/>
      <c r="HD333" s="9"/>
      <c r="HE333" s="9"/>
      <c r="HF333" s="9"/>
      <c r="HG333" s="9"/>
      <c r="HH333" s="9"/>
      <c r="HI333" s="9"/>
      <c r="HJ333" s="9"/>
      <c r="HK333" s="9"/>
      <c r="HL333" s="9"/>
    </row>
    <row r="334" spans="11:220" x14ac:dyDescent="0.25"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  <c r="GH334" s="9"/>
      <c r="GI334" s="9"/>
      <c r="GJ334" s="9"/>
      <c r="GK334" s="9"/>
      <c r="GL334" s="9"/>
      <c r="GM334" s="9"/>
      <c r="GN334" s="9"/>
      <c r="GO334" s="9"/>
      <c r="GP334" s="9"/>
      <c r="GQ334" s="9"/>
      <c r="GR334" s="9"/>
      <c r="GS334" s="9"/>
      <c r="GT334" s="9"/>
      <c r="GU334" s="9"/>
      <c r="GV334" s="9"/>
      <c r="GW334" s="9"/>
      <c r="GX334" s="9"/>
      <c r="GY334" s="9"/>
      <c r="GZ334" s="9"/>
      <c r="HA334" s="9"/>
      <c r="HB334" s="9"/>
      <c r="HC334" s="9"/>
      <c r="HD334" s="9"/>
      <c r="HE334" s="9"/>
      <c r="HF334" s="9"/>
      <c r="HG334" s="9"/>
      <c r="HH334" s="9"/>
      <c r="HI334" s="9"/>
      <c r="HJ334" s="9"/>
      <c r="HK334" s="9"/>
      <c r="HL334" s="9"/>
    </row>
    <row r="335" spans="11:220" x14ac:dyDescent="0.25"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9"/>
      <c r="FJ335" s="9"/>
      <c r="FK335" s="9"/>
      <c r="FL335" s="9"/>
      <c r="FM335" s="9"/>
      <c r="FN335" s="9"/>
      <c r="FO335" s="9"/>
      <c r="FP335" s="9"/>
      <c r="FQ335" s="9"/>
      <c r="FR335" s="9"/>
      <c r="FS335" s="9"/>
      <c r="FT335" s="9"/>
      <c r="FU335" s="9"/>
      <c r="FV335" s="9"/>
      <c r="FW335" s="9"/>
      <c r="FX335" s="9"/>
      <c r="FY335" s="9"/>
      <c r="FZ335" s="9"/>
      <c r="GA335" s="9"/>
      <c r="GB335" s="9"/>
      <c r="GC335" s="9"/>
      <c r="GD335" s="9"/>
      <c r="GE335" s="9"/>
      <c r="GF335" s="9"/>
      <c r="GG335" s="9"/>
      <c r="GH335" s="9"/>
      <c r="GI335" s="9"/>
      <c r="GJ335" s="9"/>
      <c r="GK335" s="9"/>
      <c r="GL335" s="9"/>
      <c r="GM335" s="9"/>
      <c r="GN335" s="9"/>
      <c r="GO335" s="9"/>
      <c r="GP335" s="9"/>
      <c r="GQ335" s="9"/>
      <c r="GR335" s="9"/>
      <c r="GS335" s="9"/>
      <c r="GT335" s="9"/>
      <c r="GU335" s="9"/>
      <c r="GV335" s="9"/>
      <c r="GW335" s="9"/>
      <c r="GX335" s="9"/>
      <c r="GY335" s="9"/>
      <c r="GZ335" s="9"/>
      <c r="HA335" s="9"/>
      <c r="HB335" s="9"/>
      <c r="HC335" s="9"/>
      <c r="HD335" s="9"/>
      <c r="HE335" s="9"/>
      <c r="HF335" s="9"/>
      <c r="HG335" s="9"/>
      <c r="HH335" s="9"/>
      <c r="HI335" s="9"/>
      <c r="HJ335" s="9"/>
      <c r="HK335" s="9"/>
      <c r="HL335" s="9"/>
    </row>
    <row r="336" spans="11:220" x14ac:dyDescent="0.25"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  <c r="ES336" s="9"/>
      <c r="ET336" s="9"/>
      <c r="EU336" s="9"/>
      <c r="EV336" s="9"/>
      <c r="EW336" s="9"/>
      <c r="EX336" s="9"/>
      <c r="EY336" s="9"/>
      <c r="EZ336" s="9"/>
      <c r="FA336" s="9"/>
      <c r="FB336" s="9"/>
      <c r="FC336" s="9"/>
      <c r="FD336" s="9"/>
      <c r="FE336" s="9"/>
      <c r="FF336" s="9"/>
      <c r="FG336" s="9"/>
      <c r="FH336" s="9"/>
      <c r="FI336" s="9"/>
      <c r="FJ336" s="9"/>
      <c r="FK336" s="9"/>
      <c r="FL336" s="9"/>
      <c r="FM336" s="9"/>
      <c r="FN336" s="9"/>
      <c r="FO336" s="9"/>
      <c r="FP336" s="9"/>
      <c r="FQ336" s="9"/>
      <c r="FR336" s="9"/>
      <c r="FS336" s="9"/>
      <c r="FT336" s="9"/>
      <c r="FU336" s="9"/>
      <c r="FV336" s="9"/>
      <c r="FW336" s="9"/>
      <c r="FX336" s="9"/>
      <c r="FY336" s="9"/>
      <c r="FZ336" s="9"/>
      <c r="GA336" s="9"/>
      <c r="GB336" s="9"/>
      <c r="GC336" s="9"/>
      <c r="GD336" s="9"/>
      <c r="GE336" s="9"/>
      <c r="GF336" s="9"/>
      <c r="GG336" s="9"/>
      <c r="GH336" s="9"/>
      <c r="GI336" s="9"/>
      <c r="GJ336" s="9"/>
      <c r="GK336" s="9"/>
      <c r="GL336" s="9"/>
      <c r="GM336" s="9"/>
      <c r="GN336" s="9"/>
      <c r="GO336" s="9"/>
      <c r="GP336" s="9"/>
      <c r="GQ336" s="9"/>
      <c r="GR336" s="9"/>
      <c r="GS336" s="9"/>
      <c r="GT336" s="9"/>
      <c r="GU336" s="9"/>
      <c r="GV336" s="9"/>
      <c r="GW336" s="9"/>
      <c r="GX336" s="9"/>
      <c r="GY336" s="9"/>
      <c r="GZ336" s="9"/>
      <c r="HA336" s="9"/>
      <c r="HB336" s="9"/>
      <c r="HC336" s="9"/>
      <c r="HD336" s="9"/>
      <c r="HE336" s="9"/>
      <c r="HF336" s="9"/>
      <c r="HG336" s="9"/>
      <c r="HH336" s="9"/>
      <c r="HI336" s="9"/>
      <c r="HJ336" s="9"/>
      <c r="HK336" s="9"/>
      <c r="HL336" s="9"/>
    </row>
    <row r="337" spans="11:220" x14ac:dyDescent="0.25"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9"/>
      <c r="EU337" s="9"/>
      <c r="EV337" s="9"/>
      <c r="EW337" s="9"/>
      <c r="EX337" s="9"/>
      <c r="EY337" s="9"/>
      <c r="EZ337" s="9"/>
      <c r="FA337" s="9"/>
      <c r="FB337" s="9"/>
      <c r="FC337" s="9"/>
      <c r="FD337" s="9"/>
      <c r="FE337" s="9"/>
      <c r="FF337" s="9"/>
      <c r="FG337" s="9"/>
      <c r="FH337" s="9"/>
      <c r="FI337" s="9"/>
      <c r="FJ337" s="9"/>
      <c r="FK337" s="9"/>
      <c r="FL337" s="9"/>
      <c r="FM337" s="9"/>
      <c r="FN337" s="9"/>
      <c r="FO337" s="9"/>
      <c r="FP337" s="9"/>
      <c r="FQ337" s="9"/>
      <c r="FR337" s="9"/>
      <c r="FS337" s="9"/>
      <c r="FT337" s="9"/>
      <c r="FU337" s="9"/>
      <c r="FV337" s="9"/>
      <c r="FW337" s="9"/>
      <c r="FX337" s="9"/>
      <c r="FY337" s="9"/>
      <c r="FZ337" s="9"/>
      <c r="GA337" s="9"/>
      <c r="GB337" s="9"/>
      <c r="GC337" s="9"/>
      <c r="GD337" s="9"/>
      <c r="GE337" s="9"/>
      <c r="GF337" s="9"/>
      <c r="GG337" s="9"/>
      <c r="GH337" s="9"/>
      <c r="GI337" s="9"/>
      <c r="GJ337" s="9"/>
      <c r="GK337" s="9"/>
      <c r="GL337" s="9"/>
      <c r="GM337" s="9"/>
      <c r="GN337" s="9"/>
      <c r="GO337" s="9"/>
      <c r="GP337" s="9"/>
      <c r="GQ337" s="9"/>
      <c r="GR337" s="9"/>
      <c r="GS337" s="9"/>
      <c r="GT337" s="9"/>
      <c r="GU337" s="9"/>
      <c r="GV337" s="9"/>
      <c r="GW337" s="9"/>
      <c r="GX337" s="9"/>
      <c r="GY337" s="9"/>
      <c r="GZ337" s="9"/>
      <c r="HA337" s="9"/>
      <c r="HB337" s="9"/>
      <c r="HC337" s="9"/>
      <c r="HD337" s="9"/>
      <c r="HE337" s="9"/>
      <c r="HF337" s="9"/>
      <c r="HG337" s="9"/>
      <c r="HH337" s="9"/>
      <c r="HI337" s="9"/>
      <c r="HJ337" s="9"/>
      <c r="HK337" s="9"/>
      <c r="HL337" s="9"/>
    </row>
    <row r="338" spans="11:220" x14ac:dyDescent="0.25"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9"/>
      <c r="EU338" s="9"/>
      <c r="EV338" s="9"/>
      <c r="EW338" s="9"/>
      <c r="EX338" s="9"/>
      <c r="EY338" s="9"/>
      <c r="EZ338" s="9"/>
      <c r="FA338" s="9"/>
      <c r="FB338" s="9"/>
      <c r="FC338" s="9"/>
      <c r="FD338" s="9"/>
      <c r="FE338" s="9"/>
      <c r="FF338" s="9"/>
      <c r="FG338" s="9"/>
      <c r="FH338" s="9"/>
      <c r="FI338" s="9"/>
      <c r="FJ338" s="9"/>
      <c r="FK338" s="9"/>
      <c r="FL338" s="9"/>
      <c r="FM338" s="9"/>
      <c r="FN338" s="9"/>
      <c r="FO338" s="9"/>
      <c r="FP338" s="9"/>
      <c r="FQ338" s="9"/>
      <c r="FR338" s="9"/>
      <c r="FS338" s="9"/>
      <c r="FT338" s="9"/>
      <c r="FU338" s="9"/>
      <c r="FV338" s="9"/>
      <c r="FW338" s="9"/>
      <c r="FX338" s="9"/>
      <c r="FY338" s="9"/>
      <c r="FZ338" s="9"/>
      <c r="GA338" s="9"/>
      <c r="GB338" s="9"/>
      <c r="GC338" s="9"/>
      <c r="GD338" s="9"/>
      <c r="GE338" s="9"/>
      <c r="GF338" s="9"/>
      <c r="GG338" s="9"/>
      <c r="GH338" s="9"/>
      <c r="GI338" s="9"/>
      <c r="GJ338" s="9"/>
      <c r="GK338" s="9"/>
      <c r="GL338" s="9"/>
      <c r="GM338" s="9"/>
      <c r="GN338" s="9"/>
      <c r="GO338" s="9"/>
      <c r="GP338" s="9"/>
      <c r="GQ338" s="9"/>
      <c r="GR338" s="9"/>
      <c r="GS338" s="9"/>
      <c r="GT338" s="9"/>
      <c r="GU338" s="9"/>
      <c r="GV338" s="9"/>
      <c r="GW338" s="9"/>
      <c r="GX338" s="9"/>
      <c r="GY338" s="9"/>
      <c r="GZ338" s="9"/>
      <c r="HA338" s="9"/>
      <c r="HB338" s="9"/>
      <c r="HC338" s="9"/>
      <c r="HD338" s="9"/>
      <c r="HE338" s="9"/>
      <c r="HF338" s="9"/>
      <c r="HG338" s="9"/>
      <c r="HH338" s="9"/>
      <c r="HI338" s="9"/>
      <c r="HJ338" s="9"/>
      <c r="HK338" s="9"/>
      <c r="HL338" s="9"/>
    </row>
    <row r="339" spans="11:220" x14ac:dyDescent="0.25"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  <c r="FF339" s="9"/>
      <c r="FG339" s="9"/>
      <c r="FH339" s="9"/>
      <c r="FI339" s="9"/>
      <c r="FJ339" s="9"/>
      <c r="FK339" s="9"/>
      <c r="FL339" s="9"/>
      <c r="FM339" s="9"/>
      <c r="FN339" s="9"/>
      <c r="FO339" s="9"/>
      <c r="FP339" s="9"/>
      <c r="FQ339" s="9"/>
      <c r="FR339" s="9"/>
      <c r="FS339" s="9"/>
      <c r="FT339" s="9"/>
      <c r="FU339" s="9"/>
      <c r="FV339" s="9"/>
      <c r="FW339" s="9"/>
      <c r="FX339" s="9"/>
      <c r="FY339" s="9"/>
      <c r="FZ339" s="9"/>
      <c r="GA339" s="9"/>
      <c r="GB339" s="9"/>
      <c r="GC339" s="9"/>
      <c r="GD339" s="9"/>
      <c r="GE339" s="9"/>
      <c r="GF339" s="9"/>
      <c r="GG339" s="9"/>
      <c r="GH339" s="9"/>
      <c r="GI339" s="9"/>
      <c r="GJ339" s="9"/>
      <c r="GK339" s="9"/>
      <c r="GL339" s="9"/>
      <c r="GM339" s="9"/>
      <c r="GN339" s="9"/>
      <c r="GO339" s="9"/>
      <c r="GP339" s="9"/>
      <c r="GQ339" s="9"/>
      <c r="GR339" s="9"/>
      <c r="GS339" s="9"/>
      <c r="GT339" s="9"/>
      <c r="GU339" s="9"/>
      <c r="GV339" s="9"/>
      <c r="GW339" s="9"/>
      <c r="GX339" s="9"/>
      <c r="GY339" s="9"/>
      <c r="GZ339" s="9"/>
      <c r="HA339" s="9"/>
      <c r="HB339" s="9"/>
      <c r="HC339" s="9"/>
      <c r="HD339" s="9"/>
      <c r="HE339" s="9"/>
      <c r="HF339" s="9"/>
      <c r="HG339" s="9"/>
      <c r="HH339" s="9"/>
      <c r="HI339" s="9"/>
      <c r="HJ339" s="9"/>
      <c r="HK339" s="9"/>
      <c r="HL339" s="9"/>
    </row>
    <row r="340" spans="11:220" x14ac:dyDescent="0.25"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9"/>
      <c r="EU340" s="9"/>
      <c r="EV340" s="9"/>
      <c r="EW340" s="9"/>
      <c r="EX340" s="9"/>
      <c r="EY340" s="9"/>
      <c r="EZ340" s="9"/>
      <c r="FA340" s="9"/>
      <c r="FB340" s="9"/>
      <c r="FC340" s="9"/>
      <c r="FD340" s="9"/>
      <c r="FE340" s="9"/>
      <c r="FF340" s="9"/>
      <c r="FG340" s="9"/>
      <c r="FH340" s="9"/>
      <c r="FI340" s="9"/>
      <c r="FJ340" s="9"/>
      <c r="FK340" s="9"/>
      <c r="FL340" s="9"/>
      <c r="FM340" s="9"/>
      <c r="FN340" s="9"/>
      <c r="FO340" s="9"/>
      <c r="FP340" s="9"/>
      <c r="FQ340" s="9"/>
      <c r="FR340" s="9"/>
      <c r="FS340" s="9"/>
      <c r="FT340" s="9"/>
      <c r="FU340" s="9"/>
      <c r="FV340" s="9"/>
      <c r="FW340" s="9"/>
      <c r="FX340" s="9"/>
      <c r="FY340" s="9"/>
      <c r="FZ340" s="9"/>
      <c r="GA340" s="9"/>
      <c r="GB340" s="9"/>
      <c r="GC340" s="9"/>
      <c r="GD340" s="9"/>
      <c r="GE340" s="9"/>
      <c r="GF340" s="9"/>
      <c r="GG340" s="9"/>
      <c r="GH340" s="9"/>
      <c r="GI340" s="9"/>
      <c r="GJ340" s="9"/>
      <c r="GK340" s="9"/>
      <c r="GL340" s="9"/>
      <c r="GM340" s="9"/>
      <c r="GN340" s="9"/>
      <c r="GO340" s="9"/>
      <c r="GP340" s="9"/>
      <c r="GQ340" s="9"/>
      <c r="GR340" s="9"/>
      <c r="GS340" s="9"/>
      <c r="GT340" s="9"/>
      <c r="GU340" s="9"/>
      <c r="GV340" s="9"/>
      <c r="GW340" s="9"/>
      <c r="GX340" s="9"/>
      <c r="GY340" s="9"/>
      <c r="GZ340" s="9"/>
      <c r="HA340" s="9"/>
      <c r="HB340" s="9"/>
      <c r="HC340" s="9"/>
      <c r="HD340" s="9"/>
      <c r="HE340" s="9"/>
      <c r="HF340" s="9"/>
      <c r="HG340" s="9"/>
      <c r="HH340" s="9"/>
      <c r="HI340" s="9"/>
      <c r="HJ340" s="9"/>
      <c r="HK340" s="9"/>
      <c r="HL340" s="9"/>
    </row>
    <row r="341" spans="11:220" x14ac:dyDescent="0.25"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  <c r="EW341" s="9"/>
      <c r="EX341" s="9"/>
      <c r="EY341" s="9"/>
      <c r="EZ341" s="9"/>
      <c r="FA341" s="9"/>
      <c r="FB341" s="9"/>
      <c r="FC341" s="9"/>
      <c r="FD341" s="9"/>
      <c r="FE341" s="9"/>
      <c r="FF341" s="9"/>
      <c r="FG341" s="9"/>
      <c r="FH341" s="9"/>
      <c r="FI341" s="9"/>
      <c r="FJ341" s="9"/>
      <c r="FK341" s="9"/>
      <c r="FL341" s="9"/>
      <c r="FM341" s="9"/>
      <c r="FN341" s="9"/>
      <c r="FO341" s="9"/>
      <c r="FP341" s="9"/>
      <c r="FQ341" s="9"/>
      <c r="FR341" s="9"/>
      <c r="FS341" s="9"/>
      <c r="FT341" s="9"/>
      <c r="FU341" s="9"/>
      <c r="FV341" s="9"/>
      <c r="FW341" s="9"/>
      <c r="FX341" s="9"/>
      <c r="FY341" s="9"/>
      <c r="FZ341" s="9"/>
      <c r="GA341" s="9"/>
      <c r="GB341" s="9"/>
      <c r="GC341" s="9"/>
      <c r="GD341" s="9"/>
      <c r="GE341" s="9"/>
      <c r="GF341" s="9"/>
      <c r="GG341" s="9"/>
      <c r="GH341" s="9"/>
      <c r="GI341" s="9"/>
      <c r="GJ341" s="9"/>
      <c r="GK341" s="9"/>
      <c r="GL341" s="9"/>
      <c r="GM341" s="9"/>
      <c r="GN341" s="9"/>
      <c r="GO341" s="9"/>
      <c r="GP341" s="9"/>
      <c r="GQ341" s="9"/>
      <c r="GR341" s="9"/>
      <c r="GS341" s="9"/>
      <c r="GT341" s="9"/>
      <c r="GU341" s="9"/>
      <c r="GV341" s="9"/>
      <c r="GW341" s="9"/>
      <c r="GX341" s="9"/>
      <c r="GY341" s="9"/>
      <c r="GZ341" s="9"/>
      <c r="HA341" s="9"/>
      <c r="HB341" s="9"/>
      <c r="HC341" s="9"/>
      <c r="HD341" s="9"/>
      <c r="HE341" s="9"/>
      <c r="HF341" s="9"/>
      <c r="HG341" s="9"/>
      <c r="HH341" s="9"/>
      <c r="HI341" s="9"/>
      <c r="HJ341" s="9"/>
      <c r="HK341" s="9"/>
      <c r="HL341" s="9"/>
    </row>
    <row r="342" spans="11:220" x14ac:dyDescent="0.25"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9"/>
      <c r="EU342" s="9"/>
      <c r="EV342" s="9"/>
      <c r="EW342" s="9"/>
      <c r="EX342" s="9"/>
      <c r="EY342" s="9"/>
      <c r="EZ342" s="9"/>
      <c r="FA342" s="9"/>
      <c r="FB342" s="9"/>
      <c r="FC342" s="9"/>
      <c r="FD342" s="9"/>
      <c r="FE342" s="9"/>
      <c r="FF342" s="9"/>
      <c r="FG342" s="9"/>
      <c r="FH342" s="9"/>
      <c r="FI342" s="9"/>
      <c r="FJ342" s="9"/>
      <c r="FK342" s="9"/>
      <c r="FL342" s="9"/>
      <c r="FM342" s="9"/>
      <c r="FN342" s="9"/>
      <c r="FO342" s="9"/>
      <c r="FP342" s="9"/>
      <c r="FQ342" s="9"/>
      <c r="FR342" s="9"/>
      <c r="FS342" s="9"/>
      <c r="FT342" s="9"/>
      <c r="FU342" s="9"/>
      <c r="FV342" s="9"/>
      <c r="FW342" s="9"/>
      <c r="FX342" s="9"/>
      <c r="FY342" s="9"/>
      <c r="FZ342" s="9"/>
      <c r="GA342" s="9"/>
      <c r="GB342" s="9"/>
      <c r="GC342" s="9"/>
      <c r="GD342" s="9"/>
      <c r="GE342" s="9"/>
      <c r="GF342" s="9"/>
      <c r="GG342" s="9"/>
      <c r="GH342" s="9"/>
      <c r="GI342" s="9"/>
      <c r="GJ342" s="9"/>
      <c r="GK342" s="9"/>
      <c r="GL342" s="9"/>
      <c r="GM342" s="9"/>
      <c r="GN342" s="9"/>
      <c r="GO342" s="9"/>
      <c r="GP342" s="9"/>
      <c r="GQ342" s="9"/>
      <c r="GR342" s="9"/>
      <c r="GS342" s="9"/>
      <c r="GT342" s="9"/>
      <c r="GU342" s="9"/>
      <c r="GV342" s="9"/>
      <c r="GW342" s="9"/>
      <c r="GX342" s="9"/>
      <c r="GY342" s="9"/>
      <c r="GZ342" s="9"/>
      <c r="HA342" s="9"/>
      <c r="HB342" s="9"/>
      <c r="HC342" s="9"/>
      <c r="HD342" s="9"/>
      <c r="HE342" s="9"/>
      <c r="HF342" s="9"/>
      <c r="HG342" s="9"/>
      <c r="HH342" s="9"/>
      <c r="HI342" s="9"/>
      <c r="HJ342" s="9"/>
      <c r="HK342" s="9"/>
      <c r="HL342" s="9"/>
    </row>
    <row r="343" spans="11:220" x14ac:dyDescent="0.25"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9"/>
      <c r="EU343" s="9"/>
      <c r="EV343" s="9"/>
      <c r="EW343" s="9"/>
      <c r="EX343" s="9"/>
      <c r="EY343" s="9"/>
      <c r="EZ343" s="9"/>
      <c r="FA343" s="9"/>
      <c r="FB343" s="9"/>
      <c r="FC343" s="9"/>
      <c r="FD343" s="9"/>
      <c r="FE343" s="9"/>
      <c r="FF343" s="9"/>
      <c r="FG343" s="9"/>
      <c r="FH343" s="9"/>
      <c r="FI343" s="9"/>
      <c r="FJ343" s="9"/>
      <c r="FK343" s="9"/>
      <c r="FL343" s="9"/>
      <c r="FM343" s="9"/>
      <c r="FN343" s="9"/>
      <c r="FO343" s="9"/>
      <c r="FP343" s="9"/>
      <c r="FQ343" s="9"/>
      <c r="FR343" s="9"/>
      <c r="FS343" s="9"/>
      <c r="FT343" s="9"/>
      <c r="FU343" s="9"/>
      <c r="FV343" s="9"/>
      <c r="FW343" s="9"/>
      <c r="FX343" s="9"/>
      <c r="FY343" s="9"/>
      <c r="FZ343" s="9"/>
      <c r="GA343" s="9"/>
      <c r="GB343" s="9"/>
      <c r="GC343" s="9"/>
      <c r="GD343" s="9"/>
      <c r="GE343" s="9"/>
      <c r="GF343" s="9"/>
      <c r="GG343" s="9"/>
      <c r="GH343" s="9"/>
      <c r="GI343" s="9"/>
      <c r="GJ343" s="9"/>
      <c r="GK343" s="9"/>
      <c r="GL343" s="9"/>
      <c r="GM343" s="9"/>
      <c r="GN343" s="9"/>
      <c r="GO343" s="9"/>
      <c r="GP343" s="9"/>
      <c r="GQ343" s="9"/>
      <c r="GR343" s="9"/>
      <c r="GS343" s="9"/>
      <c r="GT343" s="9"/>
      <c r="GU343" s="9"/>
      <c r="GV343" s="9"/>
      <c r="GW343" s="9"/>
      <c r="GX343" s="9"/>
      <c r="GY343" s="9"/>
      <c r="GZ343" s="9"/>
      <c r="HA343" s="9"/>
      <c r="HB343" s="9"/>
      <c r="HC343" s="9"/>
      <c r="HD343" s="9"/>
      <c r="HE343" s="9"/>
      <c r="HF343" s="9"/>
      <c r="HG343" s="9"/>
      <c r="HH343" s="9"/>
      <c r="HI343" s="9"/>
      <c r="HJ343" s="9"/>
      <c r="HK343" s="9"/>
      <c r="HL343" s="9"/>
    </row>
    <row r="344" spans="11:220" x14ac:dyDescent="0.25"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9"/>
      <c r="EU344" s="9"/>
      <c r="EV344" s="9"/>
      <c r="EW344" s="9"/>
      <c r="EX344" s="9"/>
      <c r="EY344" s="9"/>
      <c r="EZ344" s="9"/>
      <c r="FA344" s="9"/>
      <c r="FB344" s="9"/>
      <c r="FC344" s="9"/>
      <c r="FD344" s="9"/>
      <c r="FE344" s="9"/>
      <c r="FF344" s="9"/>
      <c r="FG344" s="9"/>
      <c r="FH344" s="9"/>
      <c r="FI344" s="9"/>
      <c r="FJ344" s="9"/>
      <c r="FK344" s="9"/>
      <c r="FL344" s="9"/>
      <c r="FM344" s="9"/>
      <c r="FN344" s="9"/>
      <c r="FO344" s="9"/>
      <c r="FP344" s="9"/>
      <c r="FQ344" s="9"/>
      <c r="FR344" s="9"/>
      <c r="FS344" s="9"/>
      <c r="FT344" s="9"/>
      <c r="FU344" s="9"/>
      <c r="FV344" s="9"/>
      <c r="FW344" s="9"/>
      <c r="FX344" s="9"/>
      <c r="FY344" s="9"/>
      <c r="FZ344" s="9"/>
      <c r="GA344" s="9"/>
      <c r="GB344" s="9"/>
      <c r="GC344" s="9"/>
      <c r="GD344" s="9"/>
      <c r="GE344" s="9"/>
      <c r="GF344" s="9"/>
      <c r="GG344" s="9"/>
      <c r="GH344" s="9"/>
      <c r="GI344" s="9"/>
      <c r="GJ344" s="9"/>
      <c r="GK344" s="9"/>
      <c r="GL344" s="9"/>
      <c r="GM344" s="9"/>
      <c r="GN344" s="9"/>
      <c r="GO344" s="9"/>
      <c r="GP344" s="9"/>
      <c r="GQ344" s="9"/>
      <c r="GR344" s="9"/>
      <c r="GS344" s="9"/>
      <c r="GT344" s="9"/>
      <c r="GU344" s="9"/>
      <c r="GV344" s="9"/>
      <c r="GW344" s="9"/>
      <c r="GX344" s="9"/>
      <c r="GY344" s="9"/>
      <c r="GZ344" s="9"/>
      <c r="HA344" s="9"/>
      <c r="HB344" s="9"/>
      <c r="HC344" s="9"/>
      <c r="HD344" s="9"/>
      <c r="HE344" s="9"/>
      <c r="HF344" s="9"/>
      <c r="HG344" s="9"/>
      <c r="HH344" s="9"/>
      <c r="HI344" s="9"/>
      <c r="HJ344" s="9"/>
      <c r="HK344" s="9"/>
      <c r="HL344" s="9"/>
    </row>
    <row r="345" spans="11:220" x14ac:dyDescent="0.25"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9"/>
      <c r="EU345" s="9"/>
      <c r="EV345" s="9"/>
      <c r="EW345" s="9"/>
      <c r="EX345" s="9"/>
      <c r="EY345" s="9"/>
      <c r="EZ345" s="9"/>
      <c r="FA345" s="9"/>
      <c r="FB345" s="9"/>
      <c r="FC345" s="9"/>
      <c r="FD345" s="9"/>
      <c r="FE345" s="9"/>
      <c r="FF345" s="9"/>
      <c r="FG345" s="9"/>
      <c r="FH345" s="9"/>
      <c r="FI345" s="9"/>
      <c r="FJ345" s="9"/>
      <c r="FK345" s="9"/>
      <c r="FL345" s="9"/>
      <c r="FM345" s="9"/>
      <c r="FN345" s="9"/>
      <c r="FO345" s="9"/>
      <c r="FP345" s="9"/>
      <c r="FQ345" s="9"/>
      <c r="FR345" s="9"/>
      <c r="FS345" s="9"/>
      <c r="FT345" s="9"/>
      <c r="FU345" s="9"/>
      <c r="FV345" s="9"/>
      <c r="FW345" s="9"/>
      <c r="FX345" s="9"/>
      <c r="FY345" s="9"/>
      <c r="FZ345" s="9"/>
      <c r="GA345" s="9"/>
      <c r="GB345" s="9"/>
      <c r="GC345" s="9"/>
      <c r="GD345" s="9"/>
      <c r="GE345" s="9"/>
      <c r="GF345" s="9"/>
      <c r="GG345" s="9"/>
      <c r="GH345" s="9"/>
      <c r="GI345" s="9"/>
      <c r="GJ345" s="9"/>
      <c r="GK345" s="9"/>
      <c r="GL345" s="9"/>
      <c r="GM345" s="9"/>
      <c r="GN345" s="9"/>
      <c r="GO345" s="9"/>
      <c r="GP345" s="9"/>
      <c r="GQ345" s="9"/>
      <c r="GR345" s="9"/>
      <c r="GS345" s="9"/>
      <c r="GT345" s="9"/>
      <c r="GU345" s="9"/>
      <c r="GV345" s="9"/>
      <c r="GW345" s="9"/>
      <c r="GX345" s="9"/>
      <c r="GY345" s="9"/>
      <c r="GZ345" s="9"/>
      <c r="HA345" s="9"/>
      <c r="HB345" s="9"/>
      <c r="HC345" s="9"/>
      <c r="HD345" s="9"/>
      <c r="HE345" s="9"/>
      <c r="HF345" s="9"/>
      <c r="HG345" s="9"/>
      <c r="HH345" s="9"/>
      <c r="HI345" s="9"/>
      <c r="HJ345" s="9"/>
      <c r="HK345" s="9"/>
      <c r="HL345" s="9"/>
    </row>
    <row r="346" spans="11:220" x14ac:dyDescent="0.25"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/>
      <c r="ER346" s="9"/>
      <c r="ES346" s="9"/>
      <c r="ET346" s="9"/>
      <c r="EU346" s="9"/>
      <c r="EV346" s="9"/>
      <c r="EW346" s="9"/>
      <c r="EX346" s="9"/>
      <c r="EY346" s="9"/>
      <c r="EZ346" s="9"/>
      <c r="FA346" s="9"/>
      <c r="FB346" s="9"/>
      <c r="FC346" s="9"/>
      <c r="FD346" s="9"/>
      <c r="FE346" s="9"/>
      <c r="FF346" s="9"/>
      <c r="FG346" s="9"/>
      <c r="FH346" s="9"/>
      <c r="FI346" s="9"/>
      <c r="FJ346" s="9"/>
      <c r="FK346" s="9"/>
      <c r="FL346" s="9"/>
      <c r="FM346" s="9"/>
      <c r="FN346" s="9"/>
      <c r="FO346" s="9"/>
      <c r="FP346" s="9"/>
      <c r="FQ346" s="9"/>
      <c r="FR346" s="9"/>
      <c r="FS346" s="9"/>
      <c r="FT346" s="9"/>
      <c r="FU346" s="9"/>
      <c r="FV346" s="9"/>
      <c r="FW346" s="9"/>
      <c r="FX346" s="9"/>
      <c r="FY346" s="9"/>
      <c r="FZ346" s="9"/>
      <c r="GA346" s="9"/>
      <c r="GB346" s="9"/>
      <c r="GC346" s="9"/>
      <c r="GD346" s="9"/>
      <c r="GE346" s="9"/>
      <c r="GF346" s="9"/>
      <c r="GG346" s="9"/>
      <c r="GH346" s="9"/>
      <c r="GI346" s="9"/>
      <c r="GJ346" s="9"/>
      <c r="GK346" s="9"/>
      <c r="GL346" s="9"/>
      <c r="GM346" s="9"/>
      <c r="GN346" s="9"/>
      <c r="GO346" s="9"/>
      <c r="GP346" s="9"/>
      <c r="GQ346" s="9"/>
      <c r="GR346" s="9"/>
      <c r="GS346" s="9"/>
      <c r="GT346" s="9"/>
      <c r="GU346" s="9"/>
      <c r="GV346" s="9"/>
      <c r="GW346" s="9"/>
      <c r="GX346" s="9"/>
      <c r="GY346" s="9"/>
      <c r="GZ346" s="9"/>
      <c r="HA346" s="9"/>
      <c r="HB346" s="9"/>
      <c r="HC346" s="9"/>
      <c r="HD346" s="9"/>
      <c r="HE346" s="9"/>
      <c r="HF346" s="9"/>
      <c r="HG346" s="9"/>
      <c r="HH346" s="9"/>
      <c r="HI346" s="9"/>
      <c r="HJ346" s="9"/>
      <c r="HK346" s="9"/>
      <c r="HL346" s="9"/>
    </row>
    <row r="347" spans="11:220" x14ac:dyDescent="0.25"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9"/>
      <c r="EU347" s="9"/>
      <c r="EV347" s="9"/>
      <c r="EW347" s="9"/>
      <c r="EX347" s="9"/>
      <c r="EY347" s="9"/>
      <c r="EZ347" s="9"/>
      <c r="FA347" s="9"/>
      <c r="FB347" s="9"/>
      <c r="FC347" s="9"/>
      <c r="FD347" s="9"/>
      <c r="FE347" s="9"/>
      <c r="FF347" s="9"/>
      <c r="FG347" s="9"/>
      <c r="FH347" s="9"/>
      <c r="FI347" s="9"/>
      <c r="FJ347" s="9"/>
      <c r="FK347" s="9"/>
      <c r="FL347" s="9"/>
      <c r="FM347" s="9"/>
      <c r="FN347" s="9"/>
      <c r="FO347" s="9"/>
      <c r="FP347" s="9"/>
      <c r="FQ347" s="9"/>
      <c r="FR347" s="9"/>
      <c r="FS347" s="9"/>
      <c r="FT347" s="9"/>
      <c r="FU347" s="9"/>
      <c r="FV347" s="9"/>
      <c r="FW347" s="9"/>
      <c r="FX347" s="9"/>
      <c r="FY347" s="9"/>
      <c r="FZ347" s="9"/>
      <c r="GA347" s="9"/>
      <c r="GB347" s="9"/>
      <c r="GC347" s="9"/>
      <c r="GD347" s="9"/>
      <c r="GE347" s="9"/>
      <c r="GF347" s="9"/>
      <c r="GG347" s="9"/>
      <c r="GH347" s="9"/>
      <c r="GI347" s="9"/>
      <c r="GJ347" s="9"/>
      <c r="GK347" s="9"/>
      <c r="GL347" s="9"/>
      <c r="GM347" s="9"/>
      <c r="GN347" s="9"/>
      <c r="GO347" s="9"/>
      <c r="GP347" s="9"/>
      <c r="GQ347" s="9"/>
      <c r="GR347" s="9"/>
      <c r="GS347" s="9"/>
      <c r="GT347" s="9"/>
      <c r="GU347" s="9"/>
      <c r="GV347" s="9"/>
      <c r="GW347" s="9"/>
      <c r="GX347" s="9"/>
      <c r="GY347" s="9"/>
      <c r="GZ347" s="9"/>
      <c r="HA347" s="9"/>
      <c r="HB347" s="9"/>
      <c r="HC347" s="9"/>
      <c r="HD347" s="9"/>
      <c r="HE347" s="9"/>
      <c r="HF347" s="9"/>
      <c r="HG347" s="9"/>
      <c r="HH347" s="9"/>
      <c r="HI347" s="9"/>
      <c r="HJ347" s="9"/>
      <c r="HK347" s="9"/>
      <c r="HL347" s="9"/>
    </row>
    <row r="348" spans="11:220" x14ac:dyDescent="0.25"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9"/>
      <c r="EU348" s="9"/>
      <c r="EV348" s="9"/>
      <c r="EW348" s="9"/>
      <c r="EX348" s="9"/>
      <c r="EY348" s="9"/>
      <c r="EZ348" s="9"/>
      <c r="FA348" s="9"/>
      <c r="FB348" s="9"/>
      <c r="FC348" s="9"/>
      <c r="FD348" s="9"/>
      <c r="FE348" s="9"/>
      <c r="FF348" s="9"/>
      <c r="FG348" s="9"/>
      <c r="FH348" s="9"/>
      <c r="FI348" s="9"/>
      <c r="FJ348" s="9"/>
      <c r="FK348" s="9"/>
      <c r="FL348" s="9"/>
      <c r="FM348" s="9"/>
      <c r="FN348" s="9"/>
      <c r="FO348" s="9"/>
      <c r="FP348" s="9"/>
      <c r="FQ348" s="9"/>
      <c r="FR348" s="9"/>
      <c r="FS348" s="9"/>
      <c r="FT348" s="9"/>
      <c r="FU348" s="9"/>
      <c r="FV348" s="9"/>
      <c r="FW348" s="9"/>
      <c r="FX348" s="9"/>
      <c r="FY348" s="9"/>
      <c r="FZ348" s="9"/>
      <c r="GA348" s="9"/>
      <c r="GB348" s="9"/>
      <c r="GC348" s="9"/>
      <c r="GD348" s="9"/>
      <c r="GE348" s="9"/>
      <c r="GF348" s="9"/>
      <c r="GG348" s="9"/>
      <c r="GH348" s="9"/>
      <c r="GI348" s="9"/>
      <c r="GJ348" s="9"/>
      <c r="GK348" s="9"/>
      <c r="GL348" s="9"/>
      <c r="GM348" s="9"/>
      <c r="GN348" s="9"/>
      <c r="GO348" s="9"/>
      <c r="GP348" s="9"/>
      <c r="GQ348" s="9"/>
      <c r="GR348" s="9"/>
      <c r="GS348" s="9"/>
      <c r="GT348" s="9"/>
      <c r="GU348" s="9"/>
      <c r="GV348" s="9"/>
      <c r="GW348" s="9"/>
      <c r="GX348" s="9"/>
      <c r="GY348" s="9"/>
      <c r="GZ348" s="9"/>
      <c r="HA348" s="9"/>
      <c r="HB348" s="9"/>
      <c r="HC348" s="9"/>
      <c r="HD348" s="9"/>
      <c r="HE348" s="9"/>
      <c r="HF348" s="9"/>
      <c r="HG348" s="9"/>
      <c r="HH348" s="9"/>
      <c r="HI348" s="9"/>
      <c r="HJ348" s="9"/>
      <c r="HK348" s="9"/>
      <c r="HL348" s="9"/>
    </row>
    <row r="349" spans="11:220" x14ac:dyDescent="0.25"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9"/>
      <c r="EU349" s="9"/>
      <c r="EV349" s="9"/>
      <c r="EW349" s="9"/>
      <c r="EX349" s="9"/>
      <c r="EY349" s="9"/>
      <c r="EZ349" s="9"/>
      <c r="FA349" s="9"/>
      <c r="FB349" s="9"/>
      <c r="FC349" s="9"/>
      <c r="FD349" s="9"/>
      <c r="FE349" s="9"/>
      <c r="FF349" s="9"/>
      <c r="FG349" s="9"/>
      <c r="FH349" s="9"/>
      <c r="FI349" s="9"/>
      <c r="FJ349" s="9"/>
      <c r="FK349" s="9"/>
      <c r="FL349" s="9"/>
      <c r="FM349" s="9"/>
      <c r="FN349" s="9"/>
      <c r="FO349" s="9"/>
      <c r="FP349" s="9"/>
      <c r="FQ349" s="9"/>
      <c r="FR349" s="9"/>
      <c r="FS349" s="9"/>
      <c r="FT349" s="9"/>
      <c r="FU349" s="9"/>
      <c r="FV349" s="9"/>
      <c r="FW349" s="9"/>
      <c r="FX349" s="9"/>
      <c r="FY349" s="9"/>
      <c r="FZ349" s="9"/>
      <c r="GA349" s="9"/>
      <c r="GB349" s="9"/>
      <c r="GC349" s="9"/>
      <c r="GD349" s="9"/>
      <c r="GE349" s="9"/>
      <c r="GF349" s="9"/>
      <c r="GG349" s="9"/>
      <c r="GH349" s="9"/>
      <c r="GI349" s="9"/>
      <c r="GJ349" s="9"/>
      <c r="GK349" s="9"/>
      <c r="GL349" s="9"/>
      <c r="GM349" s="9"/>
      <c r="GN349" s="9"/>
      <c r="GO349" s="9"/>
      <c r="GP349" s="9"/>
      <c r="GQ349" s="9"/>
      <c r="GR349" s="9"/>
      <c r="GS349" s="9"/>
      <c r="GT349" s="9"/>
      <c r="GU349" s="9"/>
      <c r="GV349" s="9"/>
      <c r="GW349" s="9"/>
      <c r="GX349" s="9"/>
      <c r="GY349" s="9"/>
      <c r="GZ349" s="9"/>
      <c r="HA349" s="9"/>
      <c r="HB349" s="9"/>
      <c r="HC349" s="9"/>
      <c r="HD349" s="9"/>
      <c r="HE349" s="9"/>
      <c r="HF349" s="9"/>
      <c r="HG349" s="9"/>
      <c r="HH349" s="9"/>
      <c r="HI349" s="9"/>
      <c r="HJ349" s="9"/>
      <c r="HK349" s="9"/>
      <c r="HL349" s="9"/>
    </row>
    <row r="350" spans="11:220" x14ac:dyDescent="0.25"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  <c r="FF350" s="9"/>
      <c r="FG350" s="9"/>
      <c r="FH350" s="9"/>
      <c r="FI350" s="9"/>
      <c r="FJ350" s="9"/>
      <c r="FK350" s="9"/>
      <c r="FL350" s="9"/>
      <c r="FM350" s="9"/>
      <c r="FN350" s="9"/>
      <c r="FO350" s="9"/>
      <c r="FP350" s="9"/>
      <c r="FQ350" s="9"/>
      <c r="FR350" s="9"/>
      <c r="FS350" s="9"/>
      <c r="FT350" s="9"/>
      <c r="FU350" s="9"/>
      <c r="FV350" s="9"/>
      <c r="FW350" s="9"/>
      <c r="FX350" s="9"/>
      <c r="FY350" s="9"/>
      <c r="FZ350" s="9"/>
      <c r="GA350" s="9"/>
      <c r="GB350" s="9"/>
      <c r="GC350" s="9"/>
      <c r="GD350" s="9"/>
      <c r="GE350" s="9"/>
      <c r="GF350" s="9"/>
      <c r="GG350" s="9"/>
      <c r="GH350" s="9"/>
      <c r="GI350" s="9"/>
      <c r="GJ350" s="9"/>
      <c r="GK350" s="9"/>
      <c r="GL350" s="9"/>
      <c r="GM350" s="9"/>
      <c r="GN350" s="9"/>
      <c r="GO350" s="9"/>
      <c r="GP350" s="9"/>
      <c r="GQ350" s="9"/>
      <c r="GR350" s="9"/>
      <c r="GS350" s="9"/>
      <c r="GT350" s="9"/>
      <c r="GU350" s="9"/>
      <c r="GV350" s="9"/>
      <c r="GW350" s="9"/>
      <c r="GX350" s="9"/>
      <c r="GY350" s="9"/>
      <c r="GZ350" s="9"/>
      <c r="HA350" s="9"/>
      <c r="HB350" s="9"/>
      <c r="HC350" s="9"/>
      <c r="HD350" s="9"/>
      <c r="HE350" s="9"/>
      <c r="HF350" s="9"/>
      <c r="HG350" s="9"/>
      <c r="HH350" s="9"/>
      <c r="HI350" s="9"/>
      <c r="HJ350" s="9"/>
      <c r="HK350" s="9"/>
      <c r="HL350" s="9"/>
    </row>
    <row r="351" spans="11:220" x14ac:dyDescent="0.25"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9"/>
      <c r="EU351" s="9"/>
      <c r="EV351" s="9"/>
      <c r="EW351" s="9"/>
      <c r="EX351" s="9"/>
      <c r="EY351" s="9"/>
      <c r="EZ351" s="9"/>
      <c r="FA351" s="9"/>
      <c r="FB351" s="9"/>
      <c r="FC351" s="9"/>
      <c r="FD351" s="9"/>
      <c r="FE351" s="9"/>
      <c r="FF351" s="9"/>
      <c r="FG351" s="9"/>
      <c r="FH351" s="9"/>
      <c r="FI351" s="9"/>
      <c r="FJ351" s="9"/>
      <c r="FK351" s="9"/>
      <c r="FL351" s="9"/>
      <c r="FM351" s="9"/>
      <c r="FN351" s="9"/>
      <c r="FO351" s="9"/>
      <c r="FP351" s="9"/>
      <c r="FQ351" s="9"/>
      <c r="FR351" s="9"/>
      <c r="FS351" s="9"/>
      <c r="FT351" s="9"/>
      <c r="FU351" s="9"/>
      <c r="FV351" s="9"/>
      <c r="FW351" s="9"/>
      <c r="FX351" s="9"/>
      <c r="FY351" s="9"/>
      <c r="FZ351" s="9"/>
      <c r="GA351" s="9"/>
      <c r="GB351" s="9"/>
      <c r="GC351" s="9"/>
      <c r="GD351" s="9"/>
      <c r="GE351" s="9"/>
      <c r="GF351" s="9"/>
      <c r="GG351" s="9"/>
      <c r="GH351" s="9"/>
      <c r="GI351" s="9"/>
      <c r="GJ351" s="9"/>
      <c r="GK351" s="9"/>
      <c r="GL351" s="9"/>
      <c r="GM351" s="9"/>
      <c r="GN351" s="9"/>
      <c r="GO351" s="9"/>
      <c r="GP351" s="9"/>
      <c r="GQ351" s="9"/>
      <c r="GR351" s="9"/>
      <c r="GS351" s="9"/>
      <c r="GT351" s="9"/>
      <c r="GU351" s="9"/>
      <c r="GV351" s="9"/>
      <c r="GW351" s="9"/>
      <c r="GX351" s="9"/>
      <c r="GY351" s="9"/>
      <c r="GZ351" s="9"/>
      <c r="HA351" s="9"/>
      <c r="HB351" s="9"/>
      <c r="HC351" s="9"/>
      <c r="HD351" s="9"/>
      <c r="HE351" s="9"/>
      <c r="HF351" s="9"/>
      <c r="HG351" s="9"/>
      <c r="HH351" s="9"/>
      <c r="HI351" s="9"/>
      <c r="HJ351" s="9"/>
      <c r="HK351" s="9"/>
      <c r="HL351" s="9"/>
    </row>
    <row r="352" spans="11:220" x14ac:dyDescent="0.25"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9"/>
      <c r="EU352" s="9"/>
      <c r="EV352" s="9"/>
      <c r="EW352" s="9"/>
      <c r="EX352" s="9"/>
      <c r="EY352" s="9"/>
      <c r="EZ352" s="9"/>
      <c r="FA352" s="9"/>
      <c r="FB352" s="9"/>
      <c r="FC352" s="9"/>
      <c r="FD352" s="9"/>
      <c r="FE352" s="9"/>
      <c r="FF352" s="9"/>
      <c r="FG352" s="9"/>
      <c r="FH352" s="9"/>
      <c r="FI352" s="9"/>
      <c r="FJ352" s="9"/>
      <c r="FK352" s="9"/>
      <c r="FL352" s="9"/>
      <c r="FM352" s="9"/>
      <c r="FN352" s="9"/>
      <c r="FO352" s="9"/>
      <c r="FP352" s="9"/>
      <c r="FQ352" s="9"/>
      <c r="FR352" s="9"/>
      <c r="FS352" s="9"/>
      <c r="FT352" s="9"/>
      <c r="FU352" s="9"/>
      <c r="FV352" s="9"/>
      <c r="FW352" s="9"/>
      <c r="FX352" s="9"/>
      <c r="FY352" s="9"/>
      <c r="FZ352" s="9"/>
      <c r="GA352" s="9"/>
      <c r="GB352" s="9"/>
      <c r="GC352" s="9"/>
      <c r="GD352" s="9"/>
      <c r="GE352" s="9"/>
      <c r="GF352" s="9"/>
      <c r="GG352" s="9"/>
      <c r="GH352" s="9"/>
      <c r="GI352" s="9"/>
      <c r="GJ352" s="9"/>
      <c r="GK352" s="9"/>
      <c r="GL352" s="9"/>
      <c r="GM352" s="9"/>
      <c r="GN352" s="9"/>
      <c r="GO352" s="9"/>
      <c r="GP352" s="9"/>
      <c r="GQ352" s="9"/>
      <c r="GR352" s="9"/>
      <c r="GS352" s="9"/>
      <c r="GT352" s="9"/>
      <c r="GU352" s="9"/>
      <c r="GV352" s="9"/>
      <c r="GW352" s="9"/>
      <c r="GX352" s="9"/>
      <c r="GY352" s="9"/>
      <c r="GZ352" s="9"/>
      <c r="HA352" s="9"/>
      <c r="HB352" s="9"/>
      <c r="HC352" s="9"/>
      <c r="HD352" s="9"/>
      <c r="HE352" s="9"/>
      <c r="HF352" s="9"/>
      <c r="HG352" s="9"/>
      <c r="HH352" s="9"/>
      <c r="HI352" s="9"/>
      <c r="HJ352" s="9"/>
      <c r="HK352" s="9"/>
      <c r="HL352" s="9"/>
    </row>
    <row r="353" spans="11:220" x14ac:dyDescent="0.25"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9"/>
      <c r="EU353" s="9"/>
      <c r="EV353" s="9"/>
      <c r="EW353" s="9"/>
      <c r="EX353" s="9"/>
      <c r="EY353" s="9"/>
      <c r="EZ353" s="9"/>
      <c r="FA353" s="9"/>
      <c r="FB353" s="9"/>
      <c r="FC353" s="9"/>
      <c r="FD353" s="9"/>
      <c r="FE353" s="9"/>
      <c r="FF353" s="9"/>
      <c r="FG353" s="9"/>
      <c r="FH353" s="9"/>
      <c r="FI353" s="9"/>
      <c r="FJ353" s="9"/>
      <c r="FK353" s="9"/>
      <c r="FL353" s="9"/>
      <c r="FM353" s="9"/>
      <c r="FN353" s="9"/>
      <c r="FO353" s="9"/>
      <c r="FP353" s="9"/>
      <c r="FQ353" s="9"/>
      <c r="FR353" s="9"/>
      <c r="FS353" s="9"/>
      <c r="FT353" s="9"/>
      <c r="FU353" s="9"/>
      <c r="FV353" s="9"/>
      <c r="FW353" s="9"/>
      <c r="FX353" s="9"/>
      <c r="FY353" s="9"/>
      <c r="FZ353" s="9"/>
      <c r="GA353" s="9"/>
      <c r="GB353" s="9"/>
      <c r="GC353" s="9"/>
      <c r="GD353" s="9"/>
      <c r="GE353" s="9"/>
      <c r="GF353" s="9"/>
      <c r="GG353" s="9"/>
      <c r="GH353" s="9"/>
      <c r="GI353" s="9"/>
      <c r="GJ353" s="9"/>
      <c r="GK353" s="9"/>
      <c r="GL353" s="9"/>
      <c r="GM353" s="9"/>
      <c r="GN353" s="9"/>
      <c r="GO353" s="9"/>
      <c r="GP353" s="9"/>
      <c r="GQ353" s="9"/>
      <c r="GR353" s="9"/>
      <c r="GS353" s="9"/>
      <c r="GT353" s="9"/>
      <c r="GU353" s="9"/>
      <c r="GV353" s="9"/>
      <c r="GW353" s="9"/>
      <c r="GX353" s="9"/>
      <c r="GY353" s="9"/>
      <c r="GZ353" s="9"/>
      <c r="HA353" s="9"/>
      <c r="HB353" s="9"/>
      <c r="HC353" s="9"/>
      <c r="HD353" s="9"/>
      <c r="HE353" s="9"/>
      <c r="HF353" s="9"/>
      <c r="HG353" s="9"/>
      <c r="HH353" s="9"/>
      <c r="HI353" s="9"/>
      <c r="HJ353" s="9"/>
      <c r="HK353" s="9"/>
      <c r="HL353" s="9"/>
    </row>
    <row r="354" spans="11:220" x14ac:dyDescent="0.25"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  <c r="ES354" s="9"/>
      <c r="ET354" s="9"/>
      <c r="EU354" s="9"/>
      <c r="EV354" s="9"/>
      <c r="EW354" s="9"/>
      <c r="EX354" s="9"/>
      <c r="EY354" s="9"/>
      <c r="EZ354" s="9"/>
      <c r="FA354" s="9"/>
      <c r="FB354" s="9"/>
      <c r="FC354" s="9"/>
      <c r="FD354" s="9"/>
      <c r="FE354" s="9"/>
      <c r="FF354" s="9"/>
      <c r="FG354" s="9"/>
      <c r="FH354" s="9"/>
      <c r="FI354" s="9"/>
      <c r="FJ354" s="9"/>
      <c r="FK354" s="9"/>
      <c r="FL354" s="9"/>
      <c r="FM354" s="9"/>
      <c r="FN354" s="9"/>
      <c r="FO354" s="9"/>
      <c r="FP354" s="9"/>
      <c r="FQ354" s="9"/>
      <c r="FR354" s="9"/>
      <c r="FS354" s="9"/>
      <c r="FT354" s="9"/>
      <c r="FU354" s="9"/>
      <c r="FV354" s="9"/>
      <c r="FW354" s="9"/>
      <c r="FX354" s="9"/>
      <c r="FY354" s="9"/>
      <c r="FZ354" s="9"/>
      <c r="GA354" s="9"/>
      <c r="GB354" s="9"/>
      <c r="GC354" s="9"/>
      <c r="GD354" s="9"/>
      <c r="GE354" s="9"/>
      <c r="GF354" s="9"/>
      <c r="GG354" s="9"/>
      <c r="GH354" s="9"/>
      <c r="GI354" s="9"/>
      <c r="GJ354" s="9"/>
      <c r="GK354" s="9"/>
      <c r="GL354" s="9"/>
      <c r="GM354" s="9"/>
      <c r="GN354" s="9"/>
      <c r="GO354" s="9"/>
      <c r="GP354" s="9"/>
      <c r="GQ354" s="9"/>
      <c r="GR354" s="9"/>
      <c r="GS354" s="9"/>
      <c r="GT354" s="9"/>
      <c r="GU354" s="9"/>
      <c r="GV354" s="9"/>
      <c r="GW354" s="9"/>
      <c r="GX354" s="9"/>
      <c r="GY354" s="9"/>
      <c r="GZ354" s="9"/>
      <c r="HA354" s="9"/>
      <c r="HB354" s="9"/>
      <c r="HC354" s="9"/>
      <c r="HD354" s="9"/>
      <c r="HE354" s="9"/>
      <c r="HF354" s="9"/>
      <c r="HG354" s="9"/>
      <c r="HH354" s="9"/>
      <c r="HI354" s="9"/>
      <c r="HJ354" s="9"/>
      <c r="HK354" s="9"/>
      <c r="HL354" s="9"/>
    </row>
    <row r="355" spans="11:220" x14ac:dyDescent="0.25"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9"/>
      <c r="EU355" s="9"/>
      <c r="EV355" s="9"/>
      <c r="EW355" s="9"/>
      <c r="EX355" s="9"/>
      <c r="EY355" s="9"/>
      <c r="EZ355" s="9"/>
      <c r="FA355" s="9"/>
      <c r="FB355" s="9"/>
      <c r="FC355" s="9"/>
      <c r="FD355" s="9"/>
      <c r="FE355" s="9"/>
      <c r="FF355" s="9"/>
      <c r="FG355" s="9"/>
      <c r="FH355" s="9"/>
      <c r="FI355" s="9"/>
      <c r="FJ355" s="9"/>
      <c r="FK355" s="9"/>
      <c r="FL355" s="9"/>
      <c r="FM355" s="9"/>
      <c r="FN355" s="9"/>
      <c r="FO355" s="9"/>
      <c r="FP355" s="9"/>
      <c r="FQ355" s="9"/>
      <c r="FR355" s="9"/>
      <c r="FS355" s="9"/>
      <c r="FT355" s="9"/>
      <c r="FU355" s="9"/>
      <c r="FV355" s="9"/>
      <c r="FW355" s="9"/>
      <c r="FX355" s="9"/>
      <c r="FY355" s="9"/>
      <c r="FZ355" s="9"/>
      <c r="GA355" s="9"/>
      <c r="GB355" s="9"/>
      <c r="GC355" s="9"/>
      <c r="GD355" s="9"/>
      <c r="GE355" s="9"/>
      <c r="GF355" s="9"/>
      <c r="GG355" s="9"/>
      <c r="GH355" s="9"/>
      <c r="GI355" s="9"/>
      <c r="GJ355" s="9"/>
      <c r="GK355" s="9"/>
      <c r="GL355" s="9"/>
      <c r="GM355" s="9"/>
      <c r="GN355" s="9"/>
      <c r="GO355" s="9"/>
      <c r="GP355" s="9"/>
      <c r="GQ355" s="9"/>
      <c r="GR355" s="9"/>
      <c r="GS355" s="9"/>
      <c r="GT355" s="9"/>
      <c r="GU355" s="9"/>
      <c r="GV355" s="9"/>
      <c r="GW355" s="9"/>
      <c r="GX355" s="9"/>
      <c r="GY355" s="9"/>
      <c r="GZ355" s="9"/>
      <c r="HA355" s="9"/>
      <c r="HB355" s="9"/>
      <c r="HC355" s="9"/>
      <c r="HD355" s="9"/>
      <c r="HE355" s="9"/>
      <c r="HF355" s="9"/>
      <c r="HG355" s="9"/>
      <c r="HH355" s="9"/>
      <c r="HI355" s="9"/>
      <c r="HJ355" s="9"/>
      <c r="HK355" s="9"/>
      <c r="HL355" s="9"/>
    </row>
    <row r="356" spans="11:220" x14ac:dyDescent="0.25"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9"/>
      <c r="EY356" s="9"/>
      <c r="EZ356" s="9"/>
      <c r="FA356" s="9"/>
      <c r="FB356" s="9"/>
      <c r="FC356" s="9"/>
      <c r="FD356" s="9"/>
      <c r="FE356" s="9"/>
      <c r="FF356" s="9"/>
      <c r="FG356" s="9"/>
      <c r="FH356" s="9"/>
      <c r="FI356" s="9"/>
      <c r="FJ356" s="9"/>
      <c r="FK356" s="9"/>
      <c r="FL356" s="9"/>
      <c r="FM356" s="9"/>
      <c r="FN356" s="9"/>
      <c r="FO356" s="9"/>
      <c r="FP356" s="9"/>
      <c r="FQ356" s="9"/>
      <c r="FR356" s="9"/>
      <c r="FS356" s="9"/>
      <c r="FT356" s="9"/>
      <c r="FU356" s="9"/>
      <c r="FV356" s="9"/>
      <c r="FW356" s="9"/>
      <c r="FX356" s="9"/>
      <c r="FY356" s="9"/>
      <c r="FZ356" s="9"/>
      <c r="GA356" s="9"/>
      <c r="GB356" s="9"/>
      <c r="GC356" s="9"/>
      <c r="GD356" s="9"/>
      <c r="GE356" s="9"/>
      <c r="GF356" s="9"/>
      <c r="GG356" s="9"/>
      <c r="GH356" s="9"/>
      <c r="GI356" s="9"/>
      <c r="GJ356" s="9"/>
      <c r="GK356" s="9"/>
      <c r="GL356" s="9"/>
      <c r="GM356" s="9"/>
      <c r="GN356" s="9"/>
      <c r="GO356" s="9"/>
      <c r="GP356" s="9"/>
      <c r="GQ356" s="9"/>
      <c r="GR356" s="9"/>
      <c r="GS356" s="9"/>
      <c r="GT356" s="9"/>
      <c r="GU356" s="9"/>
      <c r="GV356" s="9"/>
      <c r="GW356" s="9"/>
      <c r="GX356" s="9"/>
      <c r="GY356" s="9"/>
      <c r="GZ356" s="9"/>
      <c r="HA356" s="9"/>
      <c r="HB356" s="9"/>
      <c r="HC356" s="9"/>
      <c r="HD356" s="9"/>
      <c r="HE356" s="9"/>
      <c r="HF356" s="9"/>
      <c r="HG356" s="9"/>
      <c r="HH356" s="9"/>
      <c r="HI356" s="9"/>
      <c r="HJ356" s="9"/>
      <c r="HK356" s="9"/>
      <c r="HL356" s="9"/>
    </row>
    <row r="357" spans="11:220" x14ac:dyDescent="0.25"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  <c r="EY357" s="9"/>
      <c r="EZ357" s="9"/>
      <c r="FA357" s="9"/>
      <c r="FB357" s="9"/>
      <c r="FC357" s="9"/>
      <c r="FD357" s="9"/>
      <c r="FE357" s="9"/>
      <c r="FF357" s="9"/>
      <c r="FG357" s="9"/>
      <c r="FH357" s="9"/>
      <c r="FI357" s="9"/>
      <c r="FJ357" s="9"/>
      <c r="FK357" s="9"/>
      <c r="FL357" s="9"/>
      <c r="FM357" s="9"/>
      <c r="FN357" s="9"/>
      <c r="FO357" s="9"/>
      <c r="FP357" s="9"/>
      <c r="FQ357" s="9"/>
      <c r="FR357" s="9"/>
      <c r="FS357" s="9"/>
      <c r="FT357" s="9"/>
      <c r="FU357" s="9"/>
      <c r="FV357" s="9"/>
      <c r="FW357" s="9"/>
      <c r="FX357" s="9"/>
      <c r="FY357" s="9"/>
      <c r="FZ357" s="9"/>
      <c r="GA357" s="9"/>
      <c r="GB357" s="9"/>
      <c r="GC357" s="9"/>
      <c r="GD357" s="9"/>
      <c r="GE357" s="9"/>
      <c r="GF357" s="9"/>
      <c r="GG357" s="9"/>
      <c r="GH357" s="9"/>
      <c r="GI357" s="9"/>
      <c r="GJ357" s="9"/>
      <c r="GK357" s="9"/>
      <c r="GL357" s="9"/>
      <c r="GM357" s="9"/>
      <c r="GN357" s="9"/>
      <c r="GO357" s="9"/>
      <c r="GP357" s="9"/>
      <c r="GQ357" s="9"/>
      <c r="GR357" s="9"/>
      <c r="GS357" s="9"/>
      <c r="GT357" s="9"/>
      <c r="GU357" s="9"/>
      <c r="GV357" s="9"/>
      <c r="GW357" s="9"/>
      <c r="GX357" s="9"/>
      <c r="GY357" s="9"/>
      <c r="GZ357" s="9"/>
      <c r="HA357" s="9"/>
      <c r="HB357" s="9"/>
      <c r="HC357" s="9"/>
      <c r="HD357" s="9"/>
      <c r="HE357" s="9"/>
      <c r="HF357" s="9"/>
      <c r="HG357" s="9"/>
      <c r="HH357" s="9"/>
      <c r="HI357" s="9"/>
      <c r="HJ357" s="9"/>
      <c r="HK357" s="9"/>
      <c r="HL357" s="9"/>
    </row>
    <row r="358" spans="11:220" x14ac:dyDescent="0.25"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  <c r="EY358" s="9"/>
      <c r="EZ358" s="9"/>
      <c r="FA358" s="9"/>
      <c r="FB358" s="9"/>
      <c r="FC358" s="9"/>
      <c r="FD358" s="9"/>
      <c r="FE358" s="9"/>
      <c r="FF358" s="9"/>
      <c r="FG358" s="9"/>
      <c r="FH358" s="9"/>
      <c r="FI358" s="9"/>
      <c r="FJ358" s="9"/>
      <c r="FK358" s="9"/>
      <c r="FL358" s="9"/>
      <c r="FM358" s="9"/>
      <c r="FN358" s="9"/>
      <c r="FO358" s="9"/>
      <c r="FP358" s="9"/>
      <c r="FQ358" s="9"/>
      <c r="FR358" s="9"/>
      <c r="FS358" s="9"/>
      <c r="FT358" s="9"/>
      <c r="FU358" s="9"/>
      <c r="FV358" s="9"/>
      <c r="FW358" s="9"/>
      <c r="FX358" s="9"/>
      <c r="FY358" s="9"/>
      <c r="FZ358" s="9"/>
      <c r="GA358" s="9"/>
      <c r="GB358" s="9"/>
      <c r="GC358" s="9"/>
      <c r="GD358" s="9"/>
      <c r="GE358" s="9"/>
      <c r="GF358" s="9"/>
      <c r="GG358" s="9"/>
      <c r="GH358" s="9"/>
      <c r="GI358" s="9"/>
      <c r="GJ358" s="9"/>
      <c r="GK358" s="9"/>
      <c r="GL358" s="9"/>
      <c r="GM358" s="9"/>
      <c r="GN358" s="9"/>
      <c r="GO358" s="9"/>
      <c r="GP358" s="9"/>
      <c r="GQ358" s="9"/>
      <c r="GR358" s="9"/>
      <c r="GS358" s="9"/>
      <c r="GT358" s="9"/>
      <c r="GU358" s="9"/>
      <c r="GV358" s="9"/>
      <c r="GW358" s="9"/>
      <c r="GX358" s="9"/>
      <c r="GY358" s="9"/>
      <c r="GZ358" s="9"/>
      <c r="HA358" s="9"/>
      <c r="HB358" s="9"/>
      <c r="HC358" s="9"/>
      <c r="HD358" s="9"/>
      <c r="HE358" s="9"/>
      <c r="HF358" s="9"/>
      <c r="HG358" s="9"/>
      <c r="HH358" s="9"/>
      <c r="HI358" s="9"/>
      <c r="HJ358" s="9"/>
      <c r="HK358" s="9"/>
      <c r="HL358" s="9"/>
    </row>
    <row r="359" spans="11:220" x14ac:dyDescent="0.25"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  <c r="EY359" s="9"/>
      <c r="EZ359" s="9"/>
      <c r="FA359" s="9"/>
      <c r="FB359" s="9"/>
      <c r="FC359" s="9"/>
      <c r="FD359" s="9"/>
      <c r="FE359" s="9"/>
      <c r="FF359" s="9"/>
      <c r="FG359" s="9"/>
      <c r="FH359" s="9"/>
      <c r="FI359" s="9"/>
      <c r="FJ359" s="9"/>
      <c r="FK359" s="9"/>
      <c r="FL359" s="9"/>
      <c r="FM359" s="9"/>
      <c r="FN359" s="9"/>
      <c r="FO359" s="9"/>
      <c r="FP359" s="9"/>
      <c r="FQ359" s="9"/>
      <c r="FR359" s="9"/>
      <c r="FS359" s="9"/>
      <c r="FT359" s="9"/>
      <c r="FU359" s="9"/>
      <c r="FV359" s="9"/>
      <c r="FW359" s="9"/>
      <c r="FX359" s="9"/>
      <c r="FY359" s="9"/>
      <c r="FZ359" s="9"/>
      <c r="GA359" s="9"/>
      <c r="GB359" s="9"/>
      <c r="GC359" s="9"/>
      <c r="GD359" s="9"/>
      <c r="GE359" s="9"/>
      <c r="GF359" s="9"/>
      <c r="GG359" s="9"/>
      <c r="GH359" s="9"/>
      <c r="GI359" s="9"/>
      <c r="GJ359" s="9"/>
      <c r="GK359" s="9"/>
      <c r="GL359" s="9"/>
      <c r="GM359" s="9"/>
      <c r="GN359" s="9"/>
      <c r="GO359" s="9"/>
      <c r="GP359" s="9"/>
      <c r="GQ359" s="9"/>
      <c r="GR359" s="9"/>
      <c r="GS359" s="9"/>
      <c r="GT359" s="9"/>
      <c r="GU359" s="9"/>
      <c r="GV359" s="9"/>
      <c r="GW359" s="9"/>
      <c r="GX359" s="9"/>
      <c r="GY359" s="9"/>
      <c r="GZ359" s="9"/>
      <c r="HA359" s="9"/>
      <c r="HB359" s="9"/>
      <c r="HC359" s="9"/>
      <c r="HD359" s="9"/>
      <c r="HE359" s="9"/>
      <c r="HF359" s="9"/>
      <c r="HG359" s="9"/>
      <c r="HH359" s="9"/>
      <c r="HI359" s="9"/>
      <c r="HJ359" s="9"/>
      <c r="HK359" s="9"/>
      <c r="HL359" s="9"/>
    </row>
    <row r="360" spans="11:220" x14ac:dyDescent="0.25"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  <c r="EY360" s="9"/>
      <c r="EZ360" s="9"/>
      <c r="FA360" s="9"/>
      <c r="FB360" s="9"/>
      <c r="FC360" s="9"/>
      <c r="FD360" s="9"/>
      <c r="FE360" s="9"/>
      <c r="FF360" s="9"/>
      <c r="FG360" s="9"/>
      <c r="FH360" s="9"/>
      <c r="FI360" s="9"/>
      <c r="FJ360" s="9"/>
      <c r="FK360" s="9"/>
      <c r="FL360" s="9"/>
      <c r="FM360" s="9"/>
      <c r="FN360" s="9"/>
      <c r="FO360" s="9"/>
      <c r="FP360" s="9"/>
      <c r="FQ360" s="9"/>
      <c r="FR360" s="9"/>
      <c r="FS360" s="9"/>
      <c r="FT360" s="9"/>
      <c r="FU360" s="9"/>
      <c r="FV360" s="9"/>
      <c r="FW360" s="9"/>
      <c r="FX360" s="9"/>
      <c r="FY360" s="9"/>
      <c r="FZ360" s="9"/>
      <c r="GA360" s="9"/>
      <c r="GB360" s="9"/>
      <c r="GC360" s="9"/>
      <c r="GD360" s="9"/>
      <c r="GE360" s="9"/>
      <c r="GF360" s="9"/>
      <c r="GG360" s="9"/>
      <c r="GH360" s="9"/>
      <c r="GI360" s="9"/>
      <c r="GJ360" s="9"/>
      <c r="GK360" s="9"/>
      <c r="GL360" s="9"/>
      <c r="GM360" s="9"/>
      <c r="GN360" s="9"/>
      <c r="GO360" s="9"/>
      <c r="GP360" s="9"/>
      <c r="GQ360" s="9"/>
      <c r="GR360" s="9"/>
      <c r="GS360" s="9"/>
      <c r="GT360" s="9"/>
      <c r="GU360" s="9"/>
      <c r="GV360" s="9"/>
      <c r="GW360" s="9"/>
      <c r="GX360" s="9"/>
      <c r="GY360" s="9"/>
      <c r="GZ360" s="9"/>
      <c r="HA360" s="9"/>
      <c r="HB360" s="9"/>
      <c r="HC360" s="9"/>
      <c r="HD360" s="9"/>
      <c r="HE360" s="9"/>
      <c r="HF360" s="9"/>
      <c r="HG360" s="9"/>
      <c r="HH360" s="9"/>
      <c r="HI360" s="9"/>
      <c r="HJ360" s="9"/>
      <c r="HK360" s="9"/>
      <c r="HL360" s="9"/>
    </row>
    <row r="361" spans="11:220" x14ac:dyDescent="0.25"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  <c r="EY361" s="9"/>
      <c r="EZ361" s="9"/>
      <c r="FA361" s="9"/>
      <c r="FB361" s="9"/>
      <c r="FC361" s="9"/>
      <c r="FD361" s="9"/>
      <c r="FE361" s="9"/>
      <c r="FF361" s="9"/>
      <c r="FG361" s="9"/>
      <c r="FH361" s="9"/>
      <c r="FI361" s="9"/>
      <c r="FJ361" s="9"/>
      <c r="FK361" s="9"/>
      <c r="FL361" s="9"/>
      <c r="FM361" s="9"/>
      <c r="FN361" s="9"/>
      <c r="FO361" s="9"/>
      <c r="FP361" s="9"/>
      <c r="FQ361" s="9"/>
      <c r="FR361" s="9"/>
      <c r="FS361" s="9"/>
      <c r="FT361" s="9"/>
      <c r="FU361" s="9"/>
      <c r="FV361" s="9"/>
      <c r="FW361" s="9"/>
      <c r="FX361" s="9"/>
      <c r="FY361" s="9"/>
      <c r="FZ361" s="9"/>
      <c r="GA361" s="9"/>
      <c r="GB361" s="9"/>
      <c r="GC361" s="9"/>
      <c r="GD361" s="9"/>
      <c r="GE361" s="9"/>
      <c r="GF361" s="9"/>
      <c r="GG361" s="9"/>
      <c r="GH361" s="9"/>
      <c r="GI361" s="9"/>
      <c r="GJ361" s="9"/>
      <c r="GK361" s="9"/>
      <c r="GL361" s="9"/>
      <c r="GM361" s="9"/>
      <c r="GN361" s="9"/>
      <c r="GO361" s="9"/>
      <c r="GP361" s="9"/>
      <c r="GQ361" s="9"/>
      <c r="GR361" s="9"/>
      <c r="GS361" s="9"/>
      <c r="GT361" s="9"/>
      <c r="GU361" s="9"/>
      <c r="GV361" s="9"/>
      <c r="GW361" s="9"/>
      <c r="GX361" s="9"/>
      <c r="GY361" s="9"/>
      <c r="GZ361" s="9"/>
      <c r="HA361" s="9"/>
      <c r="HB361" s="9"/>
      <c r="HC361" s="9"/>
      <c r="HD361" s="9"/>
      <c r="HE361" s="9"/>
      <c r="HF361" s="9"/>
      <c r="HG361" s="9"/>
      <c r="HH361" s="9"/>
      <c r="HI361" s="9"/>
      <c r="HJ361" s="9"/>
      <c r="HK361" s="9"/>
      <c r="HL361" s="9"/>
    </row>
    <row r="362" spans="11:220" x14ac:dyDescent="0.25"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  <c r="EY362" s="9"/>
      <c r="EZ362" s="9"/>
      <c r="FA362" s="9"/>
      <c r="FB362" s="9"/>
      <c r="FC362" s="9"/>
      <c r="FD362" s="9"/>
      <c r="FE362" s="9"/>
      <c r="FF362" s="9"/>
      <c r="FG362" s="9"/>
      <c r="FH362" s="9"/>
      <c r="FI362" s="9"/>
      <c r="FJ362" s="9"/>
      <c r="FK362" s="9"/>
      <c r="FL362" s="9"/>
      <c r="FM362" s="9"/>
      <c r="FN362" s="9"/>
      <c r="FO362" s="9"/>
      <c r="FP362" s="9"/>
      <c r="FQ362" s="9"/>
      <c r="FR362" s="9"/>
      <c r="FS362" s="9"/>
      <c r="FT362" s="9"/>
      <c r="FU362" s="9"/>
      <c r="FV362" s="9"/>
      <c r="FW362" s="9"/>
      <c r="FX362" s="9"/>
      <c r="FY362" s="9"/>
      <c r="FZ362" s="9"/>
      <c r="GA362" s="9"/>
      <c r="GB362" s="9"/>
      <c r="GC362" s="9"/>
      <c r="GD362" s="9"/>
      <c r="GE362" s="9"/>
      <c r="GF362" s="9"/>
      <c r="GG362" s="9"/>
      <c r="GH362" s="9"/>
      <c r="GI362" s="9"/>
      <c r="GJ362" s="9"/>
      <c r="GK362" s="9"/>
      <c r="GL362" s="9"/>
      <c r="GM362" s="9"/>
      <c r="GN362" s="9"/>
      <c r="GO362" s="9"/>
      <c r="GP362" s="9"/>
      <c r="GQ362" s="9"/>
      <c r="GR362" s="9"/>
      <c r="GS362" s="9"/>
      <c r="GT362" s="9"/>
      <c r="GU362" s="9"/>
      <c r="GV362" s="9"/>
      <c r="GW362" s="9"/>
      <c r="GX362" s="9"/>
      <c r="GY362" s="9"/>
      <c r="GZ362" s="9"/>
      <c r="HA362" s="9"/>
      <c r="HB362" s="9"/>
      <c r="HC362" s="9"/>
      <c r="HD362" s="9"/>
      <c r="HE362" s="9"/>
      <c r="HF362" s="9"/>
      <c r="HG362" s="9"/>
      <c r="HH362" s="9"/>
      <c r="HI362" s="9"/>
      <c r="HJ362" s="9"/>
      <c r="HK362" s="9"/>
      <c r="HL362" s="9"/>
    </row>
    <row r="363" spans="11:220" x14ac:dyDescent="0.25"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  <c r="EY363" s="9"/>
      <c r="EZ363" s="9"/>
      <c r="FA363" s="9"/>
      <c r="FB363" s="9"/>
      <c r="FC363" s="9"/>
      <c r="FD363" s="9"/>
      <c r="FE363" s="9"/>
      <c r="FF363" s="9"/>
      <c r="FG363" s="9"/>
      <c r="FH363" s="9"/>
      <c r="FI363" s="9"/>
      <c r="FJ363" s="9"/>
      <c r="FK363" s="9"/>
      <c r="FL363" s="9"/>
      <c r="FM363" s="9"/>
      <c r="FN363" s="9"/>
      <c r="FO363" s="9"/>
      <c r="FP363" s="9"/>
      <c r="FQ363" s="9"/>
      <c r="FR363" s="9"/>
      <c r="FS363" s="9"/>
      <c r="FT363" s="9"/>
      <c r="FU363" s="9"/>
      <c r="FV363" s="9"/>
      <c r="FW363" s="9"/>
      <c r="FX363" s="9"/>
      <c r="FY363" s="9"/>
      <c r="FZ363" s="9"/>
      <c r="GA363" s="9"/>
      <c r="GB363" s="9"/>
      <c r="GC363" s="9"/>
      <c r="GD363" s="9"/>
      <c r="GE363" s="9"/>
      <c r="GF363" s="9"/>
      <c r="GG363" s="9"/>
      <c r="GH363" s="9"/>
      <c r="GI363" s="9"/>
      <c r="GJ363" s="9"/>
      <c r="GK363" s="9"/>
      <c r="GL363" s="9"/>
      <c r="GM363" s="9"/>
      <c r="GN363" s="9"/>
      <c r="GO363" s="9"/>
      <c r="GP363" s="9"/>
      <c r="GQ363" s="9"/>
      <c r="GR363" s="9"/>
      <c r="GS363" s="9"/>
      <c r="GT363" s="9"/>
      <c r="GU363" s="9"/>
      <c r="GV363" s="9"/>
      <c r="GW363" s="9"/>
      <c r="GX363" s="9"/>
      <c r="GY363" s="9"/>
      <c r="GZ363" s="9"/>
      <c r="HA363" s="9"/>
      <c r="HB363" s="9"/>
      <c r="HC363" s="9"/>
      <c r="HD363" s="9"/>
      <c r="HE363" s="9"/>
      <c r="HF363" s="9"/>
      <c r="HG363" s="9"/>
      <c r="HH363" s="9"/>
      <c r="HI363" s="9"/>
      <c r="HJ363" s="9"/>
      <c r="HK363" s="9"/>
      <c r="HL363" s="9"/>
    </row>
    <row r="364" spans="11:220" x14ac:dyDescent="0.25"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  <c r="EY364" s="9"/>
      <c r="EZ364" s="9"/>
      <c r="FA364" s="9"/>
      <c r="FB364" s="9"/>
      <c r="FC364" s="9"/>
      <c r="FD364" s="9"/>
      <c r="FE364" s="9"/>
      <c r="FF364" s="9"/>
      <c r="FG364" s="9"/>
      <c r="FH364" s="9"/>
      <c r="FI364" s="9"/>
      <c r="FJ364" s="9"/>
      <c r="FK364" s="9"/>
      <c r="FL364" s="9"/>
      <c r="FM364" s="9"/>
      <c r="FN364" s="9"/>
      <c r="FO364" s="9"/>
      <c r="FP364" s="9"/>
      <c r="FQ364" s="9"/>
      <c r="FR364" s="9"/>
      <c r="FS364" s="9"/>
      <c r="FT364" s="9"/>
      <c r="FU364" s="9"/>
      <c r="FV364" s="9"/>
      <c r="FW364" s="9"/>
      <c r="FX364" s="9"/>
      <c r="FY364" s="9"/>
      <c r="FZ364" s="9"/>
      <c r="GA364" s="9"/>
      <c r="GB364" s="9"/>
      <c r="GC364" s="9"/>
      <c r="GD364" s="9"/>
      <c r="GE364" s="9"/>
      <c r="GF364" s="9"/>
      <c r="GG364" s="9"/>
      <c r="GH364" s="9"/>
      <c r="GI364" s="9"/>
      <c r="GJ364" s="9"/>
      <c r="GK364" s="9"/>
      <c r="GL364" s="9"/>
      <c r="GM364" s="9"/>
      <c r="GN364" s="9"/>
      <c r="GO364" s="9"/>
      <c r="GP364" s="9"/>
      <c r="GQ364" s="9"/>
      <c r="GR364" s="9"/>
      <c r="GS364" s="9"/>
      <c r="GT364" s="9"/>
      <c r="GU364" s="9"/>
      <c r="GV364" s="9"/>
      <c r="GW364" s="9"/>
      <c r="GX364" s="9"/>
      <c r="GY364" s="9"/>
      <c r="GZ364" s="9"/>
      <c r="HA364" s="9"/>
      <c r="HB364" s="9"/>
      <c r="HC364" s="9"/>
      <c r="HD364" s="9"/>
      <c r="HE364" s="9"/>
      <c r="HF364" s="9"/>
      <c r="HG364" s="9"/>
      <c r="HH364" s="9"/>
      <c r="HI364" s="9"/>
      <c r="HJ364" s="9"/>
      <c r="HK364" s="9"/>
      <c r="HL364" s="9"/>
    </row>
    <row r="365" spans="11:220" x14ac:dyDescent="0.25"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  <c r="EY365" s="9"/>
      <c r="EZ365" s="9"/>
      <c r="FA365" s="9"/>
      <c r="FB365" s="9"/>
      <c r="FC365" s="9"/>
      <c r="FD365" s="9"/>
      <c r="FE365" s="9"/>
      <c r="FF365" s="9"/>
      <c r="FG365" s="9"/>
      <c r="FH365" s="9"/>
      <c r="FI365" s="9"/>
      <c r="FJ365" s="9"/>
      <c r="FK365" s="9"/>
      <c r="FL365" s="9"/>
      <c r="FM365" s="9"/>
      <c r="FN365" s="9"/>
      <c r="FO365" s="9"/>
      <c r="FP365" s="9"/>
      <c r="FQ365" s="9"/>
      <c r="FR365" s="9"/>
      <c r="FS365" s="9"/>
      <c r="FT365" s="9"/>
      <c r="FU365" s="9"/>
      <c r="FV365" s="9"/>
      <c r="FW365" s="9"/>
      <c r="FX365" s="9"/>
      <c r="FY365" s="9"/>
      <c r="FZ365" s="9"/>
      <c r="GA365" s="9"/>
      <c r="GB365" s="9"/>
      <c r="GC365" s="9"/>
      <c r="GD365" s="9"/>
      <c r="GE365" s="9"/>
      <c r="GF365" s="9"/>
      <c r="GG365" s="9"/>
      <c r="GH365" s="9"/>
      <c r="GI365" s="9"/>
      <c r="GJ365" s="9"/>
      <c r="GK365" s="9"/>
      <c r="GL365" s="9"/>
      <c r="GM365" s="9"/>
      <c r="GN365" s="9"/>
      <c r="GO365" s="9"/>
      <c r="GP365" s="9"/>
      <c r="GQ365" s="9"/>
      <c r="GR365" s="9"/>
      <c r="GS365" s="9"/>
      <c r="GT365" s="9"/>
      <c r="GU365" s="9"/>
      <c r="GV365" s="9"/>
      <c r="GW365" s="9"/>
      <c r="GX365" s="9"/>
      <c r="GY365" s="9"/>
      <c r="GZ365" s="9"/>
      <c r="HA365" s="9"/>
      <c r="HB365" s="9"/>
      <c r="HC365" s="9"/>
      <c r="HD365" s="9"/>
      <c r="HE365" s="9"/>
      <c r="HF365" s="9"/>
      <c r="HG365" s="9"/>
      <c r="HH365" s="9"/>
      <c r="HI365" s="9"/>
      <c r="HJ365" s="9"/>
      <c r="HK365" s="9"/>
      <c r="HL365" s="9"/>
    </row>
    <row r="366" spans="11:220" x14ac:dyDescent="0.25"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  <c r="ES366" s="9"/>
      <c r="ET366" s="9"/>
      <c r="EU366" s="9"/>
      <c r="EV366" s="9"/>
      <c r="EW366" s="9"/>
      <c r="EX366" s="9"/>
      <c r="EY366" s="9"/>
      <c r="EZ366" s="9"/>
      <c r="FA366" s="9"/>
      <c r="FB366" s="9"/>
      <c r="FC366" s="9"/>
      <c r="FD366" s="9"/>
      <c r="FE366" s="9"/>
      <c r="FF366" s="9"/>
      <c r="FG366" s="9"/>
      <c r="FH366" s="9"/>
      <c r="FI366" s="9"/>
      <c r="FJ366" s="9"/>
      <c r="FK366" s="9"/>
      <c r="FL366" s="9"/>
      <c r="FM366" s="9"/>
      <c r="FN366" s="9"/>
      <c r="FO366" s="9"/>
      <c r="FP366" s="9"/>
      <c r="FQ366" s="9"/>
      <c r="FR366" s="9"/>
      <c r="FS366" s="9"/>
      <c r="FT366" s="9"/>
      <c r="FU366" s="9"/>
      <c r="FV366" s="9"/>
      <c r="FW366" s="9"/>
      <c r="FX366" s="9"/>
      <c r="FY366" s="9"/>
      <c r="FZ366" s="9"/>
      <c r="GA366" s="9"/>
      <c r="GB366" s="9"/>
      <c r="GC366" s="9"/>
      <c r="GD366" s="9"/>
      <c r="GE366" s="9"/>
      <c r="GF366" s="9"/>
      <c r="GG366" s="9"/>
      <c r="GH366" s="9"/>
      <c r="GI366" s="9"/>
      <c r="GJ366" s="9"/>
      <c r="GK366" s="9"/>
      <c r="GL366" s="9"/>
      <c r="GM366" s="9"/>
      <c r="GN366" s="9"/>
      <c r="GO366" s="9"/>
      <c r="GP366" s="9"/>
      <c r="GQ366" s="9"/>
      <c r="GR366" s="9"/>
      <c r="GS366" s="9"/>
      <c r="GT366" s="9"/>
      <c r="GU366" s="9"/>
      <c r="GV366" s="9"/>
      <c r="GW366" s="9"/>
      <c r="GX366" s="9"/>
      <c r="GY366" s="9"/>
      <c r="GZ366" s="9"/>
      <c r="HA366" s="9"/>
      <c r="HB366" s="9"/>
      <c r="HC366" s="9"/>
      <c r="HD366" s="9"/>
      <c r="HE366" s="9"/>
      <c r="HF366" s="9"/>
      <c r="HG366" s="9"/>
      <c r="HH366" s="9"/>
      <c r="HI366" s="9"/>
      <c r="HJ366" s="9"/>
      <c r="HK366" s="9"/>
      <c r="HL366" s="9"/>
    </row>
    <row r="367" spans="11:220" x14ac:dyDescent="0.25"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  <c r="EY367" s="9"/>
      <c r="EZ367" s="9"/>
      <c r="FA367" s="9"/>
      <c r="FB367" s="9"/>
      <c r="FC367" s="9"/>
      <c r="FD367" s="9"/>
      <c r="FE367" s="9"/>
      <c r="FF367" s="9"/>
      <c r="FG367" s="9"/>
      <c r="FH367" s="9"/>
      <c r="FI367" s="9"/>
      <c r="FJ367" s="9"/>
      <c r="FK367" s="9"/>
      <c r="FL367" s="9"/>
      <c r="FM367" s="9"/>
      <c r="FN367" s="9"/>
      <c r="FO367" s="9"/>
      <c r="FP367" s="9"/>
      <c r="FQ367" s="9"/>
      <c r="FR367" s="9"/>
      <c r="FS367" s="9"/>
      <c r="FT367" s="9"/>
      <c r="FU367" s="9"/>
      <c r="FV367" s="9"/>
      <c r="FW367" s="9"/>
      <c r="FX367" s="9"/>
      <c r="FY367" s="9"/>
      <c r="FZ367" s="9"/>
      <c r="GA367" s="9"/>
      <c r="GB367" s="9"/>
      <c r="GC367" s="9"/>
      <c r="GD367" s="9"/>
      <c r="GE367" s="9"/>
      <c r="GF367" s="9"/>
      <c r="GG367" s="9"/>
      <c r="GH367" s="9"/>
      <c r="GI367" s="9"/>
      <c r="GJ367" s="9"/>
      <c r="GK367" s="9"/>
      <c r="GL367" s="9"/>
      <c r="GM367" s="9"/>
      <c r="GN367" s="9"/>
      <c r="GO367" s="9"/>
      <c r="GP367" s="9"/>
      <c r="GQ367" s="9"/>
      <c r="GR367" s="9"/>
      <c r="GS367" s="9"/>
      <c r="GT367" s="9"/>
      <c r="GU367" s="9"/>
      <c r="GV367" s="9"/>
      <c r="GW367" s="9"/>
      <c r="GX367" s="9"/>
      <c r="GY367" s="9"/>
      <c r="GZ367" s="9"/>
      <c r="HA367" s="9"/>
      <c r="HB367" s="9"/>
      <c r="HC367" s="9"/>
      <c r="HD367" s="9"/>
      <c r="HE367" s="9"/>
      <c r="HF367" s="9"/>
      <c r="HG367" s="9"/>
      <c r="HH367" s="9"/>
      <c r="HI367" s="9"/>
      <c r="HJ367" s="9"/>
      <c r="HK367" s="9"/>
      <c r="HL367" s="9"/>
    </row>
    <row r="368" spans="11:220" x14ac:dyDescent="0.25"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  <c r="GH368" s="9"/>
      <c r="GI368" s="9"/>
      <c r="GJ368" s="9"/>
      <c r="GK368" s="9"/>
      <c r="GL368" s="9"/>
      <c r="GM368" s="9"/>
      <c r="GN368" s="9"/>
      <c r="GO368" s="9"/>
      <c r="GP368" s="9"/>
      <c r="GQ368" s="9"/>
      <c r="GR368" s="9"/>
      <c r="GS368" s="9"/>
      <c r="GT368" s="9"/>
      <c r="GU368" s="9"/>
      <c r="GV368" s="9"/>
      <c r="GW368" s="9"/>
      <c r="GX368" s="9"/>
      <c r="GY368" s="9"/>
      <c r="GZ368" s="9"/>
      <c r="HA368" s="9"/>
      <c r="HB368" s="9"/>
      <c r="HC368" s="9"/>
      <c r="HD368" s="9"/>
      <c r="HE368" s="9"/>
      <c r="HF368" s="9"/>
      <c r="HG368" s="9"/>
      <c r="HH368" s="9"/>
      <c r="HI368" s="9"/>
      <c r="HJ368" s="9"/>
      <c r="HK368" s="9"/>
      <c r="HL368" s="9"/>
    </row>
    <row r="369" spans="11:220" x14ac:dyDescent="0.25"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9"/>
      <c r="EY369" s="9"/>
      <c r="EZ369" s="9"/>
      <c r="FA369" s="9"/>
      <c r="FB369" s="9"/>
      <c r="FC369" s="9"/>
      <c r="FD369" s="9"/>
      <c r="FE369" s="9"/>
      <c r="FF369" s="9"/>
      <c r="FG369" s="9"/>
      <c r="FH369" s="9"/>
      <c r="FI369" s="9"/>
      <c r="FJ369" s="9"/>
      <c r="FK369" s="9"/>
      <c r="FL369" s="9"/>
      <c r="FM369" s="9"/>
      <c r="FN369" s="9"/>
      <c r="FO369" s="9"/>
      <c r="FP369" s="9"/>
      <c r="FQ369" s="9"/>
      <c r="FR369" s="9"/>
      <c r="FS369" s="9"/>
      <c r="FT369" s="9"/>
      <c r="FU369" s="9"/>
      <c r="FV369" s="9"/>
      <c r="FW369" s="9"/>
      <c r="FX369" s="9"/>
      <c r="FY369" s="9"/>
      <c r="FZ369" s="9"/>
      <c r="GA369" s="9"/>
      <c r="GB369" s="9"/>
      <c r="GC369" s="9"/>
      <c r="GD369" s="9"/>
      <c r="GE369" s="9"/>
      <c r="GF369" s="9"/>
      <c r="GG369" s="9"/>
      <c r="GH369" s="9"/>
      <c r="GI369" s="9"/>
      <c r="GJ369" s="9"/>
      <c r="GK369" s="9"/>
      <c r="GL369" s="9"/>
      <c r="GM369" s="9"/>
      <c r="GN369" s="9"/>
      <c r="GO369" s="9"/>
      <c r="GP369" s="9"/>
      <c r="GQ369" s="9"/>
      <c r="GR369" s="9"/>
      <c r="GS369" s="9"/>
      <c r="GT369" s="9"/>
      <c r="GU369" s="9"/>
      <c r="GV369" s="9"/>
      <c r="GW369" s="9"/>
      <c r="GX369" s="9"/>
      <c r="GY369" s="9"/>
      <c r="GZ369" s="9"/>
      <c r="HA369" s="9"/>
      <c r="HB369" s="9"/>
      <c r="HC369" s="9"/>
      <c r="HD369" s="9"/>
      <c r="HE369" s="9"/>
      <c r="HF369" s="9"/>
      <c r="HG369" s="9"/>
      <c r="HH369" s="9"/>
      <c r="HI369" s="9"/>
      <c r="HJ369" s="9"/>
      <c r="HK369" s="9"/>
      <c r="HL369" s="9"/>
    </row>
    <row r="370" spans="11:220" x14ac:dyDescent="0.25"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/>
      <c r="EV370" s="9"/>
      <c r="EW370" s="9"/>
      <c r="EX370" s="9"/>
      <c r="EY370" s="9"/>
      <c r="EZ370" s="9"/>
      <c r="FA370" s="9"/>
      <c r="FB370" s="9"/>
      <c r="FC370" s="9"/>
      <c r="FD370" s="9"/>
      <c r="FE370" s="9"/>
      <c r="FF370" s="9"/>
      <c r="FG370" s="9"/>
      <c r="FH370" s="9"/>
      <c r="FI370" s="9"/>
      <c r="FJ370" s="9"/>
      <c r="FK370" s="9"/>
      <c r="FL370" s="9"/>
      <c r="FM370" s="9"/>
      <c r="FN370" s="9"/>
      <c r="FO370" s="9"/>
      <c r="FP370" s="9"/>
      <c r="FQ370" s="9"/>
      <c r="FR370" s="9"/>
      <c r="FS370" s="9"/>
      <c r="FT370" s="9"/>
      <c r="FU370" s="9"/>
      <c r="FV370" s="9"/>
      <c r="FW370" s="9"/>
      <c r="FX370" s="9"/>
      <c r="FY370" s="9"/>
      <c r="FZ370" s="9"/>
      <c r="GA370" s="9"/>
      <c r="GB370" s="9"/>
      <c r="GC370" s="9"/>
      <c r="GD370" s="9"/>
      <c r="GE370" s="9"/>
      <c r="GF370" s="9"/>
      <c r="GG370" s="9"/>
      <c r="GH370" s="9"/>
      <c r="GI370" s="9"/>
      <c r="GJ370" s="9"/>
      <c r="GK370" s="9"/>
      <c r="GL370" s="9"/>
      <c r="GM370" s="9"/>
      <c r="GN370" s="9"/>
      <c r="GO370" s="9"/>
      <c r="GP370" s="9"/>
      <c r="GQ370" s="9"/>
      <c r="GR370" s="9"/>
      <c r="GS370" s="9"/>
      <c r="GT370" s="9"/>
      <c r="GU370" s="9"/>
      <c r="GV370" s="9"/>
      <c r="GW370" s="9"/>
      <c r="GX370" s="9"/>
      <c r="GY370" s="9"/>
      <c r="GZ370" s="9"/>
      <c r="HA370" s="9"/>
      <c r="HB370" s="9"/>
      <c r="HC370" s="9"/>
      <c r="HD370" s="9"/>
      <c r="HE370" s="9"/>
      <c r="HF370" s="9"/>
      <c r="HG370" s="9"/>
      <c r="HH370" s="9"/>
      <c r="HI370" s="9"/>
      <c r="HJ370" s="9"/>
      <c r="HK370" s="9"/>
      <c r="HL370" s="9"/>
    </row>
    <row r="371" spans="11:220" x14ac:dyDescent="0.25"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/>
      <c r="EV371" s="9"/>
      <c r="EW371" s="9"/>
      <c r="EX371" s="9"/>
      <c r="EY371" s="9"/>
      <c r="EZ371" s="9"/>
      <c r="FA371" s="9"/>
      <c r="FB371" s="9"/>
      <c r="FC371" s="9"/>
      <c r="FD371" s="9"/>
      <c r="FE371" s="9"/>
      <c r="FF371" s="9"/>
      <c r="FG371" s="9"/>
      <c r="FH371" s="9"/>
      <c r="FI371" s="9"/>
      <c r="FJ371" s="9"/>
      <c r="FK371" s="9"/>
      <c r="FL371" s="9"/>
      <c r="FM371" s="9"/>
      <c r="FN371" s="9"/>
      <c r="FO371" s="9"/>
      <c r="FP371" s="9"/>
      <c r="FQ371" s="9"/>
      <c r="FR371" s="9"/>
      <c r="FS371" s="9"/>
      <c r="FT371" s="9"/>
      <c r="FU371" s="9"/>
      <c r="FV371" s="9"/>
      <c r="FW371" s="9"/>
      <c r="FX371" s="9"/>
      <c r="FY371" s="9"/>
      <c r="FZ371" s="9"/>
      <c r="GA371" s="9"/>
      <c r="GB371" s="9"/>
      <c r="GC371" s="9"/>
      <c r="GD371" s="9"/>
      <c r="GE371" s="9"/>
      <c r="GF371" s="9"/>
      <c r="GG371" s="9"/>
      <c r="GH371" s="9"/>
      <c r="GI371" s="9"/>
      <c r="GJ371" s="9"/>
      <c r="GK371" s="9"/>
      <c r="GL371" s="9"/>
      <c r="GM371" s="9"/>
      <c r="GN371" s="9"/>
      <c r="GO371" s="9"/>
      <c r="GP371" s="9"/>
      <c r="GQ371" s="9"/>
      <c r="GR371" s="9"/>
      <c r="GS371" s="9"/>
      <c r="GT371" s="9"/>
      <c r="GU371" s="9"/>
      <c r="GV371" s="9"/>
      <c r="GW371" s="9"/>
      <c r="GX371" s="9"/>
      <c r="GY371" s="9"/>
      <c r="GZ371" s="9"/>
      <c r="HA371" s="9"/>
      <c r="HB371" s="9"/>
      <c r="HC371" s="9"/>
      <c r="HD371" s="9"/>
      <c r="HE371" s="9"/>
      <c r="HF371" s="9"/>
      <c r="HG371" s="9"/>
      <c r="HH371" s="9"/>
      <c r="HI371" s="9"/>
      <c r="HJ371" s="9"/>
      <c r="HK371" s="9"/>
      <c r="HL371" s="9"/>
    </row>
    <row r="372" spans="11:220" x14ac:dyDescent="0.25"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  <c r="EY372" s="9"/>
      <c r="EZ372" s="9"/>
      <c r="FA372" s="9"/>
      <c r="FB372" s="9"/>
      <c r="FC372" s="9"/>
      <c r="FD372" s="9"/>
      <c r="FE372" s="9"/>
      <c r="FF372" s="9"/>
      <c r="FG372" s="9"/>
      <c r="FH372" s="9"/>
      <c r="FI372" s="9"/>
      <c r="FJ372" s="9"/>
      <c r="FK372" s="9"/>
      <c r="FL372" s="9"/>
      <c r="FM372" s="9"/>
      <c r="FN372" s="9"/>
      <c r="FO372" s="9"/>
      <c r="FP372" s="9"/>
      <c r="FQ372" s="9"/>
      <c r="FR372" s="9"/>
      <c r="FS372" s="9"/>
      <c r="FT372" s="9"/>
      <c r="FU372" s="9"/>
      <c r="FV372" s="9"/>
      <c r="FW372" s="9"/>
      <c r="FX372" s="9"/>
      <c r="FY372" s="9"/>
      <c r="FZ372" s="9"/>
      <c r="GA372" s="9"/>
      <c r="GB372" s="9"/>
      <c r="GC372" s="9"/>
      <c r="GD372" s="9"/>
      <c r="GE372" s="9"/>
      <c r="GF372" s="9"/>
      <c r="GG372" s="9"/>
      <c r="GH372" s="9"/>
      <c r="GI372" s="9"/>
      <c r="GJ372" s="9"/>
      <c r="GK372" s="9"/>
      <c r="GL372" s="9"/>
      <c r="GM372" s="9"/>
      <c r="GN372" s="9"/>
      <c r="GO372" s="9"/>
      <c r="GP372" s="9"/>
      <c r="GQ372" s="9"/>
      <c r="GR372" s="9"/>
      <c r="GS372" s="9"/>
      <c r="GT372" s="9"/>
      <c r="GU372" s="9"/>
      <c r="GV372" s="9"/>
      <c r="GW372" s="9"/>
      <c r="GX372" s="9"/>
      <c r="GY372" s="9"/>
      <c r="GZ372" s="9"/>
      <c r="HA372" s="9"/>
      <c r="HB372" s="9"/>
      <c r="HC372" s="9"/>
      <c r="HD372" s="9"/>
      <c r="HE372" s="9"/>
      <c r="HF372" s="9"/>
      <c r="HG372" s="9"/>
      <c r="HH372" s="9"/>
      <c r="HI372" s="9"/>
      <c r="HJ372" s="9"/>
      <c r="HK372" s="9"/>
      <c r="HL372" s="9"/>
    </row>
    <row r="373" spans="11:220" x14ac:dyDescent="0.25"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  <c r="ES373" s="9"/>
      <c r="ET373" s="9"/>
      <c r="EU373" s="9"/>
      <c r="EV373" s="9"/>
      <c r="EW373" s="9"/>
      <c r="EX373" s="9"/>
      <c r="EY373" s="9"/>
      <c r="EZ373" s="9"/>
      <c r="FA373" s="9"/>
      <c r="FB373" s="9"/>
      <c r="FC373" s="9"/>
      <c r="FD373" s="9"/>
      <c r="FE373" s="9"/>
      <c r="FF373" s="9"/>
      <c r="FG373" s="9"/>
      <c r="FH373" s="9"/>
      <c r="FI373" s="9"/>
      <c r="FJ373" s="9"/>
      <c r="FK373" s="9"/>
      <c r="FL373" s="9"/>
      <c r="FM373" s="9"/>
      <c r="FN373" s="9"/>
      <c r="FO373" s="9"/>
      <c r="FP373" s="9"/>
      <c r="FQ373" s="9"/>
      <c r="FR373" s="9"/>
      <c r="FS373" s="9"/>
      <c r="FT373" s="9"/>
      <c r="FU373" s="9"/>
      <c r="FV373" s="9"/>
      <c r="FW373" s="9"/>
      <c r="FX373" s="9"/>
      <c r="FY373" s="9"/>
      <c r="FZ373" s="9"/>
      <c r="GA373" s="9"/>
      <c r="GB373" s="9"/>
      <c r="GC373" s="9"/>
      <c r="GD373" s="9"/>
      <c r="GE373" s="9"/>
      <c r="GF373" s="9"/>
      <c r="GG373" s="9"/>
      <c r="GH373" s="9"/>
      <c r="GI373" s="9"/>
      <c r="GJ373" s="9"/>
      <c r="GK373" s="9"/>
      <c r="GL373" s="9"/>
      <c r="GM373" s="9"/>
      <c r="GN373" s="9"/>
      <c r="GO373" s="9"/>
      <c r="GP373" s="9"/>
      <c r="GQ373" s="9"/>
      <c r="GR373" s="9"/>
      <c r="GS373" s="9"/>
      <c r="GT373" s="9"/>
      <c r="GU373" s="9"/>
      <c r="GV373" s="9"/>
      <c r="GW373" s="9"/>
      <c r="GX373" s="9"/>
      <c r="GY373" s="9"/>
      <c r="GZ373" s="9"/>
      <c r="HA373" s="9"/>
      <c r="HB373" s="9"/>
      <c r="HC373" s="9"/>
      <c r="HD373" s="9"/>
      <c r="HE373" s="9"/>
      <c r="HF373" s="9"/>
      <c r="HG373" s="9"/>
      <c r="HH373" s="9"/>
      <c r="HI373" s="9"/>
      <c r="HJ373" s="9"/>
      <c r="HK373" s="9"/>
      <c r="HL373" s="9"/>
    </row>
    <row r="374" spans="11:220" x14ac:dyDescent="0.25"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9"/>
      <c r="EY374" s="9"/>
      <c r="EZ374" s="9"/>
      <c r="FA374" s="9"/>
      <c r="FB374" s="9"/>
      <c r="FC374" s="9"/>
      <c r="FD374" s="9"/>
      <c r="FE374" s="9"/>
      <c r="FF374" s="9"/>
      <c r="FG374" s="9"/>
      <c r="FH374" s="9"/>
      <c r="FI374" s="9"/>
      <c r="FJ374" s="9"/>
      <c r="FK374" s="9"/>
      <c r="FL374" s="9"/>
      <c r="FM374" s="9"/>
      <c r="FN374" s="9"/>
      <c r="FO374" s="9"/>
      <c r="FP374" s="9"/>
      <c r="FQ374" s="9"/>
      <c r="FR374" s="9"/>
      <c r="FS374" s="9"/>
      <c r="FT374" s="9"/>
      <c r="FU374" s="9"/>
      <c r="FV374" s="9"/>
      <c r="FW374" s="9"/>
      <c r="FX374" s="9"/>
      <c r="FY374" s="9"/>
      <c r="FZ374" s="9"/>
      <c r="GA374" s="9"/>
      <c r="GB374" s="9"/>
      <c r="GC374" s="9"/>
      <c r="GD374" s="9"/>
      <c r="GE374" s="9"/>
      <c r="GF374" s="9"/>
      <c r="GG374" s="9"/>
      <c r="GH374" s="9"/>
      <c r="GI374" s="9"/>
      <c r="GJ374" s="9"/>
      <c r="GK374" s="9"/>
      <c r="GL374" s="9"/>
      <c r="GM374" s="9"/>
      <c r="GN374" s="9"/>
      <c r="GO374" s="9"/>
      <c r="GP374" s="9"/>
      <c r="GQ374" s="9"/>
      <c r="GR374" s="9"/>
      <c r="GS374" s="9"/>
      <c r="GT374" s="9"/>
      <c r="GU374" s="9"/>
      <c r="GV374" s="9"/>
      <c r="GW374" s="9"/>
      <c r="GX374" s="9"/>
      <c r="GY374" s="9"/>
      <c r="GZ374" s="9"/>
      <c r="HA374" s="9"/>
      <c r="HB374" s="9"/>
      <c r="HC374" s="9"/>
      <c r="HD374" s="9"/>
      <c r="HE374" s="9"/>
      <c r="HF374" s="9"/>
      <c r="HG374" s="9"/>
      <c r="HH374" s="9"/>
      <c r="HI374" s="9"/>
      <c r="HJ374" s="9"/>
      <c r="HK374" s="9"/>
      <c r="HL374" s="9"/>
    </row>
    <row r="375" spans="11:220" x14ac:dyDescent="0.25"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  <c r="EW375" s="9"/>
      <c r="EX375" s="9"/>
      <c r="EY375" s="9"/>
      <c r="EZ375" s="9"/>
      <c r="FA375" s="9"/>
      <c r="FB375" s="9"/>
      <c r="FC375" s="9"/>
      <c r="FD375" s="9"/>
      <c r="FE375" s="9"/>
      <c r="FF375" s="9"/>
      <c r="FG375" s="9"/>
      <c r="FH375" s="9"/>
      <c r="FI375" s="9"/>
      <c r="FJ375" s="9"/>
      <c r="FK375" s="9"/>
      <c r="FL375" s="9"/>
      <c r="FM375" s="9"/>
      <c r="FN375" s="9"/>
      <c r="FO375" s="9"/>
      <c r="FP375" s="9"/>
      <c r="FQ375" s="9"/>
      <c r="FR375" s="9"/>
      <c r="FS375" s="9"/>
      <c r="FT375" s="9"/>
      <c r="FU375" s="9"/>
      <c r="FV375" s="9"/>
      <c r="FW375" s="9"/>
      <c r="FX375" s="9"/>
      <c r="FY375" s="9"/>
      <c r="FZ375" s="9"/>
      <c r="GA375" s="9"/>
      <c r="GB375" s="9"/>
      <c r="GC375" s="9"/>
      <c r="GD375" s="9"/>
      <c r="GE375" s="9"/>
      <c r="GF375" s="9"/>
      <c r="GG375" s="9"/>
      <c r="GH375" s="9"/>
      <c r="GI375" s="9"/>
      <c r="GJ375" s="9"/>
      <c r="GK375" s="9"/>
      <c r="GL375" s="9"/>
      <c r="GM375" s="9"/>
      <c r="GN375" s="9"/>
      <c r="GO375" s="9"/>
      <c r="GP375" s="9"/>
      <c r="GQ375" s="9"/>
      <c r="GR375" s="9"/>
      <c r="GS375" s="9"/>
      <c r="GT375" s="9"/>
      <c r="GU375" s="9"/>
      <c r="GV375" s="9"/>
      <c r="GW375" s="9"/>
      <c r="GX375" s="9"/>
      <c r="GY375" s="9"/>
      <c r="GZ375" s="9"/>
      <c r="HA375" s="9"/>
      <c r="HB375" s="9"/>
      <c r="HC375" s="9"/>
      <c r="HD375" s="9"/>
      <c r="HE375" s="9"/>
      <c r="HF375" s="9"/>
      <c r="HG375" s="9"/>
      <c r="HH375" s="9"/>
      <c r="HI375" s="9"/>
      <c r="HJ375" s="9"/>
      <c r="HK375" s="9"/>
      <c r="HL375" s="9"/>
    </row>
    <row r="376" spans="11:220" x14ac:dyDescent="0.25"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  <c r="EH376" s="9"/>
      <c r="EI376" s="9"/>
      <c r="EJ376" s="9"/>
      <c r="EK376" s="9"/>
      <c r="EL376" s="9"/>
      <c r="EM376" s="9"/>
      <c r="EN376" s="9"/>
      <c r="EO376" s="9"/>
      <c r="EP376" s="9"/>
      <c r="EQ376" s="9"/>
      <c r="ER376" s="9"/>
      <c r="ES376" s="9"/>
      <c r="ET376" s="9"/>
      <c r="EU376" s="9"/>
      <c r="EV376" s="9"/>
      <c r="EW376" s="9"/>
      <c r="EX376" s="9"/>
      <c r="EY376" s="9"/>
      <c r="EZ376" s="9"/>
      <c r="FA376" s="9"/>
      <c r="FB376" s="9"/>
      <c r="FC376" s="9"/>
      <c r="FD376" s="9"/>
      <c r="FE376" s="9"/>
      <c r="FF376" s="9"/>
      <c r="FG376" s="9"/>
      <c r="FH376" s="9"/>
      <c r="FI376" s="9"/>
      <c r="FJ376" s="9"/>
      <c r="FK376" s="9"/>
      <c r="FL376" s="9"/>
      <c r="FM376" s="9"/>
      <c r="FN376" s="9"/>
      <c r="FO376" s="9"/>
      <c r="FP376" s="9"/>
      <c r="FQ376" s="9"/>
      <c r="FR376" s="9"/>
      <c r="FS376" s="9"/>
      <c r="FT376" s="9"/>
      <c r="FU376" s="9"/>
      <c r="FV376" s="9"/>
      <c r="FW376" s="9"/>
      <c r="FX376" s="9"/>
      <c r="FY376" s="9"/>
      <c r="FZ376" s="9"/>
      <c r="GA376" s="9"/>
      <c r="GB376" s="9"/>
      <c r="GC376" s="9"/>
      <c r="GD376" s="9"/>
      <c r="GE376" s="9"/>
      <c r="GF376" s="9"/>
      <c r="GG376" s="9"/>
      <c r="GH376" s="9"/>
      <c r="GI376" s="9"/>
      <c r="GJ376" s="9"/>
      <c r="GK376" s="9"/>
      <c r="GL376" s="9"/>
      <c r="GM376" s="9"/>
      <c r="GN376" s="9"/>
      <c r="GO376" s="9"/>
      <c r="GP376" s="9"/>
      <c r="GQ376" s="9"/>
      <c r="GR376" s="9"/>
      <c r="GS376" s="9"/>
      <c r="GT376" s="9"/>
      <c r="GU376" s="9"/>
      <c r="GV376" s="9"/>
      <c r="GW376" s="9"/>
      <c r="GX376" s="9"/>
      <c r="GY376" s="9"/>
      <c r="GZ376" s="9"/>
      <c r="HA376" s="9"/>
      <c r="HB376" s="9"/>
      <c r="HC376" s="9"/>
      <c r="HD376" s="9"/>
      <c r="HE376" s="9"/>
      <c r="HF376" s="9"/>
      <c r="HG376" s="9"/>
      <c r="HH376" s="9"/>
      <c r="HI376" s="9"/>
      <c r="HJ376" s="9"/>
      <c r="HK376" s="9"/>
      <c r="HL376" s="9"/>
    </row>
    <row r="377" spans="11:220" x14ac:dyDescent="0.25"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  <c r="ES377" s="9"/>
      <c r="ET377" s="9"/>
      <c r="EU377" s="9"/>
      <c r="EV377" s="9"/>
      <c r="EW377" s="9"/>
      <c r="EX377" s="9"/>
      <c r="EY377" s="9"/>
      <c r="EZ377" s="9"/>
      <c r="FA377" s="9"/>
      <c r="FB377" s="9"/>
      <c r="FC377" s="9"/>
      <c r="FD377" s="9"/>
      <c r="FE377" s="9"/>
      <c r="FF377" s="9"/>
      <c r="FG377" s="9"/>
      <c r="FH377" s="9"/>
      <c r="FI377" s="9"/>
      <c r="FJ377" s="9"/>
      <c r="FK377" s="9"/>
      <c r="FL377" s="9"/>
      <c r="FM377" s="9"/>
      <c r="FN377" s="9"/>
      <c r="FO377" s="9"/>
      <c r="FP377" s="9"/>
      <c r="FQ377" s="9"/>
      <c r="FR377" s="9"/>
      <c r="FS377" s="9"/>
      <c r="FT377" s="9"/>
      <c r="FU377" s="9"/>
      <c r="FV377" s="9"/>
      <c r="FW377" s="9"/>
      <c r="FX377" s="9"/>
      <c r="FY377" s="9"/>
      <c r="FZ377" s="9"/>
      <c r="GA377" s="9"/>
      <c r="GB377" s="9"/>
      <c r="GC377" s="9"/>
      <c r="GD377" s="9"/>
      <c r="GE377" s="9"/>
      <c r="GF377" s="9"/>
      <c r="GG377" s="9"/>
      <c r="GH377" s="9"/>
      <c r="GI377" s="9"/>
      <c r="GJ377" s="9"/>
      <c r="GK377" s="9"/>
      <c r="GL377" s="9"/>
      <c r="GM377" s="9"/>
      <c r="GN377" s="9"/>
      <c r="GO377" s="9"/>
      <c r="GP377" s="9"/>
      <c r="GQ377" s="9"/>
      <c r="GR377" s="9"/>
      <c r="GS377" s="9"/>
      <c r="GT377" s="9"/>
      <c r="GU377" s="9"/>
      <c r="GV377" s="9"/>
      <c r="GW377" s="9"/>
      <c r="GX377" s="9"/>
      <c r="GY377" s="9"/>
      <c r="GZ377" s="9"/>
      <c r="HA377" s="9"/>
      <c r="HB377" s="9"/>
      <c r="HC377" s="9"/>
      <c r="HD377" s="9"/>
      <c r="HE377" s="9"/>
      <c r="HF377" s="9"/>
      <c r="HG377" s="9"/>
      <c r="HH377" s="9"/>
      <c r="HI377" s="9"/>
      <c r="HJ377" s="9"/>
      <c r="HK377" s="9"/>
      <c r="HL377" s="9"/>
    </row>
    <row r="378" spans="11:220" x14ac:dyDescent="0.25"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  <c r="EH378" s="9"/>
      <c r="EI378" s="9"/>
      <c r="EJ378" s="9"/>
      <c r="EK378" s="9"/>
      <c r="EL378" s="9"/>
      <c r="EM378" s="9"/>
      <c r="EN378" s="9"/>
      <c r="EO378" s="9"/>
      <c r="EP378" s="9"/>
      <c r="EQ378" s="9"/>
      <c r="ER378" s="9"/>
      <c r="ES378" s="9"/>
      <c r="ET378" s="9"/>
      <c r="EU378" s="9"/>
      <c r="EV378" s="9"/>
      <c r="EW378" s="9"/>
      <c r="EX378" s="9"/>
      <c r="EY378" s="9"/>
      <c r="EZ378" s="9"/>
      <c r="FA378" s="9"/>
      <c r="FB378" s="9"/>
      <c r="FC378" s="9"/>
      <c r="FD378" s="9"/>
      <c r="FE378" s="9"/>
      <c r="FF378" s="9"/>
      <c r="FG378" s="9"/>
      <c r="FH378" s="9"/>
      <c r="FI378" s="9"/>
      <c r="FJ378" s="9"/>
      <c r="FK378" s="9"/>
      <c r="FL378" s="9"/>
      <c r="FM378" s="9"/>
      <c r="FN378" s="9"/>
      <c r="FO378" s="9"/>
      <c r="FP378" s="9"/>
      <c r="FQ378" s="9"/>
      <c r="FR378" s="9"/>
      <c r="FS378" s="9"/>
      <c r="FT378" s="9"/>
      <c r="FU378" s="9"/>
      <c r="FV378" s="9"/>
      <c r="FW378" s="9"/>
      <c r="FX378" s="9"/>
      <c r="FY378" s="9"/>
      <c r="FZ378" s="9"/>
      <c r="GA378" s="9"/>
      <c r="GB378" s="9"/>
      <c r="GC378" s="9"/>
      <c r="GD378" s="9"/>
      <c r="GE378" s="9"/>
      <c r="GF378" s="9"/>
      <c r="GG378" s="9"/>
      <c r="GH378" s="9"/>
      <c r="GI378" s="9"/>
      <c r="GJ378" s="9"/>
      <c r="GK378" s="9"/>
      <c r="GL378" s="9"/>
      <c r="GM378" s="9"/>
      <c r="GN378" s="9"/>
      <c r="GO378" s="9"/>
      <c r="GP378" s="9"/>
      <c r="GQ378" s="9"/>
      <c r="GR378" s="9"/>
      <c r="GS378" s="9"/>
      <c r="GT378" s="9"/>
      <c r="GU378" s="9"/>
      <c r="GV378" s="9"/>
      <c r="GW378" s="9"/>
      <c r="GX378" s="9"/>
      <c r="GY378" s="9"/>
      <c r="GZ378" s="9"/>
      <c r="HA378" s="9"/>
      <c r="HB378" s="9"/>
      <c r="HC378" s="9"/>
      <c r="HD378" s="9"/>
      <c r="HE378" s="9"/>
      <c r="HF378" s="9"/>
      <c r="HG378" s="9"/>
      <c r="HH378" s="9"/>
      <c r="HI378" s="9"/>
      <c r="HJ378" s="9"/>
      <c r="HK378" s="9"/>
      <c r="HL378" s="9"/>
    </row>
    <row r="379" spans="11:220" x14ac:dyDescent="0.25"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  <c r="ES379" s="9"/>
      <c r="ET379" s="9"/>
      <c r="EU379" s="9"/>
      <c r="EV379" s="9"/>
      <c r="EW379" s="9"/>
      <c r="EX379" s="9"/>
      <c r="EY379" s="9"/>
      <c r="EZ379" s="9"/>
      <c r="FA379" s="9"/>
      <c r="FB379" s="9"/>
      <c r="FC379" s="9"/>
      <c r="FD379" s="9"/>
      <c r="FE379" s="9"/>
      <c r="FF379" s="9"/>
      <c r="FG379" s="9"/>
      <c r="FH379" s="9"/>
      <c r="FI379" s="9"/>
      <c r="FJ379" s="9"/>
      <c r="FK379" s="9"/>
      <c r="FL379" s="9"/>
      <c r="FM379" s="9"/>
      <c r="FN379" s="9"/>
      <c r="FO379" s="9"/>
      <c r="FP379" s="9"/>
      <c r="FQ379" s="9"/>
      <c r="FR379" s="9"/>
      <c r="FS379" s="9"/>
      <c r="FT379" s="9"/>
      <c r="FU379" s="9"/>
      <c r="FV379" s="9"/>
      <c r="FW379" s="9"/>
      <c r="FX379" s="9"/>
      <c r="FY379" s="9"/>
      <c r="FZ379" s="9"/>
      <c r="GA379" s="9"/>
      <c r="GB379" s="9"/>
      <c r="GC379" s="9"/>
      <c r="GD379" s="9"/>
      <c r="GE379" s="9"/>
      <c r="GF379" s="9"/>
      <c r="GG379" s="9"/>
      <c r="GH379" s="9"/>
      <c r="GI379" s="9"/>
      <c r="GJ379" s="9"/>
      <c r="GK379" s="9"/>
      <c r="GL379" s="9"/>
      <c r="GM379" s="9"/>
      <c r="GN379" s="9"/>
      <c r="GO379" s="9"/>
      <c r="GP379" s="9"/>
      <c r="GQ379" s="9"/>
      <c r="GR379" s="9"/>
      <c r="GS379" s="9"/>
      <c r="GT379" s="9"/>
      <c r="GU379" s="9"/>
      <c r="GV379" s="9"/>
      <c r="GW379" s="9"/>
      <c r="GX379" s="9"/>
      <c r="GY379" s="9"/>
      <c r="GZ379" s="9"/>
      <c r="HA379" s="9"/>
      <c r="HB379" s="9"/>
      <c r="HC379" s="9"/>
      <c r="HD379" s="9"/>
      <c r="HE379" s="9"/>
      <c r="HF379" s="9"/>
      <c r="HG379" s="9"/>
      <c r="HH379" s="9"/>
      <c r="HI379" s="9"/>
      <c r="HJ379" s="9"/>
      <c r="HK379" s="9"/>
      <c r="HL379" s="9"/>
    </row>
    <row r="380" spans="11:220" x14ac:dyDescent="0.25"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  <c r="EF380" s="9"/>
      <c r="EG380" s="9"/>
      <c r="EH380" s="9"/>
      <c r="EI380" s="9"/>
      <c r="EJ380" s="9"/>
      <c r="EK380" s="9"/>
      <c r="EL380" s="9"/>
      <c r="EM380" s="9"/>
      <c r="EN380" s="9"/>
      <c r="EO380" s="9"/>
      <c r="EP380" s="9"/>
      <c r="EQ380" s="9"/>
      <c r="ER380" s="9"/>
      <c r="ES380" s="9"/>
      <c r="ET380" s="9"/>
      <c r="EU380" s="9"/>
      <c r="EV380" s="9"/>
      <c r="EW380" s="9"/>
      <c r="EX380" s="9"/>
      <c r="EY380" s="9"/>
      <c r="EZ380" s="9"/>
      <c r="FA380" s="9"/>
      <c r="FB380" s="9"/>
      <c r="FC380" s="9"/>
      <c r="FD380" s="9"/>
      <c r="FE380" s="9"/>
      <c r="FF380" s="9"/>
      <c r="FG380" s="9"/>
      <c r="FH380" s="9"/>
      <c r="FI380" s="9"/>
      <c r="FJ380" s="9"/>
      <c r="FK380" s="9"/>
      <c r="FL380" s="9"/>
      <c r="FM380" s="9"/>
      <c r="FN380" s="9"/>
      <c r="FO380" s="9"/>
      <c r="FP380" s="9"/>
      <c r="FQ380" s="9"/>
      <c r="FR380" s="9"/>
      <c r="FS380" s="9"/>
      <c r="FT380" s="9"/>
      <c r="FU380" s="9"/>
      <c r="FV380" s="9"/>
      <c r="FW380" s="9"/>
      <c r="FX380" s="9"/>
      <c r="FY380" s="9"/>
      <c r="FZ380" s="9"/>
      <c r="GA380" s="9"/>
      <c r="GB380" s="9"/>
      <c r="GC380" s="9"/>
      <c r="GD380" s="9"/>
      <c r="GE380" s="9"/>
      <c r="GF380" s="9"/>
      <c r="GG380" s="9"/>
      <c r="GH380" s="9"/>
      <c r="GI380" s="9"/>
      <c r="GJ380" s="9"/>
      <c r="GK380" s="9"/>
      <c r="GL380" s="9"/>
      <c r="GM380" s="9"/>
      <c r="GN380" s="9"/>
      <c r="GO380" s="9"/>
      <c r="GP380" s="9"/>
      <c r="GQ380" s="9"/>
      <c r="GR380" s="9"/>
      <c r="GS380" s="9"/>
      <c r="GT380" s="9"/>
      <c r="GU380" s="9"/>
      <c r="GV380" s="9"/>
      <c r="GW380" s="9"/>
      <c r="GX380" s="9"/>
      <c r="GY380" s="9"/>
      <c r="GZ380" s="9"/>
      <c r="HA380" s="9"/>
      <c r="HB380" s="9"/>
      <c r="HC380" s="9"/>
      <c r="HD380" s="9"/>
      <c r="HE380" s="9"/>
      <c r="HF380" s="9"/>
      <c r="HG380" s="9"/>
      <c r="HH380" s="9"/>
      <c r="HI380" s="9"/>
      <c r="HJ380" s="9"/>
      <c r="HK380" s="9"/>
      <c r="HL380" s="9"/>
    </row>
    <row r="381" spans="11:220" x14ac:dyDescent="0.25"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  <c r="EF381" s="9"/>
      <c r="EG381" s="9"/>
      <c r="EH381" s="9"/>
      <c r="EI381" s="9"/>
      <c r="EJ381" s="9"/>
      <c r="EK381" s="9"/>
      <c r="EL381" s="9"/>
      <c r="EM381" s="9"/>
      <c r="EN381" s="9"/>
      <c r="EO381" s="9"/>
      <c r="EP381" s="9"/>
      <c r="EQ381" s="9"/>
      <c r="ER381" s="9"/>
      <c r="ES381" s="9"/>
      <c r="ET381" s="9"/>
      <c r="EU381" s="9"/>
      <c r="EV381" s="9"/>
      <c r="EW381" s="9"/>
      <c r="EX381" s="9"/>
      <c r="EY381" s="9"/>
      <c r="EZ381" s="9"/>
      <c r="FA381" s="9"/>
      <c r="FB381" s="9"/>
      <c r="FC381" s="9"/>
      <c r="FD381" s="9"/>
      <c r="FE381" s="9"/>
      <c r="FF381" s="9"/>
      <c r="FG381" s="9"/>
      <c r="FH381" s="9"/>
      <c r="FI381" s="9"/>
      <c r="FJ381" s="9"/>
      <c r="FK381" s="9"/>
      <c r="FL381" s="9"/>
      <c r="FM381" s="9"/>
      <c r="FN381" s="9"/>
      <c r="FO381" s="9"/>
      <c r="FP381" s="9"/>
      <c r="FQ381" s="9"/>
      <c r="FR381" s="9"/>
      <c r="FS381" s="9"/>
      <c r="FT381" s="9"/>
      <c r="FU381" s="9"/>
      <c r="FV381" s="9"/>
      <c r="FW381" s="9"/>
      <c r="FX381" s="9"/>
      <c r="FY381" s="9"/>
      <c r="FZ381" s="9"/>
      <c r="GA381" s="9"/>
      <c r="GB381" s="9"/>
      <c r="GC381" s="9"/>
      <c r="GD381" s="9"/>
      <c r="GE381" s="9"/>
      <c r="GF381" s="9"/>
      <c r="GG381" s="9"/>
      <c r="GH381" s="9"/>
      <c r="GI381" s="9"/>
      <c r="GJ381" s="9"/>
      <c r="GK381" s="9"/>
      <c r="GL381" s="9"/>
      <c r="GM381" s="9"/>
      <c r="GN381" s="9"/>
      <c r="GO381" s="9"/>
      <c r="GP381" s="9"/>
      <c r="GQ381" s="9"/>
      <c r="GR381" s="9"/>
      <c r="GS381" s="9"/>
      <c r="GT381" s="9"/>
      <c r="GU381" s="9"/>
      <c r="GV381" s="9"/>
      <c r="GW381" s="9"/>
      <c r="GX381" s="9"/>
      <c r="GY381" s="9"/>
      <c r="GZ381" s="9"/>
      <c r="HA381" s="9"/>
      <c r="HB381" s="9"/>
      <c r="HC381" s="9"/>
      <c r="HD381" s="9"/>
      <c r="HE381" s="9"/>
      <c r="HF381" s="9"/>
      <c r="HG381" s="9"/>
      <c r="HH381" s="9"/>
      <c r="HI381" s="9"/>
      <c r="HJ381" s="9"/>
      <c r="HK381" s="9"/>
      <c r="HL381" s="9"/>
    </row>
    <row r="382" spans="11:220" x14ac:dyDescent="0.25"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  <c r="EF382" s="9"/>
      <c r="EG382" s="9"/>
      <c r="EH382" s="9"/>
      <c r="EI382" s="9"/>
      <c r="EJ382" s="9"/>
      <c r="EK382" s="9"/>
      <c r="EL382" s="9"/>
      <c r="EM382" s="9"/>
      <c r="EN382" s="9"/>
      <c r="EO382" s="9"/>
      <c r="EP382" s="9"/>
      <c r="EQ382" s="9"/>
      <c r="ER382" s="9"/>
      <c r="ES382" s="9"/>
      <c r="ET382" s="9"/>
      <c r="EU382" s="9"/>
      <c r="EV382" s="9"/>
      <c r="EW382" s="9"/>
      <c r="EX382" s="9"/>
      <c r="EY382" s="9"/>
      <c r="EZ382" s="9"/>
      <c r="FA382" s="9"/>
      <c r="FB382" s="9"/>
      <c r="FC382" s="9"/>
      <c r="FD382" s="9"/>
      <c r="FE382" s="9"/>
      <c r="FF382" s="9"/>
      <c r="FG382" s="9"/>
      <c r="FH382" s="9"/>
      <c r="FI382" s="9"/>
      <c r="FJ382" s="9"/>
      <c r="FK382" s="9"/>
      <c r="FL382" s="9"/>
      <c r="FM382" s="9"/>
      <c r="FN382" s="9"/>
      <c r="FO382" s="9"/>
      <c r="FP382" s="9"/>
      <c r="FQ382" s="9"/>
      <c r="FR382" s="9"/>
      <c r="FS382" s="9"/>
      <c r="FT382" s="9"/>
      <c r="FU382" s="9"/>
      <c r="FV382" s="9"/>
      <c r="FW382" s="9"/>
      <c r="FX382" s="9"/>
      <c r="FY382" s="9"/>
      <c r="FZ382" s="9"/>
      <c r="GA382" s="9"/>
      <c r="GB382" s="9"/>
      <c r="GC382" s="9"/>
      <c r="GD382" s="9"/>
      <c r="GE382" s="9"/>
      <c r="GF382" s="9"/>
      <c r="GG382" s="9"/>
      <c r="GH382" s="9"/>
      <c r="GI382" s="9"/>
      <c r="GJ382" s="9"/>
      <c r="GK382" s="9"/>
      <c r="GL382" s="9"/>
      <c r="GM382" s="9"/>
      <c r="GN382" s="9"/>
      <c r="GO382" s="9"/>
      <c r="GP382" s="9"/>
      <c r="GQ382" s="9"/>
      <c r="GR382" s="9"/>
      <c r="GS382" s="9"/>
      <c r="GT382" s="9"/>
      <c r="GU382" s="9"/>
      <c r="GV382" s="9"/>
      <c r="GW382" s="9"/>
      <c r="GX382" s="9"/>
      <c r="GY382" s="9"/>
      <c r="GZ382" s="9"/>
      <c r="HA382" s="9"/>
      <c r="HB382" s="9"/>
      <c r="HC382" s="9"/>
      <c r="HD382" s="9"/>
      <c r="HE382" s="9"/>
      <c r="HF382" s="9"/>
      <c r="HG382" s="9"/>
      <c r="HH382" s="9"/>
      <c r="HI382" s="9"/>
      <c r="HJ382" s="9"/>
      <c r="HK382" s="9"/>
      <c r="HL382" s="9"/>
    </row>
    <row r="383" spans="11:220" x14ac:dyDescent="0.25"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  <c r="ES383" s="9"/>
      <c r="ET383" s="9"/>
      <c r="EU383" s="9"/>
      <c r="EV383" s="9"/>
      <c r="EW383" s="9"/>
      <c r="EX383" s="9"/>
      <c r="EY383" s="9"/>
      <c r="EZ383" s="9"/>
      <c r="FA383" s="9"/>
      <c r="FB383" s="9"/>
      <c r="FC383" s="9"/>
      <c r="FD383" s="9"/>
      <c r="FE383" s="9"/>
      <c r="FF383" s="9"/>
      <c r="FG383" s="9"/>
      <c r="FH383" s="9"/>
      <c r="FI383" s="9"/>
      <c r="FJ383" s="9"/>
      <c r="FK383" s="9"/>
      <c r="FL383" s="9"/>
      <c r="FM383" s="9"/>
      <c r="FN383" s="9"/>
      <c r="FO383" s="9"/>
      <c r="FP383" s="9"/>
      <c r="FQ383" s="9"/>
      <c r="FR383" s="9"/>
      <c r="FS383" s="9"/>
      <c r="FT383" s="9"/>
      <c r="FU383" s="9"/>
      <c r="FV383" s="9"/>
      <c r="FW383" s="9"/>
      <c r="FX383" s="9"/>
      <c r="FY383" s="9"/>
      <c r="FZ383" s="9"/>
      <c r="GA383" s="9"/>
      <c r="GB383" s="9"/>
      <c r="GC383" s="9"/>
      <c r="GD383" s="9"/>
      <c r="GE383" s="9"/>
      <c r="GF383" s="9"/>
      <c r="GG383" s="9"/>
      <c r="GH383" s="9"/>
      <c r="GI383" s="9"/>
      <c r="GJ383" s="9"/>
      <c r="GK383" s="9"/>
      <c r="GL383" s="9"/>
      <c r="GM383" s="9"/>
      <c r="GN383" s="9"/>
      <c r="GO383" s="9"/>
      <c r="GP383" s="9"/>
      <c r="GQ383" s="9"/>
      <c r="GR383" s="9"/>
      <c r="GS383" s="9"/>
      <c r="GT383" s="9"/>
      <c r="GU383" s="9"/>
      <c r="GV383" s="9"/>
      <c r="GW383" s="9"/>
      <c r="GX383" s="9"/>
      <c r="GY383" s="9"/>
      <c r="GZ383" s="9"/>
      <c r="HA383" s="9"/>
      <c r="HB383" s="9"/>
      <c r="HC383" s="9"/>
      <c r="HD383" s="9"/>
      <c r="HE383" s="9"/>
      <c r="HF383" s="9"/>
      <c r="HG383" s="9"/>
      <c r="HH383" s="9"/>
      <c r="HI383" s="9"/>
      <c r="HJ383" s="9"/>
      <c r="HK383" s="9"/>
      <c r="HL383" s="9"/>
    </row>
    <row r="384" spans="11:220" x14ac:dyDescent="0.25"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  <c r="EF384" s="9"/>
      <c r="EG384" s="9"/>
      <c r="EH384" s="9"/>
      <c r="EI384" s="9"/>
      <c r="EJ384" s="9"/>
      <c r="EK384" s="9"/>
      <c r="EL384" s="9"/>
      <c r="EM384" s="9"/>
      <c r="EN384" s="9"/>
      <c r="EO384" s="9"/>
      <c r="EP384" s="9"/>
      <c r="EQ384" s="9"/>
      <c r="ER384" s="9"/>
      <c r="ES384" s="9"/>
      <c r="ET384" s="9"/>
      <c r="EU384" s="9"/>
      <c r="EV384" s="9"/>
      <c r="EW384" s="9"/>
      <c r="EX384" s="9"/>
      <c r="EY384" s="9"/>
      <c r="EZ384" s="9"/>
      <c r="FA384" s="9"/>
      <c r="FB384" s="9"/>
      <c r="FC384" s="9"/>
      <c r="FD384" s="9"/>
      <c r="FE384" s="9"/>
      <c r="FF384" s="9"/>
      <c r="FG384" s="9"/>
      <c r="FH384" s="9"/>
      <c r="FI384" s="9"/>
      <c r="FJ384" s="9"/>
      <c r="FK384" s="9"/>
      <c r="FL384" s="9"/>
      <c r="FM384" s="9"/>
      <c r="FN384" s="9"/>
      <c r="FO384" s="9"/>
      <c r="FP384" s="9"/>
      <c r="FQ384" s="9"/>
      <c r="FR384" s="9"/>
      <c r="FS384" s="9"/>
      <c r="FT384" s="9"/>
      <c r="FU384" s="9"/>
      <c r="FV384" s="9"/>
      <c r="FW384" s="9"/>
      <c r="FX384" s="9"/>
      <c r="FY384" s="9"/>
      <c r="FZ384" s="9"/>
      <c r="GA384" s="9"/>
      <c r="GB384" s="9"/>
      <c r="GC384" s="9"/>
      <c r="GD384" s="9"/>
      <c r="GE384" s="9"/>
      <c r="GF384" s="9"/>
      <c r="GG384" s="9"/>
      <c r="GH384" s="9"/>
      <c r="GI384" s="9"/>
      <c r="GJ384" s="9"/>
      <c r="GK384" s="9"/>
      <c r="GL384" s="9"/>
      <c r="GM384" s="9"/>
      <c r="GN384" s="9"/>
      <c r="GO384" s="9"/>
      <c r="GP384" s="9"/>
      <c r="GQ384" s="9"/>
      <c r="GR384" s="9"/>
      <c r="GS384" s="9"/>
      <c r="GT384" s="9"/>
      <c r="GU384" s="9"/>
      <c r="GV384" s="9"/>
      <c r="GW384" s="9"/>
      <c r="GX384" s="9"/>
      <c r="GY384" s="9"/>
      <c r="GZ384" s="9"/>
      <c r="HA384" s="9"/>
      <c r="HB384" s="9"/>
      <c r="HC384" s="9"/>
      <c r="HD384" s="9"/>
      <c r="HE384" s="9"/>
      <c r="HF384" s="9"/>
      <c r="HG384" s="9"/>
      <c r="HH384" s="9"/>
      <c r="HI384" s="9"/>
      <c r="HJ384" s="9"/>
      <c r="HK384" s="9"/>
      <c r="HL384" s="9"/>
    </row>
    <row r="385" spans="11:220" x14ac:dyDescent="0.25"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  <c r="ED385" s="9"/>
      <c r="EE385" s="9"/>
      <c r="EF385" s="9"/>
      <c r="EG385" s="9"/>
      <c r="EH385" s="9"/>
      <c r="EI385" s="9"/>
      <c r="EJ385" s="9"/>
      <c r="EK385" s="9"/>
      <c r="EL385" s="9"/>
      <c r="EM385" s="9"/>
      <c r="EN385" s="9"/>
      <c r="EO385" s="9"/>
      <c r="EP385" s="9"/>
      <c r="EQ385" s="9"/>
      <c r="ER385" s="9"/>
      <c r="ES385" s="9"/>
      <c r="ET385" s="9"/>
      <c r="EU385" s="9"/>
      <c r="EV385" s="9"/>
      <c r="EW385" s="9"/>
      <c r="EX385" s="9"/>
      <c r="EY385" s="9"/>
      <c r="EZ385" s="9"/>
      <c r="FA385" s="9"/>
      <c r="FB385" s="9"/>
      <c r="FC385" s="9"/>
      <c r="FD385" s="9"/>
      <c r="FE385" s="9"/>
      <c r="FF385" s="9"/>
      <c r="FG385" s="9"/>
      <c r="FH385" s="9"/>
      <c r="FI385" s="9"/>
      <c r="FJ385" s="9"/>
      <c r="FK385" s="9"/>
      <c r="FL385" s="9"/>
      <c r="FM385" s="9"/>
      <c r="FN385" s="9"/>
      <c r="FO385" s="9"/>
      <c r="FP385" s="9"/>
      <c r="FQ385" s="9"/>
      <c r="FR385" s="9"/>
      <c r="FS385" s="9"/>
      <c r="FT385" s="9"/>
      <c r="FU385" s="9"/>
      <c r="FV385" s="9"/>
      <c r="FW385" s="9"/>
      <c r="FX385" s="9"/>
      <c r="FY385" s="9"/>
      <c r="FZ385" s="9"/>
      <c r="GA385" s="9"/>
      <c r="GB385" s="9"/>
      <c r="GC385" s="9"/>
      <c r="GD385" s="9"/>
      <c r="GE385" s="9"/>
      <c r="GF385" s="9"/>
      <c r="GG385" s="9"/>
      <c r="GH385" s="9"/>
      <c r="GI385" s="9"/>
      <c r="GJ385" s="9"/>
      <c r="GK385" s="9"/>
      <c r="GL385" s="9"/>
      <c r="GM385" s="9"/>
      <c r="GN385" s="9"/>
      <c r="GO385" s="9"/>
      <c r="GP385" s="9"/>
      <c r="GQ385" s="9"/>
      <c r="GR385" s="9"/>
      <c r="GS385" s="9"/>
      <c r="GT385" s="9"/>
      <c r="GU385" s="9"/>
      <c r="GV385" s="9"/>
      <c r="GW385" s="9"/>
      <c r="GX385" s="9"/>
      <c r="GY385" s="9"/>
      <c r="GZ385" s="9"/>
      <c r="HA385" s="9"/>
      <c r="HB385" s="9"/>
      <c r="HC385" s="9"/>
      <c r="HD385" s="9"/>
      <c r="HE385" s="9"/>
      <c r="HF385" s="9"/>
      <c r="HG385" s="9"/>
      <c r="HH385" s="9"/>
      <c r="HI385" s="9"/>
      <c r="HJ385" s="9"/>
      <c r="HK385" s="9"/>
      <c r="HL385" s="9"/>
    </row>
    <row r="386" spans="11:220" x14ac:dyDescent="0.25"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  <c r="EF386" s="9"/>
      <c r="EG386" s="9"/>
      <c r="EH386" s="9"/>
      <c r="EI386" s="9"/>
      <c r="EJ386" s="9"/>
      <c r="EK386" s="9"/>
      <c r="EL386" s="9"/>
      <c r="EM386" s="9"/>
      <c r="EN386" s="9"/>
      <c r="EO386" s="9"/>
      <c r="EP386" s="9"/>
      <c r="EQ386" s="9"/>
      <c r="ER386" s="9"/>
      <c r="ES386" s="9"/>
      <c r="ET386" s="9"/>
      <c r="EU386" s="9"/>
      <c r="EV386" s="9"/>
      <c r="EW386" s="9"/>
      <c r="EX386" s="9"/>
      <c r="EY386" s="9"/>
      <c r="EZ386" s="9"/>
      <c r="FA386" s="9"/>
      <c r="FB386" s="9"/>
      <c r="FC386" s="9"/>
      <c r="FD386" s="9"/>
      <c r="FE386" s="9"/>
      <c r="FF386" s="9"/>
      <c r="FG386" s="9"/>
      <c r="FH386" s="9"/>
      <c r="FI386" s="9"/>
      <c r="FJ386" s="9"/>
      <c r="FK386" s="9"/>
      <c r="FL386" s="9"/>
      <c r="FM386" s="9"/>
      <c r="FN386" s="9"/>
      <c r="FO386" s="9"/>
      <c r="FP386" s="9"/>
      <c r="FQ386" s="9"/>
      <c r="FR386" s="9"/>
      <c r="FS386" s="9"/>
      <c r="FT386" s="9"/>
      <c r="FU386" s="9"/>
      <c r="FV386" s="9"/>
      <c r="FW386" s="9"/>
      <c r="FX386" s="9"/>
      <c r="FY386" s="9"/>
      <c r="FZ386" s="9"/>
      <c r="GA386" s="9"/>
      <c r="GB386" s="9"/>
      <c r="GC386" s="9"/>
      <c r="GD386" s="9"/>
      <c r="GE386" s="9"/>
      <c r="GF386" s="9"/>
      <c r="GG386" s="9"/>
      <c r="GH386" s="9"/>
      <c r="GI386" s="9"/>
      <c r="GJ386" s="9"/>
      <c r="GK386" s="9"/>
      <c r="GL386" s="9"/>
      <c r="GM386" s="9"/>
      <c r="GN386" s="9"/>
      <c r="GO386" s="9"/>
      <c r="GP386" s="9"/>
      <c r="GQ386" s="9"/>
      <c r="GR386" s="9"/>
      <c r="GS386" s="9"/>
      <c r="GT386" s="9"/>
      <c r="GU386" s="9"/>
      <c r="GV386" s="9"/>
      <c r="GW386" s="9"/>
      <c r="GX386" s="9"/>
      <c r="GY386" s="9"/>
      <c r="GZ386" s="9"/>
      <c r="HA386" s="9"/>
      <c r="HB386" s="9"/>
      <c r="HC386" s="9"/>
      <c r="HD386" s="9"/>
      <c r="HE386" s="9"/>
      <c r="HF386" s="9"/>
      <c r="HG386" s="9"/>
      <c r="HH386" s="9"/>
      <c r="HI386" s="9"/>
      <c r="HJ386" s="9"/>
      <c r="HK386" s="9"/>
      <c r="HL386" s="9"/>
    </row>
    <row r="387" spans="11:220" x14ac:dyDescent="0.25"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  <c r="EF387" s="9"/>
      <c r="EG387" s="9"/>
      <c r="EH387" s="9"/>
      <c r="EI387" s="9"/>
      <c r="EJ387" s="9"/>
      <c r="EK387" s="9"/>
      <c r="EL387" s="9"/>
      <c r="EM387" s="9"/>
      <c r="EN387" s="9"/>
      <c r="EO387" s="9"/>
      <c r="EP387" s="9"/>
      <c r="EQ387" s="9"/>
      <c r="ER387" s="9"/>
      <c r="ES387" s="9"/>
      <c r="ET387" s="9"/>
      <c r="EU387" s="9"/>
      <c r="EV387" s="9"/>
      <c r="EW387" s="9"/>
      <c r="EX387" s="9"/>
      <c r="EY387" s="9"/>
      <c r="EZ387" s="9"/>
      <c r="FA387" s="9"/>
      <c r="FB387" s="9"/>
      <c r="FC387" s="9"/>
      <c r="FD387" s="9"/>
      <c r="FE387" s="9"/>
      <c r="FF387" s="9"/>
      <c r="FG387" s="9"/>
      <c r="FH387" s="9"/>
      <c r="FI387" s="9"/>
      <c r="FJ387" s="9"/>
      <c r="FK387" s="9"/>
      <c r="FL387" s="9"/>
      <c r="FM387" s="9"/>
      <c r="FN387" s="9"/>
      <c r="FO387" s="9"/>
      <c r="FP387" s="9"/>
      <c r="FQ387" s="9"/>
      <c r="FR387" s="9"/>
      <c r="FS387" s="9"/>
      <c r="FT387" s="9"/>
      <c r="FU387" s="9"/>
      <c r="FV387" s="9"/>
      <c r="FW387" s="9"/>
      <c r="FX387" s="9"/>
      <c r="FY387" s="9"/>
      <c r="FZ387" s="9"/>
      <c r="GA387" s="9"/>
      <c r="GB387" s="9"/>
      <c r="GC387" s="9"/>
      <c r="GD387" s="9"/>
      <c r="GE387" s="9"/>
      <c r="GF387" s="9"/>
      <c r="GG387" s="9"/>
      <c r="GH387" s="9"/>
      <c r="GI387" s="9"/>
      <c r="GJ387" s="9"/>
      <c r="GK387" s="9"/>
      <c r="GL387" s="9"/>
      <c r="GM387" s="9"/>
      <c r="GN387" s="9"/>
      <c r="GO387" s="9"/>
      <c r="GP387" s="9"/>
      <c r="GQ387" s="9"/>
      <c r="GR387" s="9"/>
      <c r="GS387" s="9"/>
      <c r="GT387" s="9"/>
      <c r="GU387" s="9"/>
      <c r="GV387" s="9"/>
      <c r="GW387" s="9"/>
      <c r="GX387" s="9"/>
      <c r="GY387" s="9"/>
      <c r="GZ387" s="9"/>
      <c r="HA387" s="9"/>
      <c r="HB387" s="9"/>
      <c r="HC387" s="9"/>
      <c r="HD387" s="9"/>
      <c r="HE387" s="9"/>
      <c r="HF387" s="9"/>
      <c r="HG387" s="9"/>
      <c r="HH387" s="9"/>
      <c r="HI387" s="9"/>
      <c r="HJ387" s="9"/>
      <c r="HK387" s="9"/>
      <c r="HL387" s="9"/>
    </row>
    <row r="388" spans="11:220" x14ac:dyDescent="0.25"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  <c r="EF388" s="9"/>
      <c r="EG388" s="9"/>
      <c r="EH388" s="9"/>
      <c r="EI388" s="9"/>
      <c r="EJ388" s="9"/>
      <c r="EK388" s="9"/>
      <c r="EL388" s="9"/>
      <c r="EM388" s="9"/>
      <c r="EN388" s="9"/>
      <c r="EO388" s="9"/>
      <c r="EP388" s="9"/>
      <c r="EQ388" s="9"/>
      <c r="ER388" s="9"/>
      <c r="ES388" s="9"/>
      <c r="ET388" s="9"/>
      <c r="EU388" s="9"/>
      <c r="EV388" s="9"/>
      <c r="EW388" s="9"/>
      <c r="EX388" s="9"/>
      <c r="EY388" s="9"/>
      <c r="EZ388" s="9"/>
      <c r="FA388" s="9"/>
      <c r="FB388" s="9"/>
      <c r="FC388" s="9"/>
      <c r="FD388" s="9"/>
      <c r="FE388" s="9"/>
      <c r="FF388" s="9"/>
      <c r="FG388" s="9"/>
      <c r="FH388" s="9"/>
      <c r="FI388" s="9"/>
      <c r="FJ388" s="9"/>
      <c r="FK388" s="9"/>
      <c r="FL388" s="9"/>
      <c r="FM388" s="9"/>
      <c r="FN388" s="9"/>
      <c r="FO388" s="9"/>
      <c r="FP388" s="9"/>
      <c r="FQ388" s="9"/>
      <c r="FR388" s="9"/>
      <c r="FS388" s="9"/>
      <c r="FT388" s="9"/>
      <c r="FU388" s="9"/>
      <c r="FV388" s="9"/>
      <c r="FW388" s="9"/>
      <c r="FX388" s="9"/>
      <c r="FY388" s="9"/>
      <c r="FZ388" s="9"/>
      <c r="GA388" s="9"/>
      <c r="GB388" s="9"/>
      <c r="GC388" s="9"/>
      <c r="GD388" s="9"/>
      <c r="GE388" s="9"/>
      <c r="GF388" s="9"/>
      <c r="GG388" s="9"/>
      <c r="GH388" s="9"/>
      <c r="GI388" s="9"/>
      <c r="GJ388" s="9"/>
      <c r="GK388" s="9"/>
      <c r="GL388" s="9"/>
      <c r="GM388" s="9"/>
      <c r="GN388" s="9"/>
      <c r="GO388" s="9"/>
      <c r="GP388" s="9"/>
      <c r="GQ388" s="9"/>
      <c r="GR388" s="9"/>
      <c r="GS388" s="9"/>
      <c r="GT388" s="9"/>
      <c r="GU388" s="9"/>
      <c r="GV388" s="9"/>
      <c r="GW388" s="9"/>
      <c r="GX388" s="9"/>
      <c r="GY388" s="9"/>
      <c r="GZ388" s="9"/>
      <c r="HA388" s="9"/>
      <c r="HB388" s="9"/>
      <c r="HC388" s="9"/>
      <c r="HD388" s="9"/>
      <c r="HE388" s="9"/>
      <c r="HF388" s="9"/>
      <c r="HG388" s="9"/>
      <c r="HH388" s="9"/>
      <c r="HI388" s="9"/>
      <c r="HJ388" s="9"/>
      <c r="HK388" s="9"/>
      <c r="HL388" s="9"/>
    </row>
    <row r="389" spans="11:220" x14ac:dyDescent="0.25"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  <c r="EF389" s="9"/>
      <c r="EG389" s="9"/>
      <c r="EH389" s="9"/>
      <c r="EI389" s="9"/>
      <c r="EJ389" s="9"/>
      <c r="EK389" s="9"/>
      <c r="EL389" s="9"/>
      <c r="EM389" s="9"/>
      <c r="EN389" s="9"/>
      <c r="EO389" s="9"/>
      <c r="EP389" s="9"/>
      <c r="EQ389" s="9"/>
      <c r="ER389" s="9"/>
      <c r="ES389" s="9"/>
      <c r="ET389" s="9"/>
      <c r="EU389" s="9"/>
      <c r="EV389" s="9"/>
      <c r="EW389" s="9"/>
      <c r="EX389" s="9"/>
      <c r="EY389" s="9"/>
      <c r="EZ389" s="9"/>
      <c r="FA389" s="9"/>
      <c r="FB389" s="9"/>
      <c r="FC389" s="9"/>
      <c r="FD389" s="9"/>
      <c r="FE389" s="9"/>
      <c r="FF389" s="9"/>
      <c r="FG389" s="9"/>
      <c r="FH389" s="9"/>
      <c r="FI389" s="9"/>
      <c r="FJ389" s="9"/>
      <c r="FK389" s="9"/>
      <c r="FL389" s="9"/>
      <c r="FM389" s="9"/>
      <c r="FN389" s="9"/>
      <c r="FO389" s="9"/>
      <c r="FP389" s="9"/>
      <c r="FQ389" s="9"/>
      <c r="FR389" s="9"/>
      <c r="FS389" s="9"/>
      <c r="FT389" s="9"/>
      <c r="FU389" s="9"/>
      <c r="FV389" s="9"/>
      <c r="FW389" s="9"/>
      <c r="FX389" s="9"/>
      <c r="FY389" s="9"/>
      <c r="FZ389" s="9"/>
      <c r="GA389" s="9"/>
      <c r="GB389" s="9"/>
      <c r="GC389" s="9"/>
      <c r="GD389" s="9"/>
      <c r="GE389" s="9"/>
      <c r="GF389" s="9"/>
      <c r="GG389" s="9"/>
      <c r="GH389" s="9"/>
      <c r="GI389" s="9"/>
      <c r="GJ389" s="9"/>
      <c r="GK389" s="9"/>
      <c r="GL389" s="9"/>
      <c r="GM389" s="9"/>
      <c r="GN389" s="9"/>
      <c r="GO389" s="9"/>
      <c r="GP389" s="9"/>
      <c r="GQ389" s="9"/>
      <c r="GR389" s="9"/>
      <c r="GS389" s="9"/>
      <c r="GT389" s="9"/>
      <c r="GU389" s="9"/>
      <c r="GV389" s="9"/>
      <c r="GW389" s="9"/>
      <c r="GX389" s="9"/>
      <c r="GY389" s="9"/>
      <c r="GZ389" s="9"/>
      <c r="HA389" s="9"/>
      <c r="HB389" s="9"/>
      <c r="HC389" s="9"/>
      <c r="HD389" s="9"/>
      <c r="HE389" s="9"/>
      <c r="HF389" s="9"/>
      <c r="HG389" s="9"/>
      <c r="HH389" s="9"/>
      <c r="HI389" s="9"/>
      <c r="HJ389" s="9"/>
      <c r="HK389" s="9"/>
      <c r="HL389" s="9"/>
    </row>
    <row r="390" spans="11:220" x14ac:dyDescent="0.25"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  <c r="EF390" s="9"/>
      <c r="EG390" s="9"/>
      <c r="EH390" s="9"/>
      <c r="EI390" s="9"/>
      <c r="EJ390" s="9"/>
      <c r="EK390" s="9"/>
      <c r="EL390" s="9"/>
      <c r="EM390" s="9"/>
      <c r="EN390" s="9"/>
      <c r="EO390" s="9"/>
      <c r="EP390" s="9"/>
      <c r="EQ390" s="9"/>
      <c r="ER390" s="9"/>
      <c r="ES390" s="9"/>
      <c r="ET390" s="9"/>
      <c r="EU390" s="9"/>
      <c r="EV390" s="9"/>
      <c r="EW390" s="9"/>
      <c r="EX390" s="9"/>
      <c r="EY390" s="9"/>
      <c r="EZ390" s="9"/>
      <c r="FA390" s="9"/>
      <c r="FB390" s="9"/>
      <c r="FC390" s="9"/>
      <c r="FD390" s="9"/>
      <c r="FE390" s="9"/>
      <c r="FF390" s="9"/>
      <c r="FG390" s="9"/>
      <c r="FH390" s="9"/>
      <c r="FI390" s="9"/>
      <c r="FJ390" s="9"/>
      <c r="FK390" s="9"/>
      <c r="FL390" s="9"/>
      <c r="FM390" s="9"/>
      <c r="FN390" s="9"/>
      <c r="FO390" s="9"/>
      <c r="FP390" s="9"/>
      <c r="FQ390" s="9"/>
      <c r="FR390" s="9"/>
      <c r="FS390" s="9"/>
      <c r="FT390" s="9"/>
      <c r="FU390" s="9"/>
      <c r="FV390" s="9"/>
      <c r="FW390" s="9"/>
      <c r="FX390" s="9"/>
      <c r="FY390" s="9"/>
      <c r="FZ390" s="9"/>
      <c r="GA390" s="9"/>
      <c r="GB390" s="9"/>
      <c r="GC390" s="9"/>
      <c r="GD390" s="9"/>
      <c r="GE390" s="9"/>
      <c r="GF390" s="9"/>
      <c r="GG390" s="9"/>
      <c r="GH390" s="9"/>
      <c r="GI390" s="9"/>
      <c r="GJ390" s="9"/>
      <c r="GK390" s="9"/>
      <c r="GL390" s="9"/>
      <c r="GM390" s="9"/>
      <c r="GN390" s="9"/>
      <c r="GO390" s="9"/>
      <c r="GP390" s="9"/>
      <c r="GQ390" s="9"/>
      <c r="GR390" s="9"/>
      <c r="GS390" s="9"/>
      <c r="GT390" s="9"/>
      <c r="GU390" s="9"/>
      <c r="GV390" s="9"/>
      <c r="GW390" s="9"/>
      <c r="GX390" s="9"/>
      <c r="GY390" s="9"/>
      <c r="GZ390" s="9"/>
      <c r="HA390" s="9"/>
      <c r="HB390" s="9"/>
      <c r="HC390" s="9"/>
      <c r="HD390" s="9"/>
      <c r="HE390" s="9"/>
      <c r="HF390" s="9"/>
      <c r="HG390" s="9"/>
      <c r="HH390" s="9"/>
      <c r="HI390" s="9"/>
      <c r="HJ390" s="9"/>
      <c r="HK390" s="9"/>
      <c r="HL390" s="9"/>
    </row>
    <row r="391" spans="11:220" x14ac:dyDescent="0.25"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  <c r="ED391" s="9"/>
      <c r="EE391" s="9"/>
      <c r="EF391" s="9"/>
      <c r="EG391" s="9"/>
      <c r="EH391" s="9"/>
      <c r="EI391" s="9"/>
      <c r="EJ391" s="9"/>
      <c r="EK391" s="9"/>
      <c r="EL391" s="9"/>
      <c r="EM391" s="9"/>
      <c r="EN391" s="9"/>
      <c r="EO391" s="9"/>
      <c r="EP391" s="9"/>
      <c r="EQ391" s="9"/>
      <c r="ER391" s="9"/>
      <c r="ES391" s="9"/>
      <c r="ET391" s="9"/>
      <c r="EU391" s="9"/>
      <c r="EV391" s="9"/>
      <c r="EW391" s="9"/>
      <c r="EX391" s="9"/>
      <c r="EY391" s="9"/>
      <c r="EZ391" s="9"/>
      <c r="FA391" s="9"/>
      <c r="FB391" s="9"/>
      <c r="FC391" s="9"/>
      <c r="FD391" s="9"/>
      <c r="FE391" s="9"/>
      <c r="FF391" s="9"/>
      <c r="FG391" s="9"/>
      <c r="FH391" s="9"/>
      <c r="FI391" s="9"/>
      <c r="FJ391" s="9"/>
      <c r="FK391" s="9"/>
      <c r="FL391" s="9"/>
      <c r="FM391" s="9"/>
      <c r="FN391" s="9"/>
      <c r="FO391" s="9"/>
      <c r="FP391" s="9"/>
      <c r="FQ391" s="9"/>
      <c r="FR391" s="9"/>
      <c r="FS391" s="9"/>
      <c r="FT391" s="9"/>
      <c r="FU391" s="9"/>
      <c r="FV391" s="9"/>
      <c r="FW391" s="9"/>
      <c r="FX391" s="9"/>
      <c r="FY391" s="9"/>
      <c r="FZ391" s="9"/>
      <c r="GA391" s="9"/>
      <c r="GB391" s="9"/>
      <c r="GC391" s="9"/>
      <c r="GD391" s="9"/>
      <c r="GE391" s="9"/>
      <c r="GF391" s="9"/>
      <c r="GG391" s="9"/>
      <c r="GH391" s="9"/>
      <c r="GI391" s="9"/>
      <c r="GJ391" s="9"/>
      <c r="GK391" s="9"/>
      <c r="GL391" s="9"/>
      <c r="GM391" s="9"/>
      <c r="GN391" s="9"/>
      <c r="GO391" s="9"/>
      <c r="GP391" s="9"/>
      <c r="GQ391" s="9"/>
      <c r="GR391" s="9"/>
      <c r="GS391" s="9"/>
      <c r="GT391" s="9"/>
      <c r="GU391" s="9"/>
      <c r="GV391" s="9"/>
      <c r="GW391" s="9"/>
      <c r="GX391" s="9"/>
      <c r="GY391" s="9"/>
      <c r="GZ391" s="9"/>
      <c r="HA391" s="9"/>
      <c r="HB391" s="9"/>
      <c r="HC391" s="9"/>
      <c r="HD391" s="9"/>
      <c r="HE391" s="9"/>
      <c r="HF391" s="9"/>
      <c r="HG391" s="9"/>
      <c r="HH391" s="9"/>
      <c r="HI391" s="9"/>
      <c r="HJ391" s="9"/>
      <c r="HK391" s="9"/>
      <c r="HL391" s="9"/>
    </row>
    <row r="392" spans="11:220" x14ac:dyDescent="0.25"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  <c r="EF392" s="9"/>
      <c r="EG392" s="9"/>
      <c r="EH392" s="9"/>
      <c r="EI392" s="9"/>
      <c r="EJ392" s="9"/>
      <c r="EK392" s="9"/>
      <c r="EL392" s="9"/>
      <c r="EM392" s="9"/>
      <c r="EN392" s="9"/>
      <c r="EO392" s="9"/>
      <c r="EP392" s="9"/>
      <c r="EQ392" s="9"/>
      <c r="ER392" s="9"/>
      <c r="ES392" s="9"/>
      <c r="ET392" s="9"/>
      <c r="EU392" s="9"/>
      <c r="EV392" s="9"/>
      <c r="EW392" s="9"/>
      <c r="EX392" s="9"/>
      <c r="EY392" s="9"/>
      <c r="EZ392" s="9"/>
      <c r="FA392" s="9"/>
      <c r="FB392" s="9"/>
      <c r="FC392" s="9"/>
      <c r="FD392" s="9"/>
      <c r="FE392" s="9"/>
      <c r="FF392" s="9"/>
      <c r="FG392" s="9"/>
      <c r="FH392" s="9"/>
      <c r="FI392" s="9"/>
      <c r="FJ392" s="9"/>
      <c r="FK392" s="9"/>
      <c r="FL392" s="9"/>
      <c r="FM392" s="9"/>
      <c r="FN392" s="9"/>
      <c r="FO392" s="9"/>
      <c r="FP392" s="9"/>
      <c r="FQ392" s="9"/>
      <c r="FR392" s="9"/>
      <c r="FS392" s="9"/>
      <c r="FT392" s="9"/>
      <c r="FU392" s="9"/>
      <c r="FV392" s="9"/>
      <c r="FW392" s="9"/>
      <c r="FX392" s="9"/>
      <c r="FY392" s="9"/>
      <c r="FZ392" s="9"/>
      <c r="GA392" s="9"/>
      <c r="GB392" s="9"/>
      <c r="GC392" s="9"/>
      <c r="GD392" s="9"/>
      <c r="GE392" s="9"/>
      <c r="GF392" s="9"/>
      <c r="GG392" s="9"/>
      <c r="GH392" s="9"/>
      <c r="GI392" s="9"/>
      <c r="GJ392" s="9"/>
      <c r="GK392" s="9"/>
      <c r="GL392" s="9"/>
      <c r="GM392" s="9"/>
      <c r="GN392" s="9"/>
      <c r="GO392" s="9"/>
      <c r="GP392" s="9"/>
      <c r="GQ392" s="9"/>
      <c r="GR392" s="9"/>
      <c r="GS392" s="9"/>
      <c r="GT392" s="9"/>
      <c r="GU392" s="9"/>
      <c r="GV392" s="9"/>
      <c r="GW392" s="9"/>
      <c r="GX392" s="9"/>
      <c r="GY392" s="9"/>
      <c r="GZ392" s="9"/>
      <c r="HA392" s="9"/>
      <c r="HB392" s="9"/>
      <c r="HC392" s="9"/>
      <c r="HD392" s="9"/>
      <c r="HE392" s="9"/>
      <c r="HF392" s="9"/>
      <c r="HG392" s="9"/>
      <c r="HH392" s="9"/>
      <c r="HI392" s="9"/>
      <c r="HJ392" s="9"/>
      <c r="HK392" s="9"/>
      <c r="HL392" s="9"/>
    </row>
    <row r="393" spans="11:220" x14ac:dyDescent="0.25"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  <c r="EF393" s="9"/>
      <c r="EG393" s="9"/>
      <c r="EH393" s="9"/>
      <c r="EI393" s="9"/>
      <c r="EJ393" s="9"/>
      <c r="EK393" s="9"/>
      <c r="EL393" s="9"/>
      <c r="EM393" s="9"/>
      <c r="EN393" s="9"/>
      <c r="EO393" s="9"/>
      <c r="EP393" s="9"/>
      <c r="EQ393" s="9"/>
      <c r="ER393" s="9"/>
      <c r="ES393" s="9"/>
      <c r="ET393" s="9"/>
      <c r="EU393" s="9"/>
      <c r="EV393" s="9"/>
      <c r="EW393" s="9"/>
      <c r="EX393" s="9"/>
      <c r="EY393" s="9"/>
      <c r="EZ393" s="9"/>
      <c r="FA393" s="9"/>
      <c r="FB393" s="9"/>
      <c r="FC393" s="9"/>
      <c r="FD393" s="9"/>
      <c r="FE393" s="9"/>
      <c r="FF393" s="9"/>
      <c r="FG393" s="9"/>
      <c r="FH393" s="9"/>
      <c r="FI393" s="9"/>
      <c r="FJ393" s="9"/>
      <c r="FK393" s="9"/>
      <c r="FL393" s="9"/>
      <c r="FM393" s="9"/>
      <c r="FN393" s="9"/>
      <c r="FO393" s="9"/>
      <c r="FP393" s="9"/>
      <c r="FQ393" s="9"/>
      <c r="FR393" s="9"/>
      <c r="FS393" s="9"/>
      <c r="FT393" s="9"/>
      <c r="FU393" s="9"/>
      <c r="FV393" s="9"/>
      <c r="FW393" s="9"/>
      <c r="FX393" s="9"/>
      <c r="FY393" s="9"/>
      <c r="FZ393" s="9"/>
      <c r="GA393" s="9"/>
      <c r="GB393" s="9"/>
      <c r="GC393" s="9"/>
      <c r="GD393" s="9"/>
      <c r="GE393" s="9"/>
      <c r="GF393" s="9"/>
      <c r="GG393" s="9"/>
      <c r="GH393" s="9"/>
      <c r="GI393" s="9"/>
      <c r="GJ393" s="9"/>
      <c r="GK393" s="9"/>
      <c r="GL393" s="9"/>
      <c r="GM393" s="9"/>
      <c r="GN393" s="9"/>
      <c r="GO393" s="9"/>
      <c r="GP393" s="9"/>
      <c r="GQ393" s="9"/>
      <c r="GR393" s="9"/>
      <c r="GS393" s="9"/>
      <c r="GT393" s="9"/>
      <c r="GU393" s="9"/>
      <c r="GV393" s="9"/>
      <c r="GW393" s="9"/>
      <c r="GX393" s="9"/>
      <c r="GY393" s="9"/>
      <c r="GZ393" s="9"/>
      <c r="HA393" s="9"/>
      <c r="HB393" s="9"/>
      <c r="HC393" s="9"/>
      <c r="HD393" s="9"/>
      <c r="HE393" s="9"/>
      <c r="HF393" s="9"/>
      <c r="HG393" s="9"/>
      <c r="HH393" s="9"/>
      <c r="HI393" s="9"/>
      <c r="HJ393" s="9"/>
      <c r="HK393" s="9"/>
      <c r="HL393" s="9"/>
    </row>
    <row r="394" spans="11:220" x14ac:dyDescent="0.25"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  <c r="EF394" s="9"/>
      <c r="EG394" s="9"/>
      <c r="EH394" s="9"/>
      <c r="EI394" s="9"/>
      <c r="EJ394" s="9"/>
      <c r="EK394" s="9"/>
      <c r="EL394" s="9"/>
      <c r="EM394" s="9"/>
      <c r="EN394" s="9"/>
      <c r="EO394" s="9"/>
      <c r="EP394" s="9"/>
      <c r="EQ394" s="9"/>
      <c r="ER394" s="9"/>
      <c r="ES394" s="9"/>
      <c r="ET394" s="9"/>
      <c r="EU394" s="9"/>
      <c r="EV394" s="9"/>
      <c r="EW394" s="9"/>
      <c r="EX394" s="9"/>
      <c r="EY394" s="9"/>
      <c r="EZ394" s="9"/>
      <c r="FA394" s="9"/>
      <c r="FB394" s="9"/>
      <c r="FC394" s="9"/>
      <c r="FD394" s="9"/>
      <c r="FE394" s="9"/>
      <c r="FF394" s="9"/>
      <c r="FG394" s="9"/>
      <c r="FH394" s="9"/>
      <c r="FI394" s="9"/>
      <c r="FJ394" s="9"/>
      <c r="FK394" s="9"/>
      <c r="FL394" s="9"/>
      <c r="FM394" s="9"/>
      <c r="FN394" s="9"/>
      <c r="FO394" s="9"/>
      <c r="FP394" s="9"/>
      <c r="FQ394" s="9"/>
      <c r="FR394" s="9"/>
      <c r="FS394" s="9"/>
      <c r="FT394" s="9"/>
      <c r="FU394" s="9"/>
      <c r="FV394" s="9"/>
      <c r="FW394" s="9"/>
      <c r="FX394" s="9"/>
      <c r="FY394" s="9"/>
      <c r="FZ394" s="9"/>
      <c r="GA394" s="9"/>
      <c r="GB394" s="9"/>
      <c r="GC394" s="9"/>
      <c r="GD394" s="9"/>
      <c r="GE394" s="9"/>
      <c r="GF394" s="9"/>
      <c r="GG394" s="9"/>
      <c r="GH394" s="9"/>
      <c r="GI394" s="9"/>
      <c r="GJ394" s="9"/>
      <c r="GK394" s="9"/>
      <c r="GL394" s="9"/>
      <c r="GM394" s="9"/>
      <c r="GN394" s="9"/>
      <c r="GO394" s="9"/>
      <c r="GP394" s="9"/>
      <c r="GQ394" s="9"/>
      <c r="GR394" s="9"/>
      <c r="GS394" s="9"/>
      <c r="GT394" s="9"/>
      <c r="GU394" s="9"/>
      <c r="GV394" s="9"/>
      <c r="GW394" s="9"/>
      <c r="GX394" s="9"/>
      <c r="GY394" s="9"/>
      <c r="GZ394" s="9"/>
      <c r="HA394" s="9"/>
      <c r="HB394" s="9"/>
      <c r="HC394" s="9"/>
      <c r="HD394" s="9"/>
      <c r="HE394" s="9"/>
      <c r="HF394" s="9"/>
      <c r="HG394" s="9"/>
      <c r="HH394" s="9"/>
      <c r="HI394" s="9"/>
      <c r="HJ394" s="9"/>
      <c r="HK394" s="9"/>
      <c r="HL394" s="9"/>
    </row>
    <row r="395" spans="11:220" x14ac:dyDescent="0.25"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  <c r="EF395" s="9"/>
      <c r="EG395" s="9"/>
      <c r="EH395" s="9"/>
      <c r="EI395" s="9"/>
      <c r="EJ395" s="9"/>
      <c r="EK395" s="9"/>
      <c r="EL395" s="9"/>
      <c r="EM395" s="9"/>
      <c r="EN395" s="9"/>
      <c r="EO395" s="9"/>
      <c r="EP395" s="9"/>
      <c r="EQ395" s="9"/>
      <c r="ER395" s="9"/>
      <c r="ES395" s="9"/>
      <c r="ET395" s="9"/>
      <c r="EU395" s="9"/>
      <c r="EV395" s="9"/>
      <c r="EW395" s="9"/>
      <c r="EX395" s="9"/>
      <c r="EY395" s="9"/>
      <c r="EZ395" s="9"/>
      <c r="FA395" s="9"/>
      <c r="FB395" s="9"/>
      <c r="FC395" s="9"/>
      <c r="FD395" s="9"/>
      <c r="FE395" s="9"/>
      <c r="FF395" s="9"/>
      <c r="FG395" s="9"/>
      <c r="FH395" s="9"/>
      <c r="FI395" s="9"/>
      <c r="FJ395" s="9"/>
      <c r="FK395" s="9"/>
      <c r="FL395" s="9"/>
      <c r="FM395" s="9"/>
      <c r="FN395" s="9"/>
      <c r="FO395" s="9"/>
      <c r="FP395" s="9"/>
      <c r="FQ395" s="9"/>
      <c r="FR395" s="9"/>
      <c r="FS395" s="9"/>
      <c r="FT395" s="9"/>
      <c r="FU395" s="9"/>
      <c r="FV395" s="9"/>
      <c r="FW395" s="9"/>
      <c r="FX395" s="9"/>
      <c r="FY395" s="9"/>
      <c r="FZ395" s="9"/>
      <c r="GA395" s="9"/>
      <c r="GB395" s="9"/>
      <c r="GC395" s="9"/>
      <c r="GD395" s="9"/>
      <c r="GE395" s="9"/>
      <c r="GF395" s="9"/>
      <c r="GG395" s="9"/>
      <c r="GH395" s="9"/>
      <c r="GI395" s="9"/>
      <c r="GJ395" s="9"/>
      <c r="GK395" s="9"/>
      <c r="GL395" s="9"/>
      <c r="GM395" s="9"/>
      <c r="GN395" s="9"/>
      <c r="GO395" s="9"/>
      <c r="GP395" s="9"/>
      <c r="GQ395" s="9"/>
      <c r="GR395" s="9"/>
      <c r="GS395" s="9"/>
      <c r="GT395" s="9"/>
      <c r="GU395" s="9"/>
      <c r="GV395" s="9"/>
      <c r="GW395" s="9"/>
      <c r="GX395" s="9"/>
      <c r="GY395" s="9"/>
      <c r="GZ395" s="9"/>
      <c r="HA395" s="9"/>
      <c r="HB395" s="9"/>
      <c r="HC395" s="9"/>
      <c r="HD395" s="9"/>
      <c r="HE395" s="9"/>
      <c r="HF395" s="9"/>
      <c r="HG395" s="9"/>
      <c r="HH395" s="9"/>
      <c r="HI395" s="9"/>
      <c r="HJ395" s="9"/>
      <c r="HK395" s="9"/>
      <c r="HL395" s="9"/>
    </row>
    <row r="396" spans="11:220" x14ac:dyDescent="0.25"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  <c r="EF396" s="9"/>
      <c r="EG396" s="9"/>
      <c r="EH396" s="9"/>
      <c r="EI396" s="9"/>
      <c r="EJ396" s="9"/>
      <c r="EK396" s="9"/>
      <c r="EL396" s="9"/>
      <c r="EM396" s="9"/>
      <c r="EN396" s="9"/>
      <c r="EO396" s="9"/>
      <c r="EP396" s="9"/>
      <c r="EQ396" s="9"/>
      <c r="ER396" s="9"/>
      <c r="ES396" s="9"/>
      <c r="ET396" s="9"/>
      <c r="EU396" s="9"/>
      <c r="EV396" s="9"/>
      <c r="EW396" s="9"/>
      <c r="EX396" s="9"/>
      <c r="EY396" s="9"/>
      <c r="EZ396" s="9"/>
      <c r="FA396" s="9"/>
      <c r="FB396" s="9"/>
      <c r="FC396" s="9"/>
      <c r="FD396" s="9"/>
      <c r="FE396" s="9"/>
      <c r="FF396" s="9"/>
      <c r="FG396" s="9"/>
      <c r="FH396" s="9"/>
      <c r="FI396" s="9"/>
      <c r="FJ396" s="9"/>
      <c r="FK396" s="9"/>
      <c r="FL396" s="9"/>
      <c r="FM396" s="9"/>
      <c r="FN396" s="9"/>
      <c r="FO396" s="9"/>
      <c r="FP396" s="9"/>
      <c r="FQ396" s="9"/>
      <c r="FR396" s="9"/>
      <c r="FS396" s="9"/>
      <c r="FT396" s="9"/>
      <c r="FU396" s="9"/>
      <c r="FV396" s="9"/>
      <c r="FW396" s="9"/>
      <c r="FX396" s="9"/>
      <c r="FY396" s="9"/>
      <c r="FZ396" s="9"/>
      <c r="GA396" s="9"/>
      <c r="GB396" s="9"/>
      <c r="GC396" s="9"/>
      <c r="GD396" s="9"/>
      <c r="GE396" s="9"/>
      <c r="GF396" s="9"/>
      <c r="GG396" s="9"/>
      <c r="GH396" s="9"/>
      <c r="GI396" s="9"/>
      <c r="GJ396" s="9"/>
      <c r="GK396" s="9"/>
      <c r="GL396" s="9"/>
      <c r="GM396" s="9"/>
      <c r="GN396" s="9"/>
      <c r="GO396" s="9"/>
      <c r="GP396" s="9"/>
      <c r="GQ396" s="9"/>
      <c r="GR396" s="9"/>
      <c r="GS396" s="9"/>
      <c r="GT396" s="9"/>
      <c r="GU396" s="9"/>
      <c r="GV396" s="9"/>
      <c r="GW396" s="9"/>
      <c r="GX396" s="9"/>
      <c r="GY396" s="9"/>
      <c r="GZ396" s="9"/>
      <c r="HA396" s="9"/>
      <c r="HB396" s="9"/>
      <c r="HC396" s="9"/>
      <c r="HD396" s="9"/>
      <c r="HE396" s="9"/>
      <c r="HF396" s="9"/>
      <c r="HG396" s="9"/>
      <c r="HH396" s="9"/>
      <c r="HI396" s="9"/>
      <c r="HJ396" s="9"/>
      <c r="HK396" s="9"/>
      <c r="HL396" s="9"/>
    </row>
    <row r="397" spans="11:220" x14ac:dyDescent="0.25"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  <c r="EF397" s="9"/>
      <c r="EG397" s="9"/>
      <c r="EH397" s="9"/>
      <c r="EI397" s="9"/>
      <c r="EJ397" s="9"/>
      <c r="EK397" s="9"/>
      <c r="EL397" s="9"/>
      <c r="EM397" s="9"/>
      <c r="EN397" s="9"/>
      <c r="EO397" s="9"/>
      <c r="EP397" s="9"/>
      <c r="EQ397" s="9"/>
      <c r="ER397" s="9"/>
      <c r="ES397" s="9"/>
      <c r="ET397" s="9"/>
      <c r="EU397" s="9"/>
      <c r="EV397" s="9"/>
      <c r="EW397" s="9"/>
      <c r="EX397" s="9"/>
      <c r="EY397" s="9"/>
      <c r="EZ397" s="9"/>
      <c r="FA397" s="9"/>
      <c r="FB397" s="9"/>
      <c r="FC397" s="9"/>
      <c r="FD397" s="9"/>
      <c r="FE397" s="9"/>
      <c r="FF397" s="9"/>
      <c r="FG397" s="9"/>
      <c r="FH397" s="9"/>
      <c r="FI397" s="9"/>
      <c r="FJ397" s="9"/>
      <c r="FK397" s="9"/>
      <c r="FL397" s="9"/>
      <c r="FM397" s="9"/>
      <c r="FN397" s="9"/>
      <c r="FO397" s="9"/>
      <c r="FP397" s="9"/>
      <c r="FQ397" s="9"/>
      <c r="FR397" s="9"/>
      <c r="FS397" s="9"/>
      <c r="FT397" s="9"/>
      <c r="FU397" s="9"/>
      <c r="FV397" s="9"/>
      <c r="FW397" s="9"/>
      <c r="FX397" s="9"/>
      <c r="FY397" s="9"/>
      <c r="FZ397" s="9"/>
      <c r="GA397" s="9"/>
      <c r="GB397" s="9"/>
      <c r="GC397" s="9"/>
      <c r="GD397" s="9"/>
      <c r="GE397" s="9"/>
      <c r="GF397" s="9"/>
      <c r="GG397" s="9"/>
      <c r="GH397" s="9"/>
      <c r="GI397" s="9"/>
      <c r="GJ397" s="9"/>
      <c r="GK397" s="9"/>
      <c r="GL397" s="9"/>
      <c r="GM397" s="9"/>
      <c r="GN397" s="9"/>
      <c r="GO397" s="9"/>
      <c r="GP397" s="9"/>
      <c r="GQ397" s="9"/>
      <c r="GR397" s="9"/>
      <c r="GS397" s="9"/>
      <c r="GT397" s="9"/>
      <c r="GU397" s="9"/>
      <c r="GV397" s="9"/>
      <c r="GW397" s="9"/>
      <c r="GX397" s="9"/>
      <c r="GY397" s="9"/>
      <c r="GZ397" s="9"/>
      <c r="HA397" s="9"/>
      <c r="HB397" s="9"/>
      <c r="HC397" s="9"/>
      <c r="HD397" s="9"/>
      <c r="HE397" s="9"/>
      <c r="HF397" s="9"/>
      <c r="HG397" s="9"/>
      <c r="HH397" s="9"/>
      <c r="HI397" s="9"/>
      <c r="HJ397" s="9"/>
      <c r="HK397" s="9"/>
      <c r="HL397" s="9"/>
    </row>
    <row r="398" spans="11:220" x14ac:dyDescent="0.25"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  <c r="EF398" s="9"/>
      <c r="EG398" s="9"/>
      <c r="EH398" s="9"/>
      <c r="EI398" s="9"/>
      <c r="EJ398" s="9"/>
      <c r="EK398" s="9"/>
      <c r="EL398" s="9"/>
      <c r="EM398" s="9"/>
      <c r="EN398" s="9"/>
      <c r="EO398" s="9"/>
      <c r="EP398" s="9"/>
      <c r="EQ398" s="9"/>
      <c r="ER398" s="9"/>
      <c r="ES398" s="9"/>
      <c r="ET398" s="9"/>
      <c r="EU398" s="9"/>
      <c r="EV398" s="9"/>
      <c r="EW398" s="9"/>
      <c r="EX398" s="9"/>
      <c r="EY398" s="9"/>
      <c r="EZ398" s="9"/>
      <c r="FA398" s="9"/>
      <c r="FB398" s="9"/>
      <c r="FC398" s="9"/>
      <c r="FD398" s="9"/>
      <c r="FE398" s="9"/>
      <c r="FF398" s="9"/>
      <c r="FG398" s="9"/>
      <c r="FH398" s="9"/>
      <c r="FI398" s="9"/>
      <c r="FJ398" s="9"/>
      <c r="FK398" s="9"/>
      <c r="FL398" s="9"/>
      <c r="FM398" s="9"/>
      <c r="FN398" s="9"/>
      <c r="FO398" s="9"/>
      <c r="FP398" s="9"/>
      <c r="FQ398" s="9"/>
      <c r="FR398" s="9"/>
      <c r="FS398" s="9"/>
      <c r="FT398" s="9"/>
      <c r="FU398" s="9"/>
      <c r="FV398" s="9"/>
      <c r="FW398" s="9"/>
      <c r="FX398" s="9"/>
      <c r="FY398" s="9"/>
      <c r="FZ398" s="9"/>
      <c r="GA398" s="9"/>
      <c r="GB398" s="9"/>
      <c r="GC398" s="9"/>
      <c r="GD398" s="9"/>
      <c r="GE398" s="9"/>
      <c r="GF398" s="9"/>
      <c r="GG398" s="9"/>
      <c r="GH398" s="9"/>
      <c r="GI398" s="9"/>
      <c r="GJ398" s="9"/>
      <c r="GK398" s="9"/>
      <c r="GL398" s="9"/>
      <c r="GM398" s="9"/>
      <c r="GN398" s="9"/>
      <c r="GO398" s="9"/>
      <c r="GP398" s="9"/>
      <c r="GQ398" s="9"/>
      <c r="GR398" s="9"/>
      <c r="GS398" s="9"/>
      <c r="GT398" s="9"/>
      <c r="GU398" s="9"/>
      <c r="GV398" s="9"/>
      <c r="GW398" s="9"/>
      <c r="GX398" s="9"/>
      <c r="GY398" s="9"/>
      <c r="GZ398" s="9"/>
      <c r="HA398" s="9"/>
      <c r="HB398" s="9"/>
      <c r="HC398" s="9"/>
      <c r="HD398" s="9"/>
      <c r="HE398" s="9"/>
      <c r="HF398" s="9"/>
      <c r="HG398" s="9"/>
      <c r="HH398" s="9"/>
      <c r="HI398" s="9"/>
      <c r="HJ398" s="9"/>
      <c r="HK398" s="9"/>
      <c r="HL398" s="9"/>
    </row>
    <row r="399" spans="11:220" x14ac:dyDescent="0.25"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  <c r="EF399" s="9"/>
      <c r="EG399" s="9"/>
      <c r="EH399" s="9"/>
      <c r="EI399" s="9"/>
      <c r="EJ399" s="9"/>
      <c r="EK399" s="9"/>
      <c r="EL399" s="9"/>
      <c r="EM399" s="9"/>
      <c r="EN399" s="9"/>
      <c r="EO399" s="9"/>
      <c r="EP399" s="9"/>
      <c r="EQ399" s="9"/>
      <c r="ER399" s="9"/>
      <c r="ES399" s="9"/>
      <c r="ET399" s="9"/>
      <c r="EU399" s="9"/>
      <c r="EV399" s="9"/>
      <c r="EW399" s="9"/>
      <c r="EX399" s="9"/>
      <c r="EY399" s="9"/>
      <c r="EZ399" s="9"/>
      <c r="FA399" s="9"/>
      <c r="FB399" s="9"/>
      <c r="FC399" s="9"/>
      <c r="FD399" s="9"/>
      <c r="FE399" s="9"/>
      <c r="FF399" s="9"/>
      <c r="FG399" s="9"/>
      <c r="FH399" s="9"/>
      <c r="FI399" s="9"/>
      <c r="FJ399" s="9"/>
      <c r="FK399" s="9"/>
      <c r="FL399" s="9"/>
      <c r="FM399" s="9"/>
      <c r="FN399" s="9"/>
      <c r="FO399" s="9"/>
      <c r="FP399" s="9"/>
      <c r="FQ399" s="9"/>
      <c r="FR399" s="9"/>
      <c r="FS399" s="9"/>
      <c r="FT399" s="9"/>
      <c r="FU399" s="9"/>
      <c r="FV399" s="9"/>
      <c r="FW399" s="9"/>
      <c r="FX399" s="9"/>
      <c r="FY399" s="9"/>
      <c r="FZ399" s="9"/>
      <c r="GA399" s="9"/>
      <c r="GB399" s="9"/>
      <c r="GC399" s="9"/>
      <c r="GD399" s="9"/>
      <c r="GE399" s="9"/>
      <c r="GF399" s="9"/>
      <c r="GG399" s="9"/>
      <c r="GH399" s="9"/>
      <c r="GI399" s="9"/>
      <c r="GJ399" s="9"/>
      <c r="GK399" s="9"/>
      <c r="GL399" s="9"/>
      <c r="GM399" s="9"/>
      <c r="GN399" s="9"/>
      <c r="GO399" s="9"/>
      <c r="GP399" s="9"/>
      <c r="GQ399" s="9"/>
      <c r="GR399" s="9"/>
      <c r="GS399" s="9"/>
      <c r="GT399" s="9"/>
      <c r="GU399" s="9"/>
      <c r="GV399" s="9"/>
      <c r="GW399" s="9"/>
      <c r="GX399" s="9"/>
      <c r="GY399" s="9"/>
      <c r="GZ399" s="9"/>
      <c r="HA399" s="9"/>
      <c r="HB399" s="9"/>
      <c r="HC399" s="9"/>
      <c r="HD399" s="9"/>
      <c r="HE399" s="9"/>
      <c r="HF399" s="9"/>
      <c r="HG399" s="9"/>
      <c r="HH399" s="9"/>
      <c r="HI399" s="9"/>
      <c r="HJ399" s="9"/>
      <c r="HK399" s="9"/>
      <c r="HL399" s="9"/>
    </row>
    <row r="400" spans="11:220" x14ac:dyDescent="0.25"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  <c r="EF400" s="9"/>
      <c r="EG400" s="9"/>
      <c r="EH400" s="9"/>
      <c r="EI400" s="9"/>
      <c r="EJ400" s="9"/>
      <c r="EK400" s="9"/>
      <c r="EL400" s="9"/>
      <c r="EM400" s="9"/>
      <c r="EN400" s="9"/>
      <c r="EO400" s="9"/>
      <c r="EP400" s="9"/>
      <c r="EQ400" s="9"/>
      <c r="ER400" s="9"/>
      <c r="ES400" s="9"/>
      <c r="ET400" s="9"/>
      <c r="EU400" s="9"/>
      <c r="EV400" s="9"/>
      <c r="EW400" s="9"/>
      <c r="EX400" s="9"/>
      <c r="EY400" s="9"/>
      <c r="EZ400" s="9"/>
      <c r="FA400" s="9"/>
      <c r="FB400" s="9"/>
      <c r="FC400" s="9"/>
      <c r="FD400" s="9"/>
      <c r="FE400" s="9"/>
      <c r="FF400" s="9"/>
      <c r="FG400" s="9"/>
      <c r="FH400" s="9"/>
      <c r="FI400" s="9"/>
      <c r="FJ400" s="9"/>
      <c r="FK400" s="9"/>
      <c r="FL400" s="9"/>
      <c r="FM400" s="9"/>
      <c r="FN400" s="9"/>
      <c r="FO400" s="9"/>
      <c r="FP400" s="9"/>
      <c r="FQ400" s="9"/>
      <c r="FR400" s="9"/>
      <c r="FS400" s="9"/>
      <c r="FT400" s="9"/>
      <c r="FU400" s="9"/>
      <c r="FV400" s="9"/>
      <c r="FW400" s="9"/>
      <c r="FX400" s="9"/>
      <c r="FY400" s="9"/>
      <c r="FZ400" s="9"/>
      <c r="GA400" s="9"/>
      <c r="GB400" s="9"/>
      <c r="GC400" s="9"/>
      <c r="GD400" s="9"/>
      <c r="GE400" s="9"/>
      <c r="GF400" s="9"/>
      <c r="GG400" s="9"/>
      <c r="GH400" s="9"/>
      <c r="GI400" s="9"/>
      <c r="GJ400" s="9"/>
      <c r="GK400" s="9"/>
      <c r="GL400" s="9"/>
      <c r="GM400" s="9"/>
      <c r="GN400" s="9"/>
      <c r="GO400" s="9"/>
      <c r="GP400" s="9"/>
      <c r="GQ400" s="9"/>
      <c r="GR400" s="9"/>
      <c r="GS400" s="9"/>
      <c r="GT400" s="9"/>
      <c r="GU400" s="9"/>
      <c r="GV400" s="9"/>
      <c r="GW400" s="9"/>
      <c r="GX400" s="9"/>
      <c r="GY400" s="9"/>
      <c r="GZ400" s="9"/>
      <c r="HA400" s="9"/>
      <c r="HB400" s="9"/>
      <c r="HC400" s="9"/>
      <c r="HD400" s="9"/>
      <c r="HE400" s="9"/>
      <c r="HF400" s="9"/>
      <c r="HG400" s="9"/>
      <c r="HH400" s="9"/>
      <c r="HI400" s="9"/>
      <c r="HJ400" s="9"/>
      <c r="HK400" s="9"/>
      <c r="HL400" s="9"/>
    </row>
    <row r="401" spans="11:220" x14ac:dyDescent="0.25"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  <c r="ED401" s="9"/>
      <c r="EE401" s="9"/>
      <c r="EF401" s="9"/>
      <c r="EG401" s="9"/>
      <c r="EH401" s="9"/>
      <c r="EI401" s="9"/>
      <c r="EJ401" s="9"/>
      <c r="EK401" s="9"/>
      <c r="EL401" s="9"/>
      <c r="EM401" s="9"/>
      <c r="EN401" s="9"/>
      <c r="EO401" s="9"/>
      <c r="EP401" s="9"/>
      <c r="EQ401" s="9"/>
      <c r="ER401" s="9"/>
      <c r="ES401" s="9"/>
      <c r="ET401" s="9"/>
      <c r="EU401" s="9"/>
      <c r="EV401" s="9"/>
      <c r="EW401" s="9"/>
      <c r="EX401" s="9"/>
      <c r="EY401" s="9"/>
      <c r="EZ401" s="9"/>
      <c r="FA401" s="9"/>
      <c r="FB401" s="9"/>
      <c r="FC401" s="9"/>
      <c r="FD401" s="9"/>
      <c r="FE401" s="9"/>
      <c r="FF401" s="9"/>
      <c r="FG401" s="9"/>
      <c r="FH401" s="9"/>
      <c r="FI401" s="9"/>
      <c r="FJ401" s="9"/>
      <c r="FK401" s="9"/>
      <c r="FL401" s="9"/>
      <c r="FM401" s="9"/>
      <c r="FN401" s="9"/>
      <c r="FO401" s="9"/>
      <c r="FP401" s="9"/>
      <c r="FQ401" s="9"/>
      <c r="FR401" s="9"/>
      <c r="FS401" s="9"/>
      <c r="FT401" s="9"/>
      <c r="FU401" s="9"/>
      <c r="FV401" s="9"/>
      <c r="FW401" s="9"/>
      <c r="FX401" s="9"/>
      <c r="FY401" s="9"/>
      <c r="FZ401" s="9"/>
      <c r="GA401" s="9"/>
      <c r="GB401" s="9"/>
      <c r="GC401" s="9"/>
      <c r="GD401" s="9"/>
      <c r="GE401" s="9"/>
      <c r="GF401" s="9"/>
      <c r="GG401" s="9"/>
      <c r="GH401" s="9"/>
      <c r="GI401" s="9"/>
      <c r="GJ401" s="9"/>
      <c r="GK401" s="9"/>
      <c r="GL401" s="9"/>
      <c r="GM401" s="9"/>
      <c r="GN401" s="9"/>
      <c r="GO401" s="9"/>
      <c r="GP401" s="9"/>
      <c r="GQ401" s="9"/>
      <c r="GR401" s="9"/>
      <c r="GS401" s="9"/>
      <c r="GT401" s="9"/>
      <c r="GU401" s="9"/>
      <c r="GV401" s="9"/>
      <c r="GW401" s="9"/>
      <c r="GX401" s="9"/>
      <c r="GY401" s="9"/>
      <c r="GZ401" s="9"/>
      <c r="HA401" s="9"/>
      <c r="HB401" s="9"/>
      <c r="HC401" s="9"/>
      <c r="HD401" s="9"/>
      <c r="HE401" s="9"/>
      <c r="HF401" s="9"/>
      <c r="HG401" s="9"/>
      <c r="HH401" s="9"/>
      <c r="HI401" s="9"/>
      <c r="HJ401" s="9"/>
      <c r="HK401" s="9"/>
      <c r="HL401" s="9"/>
    </row>
    <row r="402" spans="11:220" x14ac:dyDescent="0.25"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  <c r="EF402" s="9"/>
      <c r="EG402" s="9"/>
      <c r="EH402" s="9"/>
      <c r="EI402" s="9"/>
      <c r="EJ402" s="9"/>
      <c r="EK402" s="9"/>
      <c r="EL402" s="9"/>
      <c r="EM402" s="9"/>
      <c r="EN402" s="9"/>
      <c r="EO402" s="9"/>
      <c r="EP402" s="9"/>
      <c r="EQ402" s="9"/>
      <c r="ER402" s="9"/>
      <c r="ES402" s="9"/>
      <c r="ET402" s="9"/>
      <c r="EU402" s="9"/>
      <c r="EV402" s="9"/>
      <c r="EW402" s="9"/>
      <c r="EX402" s="9"/>
      <c r="EY402" s="9"/>
      <c r="EZ402" s="9"/>
      <c r="FA402" s="9"/>
      <c r="FB402" s="9"/>
      <c r="FC402" s="9"/>
      <c r="FD402" s="9"/>
      <c r="FE402" s="9"/>
      <c r="FF402" s="9"/>
      <c r="FG402" s="9"/>
      <c r="FH402" s="9"/>
      <c r="FI402" s="9"/>
      <c r="FJ402" s="9"/>
      <c r="FK402" s="9"/>
      <c r="FL402" s="9"/>
      <c r="FM402" s="9"/>
      <c r="FN402" s="9"/>
      <c r="FO402" s="9"/>
      <c r="FP402" s="9"/>
      <c r="FQ402" s="9"/>
      <c r="FR402" s="9"/>
      <c r="FS402" s="9"/>
      <c r="FT402" s="9"/>
      <c r="FU402" s="9"/>
      <c r="FV402" s="9"/>
      <c r="FW402" s="9"/>
      <c r="FX402" s="9"/>
      <c r="FY402" s="9"/>
      <c r="FZ402" s="9"/>
      <c r="GA402" s="9"/>
      <c r="GB402" s="9"/>
      <c r="GC402" s="9"/>
      <c r="GD402" s="9"/>
      <c r="GE402" s="9"/>
      <c r="GF402" s="9"/>
      <c r="GG402" s="9"/>
      <c r="GH402" s="9"/>
      <c r="GI402" s="9"/>
      <c r="GJ402" s="9"/>
      <c r="GK402" s="9"/>
      <c r="GL402" s="9"/>
      <c r="GM402" s="9"/>
      <c r="GN402" s="9"/>
      <c r="GO402" s="9"/>
      <c r="GP402" s="9"/>
      <c r="GQ402" s="9"/>
      <c r="GR402" s="9"/>
      <c r="GS402" s="9"/>
      <c r="GT402" s="9"/>
      <c r="GU402" s="9"/>
      <c r="GV402" s="9"/>
      <c r="GW402" s="9"/>
      <c r="GX402" s="9"/>
      <c r="GY402" s="9"/>
      <c r="GZ402" s="9"/>
      <c r="HA402" s="9"/>
      <c r="HB402" s="9"/>
      <c r="HC402" s="9"/>
      <c r="HD402" s="9"/>
      <c r="HE402" s="9"/>
      <c r="HF402" s="9"/>
      <c r="HG402" s="9"/>
      <c r="HH402" s="9"/>
      <c r="HI402" s="9"/>
      <c r="HJ402" s="9"/>
      <c r="HK402" s="9"/>
      <c r="HL402" s="9"/>
    </row>
    <row r="403" spans="11:220" x14ac:dyDescent="0.25"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  <c r="EF403" s="9"/>
      <c r="EG403" s="9"/>
      <c r="EH403" s="9"/>
      <c r="EI403" s="9"/>
      <c r="EJ403" s="9"/>
      <c r="EK403" s="9"/>
      <c r="EL403" s="9"/>
      <c r="EM403" s="9"/>
      <c r="EN403" s="9"/>
      <c r="EO403" s="9"/>
      <c r="EP403" s="9"/>
      <c r="EQ403" s="9"/>
      <c r="ER403" s="9"/>
      <c r="ES403" s="9"/>
      <c r="ET403" s="9"/>
      <c r="EU403" s="9"/>
      <c r="EV403" s="9"/>
      <c r="EW403" s="9"/>
      <c r="EX403" s="9"/>
      <c r="EY403" s="9"/>
      <c r="EZ403" s="9"/>
      <c r="FA403" s="9"/>
      <c r="FB403" s="9"/>
      <c r="FC403" s="9"/>
      <c r="FD403" s="9"/>
      <c r="FE403" s="9"/>
      <c r="FF403" s="9"/>
      <c r="FG403" s="9"/>
      <c r="FH403" s="9"/>
      <c r="FI403" s="9"/>
      <c r="FJ403" s="9"/>
      <c r="FK403" s="9"/>
      <c r="FL403" s="9"/>
      <c r="FM403" s="9"/>
      <c r="FN403" s="9"/>
      <c r="FO403" s="9"/>
      <c r="FP403" s="9"/>
      <c r="FQ403" s="9"/>
      <c r="FR403" s="9"/>
      <c r="FS403" s="9"/>
      <c r="FT403" s="9"/>
      <c r="FU403" s="9"/>
      <c r="FV403" s="9"/>
      <c r="FW403" s="9"/>
      <c r="FX403" s="9"/>
      <c r="FY403" s="9"/>
      <c r="FZ403" s="9"/>
      <c r="GA403" s="9"/>
      <c r="GB403" s="9"/>
      <c r="GC403" s="9"/>
      <c r="GD403" s="9"/>
      <c r="GE403" s="9"/>
      <c r="GF403" s="9"/>
      <c r="GG403" s="9"/>
      <c r="GH403" s="9"/>
      <c r="GI403" s="9"/>
      <c r="GJ403" s="9"/>
      <c r="GK403" s="9"/>
      <c r="GL403" s="9"/>
      <c r="GM403" s="9"/>
      <c r="GN403" s="9"/>
      <c r="GO403" s="9"/>
      <c r="GP403" s="9"/>
      <c r="GQ403" s="9"/>
      <c r="GR403" s="9"/>
      <c r="GS403" s="9"/>
      <c r="GT403" s="9"/>
      <c r="GU403" s="9"/>
      <c r="GV403" s="9"/>
      <c r="GW403" s="9"/>
      <c r="GX403" s="9"/>
      <c r="GY403" s="9"/>
      <c r="GZ403" s="9"/>
      <c r="HA403" s="9"/>
      <c r="HB403" s="9"/>
      <c r="HC403" s="9"/>
      <c r="HD403" s="9"/>
      <c r="HE403" s="9"/>
      <c r="HF403" s="9"/>
      <c r="HG403" s="9"/>
      <c r="HH403" s="9"/>
      <c r="HI403" s="9"/>
      <c r="HJ403" s="9"/>
      <c r="HK403" s="9"/>
      <c r="HL403" s="9"/>
    </row>
    <row r="404" spans="11:220" x14ac:dyDescent="0.25"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  <c r="EF404" s="9"/>
      <c r="EG404" s="9"/>
      <c r="EH404" s="9"/>
      <c r="EI404" s="9"/>
      <c r="EJ404" s="9"/>
      <c r="EK404" s="9"/>
      <c r="EL404" s="9"/>
      <c r="EM404" s="9"/>
      <c r="EN404" s="9"/>
      <c r="EO404" s="9"/>
      <c r="EP404" s="9"/>
      <c r="EQ404" s="9"/>
      <c r="ER404" s="9"/>
      <c r="ES404" s="9"/>
      <c r="ET404" s="9"/>
      <c r="EU404" s="9"/>
      <c r="EV404" s="9"/>
      <c r="EW404" s="9"/>
      <c r="EX404" s="9"/>
      <c r="EY404" s="9"/>
      <c r="EZ404" s="9"/>
      <c r="FA404" s="9"/>
      <c r="FB404" s="9"/>
      <c r="FC404" s="9"/>
      <c r="FD404" s="9"/>
      <c r="FE404" s="9"/>
      <c r="FF404" s="9"/>
      <c r="FG404" s="9"/>
      <c r="FH404" s="9"/>
      <c r="FI404" s="9"/>
      <c r="FJ404" s="9"/>
      <c r="FK404" s="9"/>
      <c r="FL404" s="9"/>
      <c r="FM404" s="9"/>
      <c r="FN404" s="9"/>
      <c r="FO404" s="9"/>
      <c r="FP404" s="9"/>
      <c r="FQ404" s="9"/>
      <c r="FR404" s="9"/>
      <c r="FS404" s="9"/>
      <c r="FT404" s="9"/>
      <c r="FU404" s="9"/>
      <c r="FV404" s="9"/>
      <c r="FW404" s="9"/>
      <c r="FX404" s="9"/>
      <c r="FY404" s="9"/>
      <c r="FZ404" s="9"/>
      <c r="GA404" s="9"/>
      <c r="GB404" s="9"/>
      <c r="GC404" s="9"/>
      <c r="GD404" s="9"/>
      <c r="GE404" s="9"/>
      <c r="GF404" s="9"/>
      <c r="GG404" s="9"/>
      <c r="GH404" s="9"/>
      <c r="GI404" s="9"/>
      <c r="GJ404" s="9"/>
      <c r="GK404" s="9"/>
      <c r="GL404" s="9"/>
      <c r="GM404" s="9"/>
      <c r="GN404" s="9"/>
      <c r="GO404" s="9"/>
      <c r="GP404" s="9"/>
      <c r="GQ404" s="9"/>
      <c r="GR404" s="9"/>
      <c r="GS404" s="9"/>
      <c r="GT404" s="9"/>
      <c r="GU404" s="9"/>
      <c r="GV404" s="9"/>
      <c r="GW404" s="9"/>
      <c r="GX404" s="9"/>
      <c r="GY404" s="9"/>
      <c r="GZ404" s="9"/>
      <c r="HA404" s="9"/>
      <c r="HB404" s="9"/>
      <c r="HC404" s="9"/>
      <c r="HD404" s="9"/>
      <c r="HE404" s="9"/>
      <c r="HF404" s="9"/>
      <c r="HG404" s="9"/>
      <c r="HH404" s="9"/>
      <c r="HI404" s="9"/>
      <c r="HJ404" s="9"/>
      <c r="HK404" s="9"/>
      <c r="HL404" s="9"/>
    </row>
    <row r="405" spans="11:220" x14ac:dyDescent="0.25"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  <c r="EF405" s="9"/>
      <c r="EG405" s="9"/>
      <c r="EH405" s="9"/>
      <c r="EI405" s="9"/>
      <c r="EJ405" s="9"/>
      <c r="EK405" s="9"/>
      <c r="EL405" s="9"/>
      <c r="EM405" s="9"/>
      <c r="EN405" s="9"/>
      <c r="EO405" s="9"/>
      <c r="EP405" s="9"/>
      <c r="EQ405" s="9"/>
      <c r="ER405" s="9"/>
      <c r="ES405" s="9"/>
      <c r="ET405" s="9"/>
      <c r="EU405" s="9"/>
      <c r="EV405" s="9"/>
      <c r="EW405" s="9"/>
      <c r="EX405" s="9"/>
      <c r="EY405" s="9"/>
      <c r="EZ405" s="9"/>
      <c r="FA405" s="9"/>
      <c r="FB405" s="9"/>
      <c r="FC405" s="9"/>
      <c r="FD405" s="9"/>
      <c r="FE405" s="9"/>
      <c r="FF405" s="9"/>
      <c r="FG405" s="9"/>
      <c r="FH405" s="9"/>
      <c r="FI405" s="9"/>
      <c r="FJ405" s="9"/>
      <c r="FK405" s="9"/>
      <c r="FL405" s="9"/>
      <c r="FM405" s="9"/>
      <c r="FN405" s="9"/>
      <c r="FO405" s="9"/>
      <c r="FP405" s="9"/>
      <c r="FQ405" s="9"/>
      <c r="FR405" s="9"/>
      <c r="FS405" s="9"/>
      <c r="FT405" s="9"/>
      <c r="FU405" s="9"/>
      <c r="FV405" s="9"/>
      <c r="FW405" s="9"/>
      <c r="FX405" s="9"/>
      <c r="FY405" s="9"/>
      <c r="FZ405" s="9"/>
      <c r="GA405" s="9"/>
      <c r="GB405" s="9"/>
      <c r="GC405" s="9"/>
      <c r="GD405" s="9"/>
      <c r="GE405" s="9"/>
      <c r="GF405" s="9"/>
      <c r="GG405" s="9"/>
      <c r="GH405" s="9"/>
      <c r="GI405" s="9"/>
      <c r="GJ405" s="9"/>
      <c r="GK405" s="9"/>
      <c r="GL405" s="9"/>
      <c r="GM405" s="9"/>
      <c r="GN405" s="9"/>
      <c r="GO405" s="9"/>
      <c r="GP405" s="9"/>
      <c r="GQ405" s="9"/>
      <c r="GR405" s="9"/>
      <c r="GS405" s="9"/>
      <c r="GT405" s="9"/>
      <c r="GU405" s="9"/>
      <c r="GV405" s="9"/>
      <c r="GW405" s="9"/>
      <c r="GX405" s="9"/>
      <c r="GY405" s="9"/>
      <c r="GZ405" s="9"/>
      <c r="HA405" s="9"/>
      <c r="HB405" s="9"/>
      <c r="HC405" s="9"/>
      <c r="HD405" s="9"/>
      <c r="HE405" s="9"/>
      <c r="HF405" s="9"/>
      <c r="HG405" s="9"/>
      <c r="HH405" s="9"/>
      <c r="HI405" s="9"/>
      <c r="HJ405" s="9"/>
      <c r="HK405" s="9"/>
      <c r="HL405" s="9"/>
    </row>
    <row r="406" spans="11:220" x14ac:dyDescent="0.25"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  <c r="EF406" s="9"/>
      <c r="EG406" s="9"/>
      <c r="EH406" s="9"/>
      <c r="EI406" s="9"/>
      <c r="EJ406" s="9"/>
      <c r="EK406" s="9"/>
      <c r="EL406" s="9"/>
      <c r="EM406" s="9"/>
      <c r="EN406" s="9"/>
      <c r="EO406" s="9"/>
      <c r="EP406" s="9"/>
      <c r="EQ406" s="9"/>
      <c r="ER406" s="9"/>
      <c r="ES406" s="9"/>
      <c r="ET406" s="9"/>
      <c r="EU406" s="9"/>
      <c r="EV406" s="9"/>
      <c r="EW406" s="9"/>
      <c r="EX406" s="9"/>
      <c r="EY406" s="9"/>
      <c r="EZ406" s="9"/>
      <c r="FA406" s="9"/>
      <c r="FB406" s="9"/>
      <c r="FC406" s="9"/>
      <c r="FD406" s="9"/>
      <c r="FE406" s="9"/>
      <c r="FF406" s="9"/>
      <c r="FG406" s="9"/>
      <c r="FH406" s="9"/>
      <c r="FI406" s="9"/>
      <c r="FJ406" s="9"/>
      <c r="FK406" s="9"/>
      <c r="FL406" s="9"/>
      <c r="FM406" s="9"/>
      <c r="FN406" s="9"/>
      <c r="FO406" s="9"/>
      <c r="FP406" s="9"/>
      <c r="FQ406" s="9"/>
      <c r="FR406" s="9"/>
      <c r="FS406" s="9"/>
      <c r="FT406" s="9"/>
      <c r="FU406" s="9"/>
      <c r="FV406" s="9"/>
      <c r="FW406" s="9"/>
      <c r="FX406" s="9"/>
      <c r="FY406" s="9"/>
      <c r="FZ406" s="9"/>
      <c r="GA406" s="9"/>
      <c r="GB406" s="9"/>
      <c r="GC406" s="9"/>
      <c r="GD406" s="9"/>
      <c r="GE406" s="9"/>
      <c r="GF406" s="9"/>
      <c r="GG406" s="9"/>
      <c r="GH406" s="9"/>
      <c r="GI406" s="9"/>
      <c r="GJ406" s="9"/>
      <c r="GK406" s="9"/>
      <c r="GL406" s="9"/>
      <c r="GM406" s="9"/>
      <c r="GN406" s="9"/>
      <c r="GO406" s="9"/>
      <c r="GP406" s="9"/>
      <c r="GQ406" s="9"/>
      <c r="GR406" s="9"/>
      <c r="GS406" s="9"/>
      <c r="GT406" s="9"/>
      <c r="GU406" s="9"/>
      <c r="GV406" s="9"/>
      <c r="GW406" s="9"/>
      <c r="GX406" s="9"/>
      <c r="GY406" s="9"/>
      <c r="GZ406" s="9"/>
      <c r="HA406" s="9"/>
      <c r="HB406" s="9"/>
      <c r="HC406" s="9"/>
      <c r="HD406" s="9"/>
      <c r="HE406" s="9"/>
      <c r="HF406" s="9"/>
      <c r="HG406" s="9"/>
      <c r="HH406" s="9"/>
      <c r="HI406" s="9"/>
      <c r="HJ406" s="9"/>
      <c r="HK406" s="9"/>
      <c r="HL406" s="9"/>
    </row>
    <row r="407" spans="11:220" x14ac:dyDescent="0.25"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  <c r="EF407" s="9"/>
      <c r="EG407" s="9"/>
      <c r="EH407" s="9"/>
      <c r="EI407" s="9"/>
      <c r="EJ407" s="9"/>
      <c r="EK407" s="9"/>
      <c r="EL407" s="9"/>
      <c r="EM407" s="9"/>
      <c r="EN407" s="9"/>
      <c r="EO407" s="9"/>
      <c r="EP407" s="9"/>
      <c r="EQ407" s="9"/>
      <c r="ER407" s="9"/>
      <c r="ES407" s="9"/>
      <c r="ET407" s="9"/>
      <c r="EU407" s="9"/>
      <c r="EV407" s="9"/>
      <c r="EW407" s="9"/>
      <c r="EX407" s="9"/>
      <c r="EY407" s="9"/>
      <c r="EZ407" s="9"/>
      <c r="FA407" s="9"/>
      <c r="FB407" s="9"/>
      <c r="FC407" s="9"/>
      <c r="FD407" s="9"/>
      <c r="FE407" s="9"/>
      <c r="FF407" s="9"/>
      <c r="FG407" s="9"/>
      <c r="FH407" s="9"/>
      <c r="FI407" s="9"/>
      <c r="FJ407" s="9"/>
      <c r="FK407" s="9"/>
      <c r="FL407" s="9"/>
      <c r="FM407" s="9"/>
      <c r="FN407" s="9"/>
      <c r="FO407" s="9"/>
      <c r="FP407" s="9"/>
      <c r="FQ407" s="9"/>
      <c r="FR407" s="9"/>
      <c r="FS407" s="9"/>
      <c r="FT407" s="9"/>
      <c r="FU407" s="9"/>
      <c r="FV407" s="9"/>
      <c r="FW407" s="9"/>
      <c r="FX407" s="9"/>
      <c r="FY407" s="9"/>
      <c r="FZ407" s="9"/>
      <c r="GA407" s="9"/>
      <c r="GB407" s="9"/>
      <c r="GC407" s="9"/>
      <c r="GD407" s="9"/>
      <c r="GE407" s="9"/>
      <c r="GF407" s="9"/>
      <c r="GG407" s="9"/>
      <c r="GH407" s="9"/>
      <c r="GI407" s="9"/>
      <c r="GJ407" s="9"/>
      <c r="GK407" s="9"/>
      <c r="GL407" s="9"/>
      <c r="GM407" s="9"/>
      <c r="GN407" s="9"/>
      <c r="GO407" s="9"/>
      <c r="GP407" s="9"/>
      <c r="GQ407" s="9"/>
      <c r="GR407" s="9"/>
      <c r="GS407" s="9"/>
      <c r="GT407" s="9"/>
      <c r="GU407" s="9"/>
      <c r="GV407" s="9"/>
      <c r="GW407" s="9"/>
      <c r="GX407" s="9"/>
      <c r="GY407" s="9"/>
      <c r="GZ407" s="9"/>
      <c r="HA407" s="9"/>
      <c r="HB407" s="9"/>
      <c r="HC407" s="9"/>
      <c r="HD407" s="9"/>
      <c r="HE407" s="9"/>
      <c r="HF407" s="9"/>
      <c r="HG407" s="9"/>
      <c r="HH407" s="9"/>
      <c r="HI407" s="9"/>
      <c r="HJ407" s="9"/>
      <c r="HK407" s="9"/>
      <c r="HL407" s="9"/>
    </row>
    <row r="408" spans="11:220" x14ac:dyDescent="0.25"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  <c r="EF408" s="9"/>
      <c r="EG408" s="9"/>
      <c r="EH408" s="9"/>
      <c r="EI408" s="9"/>
      <c r="EJ408" s="9"/>
      <c r="EK408" s="9"/>
      <c r="EL408" s="9"/>
      <c r="EM408" s="9"/>
      <c r="EN408" s="9"/>
      <c r="EO408" s="9"/>
      <c r="EP408" s="9"/>
      <c r="EQ408" s="9"/>
      <c r="ER408" s="9"/>
      <c r="ES408" s="9"/>
      <c r="ET408" s="9"/>
      <c r="EU408" s="9"/>
      <c r="EV408" s="9"/>
      <c r="EW408" s="9"/>
      <c r="EX408" s="9"/>
      <c r="EY408" s="9"/>
      <c r="EZ408" s="9"/>
      <c r="FA408" s="9"/>
      <c r="FB408" s="9"/>
      <c r="FC408" s="9"/>
      <c r="FD408" s="9"/>
      <c r="FE408" s="9"/>
      <c r="FF408" s="9"/>
      <c r="FG408" s="9"/>
      <c r="FH408" s="9"/>
      <c r="FI408" s="9"/>
      <c r="FJ408" s="9"/>
      <c r="FK408" s="9"/>
      <c r="FL408" s="9"/>
      <c r="FM408" s="9"/>
      <c r="FN408" s="9"/>
      <c r="FO408" s="9"/>
      <c r="FP408" s="9"/>
      <c r="FQ408" s="9"/>
      <c r="FR408" s="9"/>
      <c r="FS408" s="9"/>
      <c r="FT408" s="9"/>
      <c r="FU408" s="9"/>
      <c r="FV408" s="9"/>
      <c r="FW408" s="9"/>
      <c r="FX408" s="9"/>
      <c r="FY408" s="9"/>
      <c r="FZ408" s="9"/>
      <c r="GA408" s="9"/>
      <c r="GB408" s="9"/>
      <c r="GC408" s="9"/>
      <c r="GD408" s="9"/>
      <c r="GE408" s="9"/>
      <c r="GF408" s="9"/>
      <c r="GG408" s="9"/>
      <c r="GH408" s="9"/>
      <c r="GI408" s="9"/>
      <c r="GJ408" s="9"/>
      <c r="GK408" s="9"/>
      <c r="GL408" s="9"/>
      <c r="GM408" s="9"/>
      <c r="GN408" s="9"/>
      <c r="GO408" s="9"/>
      <c r="GP408" s="9"/>
      <c r="GQ408" s="9"/>
      <c r="GR408" s="9"/>
      <c r="GS408" s="9"/>
      <c r="GT408" s="9"/>
      <c r="GU408" s="9"/>
      <c r="GV408" s="9"/>
      <c r="GW408" s="9"/>
      <c r="GX408" s="9"/>
      <c r="GY408" s="9"/>
      <c r="GZ408" s="9"/>
      <c r="HA408" s="9"/>
      <c r="HB408" s="9"/>
      <c r="HC408" s="9"/>
      <c r="HD408" s="9"/>
      <c r="HE408" s="9"/>
      <c r="HF408" s="9"/>
      <c r="HG408" s="9"/>
      <c r="HH408" s="9"/>
      <c r="HI408" s="9"/>
      <c r="HJ408" s="9"/>
      <c r="HK408" s="9"/>
      <c r="HL408" s="9"/>
    </row>
    <row r="409" spans="11:220" x14ac:dyDescent="0.25"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  <c r="EC409" s="9"/>
      <c r="ED409" s="9"/>
      <c r="EE409" s="9"/>
      <c r="EF409" s="9"/>
      <c r="EG409" s="9"/>
      <c r="EH409" s="9"/>
      <c r="EI409" s="9"/>
      <c r="EJ409" s="9"/>
      <c r="EK409" s="9"/>
      <c r="EL409" s="9"/>
      <c r="EM409" s="9"/>
      <c r="EN409" s="9"/>
      <c r="EO409" s="9"/>
      <c r="EP409" s="9"/>
      <c r="EQ409" s="9"/>
      <c r="ER409" s="9"/>
      <c r="ES409" s="9"/>
      <c r="ET409" s="9"/>
      <c r="EU409" s="9"/>
      <c r="EV409" s="9"/>
      <c r="EW409" s="9"/>
      <c r="EX409" s="9"/>
      <c r="EY409" s="9"/>
      <c r="EZ409" s="9"/>
      <c r="FA409" s="9"/>
      <c r="FB409" s="9"/>
      <c r="FC409" s="9"/>
      <c r="FD409" s="9"/>
      <c r="FE409" s="9"/>
      <c r="FF409" s="9"/>
      <c r="FG409" s="9"/>
      <c r="FH409" s="9"/>
      <c r="FI409" s="9"/>
      <c r="FJ409" s="9"/>
      <c r="FK409" s="9"/>
      <c r="FL409" s="9"/>
      <c r="FM409" s="9"/>
      <c r="FN409" s="9"/>
      <c r="FO409" s="9"/>
      <c r="FP409" s="9"/>
      <c r="FQ409" s="9"/>
      <c r="FR409" s="9"/>
      <c r="FS409" s="9"/>
      <c r="FT409" s="9"/>
      <c r="FU409" s="9"/>
      <c r="FV409" s="9"/>
      <c r="FW409" s="9"/>
      <c r="FX409" s="9"/>
      <c r="FY409" s="9"/>
      <c r="FZ409" s="9"/>
      <c r="GA409" s="9"/>
      <c r="GB409" s="9"/>
      <c r="GC409" s="9"/>
      <c r="GD409" s="9"/>
      <c r="GE409" s="9"/>
      <c r="GF409" s="9"/>
      <c r="GG409" s="9"/>
      <c r="GH409" s="9"/>
      <c r="GI409" s="9"/>
      <c r="GJ409" s="9"/>
      <c r="GK409" s="9"/>
      <c r="GL409" s="9"/>
      <c r="GM409" s="9"/>
      <c r="GN409" s="9"/>
      <c r="GO409" s="9"/>
      <c r="GP409" s="9"/>
      <c r="GQ409" s="9"/>
      <c r="GR409" s="9"/>
      <c r="GS409" s="9"/>
      <c r="GT409" s="9"/>
      <c r="GU409" s="9"/>
      <c r="GV409" s="9"/>
      <c r="GW409" s="9"/>
      <c r="GX409" s="9"/>
      <c r="GY409" s="9"/>
      <c r="GZ409" s="9"/>
      <c r="HA409" s="9"/>
      <c r="HB409" s="9"/>
      <c r="HC409" s="9"/>
      <c r="HD409" s="9"/>
      <c r="HE409" s="9"/>
      <c r="HF409" s="9"/>
      <c r="HG409" s="9"/>
      <c r="HH409" s="9"/>
      <c r="HI409" s="9"/>
      <c r="HJ409" s="9"/>
      <c r="HK409" s="9"/>
      <c r="HL409" s="9"/>
    </row>
    <row r="410" spans="11:220" x14ac:dyDescent="0.25"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  <c r="EC410" s="9"/>
      <c r="ED410" s="9"/>
      <c r="EE410" s="9"/>
      <c r="EF410" s="9"/>
      <c r="EG410" s="9"/>
      <c r="EH410" s="9"/>
      <c r="EI410" s="9"/>
      <c r="EJ410" s="9"/>
      <c r="EK410" s="9"/>
      <c r="EL410" s="9"/>
      <c r="EM410" s="9"/>
      <c r="EN410" s="9"/>
      <c r="EO410" s="9"/>
      <c r="EP410" s="9"/>
      <c r="EQ410" s="9"/>
      <c r="ER410" s="9"/>
      <c r="ES410" s="9"/>
      <c r="ET410" s="9"/>
      <c r="EU410" s="9"/>
      <c r="EV410" s="9"/>
      <c r="EW410" s="9"/>
      <c r="EX410" s="9"/>
      <c r="EY410" s="9"/>
      <c r="EZ410" s="9"/>
      <c r="FA410" s="9"/>
      <c r="FB410" s="9"/>
      <c r="FC410" s="9"/>
      <c r="FD410" s="9"/>
      <c r="FE410" s="9"/>
      <c r="FF410" s="9"/>
      <c r="FG410" s="9"/>
      <c r="FH410" s="9"/>
      <c r="FI410" s="9"/>
      <c r="FJ410" s="9"/>
      <c r="FK410" s="9"/>
      <c r="FL410" s="9"/>
      <c r="FM410" s="9"/>
      <c r="FN410" s="9"/>
      <c r="FO410" s="9"/>
      <c r="FP410" s="9"/>
      <c r="FQ410" s="9"/>
      <c r="FR410" s="9"/>
      <c r="FS410" s="9"/>
      <c r="FT410" s="9"/>
      <c r="FU410" s="9"/>
      <c r="FV410" s="9"/>
      <c r="FW410" s="9"/>
      <c r="FX410" s="9"/>
      <c r="FY410" s="9"/>
      <c r="FZ410" s="9"/>
      <c r="GA410" s="9"/>
      <c r="GB410" s="9"/>
      <c r="GC410" s="9"/>
      <c r="GD410" s="9"/>
      <c r="GE410" s="9"/>
      <c r="GF410" s="9"/>
      <c r="GG410" s="9"/>
      <c r="GH410" s="9"/>
      <c r="GI410" s="9"/>
      <c r="GJ410" s="9"/>
      <c r="GK410" s="9"/>
      <c r="GL410" s="9"/>
      <c r="GM410" s="9"/>
      <c r="GN410" s="9"/>
      <c r="GO410" s="9"/>
      <c r="GP410" s="9"/>
      <c r="GQ410" s="9"/>
      <c r="GR410" s="9"/>
      <c r="GS410" s="9"/>
      <c r="GT410" s="9"/>
      <c r="GU410" s="9"/>
      <c r="GV410" s="9"/>
      <c r="GW410" s="9"/>
      <c r="GX410" s="9"/>
      <c r="GY410" s="9"/>
      <c r="GZ410" s="9"/>
      <c r="HA410" s="9"/>
      <c r="HB410" s="9"/>
      <c r="HC410" s="9"/>
      <c r="HD410" s="9"/>
      <c r="HE410" s="9"/>
      <c r="HF410" s="9"/>
      <c r="HG410" s="9"/>
      <c r="HH410" s="9"/>
      <c r="HI410" s="9"/>
      <c r="HJ410" s="9"/>
      <c r="HK410" s="9"/>
      <c r="HL410" s="9"/>
    </row>
    <row r="411" spans="11:220" x14ac:dyDescent="0.25"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  <c r="EC411" s="9"/>
      <c r="ED411" s="9"/>
      <c r="EE411" s="9"/>
      <c r="EF411" s="9"/>
      <c r="EG411" s="9"/>
      <c r="EH411" s="9"/>
      <c r="EI411" s="9"/>
      <c r="EJ411" s="9"/>
      <c r="EK411" s="9"/>
      <c r="EL411" s="9"/>
      <c r="EM411" s="9"/>
      <c r="EN411" s="9"/>
      <c r="EO411" s="9"/>
      <c r="EP411" s="9"/>
      <c r="EQ411" s="9"/>
      <c r="ER411" s="9"/>
      <c r="ES411" s="9"/>
      <c r="ET411" s="9"/>
      <c r="EU411" s="9"/>
      <c r="EV411" s="9"/>
      <c r="EW411" s="9"/>
      <c r="EX411" s="9"/>
      <c r="EY411" s="9"/>
      <c r="EZ411" s="9"/>
      <c r="FA411" s="9"/>
      <c r="FB411" s="9"/>
      <c r="FC411" s="9"/>
      <c r="FD411" s="9"/>
      <c r="FE411" s="9"/>
      <c r="FF411" s="9"/>
      <c r="FG411" s="9"/>
      <c r="FH411" s="9"/>
      <c r="FI411" s="9"/>
      <c r="FJ411" s="9"/>
      <c r="FK411" s="9"/>
      <c r="FL411" s="9"/>
      <c r="FM411" s="9"/>
      <c r="FN411" s="9"/>
      <c r="FO411" s="9"/>
      <c r="FP411" s="9"/>
      <c r="FQ411" s="9"/>
      <c r="FR411" s="9"/>
      <c r="FS411" s="9"/>
      <c r="FT411" s="9"/>
      <c r="FU411" s="9"/>
      <c r="FV411" s="9"/>
      <c r="FW411" s="9"/>
      <c r="FX411" s="9"/>
      <c r="FY411" s="9"/>
      <c r="FZ411" s="9"/>
      <c r="GA411" s="9"/>
      <c r="GB411" s="9"/>
      <c r="GC411" s="9"/>
      <c r="GD411" s="9"/>
      <c r="GE411" s="9"/>
      <c r="GF411" s="9"/>
      <c r="GG411" s="9"/>
      <c r="GH411" s="9"/>
      <c r="GI411" s="9"/>
      <c r="GJ411" s="9"/>
      <c r="GK411" s="9"/>
      <c r="GL411" s="9"/>
      <c r="GM411" s="9"/>
      <c r="GN411" s="9"/>
      <c r="GO411" s="9"/>
      <c r="GP411" s="9"/>
      <c r="GQ411" s="9"/>
      <c r="GR411" s="9"/>
      <c r="GS411" s="9"/>
      <c r="GT411" s="9"/>
      <c r="GU411" s="9"/>
      <c r="GV411" s="9"/>
      <c r="GW411" s="9"/>
      <c r="GX411" s="9"/>
      <c r="GY411" s="9"/>
      <c r="GZ411" s="9"/>
      <c r="HA411" s="9"/>
      <c r="HB411" s="9"/>
      <c r="HC411" s="9"/>
      <c r="HD411" s="9"/>
      <c r="HE411" s="9"/>
      <c r="HF411" s="9"/>
      <c r="HG411" s="9"/>
      <c r="HH411" s="9"/>
      <c r="HI411" s="9"/>
      <c r="HJ411" s="9"/>
      <c r="HK411" s="9"/>
      <c r="HL411" s="9"/>
    </row>
    <row r="412" spans="11:220" x14ac:dyDescent="0.25"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  <c r="EC412" s="9"/>
      <c r="ED412" s="9"/>
      <c r="EE412" s="9"/>
      <c r="EF412" s="9"/>
      <c r="EG412" s="9"/>
      <c r="EH412" s="9"/>
      <c r="EI412" s="9"/>
      <c r="EJ412" s="9"/>
      <c r="EK412" s="9"/>
      <c r="EL412" s="9"/>
      <c r="EM412" s="9"/>
      <c r="EN412" s="9"/>
      <c r="EO412" s="9"/>
      <c r="EP412" s="9"/>
      <c r="EQ412" s="9"/>
      <c r="ER412" s="9"/>
      <c r="ES412" s="9"/>
      <c r="ET412" s="9"/>
      <c r="EU412" s="9"/>
      <c r="EV412" s="9"/>
      <c r="EW412" s="9"/>
      <c r="EX412" s="9"/>
      <c r="EY412" s="9"/>
      <c r="EZ412" s="9"/>
      <c r="FA412" s="9"/>
      <c r="FB412" s="9"/>
      <c r="FC412" s="9"/>
      <c r="FD412" s="9"/>
      <c r="FE412" s="9"/>
      <c r="FF412" s="9"/>
      <c r="FG412" s="9"/>
      <c r="FH412" s="9"/>
      <c r="FI412" s="9"/>
      <c r="FJ412" s="9"/>
      <c r="FK412" s="9"/>
      <c r="FL412" s="9"/>
      <c r="FM412" s="9"/>
      <c r="FN412" s="9"/>
      <c r="FO412" s="9"/>
      <c r="FP412" s="9"/>
      <c r="FQ412" s="9"/>
      <c r="FR412" s="9"/>
      <c r="FS412" s="9"/>
      <c r="FT412" s="9"/>
      <c r="FU412" s="9"/>
      <c r="FV412" s="9"/>
      <c r="FW412" s="9"/>
      <c r="FX412" s="9"/>
      <c r="FY412" s="9"/>
      <c r="FZ412" s="9"/>
      <c r="GA412" s="9"/>
      <c r="GB412" s="9"/>
      <c r="GC412" s="9"/>
      <c r="GD412" s="9"/>
      <c r="GE412" s="9"/>
      <c r="GF412" s="9"/>
      <c r="GG412" s="9"/>
      <c r="GH412" s="9"/>
      <c r="GI412" s="9"/>
      <c r="GJ412" s="9"/>
      <c r="GK412" s="9"/>
      <c r="GL412" s="9"/>
      <c r="GM412" s="9"/>
      <c r="GN412" s="9"/>
      <c r="GO412" s="9"/>
      <c r="GP412" s="9"/>
      <c r="GQ412" s="9"/>
      <c r="GR412" s="9"/>
      <c r="GS412" s="9"/>
      <c r="GT412" s="9"/>
      <c r="GU412" s="9"/>
      <c r="GV412" s="9"/>
      <c r="GW412" s="9"/>
      <c r="GX412" s="9"/>
      <c r="GY412" s="9"/>
      <c r="GZ412" s="9"/>
      <c r="HA412" s="9"/>
      <c r="HB412" s="9"/>
      <c r="HC412" s="9"/>
      <c r="HD412" s="9"/>
      <c r="HE412" s="9"/>
      <c r="HF412" s="9"/>
      <c r="HG412" s="9"/>
      <c r="HH412" s="9"/>
      <c r="HI412" s="9"/>
      <c r="HJ412" s="9"/>
      <c r="HK412" s="9"/>
      <c r="HL412" s="9"/>
    </row>
    <row r="413" spans="11:220" x14ac:dyDescent="0.25"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9"/>
      <c r="ED413" s="9"/>
      <c r="EE413" s="9"/>
      <c r="EF413" s="9"/>
      <c r="EG413" s="9"/>
      <c r="EH413" s="9"/>
      <c r="EI413" s="9"/>
      <c r="EJ413" s="9"/>
      <c r="EK413" s="9"/>
      <c r="EL413" s="9"/>
      <c r="EM413" s="9"/>
      <c r="EN413" s="9"/>
      <c r="EO413" s="9"/>
      <c r="EP413" s="9"/>
      <c r="EQ413" s="9"/>
      <c r="ER413" s="9"/>
      <c r="ES413" s="9"/>
      <c r="ET413" s="9"/>
      <c r="EU413" s="9"/>
      <c r="EV413" s="9"/>
      <c r="EW413" s="9"/>
      <c r="EX413" s="9"/>
      <c r="EY413" s="9"/>
      <c r="EZ413" s="9"/>
      <c r="FA413" s="9"/>
      <c r="FB413" s="9"/>
      <c r="FC413" s="9"/>
      <c r="FD413" s="9"/>
      <c r="FE413" s="9"/>
      <c r="FF413" s="9"/>
      <c r="FG413" s="9"/>
      <c r="FH413" s="9"/>
      <c r="FI413" s="9"/>
      <c r="FJ413" s="9"/>
      <c r="FK413" s="9"/>
      <c r="FL413" s="9"/>
      <c r="FM413" s="9"/>
      <c r="FN413" s="9"/>
      <c r="FO413" s="9"/>
      <c r="FP413" s="9"/>
      <c r="FQ413" s="9"/>
      <c r="FR413" s="9"/>
      <c r="FS413" s="9"/>
      <c r="FT413" s="9"/>
      <c r="FU413" s="9"/>
      <c r="FV413" s="9"/>
      <c r="FW413" s="9"/>
      <c r="FX413" s="9"/>
      <c r="FY413" s="9"/>
      <c r="FZ413" s="9"/>
      <c r="GA413" s="9"/>
      <c r="GB413" s="9"/>
      <c r="GC413" s="9"/>
      <c r="GD413" s="9"/>
      <c r="GE413" s="9"/>
      <c r="GF413" s="9"/>
      <c r="GG413" s="9"/>
      <c r="GH413" s="9"/>
      <c r="GI413" s="9"/>
      <c r="GJ413" s="9"/>
      <c r="GK413" s="9"/>
      <c r="GL413" s="9"/>
      <c r="GM413" s="9"/>
      <c r="GN413" s="9"/>
      <c r="GO413" s="9"/>
      <c r="GP413" s="9"/>
      <c r="GQ413" s="9"/>
      <c r="GR413" s="9"/>
      <c r="GS413" s="9"/>
      <c r="GT413" s="9"/>
      <c r="GU413" s="9"/>
      <c r="GV413" s="9"/>
      <c r="GW413" s="9"/>
      <c r="GX413" s="9"/>
      <c r="GY413" s="9"/>
      <c r="GZ413" s="9"/>
      <c r="HA413" s="9"/>
      <c r="HB413" s="9"/>
      <c r="HC413" s="9"/>
      <c r="HD413" s="9"/>
      <c r="HE413" s="9"/>
      <c r="HF413" s="9"/>
      <c r="HG413" s="9"/>
      <c r="HH413" s="9"/>
      <c r="HI413" s="9"/>
      <c r="HJ413" s="9"/>
      <c r="HK413" s="9"/>
      <c r="HL413" s="9"/>
    </row>
    <row r="414" spans="11:220" x14ac:dyDescent="0.25"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  <c r="EC414" s="9"/>
      <c r="ED414" s="9"/>
      <c r="EE414" s="9"/>
      <c r="EF414" s="9"/>
      <c r="EG414" s="9"/>
      <c r="EH414" s="9"/>
      <c r="EI414" s="9"/>
      <c r="EJ414" s="9"/>
      <c r="EK414" s="9"/>
      <c r="EL414" s="9"/>
      <c r="EM414" s="9"/>
      <c r="EN414" s="9"/>
      <c r="EO414" s="9"/>
      <c r="EP414" s="9"/>
      <c r="EQ414" s="9"/>
      <c r="ER414" s="9"/>
      <c r="ES414" s="9"/>
      <c r="ET414" s="9"/>
      <c r="EU414" s="9"/>
      <c r="EV414" s="9"/>
      <c r="EW414" s="9"/>
      <c r="EX414" s="9"/>
      <c r="EY414" s="9"/>
      <c r="EZ414" s="9"/>
      <c r="FA414" s="9"/>
      <c r="FB414" s="9"/>
      <c r="FC414" s="9"/>
      <c r="FD414" s="9"/>
      <c r="FE414" s="9"/>
      <c r="FF414" s="9"/>
      <c r="FG414" s="9"/>
      <c r="FH414" s="9"/>
      <c r="FI414" s="9"/>
      <c r="FJ414" s="9"/>
      <c r="FK414" s="9"/>
      <c r="FL414" s="9"/>
      <c r="FM414" s="9"/>
      <c r="FN414" s="9"/>
      <c r="FO414" s="9"/>
      <c r="FP414" s="9"/>
      <c r="FQ414" s="9"/>
      <c r="FR414" s="9"/>
      <c r="FS414" s="9"/>
      <c r="FT414" s="9"/>
      <c r="FU414" s="9"/>
      <c r="FV414" s="9"/>
      <c r="FW414" s="9"/>
      <c r="FX414" s="9"/>
      <c r="FY414" s="9"/>
      <c r="FZ414" s="9"/>
      <c r="GA414" s="9"/>
      <c r="GB414" s="9"/>
      <c r="GC414" s="9"/>
      <c r="GD414" s="9"/>
      <c r="GE414" s="9"/>
      <c r="GF414" s="9"/>
      <c r="GG414" s="9"/>
      <c r="GH414" s="9"/>
      <c r="GI414" s="9"/>
      <c r="GJ414" s="9"/>
      <c r="GK414" s="9"/>
      <c r="GL414" s="9"/>
      <c r="GM414" s="9"/>
      <c r="GN414" s="9"/>
      <c r="GO414" s="9"/>
      <c r="GP414" s="9"/>
      <c r="GQ414" s="9"/>
      <c r="GR414" s="9"/>
      <c r="GS414" s="9"/>
      <c r="GT414" s="9"/>
      <c r="GU414" s="9"/>
      <c r="GV414" s="9"/>
      <c r="GW414" s="9"/>
      <c r="GX414" s="9"/>
      <c r="GY414" s="9"/>
      <c r="GZ414" s="9"/>
      <c r="HA414" s="9"/>
      <c r="HB414" s="9"/>
      <c r="HC414" s="9"/>
      <c r="HD414" s="9"/>
      <c r="HE414" s="9"/>
      <c r="HF414" s="9"/>
      <c r="HG414" s="9"/>
      <c r="HH414" s="9"/>
      <c r="HI414" s="9"/>
      <c r="HJ414" s="9"/>
      <c r="HK414" s="9"/>
      <c r="HL414" s="9"/>
    </row>
    <row r="415" spans="11:220" x14ac:dyDescent="0.25"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  <c r="EC415" s="9"/>
      <c r="ED415" s="9"/>
      <c r="EE415" s="9"/>
      <c r="EF415" s="9"/>
      <c r="EG415" s="9"/>
      <c r="EH415" s="9"/>
      <c r="EI415" s="9"/>
      <c r="EJ415" s="9"/>
      <c r="EK415" s="9"/>
      <c r="EL415" s="9"/>
      <c r="EM415" s="9"/>
      <c r="EN415" s="9"/>
      <c r="EO415" s="9"/>
      <c r="EP415" s="9"/>
      <c r="EQ415" s="9"/>
      <c r="ER415" s="9"/>
      <c r="ES415" s="9"/>
      <c r="ET415" s="9"/>
      <c r="EU415" s="9"/>
      <c r="EV415" s="9"/>
      <c r="EW415" s="9"/>
      <c r="EX415" s="9"/>
      <c r="EY415" s="9"/>
      <c r="EZ415" s="9"/>
      <c r="FA415" s="9"/>
      <c r="FB415" s="9"/>
      <c r="FC415" s="9"/>
      <c r="FD415" s="9"/>
      <c r="FE415" s="9"/>
      <c r="FF415" s="9"/>
      <c r="FG415" s="9"/>
      <c r="FH415" s="9"/>
      <c r="FI415" s="9"/>
      <c r="FJ415" s="9"/>
      <c r="FK415" s="9"/>
      <c r="FL415" s="9"/>
      <c r="FM415" s="9"/>
      <c r="FN415" s="9"/>
      <c r="FO415" s="9"/>
      <c r="FP415" s="9"/>
      <c r="FQ415" s="9"/>
      <c r="FR415" s="9"/>
      <c r="FS415" s="9"/>
      <c r="FT415" s="9"/>
      <c r="FU415" s="9"/>
      <c r="FV415" s="9"/>
      <c r="FW415" s="9"/>
      <c r="FX415" s="9"/>
      <c r="FY415" s="9"/>
      <c r="FZ415" s="9"/>
      <c r="GA415" s="9"/>
      <c r="GB415" s="9"/>
      <c r="GC415" s="9"/>
      <c r="GD415" s="9"/>
      <c r="GE415" s="9"/>
      <c r="GF415" s="9"/>
      <c r="GG415" s="9"/>
      <c r="GH415" s="9"/>
      <c r="GI415" s="9"/>
      <c r="GJ415" s="9"/>
      <c r="GK415" s="9"/>
      <c r="GL415" s="9"/>
      <c r="GM415" s="9"/>
      <c r="GN415" s="9"/>
      <c r="GO415" s="9"/>
      <c r="GP415" s="9"/>
      <c r="GQ415" s="9"/>
      <c r="GR415" s="9"/>
      <c r="GS415" s="9"/>
      <c r="GT415" s="9"/>
      <c r="GU415" s="9"/>
      <c r="GV415" s="9"/>
      <c r="GW415" s="9"/>
      <c r="GX415" s="9"/>
      <c r="GY415" s="9"/>
      <c r="GZ415" s="9"/>
      <c r="HA415" s="9"/>
      <c r="HB415" s="9"/>
      <c r="HC415" s="9"/>
      <c r="HD415" s="9"/>
      <c r="HE415" s="9"/>
      <c r="HF415" s="9"/>
      <c r="HG415" s="9"/>
      <c r="HH415" s="9"/>
      <c r="HI415" s="9"/>
      <c r="HJ415" s="9"/>
      <c r="HK415" s="9"/>
      <c r="HL415" s="9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800"/>
  <sheetViews>
    <sheetView workbookViewId="0">
      <selection activeCell="H5" sqref="H5"/>
    </sheetView>
  </sheetViews>
  <sheetFormatPr defaultColWidth="8.85546875" defaultRowHeight="15.75" x14ac:dyDescent="0.25"/>
  <cols>
    <col min="1" max="1" width="5.42578125" style="1" bestFit="1" customWidth="1"/>
    <col min="2" max="2" width="11" style="1" bestFit="1" customWidth="1"/>
    <col min="3" max="3" width="13.5703125" style="2" bestFit="1" customWidth="1"/>
    <col min="4" max="4" width="11.5703125" style="33" bestFit="1" customWidth="1"/>
    <col min="5" max="5" width="14.42578125" style="32" bestFit="1" customWidth="1"/>
    <col min="6" max="7" width="8.85546875" style="1"/>
    <col min="8" max="8" width="10" style="1" customWidth="1"/>
    <col min="9" max="16384" width="8.85546875" style="1"/>
  </cols>
  <sheetData>
    <row r="1" spans="1:8" x14ac:dyDescent="0.25">
      <c r="A1" s="1" t="s">
        <v>170</v>
      </c>
      <c r="B1" s="1" t="s">
        <v>2</v>
      </c>
      <c r="C1" s="2" t="s">
        <v>171</v>
      </c>
      <c r="D1" s="33" t="s">
        <v>172</v>
      </c>
      <c r="E1" s="32" t="s">
        <v>173</v>
      </c>
    </row>
    <row r="2" spans="1:8" x14ac:dyDescent="0.25">
      <c r="A2" s="1" t="s">
        <v>174</v>
      </c>
      <c r="B2" s="1" t="s">
        <v>175</v>
      </c>
      <c r="C2" s="2">
        <v>43099</v>
      </c>
      <c r="D2" s="33">
        <v>10791</v>
      </c>
      <c r="E2" s="32">
        <v>1829.76</v>
      </c>
    </row>
    <row r="3" spans="1:8" x14ac:dyDescent="0.25">
      <c r="A3" s="2" t="s">
        <v>174</v>
      </c>
      <c r="B3" s="2" t="s">
        <v>175</v>
      </c>
      <c r="C3" s="2">
        <v>42735</v>
      </c>
      <c r="D3" s="33">
        <v>10794</v>
      </c>
      <c r="E3" s="32">
        <v>314.76</v>
      </c>
      <c r="H3" s="2"/>
    </row>
    <row r="4" spans="1:8" x14ac:dyDescent="0.25">
      <c r="A4" s="1" t="s">
        <v>176</v>
      </c>
      <c r="B4" s="1" t="s">
        <v>177</v>
      </c>
      <c r="C4" s="2">
        <v>42735</v>
      </c>
      <c r="D4" s="33">
        <v>10802</v>
      </c>
      <c r="E4" s="32">
        <v>2942.81</v>
      </c>
    </row>
    <row r="5" spans="1:8" x14ac:dyDescent="0.25">
      <c r="A5" s="1" t="s">
        <v>174</v>
      </c>
      <c r="B5" s="1" t="s">
        <v>178</v>
      </c>
      <c r="C5" s="2">
        <v>42738</v>
      </c>
      <c r="D5" s="33">
        <v>10797</v>
      </c>
      <c r="E5" s="32">
        <v>420</v>
      </c>
    </row>
    <row r="6" spans="1:8" x14ac:dyDescent="0.25">
      <c r="A6" s="1" t="s">
        <v>176</v>
      </c>
      <c r="B6" s="1" t="s">
        <v>179</v>
      </c>
      <c r="C6" s="2">
        <v>42738</v>
      </c>
      <c r="D6" s="33">
        <v>10798</v>
      </c>
      <c r="E6" s="32">
        <v>446.6</v>
      </c>
    </row>
    <row r="7" spans="1:8" x14ac:dyDescent="0.25">
      <c r="A7" s="1" t="s">
        <v>174</v>
      </c>
      <c r="B7" s="1" t="s">
        <v>180</v>
      </c>
      <c r="C7" s="2">
        <v>42738</v>
      </c>
      <c r="D7" s="33">
        <v>10799</v>
      </c>
      <c r="E7" s="32">
        <v>1553.5</v>
      </c>
    </row>
    <row r="8" spans="1:8" x14ac:dyDescent="0.25">
      <c r="A8" s="1" t="s">
        <v>176</v>
      </c>
      <c r="B8" s="1" t="s">
        <v>181</v>
      </c>
      <c r="C8" s="2">
        <v>42738</v>
      </c>
      <c r="D8" s="33">
        <v>10800</v>
      </c>
      <c r="E8" s="32">
        <v>1468.93</v>
      </c>
    </row>
    <row r="9" spans="1:8" x14ac:dyDescent="0.25">
      <c r="A9" s="1" t="s">
        <v>176</v>
      </c>
      <c r="B9" s="1" t="s">
        <v>182</v>
      </c>
      <c r="C9" s="2">
        <v>42738</v>
      </c>
      <c r="D9" s="33">
        <v>10806</v>
      </c>
      <c r="E9" s="32">
        <v>439.6</v>
      </c>
    </row>
    <row r="10" spans="1:8" x14ac:dyDescent="0.25">
      <c r="A10" s="1" t="s">
        <v>176</v>
      </c>
      <c r="B10" s="1" t="s">
        <v>177</v>
      </c>
      <c r="C10" s="2">
        <v>42739</v>
      </c>
      <c r="D10" s="33">
        <v>10803</v>
      </c>
      <c r="E10" s="32">
        <v>1193.01</v>
      </c>
    </row>
    <row r="11" spans="1:8" x14ac:dyDescent="0.25">
      <c r="A11" s="1" t="s">
        <v>174</v>
      </c>
      <c r="B11" s="1" t="s">
        <v>175</v>
      </c>
      <c r="C11" s="2">
        <v>42740</v>
      </c>
      <c r="D11" s="33">
        <v>10804</v>
      </c>
      <c r="E11" s="32">
        <v>2278.4</v>
      </c>
    </row>
    <row r="12" spans="1:8" x14ac:dyDescent="0.25">
      <c r="A12" s="1" t="s">
        <v>174</v>
      </c>
      <c r="B12" s="1" t="s">
        <v>178</v>
      </c>
      <c r="C12" s="2">
        <v>42740</v>
      </c>
      <c r="D12" s="33">
        <v>10809</v>
      </c>
      <c r="E12" s="32">
        <v>140</v>
      </c>
    </row>
    <row r="13" spans="1:8" x14ac:dyDescent="0.25">
      <c r="A13" s="1" t="s">
        <v>176</v>
      </c>
      <c r="B13" s="1" t="s">
        <v>179</v>
      </c>
      <c r="C13" s="2">
        <v>42740</v>
      </c>
      <c r="D13" s="33">
        <v>10810</v>
      </c>
      <c r="E13" s="32">
        <v>187</v>
      </c>
    </row>
    <row r="14" spans="1:8" x14ac:dyDescent="0.25">
      <c r="A14" s="1" t="s">
        <v>176</v>
      </c>
      <c r="B14" s="1" t="s">
        <v>182</v>
      </c>
      <c r="C14" s="2">
        <v>42741</v>
      </c>
      <c r="D14" s="33">
        <v>10793</v>
      </c>
      <c r="E14" s="32">
        <v>191.1</v>
      </c>
    </row>
    <row r="15" spans="1:8" x14ac:dyDescent="0.25">
      <c r="A15" s="1" t="s">
        <v>176</v>
      </c>
      <c r="B15" s="1" t="s">
        <v>183</v>
      </c>
      <c r="C15" s="2">
        <v>42741</v>
      </c>
      <c r="D15" s="33">
        <v>10811</v>
      </c>
      <c r="E15" s="32">
        <v>852</v>
      </c>
    </row>
    <row r="16" spans="1:8" x14ac:dyDescent="0.25">
      <c r="A16" s="1" t="s">
        <v>176</v>
      </c>
      <c r="B16" s="1" t="s">
        <v>179</v>
      </c>
      <c r="C16" s="2">
        <v>42742</v>
      </c>
      <c r="D16" s="33">
        <v>10805</v>
      </c>
      <c r="E16" s="32">
        <v>2775</v>
      </c>
    </row>
    <row r="17" spans="1:5" x14ac:dyDescent="0.25">
      <c r="A17" s="1" t="s">
        <v>176</v>
      </c>
      <c r="B17" s="1" t="s">
        <v>179</v>
      </c>
      <c r="C17" s="2">
        <v>42742</v>
      </c>
      <c r="D17" s="33">
        <v>10808</v>
      </c>
      <c r="E17" s="32">
        <v>1411</v>
      </c>
    </row>
    <row r="18" spans="1:5" x14ac:dyDescent="0.25">
      <c r="A18" s="1" t="s">
        <v>176</v>
      </c>
      <c r="B18" s="1" t="s">
        <v>181</v>
      </c>
      <c r="C18" s="2">
        <v>42742</v>
      </c>
      <c r="D18" s="33">
        <v>10813</v>
      </c>
      <c r="E18" s="32">
        <v>602.4</v>
      </c>
    </row>
    <row r="19" spans="1:5" x14ac:dyDescent="0.25">
      <c r="A19" s="1" t="s">
        <v>174</v>
      </c>
      <c r="B19" s="1" t="s">
        <v>184</v>
      </c>
      <c r="C19" s="2">
        <v>42745</v>
      </c>
      <c r="D19" s="33">
        <v>10812</v>
      </c>
      <c r="E19" s="32">
        <v>1692.8</v>
      </c>
    </row>
    <row r="20" spans="1:5" x14ac:dyDescent="0.25">
      <c r="A20" s="1" t="s">
        <v>174</v>
      </c>
      <c r="B20" s="1" t="s">
        <v>178</v>
      </c>
      <c r="C20" s="2">
        <v>42745</v>
      </c>
      <c r="D20" s="33">
        <v>10818</v>
      </c>
      <c r="E20" s="32">
        <v>833</v>
      </c>
    </row>
    <row r="21" spans="1:5" x14ac:dyDescent="0.25">
      <c r="A21" s="1" t="s">
        <v>176</v>
      </c>
      <c r="B21" s="1" t="s">
        <v>182</v>
      </c>
      <c r="C21" s="2">
        <v>42746</v>
      </c>
      <c r="D21" s="33">
        <v>10817</v>
      </c>
      <c r="E21" s="32">
        <v>10952.84</v>
      </c>
    </row>
    <row r="22" spans="1:5" x14ac:dyDescent="0.25">
      <c r="A22" s="1" t="s">
        <v>176</v>
      </c>
      <c r="B22" s="1" t="s">
        <v>182</v>
      </c>
      <c r="C22" s="2">
        <v>42746</v>
      </c>
      <c r="D22" s="33">
        <v>10820</v>
      </c>
      <c r="E22" s="32">
        <v>1140</v>
      </c>
    </row>
    <row r="23" spans="1:5" x14ac:dyDescent="0.25">
      <c r="A23" s="1" t="s">
        <v>174</v>
      </c>
      <c r="B23" s="1" t="s">
        <v>184</v>
      </c>
      <c r="C23" s="2">
        <v>42746</v>
      </c>
      <c r="D23" s="33">
        <v>10823</v>
      </c>
      <c r="E23" s="32">
        <v>2826</v>
      </c>
    </row>
    <row r="24" spans="1:5" x14ac:dyDescent="0.25">
      <c r="A24" s="1" t="s">
        <v>176</v>
      </c>
      <c r="B24" s="1" t="s">
        <v>182</v>
      </c>
      <c r="C24" s="2">
        <v>42747</v>
      </c>
      <c r="D24" s="33">
        <v>10779</v>
      </c>
      <c r="E24" s="32">
        <v>1335</v>
      </c>
    </row>
    <row r="25" spans="1:5" x14ac:dyDescent="0.25">
      <c r="A25" s="1" t="s">
        <v>176</v>
      </c>
      <c r="B25" s="1" t="s">
        <v>182</v>
      </c>
      <c r="C25" s="2">
        <v>42747</v>
      </c>
      <c r="D25" s="33">
        <v>10796</v>
      </c>
      <c r="E25" s="32">
        <v>2341.36</v>
      </c>
    </row>
    <row r="26" spans="1:5" x14ac:dyDescent="0.25">
      <c r="A26" s="1" t="s">
        <v>176</v>
      </c>
      <c r="B26" s="1" t="s">
        <v>182</v>
      </c>
      <c r="C26" s="2">
        <v>42747</v>
      </c>
      <c r="D26" s="33">
        <v>10814</v>
      </c>
      <c r="E26" s="32">
        <v>1788.45</v>
      </c>
    </row>
    <row r="27" spans="1:5" x14ac:dyDescent="0.25">
      <c r="A27" s="1" t="s">
        <v>176</v>
      </c>
      <c r="B27" s="1" t="s">
        <v>179</v>
      </c>
      <c r="C27" s="2">
        <v>42747</v>
      </c>
      <c r="D27" s="33">
        <v>10815</v>
      </c>
      <c r="E27" s="32">
        <v>40</v>
      </c>
    </row>
    <row r="28" spans="1:5" x14ac:dyDescent="0.25">
      <c r="A28" s="1" t="s">
        <v>176</v>
      </c>
      <c r="B28" s="1" t="s">
        <v>181</v>
      </c>
      <c r="C28" s="2">
        <v>42747</v>
      </c>
      <c r="D28" s="33">
        <v>10825</v>
      </c>
      <c r="E28" s="32">
        <v>1030.76</v>
      </c>
    </row>
    <row r="29" spans="1:5" x14ac:dyDescent="0.25">
      <c r="A29" s="1" t="s">
        <v>176</v>
      </c>
      <c r="B29" s="1" t="s">
        <v>181</v>
      </c>
      <c r="C29" s="2">
        <v>42748</v>
      </c>
      <c r="D29" s="33">
        <v>10821</v>
      </c>
      <c r="E29" s="32">
        <v>678</v>
      </c>
    </row>
    <row r="30" spans="1:5" x14ac:dyDescent="0.25">
      <c r="A30" s="1" t="s">
        <v>176</v>
      </c>
      <c r="B30" s="1" t="s">
        <v>179</v>
      </c>
      <c r="C30" s="2">
        <v>42749</v>
      </c>
      <c r="D30" s="33">
        <v>10819</v>
      </c>
      <c r="E30" s="32">
        <v>477</v>
      </c>
    </row>
    <row r="31" spans="1:5" x14ac:dyDescent="0.25">
      <c r="A31" s="1" t="s">
        <v>174</v>
      </c>
      <c r="B31" s="1" t="s">
        <v>175</v>
      </c>
      <c r="C31" s="2">
        <v>42749</v>
      </c>
      <c r="D31" s="33">
        <v>10822</v>
      </c>
      <c r="E31" s="32">
        <v>237.9</v>
      </c>
    </row>
    <row r="32" spans="1:5" x14ac:dyDescent="0.25">
      <c r="A32" s="1" t="s">
        <v>176</v>
      </c>
      <c r="B32" s="1" t="s">
        <v>181</v>
      </c>
      <c r="C32" s="2">
        <v>42752</v>
      </c>
      <c r="D32" s="33">
        <v>10788</v>
      </c>
      <c r="E32" s="32">
        <v>731.5</v>
      </c>
    </row>
    <row r="33" spans="1:5" x14ac:dyDescent="0.25">
      <c r="A33" s="1" t="s">
        <v>176</v>
      </c>
      <c r="B33" s="1" t="s">
        <v>179</v>
      </c>
      <c r="C33" s="2">
        <v>42752</v>
      </c>
      <c r="D33" s="33">
        <v>10832</v>
      </c>
      <c r="E33" s="32">
        <v>475.11</v>
      </c>
    </row>
    <row r="34" spans="1:5" x14ac:dyDescent="0.25">
      <c r="A34" s="1" t="s">
        <v>176</v>
      </c>
      <c r="B34" s="1" t="s">
        <v>181</v>
      </c>
      <c r="C34" s="2">
        <v>42752</v>
      </c>
      <c r="D34" s="33">
        <v>10834</v>
      </c>
      <c r="E34" s="32">
        <v>1432.71</v>
      </c>
    </row>
    <row r="35" spans="1:5" x14ac:dyDescent="0.25">
      <c r="A35" s="1" t="s">
        <v>176</v>
      </c>
      <c r="B35" s="1" t="s">
        <v>183</v>
      </c>
      <c r="C35" s="2">
        <v>42753</v>
      </c>
      <c r="D35" s="33">
        <v>10795</v>
      </c>
      <c r="E35" s="32">
        <v>2158</v>
      </c>
    </row>
    <row r="36" spans="1:5" x14ac:dyDescent="0.25">
      <c r="A36" s="1" t="s">
        <v>174</v>
      </c>
      <c r="B36" s="1" t="s">
        <v>178</v>
      </c>
      <c r="C36" s="2">
        <v>42754</v>
      </c>
      <c r="D36" s="33">
        <v>10777</v>
      </c>
      <c r="E36" s="32">
        <v>224</v>
      </c>
    </row>
    <row r="37" spans="1:5" x14ac:dyDescent="0.25">
      <c r="A37" s="1" t="s">
        <v>176</v>
      </c>
      <c r="B37" s="1" t="s">
        <v>177</v>
      </c>
      <c r="C37" s="2">
        <v>42754</v>
      </c>
      <c r="D37" s="33">
        <v>10830</v>
      </c>
      <c r="E37" s="32">
        <v>1974</v>
      </c>
    </row>
    <row r="38" spans="1:5" x14ac:dyDescent="0.25">
      <c r="A38" s="1" t="s">
        <v>176</v>
      </c>
      <c r="B38" s="1" t="s">
        <v>181</v>
      </c>
      <c r="C38" s="2">
        <v>42754</v>
      </c>
      <c r="D38" s="33">
        <v>10835</v>
      </c>
      <c r="E38" s="32">
        <v>845.8</v>
      </c>
    </row>
    <row r="39" spans="1:5" x14ac:dyDescent="0.25">
      <c r="A39" s="1" t="s">
        <v>174</v>
      </c>
      <c r="B39" s="1" t="s">
        <v>178</v>
      </c>
      <c r="C39" s="2">
        <v>42754</v>
      </c>
      <c r="D39" s="33">
        <v>10836</v>
      </c>
      <c r="E39" s="32">
        <v>4705.5</v>
      </c>
    </row>
    <row r="40" spans="1:5" x14ac:dyDescent="0.25">
      <c r="A40" s="1" t="s">
        <v>176</v>
      </c>
      <c r="B40" s="1" t="s">
        <v>182</v>
      </c>
      <c r="C40" s="2">
        <v>42755</v>
      </c>
      <c r="D40" s="33">
        <v>10839</v>
      </c>
      <c r="E40" s="32">
        <v>827.55</v>
      </c>
    </row>
    <row r="41" spans="1:5" x14ac:dyDescent="0.25">
      <c r="A41" s="1" t="s">
        <v>174</v>
      </c>
      <c r="B41" s="1" t="s">
        <v>180</v>
      </c>
      <c r="C41" s="2">
        <v>42756</v>
      </c>
      <c r="D41" s="33">
        <v>10829</v>
      </c>
      <c r="E41" s="32">
        <v>1764</v>
      </c>
    </row>
    <row r="42" spans="1:5" x14ac:dyDescent="0.25">
      <c r="A42" s="1" t="s">
        <v>176</v>
      </c>
      <c r="B42" s="1" t="s">
        <v>182</v>
      </c>
      <c r="C42" s="2">
        <v>42756</v>
      </c>
      <c r="D42" s="33">
        <v>10831</v>
      </c>
      <c r="E42" s="32">
        <v>2684.4</v>
      </c>
    </row>
    <row r="43" spans="1:5" x14ac:dyDescent="0.25">
      <c r="A43" s="1" t="s">
        <v>174</v>
      </c>
      <c r="B43" s="1" t="s">
        <v>175</v>
      </c>
      <c r="C43" s="2">
        <v>42756</v>
      </c>
      <c r="D43" s="33">
        <v>10833</v>
      </c>
      <c r="E43" s="32">
        <v>906.93</v>
      </c>
    </row>
    <row r="44" spans="1:5" x14ac:dyDescent="0.25">
      <c r="A44" s="1" t="s">
        <v>174</v>
      </c>
      <c r="B44" s="1" t="s">
        <v>180</v>
      </c>
      <c r="C44" s="2">
        <v>42756</v>
      </c>
      <c r="D44" s="33">
        <v>10837</v>
      </c>
      <c r="E44" s="32">
        <v>1064.5</v>
      </c>
    </row>
    <row r="45" spans="1:5" x14ac:dyDescent="0.25">
      <c r="A45" s="1" t="s">
        <v>176</v>
      </c>
      <c r="B45" s="1" t="s">
        <v>182</v>
      </c>
      <c r="C45" s="2">
        <v>42756</v>
      </c>
      <c r="D45" s="33">
        <v>10838</v>
      </c>
      <c r="E45" s="32">
        <v>1938.38</v>
      </c>
    </row>
    <row r="46" spans="1:5" x14ac:dyDescent="0.25">
      <c r="A46" s="1" t="s">
        <v>176</v>
      </c>
      <c r="B46" s="1" t="s">
        <v>179</v>
      </c>
      <c r="C46" s="2">
        <v>42756</v>
      </c>
      <c r="D46" s="33">
        <v>10846</v>
      </c>
      <c r="E46" s="32">
        <v>1112</v>
      </c>
    </row>
    <row r="47" spans="1:5" x14ac:dyDescent="0.25">
      <c r="A47" s="1" t="s">
        <v>176</v>
      </c>
      <c r="B47" s="1" t="s">
        <v>177</v>
      </c>
      <c r="C47" s="2">
        <v>42759</v>
      </c>
      <c r="D47" s="33">
        <v>10843</v>
      </c>
      <c r="E47" s="32">
        <v>159</v>
      </c>
    </row>
    <row r="48" spans="1:5" x14ac:dyDescent="0.25">
      <c r="A48" s="1" t="s">
        <v>176</v>
      </c>
      <c r="B48" s="1" t="s">
        <v>183</v>
      </c>
      <c r="C48" s="2">
        <v>42759</v>
      </c>
      <c r="D48" s="33">
        <v>10844</v>
      </c>
      <c r="E48" s="32">
        <v>735</v>
      </c>
    </row>
    <row r="49" spans="1:5" x14ac:dyDescent="0.25">
      <c r="A49" s="1" t="s">
        <v>174</v>
      </c>
      <c r="B49" s="1" t="s">
        <v>184</v>
      </c>
      <c r="C49" s="2">
        <v>42762</v>
      </c>
      <c r="D49" s="33">
        <v>10841</v>
      </c>
      <c r="E49" s="32">
        <v>4581</v>
      </c>
    </row>
    <row r="50" spans="1:5" x14ac:dyDescent="0.25">
      <c r="A50" s="1" t="s">
        <v>176</v>
      </c>
      <c r="B50" s="1" t="s">
        <v>181</v>
      </c>
      <c r="C50" s="2">
        <v>42762</v>
      </c>
      <c r="D50" s="33">
        <v>10842</v>
      </c>
      <c r="E50" s="32">
        <v>975</v>
      </c>
    </row>
    <row r="51" spans="1:5" x14ac:dyDescent="0.25">
      <c r="A51" s="1" t="s">
        <v>174</v>
      </c>
      <c r="B51" s="1" t="s">
        <v>178</v>
      </c>
      <c r="C51" s="2">
        <v>42762</v>
      </c>
      <c r="D51" s="33">
        <v>10848</v>
      </c>
      <c r="E51" s="32">
        <v>931.5</v>
      </c>
    </row>
    <row r="52" spans="1:5" x14ac:dyDescent="0.25">
      <c r="A52" s="1" t="s">
        <v>176</v>
      </c>
      <c r="B52" s="1" t="s">
        <v>177</v>
      </c>
      <c r="C52" s="2">
        <v>42763</v>
      </c>
      <c r="D52" s="33">
        <v>10807</v>
      </c>
      <c r="E52" s="32">
        <v>18.399999999999999</v>
      </c>
    </row>
    <row r="53" spans="1:5" x14ac:dyDescent="0.25">
      <c r="A53" s="1" t="s">
        <v>176</v>
      </c>
      <c r="B53" s="1" t="s">
        <v>183</v>
      </c>
      <c r="C53" s="2">
        <v>42763</v>
      </c>
      <c r="D53" s="33">
        <v>10824</v>
      </c>
      <c r="E53" s="32">
        <v>250.8</v>
      </c>
    </row>
    <row r="54" spans="1:5" x14ac:dyDescent="0.25">
      <c r="A54" s="1" t="s">
        <v>176</v>
      </c>
      <c r="B54" s="1" t="s">
        <v>183</v>
      </c>
      <c r="C54" s="2">
        <v>42763</v>
      </c>
      <c r="D54" s="33">
        <v>10845</v>
      </c>
      <c r="E54" s="32">
        <v>3812.7</v>
      </c>
    </row>
    <row r="55" spans="1:5" x14ac:dyDescent="0.25">
      <c r="A55" s="1" t="s">
        <v>174</v>
      </c>
      <c r="B55" s="1" t="s">
        <v>180</v>
      </c>
      <c r="C55" s="2">
        <v>42763</v>
      </c>
      <c r="D55" s="33">
        <v>10849</v>
      </c>
      <c r="E55" s="32">
        <v>967.82</v>
      </c>
    </row>
    <row r="56" spans="1:5" x14ac:dyDescent="0.25">
      <c r="A56" s="1" t="s">
        <v>176</v>
      </c>
      <c r="B56" s="1" t="s">
        <v>181</v>
      </c>
      <c r="C56" s="2">
        <v>42763</v>
      </c>
      <c r="D56" s="33">
        <v>10850</v>
      </c>
      <c r="E56" s="32">
        <v>629</v>
      </c>
    </row>
    <row r="57" spans="1:5" x14ac:dyDescent="0.25">
      <c r="A57" s="1" t="s">
        <v>176</v>
      </c>
      <c r="B57" s="1" t="s">
        <v>183</v>
      </c>
      <c r="C57" s="2">
        <v>42763</v>
      </c>
      <c r="D57" s="33">
        <v>10852</v>
      </c>
      <c r="E57" s="32">
        <v>2984</v>
      </c>
    </row>
    <row r="58" spans="1:5" x14ac:dyDescent="0.25">
      <c r="A58" s="1" t="s">
        <v>174</v>
      </c>
      <c r="B58" s="1" t="s">
        <v>184</v>
      </c>
      <c r="C58" s="2">
        <v>42766</v>
      </c>
      <c r="D58" s="33">
        <v>10851</v>
      </c>
      <c r="E58" s="32">
        <v>2603</v>
      </c>
    </row>
    <row r="59" spans="1:5" x14ac:dyDescent="0.25">
      <c r="A59" s="1" t="s">
        <v>176</v>
      </c>
      <c r="B59" s="1" t="s">
        <v>181</v>
      </c>
      <c r="C59" s="2">
        <v>42766</v>
      </c>
      <c r="D59" s="33">
        <v>10859</v>
      </c>
      <c r="E59" s="32">
        <v>1078.69</v>
      </c>
    </row>
    <row r="60" spans="1:5" x14ac:dyDescent="0.25">
      <c r="A60" s="1" t="s">
        <v>176</v>
      </c>
      <c r="B60" s="1" t="s">
        <v>183</v>
      </c>
      <c r="C60" s="2">
        <v>42766</v>
      </c>
      <c r="D60" s="33">
        <v>10862</v>
      </c>
      <c r="E60" s="32">
        <v>581</v>
      </c>
    </row>
    <row r="61" spans="1:5" x14ac:dyDescent="0.25">
      <c r="A61" s="1" t="s">
        <v>174</v>
      </c>
      <c r="B61" s="1" t="s">
        <v>180</v>
      </c>
      <c r="C61" s="2">
        <v>42767</v>
      </c>
      <c r="D61" s="33">
        <v>10853</v>
      </c>
      <c r="E61" s="32">
        <v>625</v>
      </c>
    </row>
    <row r="62" spans="1:5" x14ac:dyDescent="0.25">
      <c r="A62" s="1" t="s">
        <v>176</v>
      </c>
      <c r="B62" s="1" t="s">
        <v>179</v>
      </c>
      <c r="C62" s="2">
        <v>42767</v>
      </c>
      <c r="D62" s="33">
        <v>10858</v>
      </c>
      <c r="E62" s="32">
        <v>649</v>
      </c>
    </row>
    <row r="63" spans="1:5" x14ac:dyDescent="0.25">
      <c r="A63" s="1" t="s">
        <v>176</v>
      </c>
      <c r="B63" s="1" t="s">
        <v>177</v>
      </c>
      <c r="C63" s="2">
        <v>42768</v>
      </c>
      <c r="D63" s="33">
        <v>10816</v>
      </c>
      <c r="E63" s="32">
        <v>8446.4500000000007</v>
      </c>
    </row>
    <row r="64" spans="1:5" x14ac:dyDescent="0.25">
      <c r="A64" s="1" t="s">
        <v>174</v>
      </c>
      <c r="B64" s="1" t="s">
        <v>180</v>
      </c>
      <c r="C64" s="2">
        <v>42768</v>
      </c>
      <c r="D64" s="33">
        <v>10828</v>
      </c>
      <c r="E64" s="32">
        <v>932</v>
      </c>
    </row>
    <row r="65" spans="1:5" x14ac:dyDescent="0.25">
      <c r="A65" s="1" t="s">
        <v>176</v>
      </c>
      <c r="B65" s="1" t="s">
        <v>182</v>
      </c>
      <c r="C65" s="2">
        <v>42768</v>
      </c>
      <c r="D65" s="33">
        <v>10855</v>
      </c>
      <c r="E65" s="32">
        <v>2227.89</v>
      </c>
    </row>
    <row r="66" spans="1:5" x14ac:dyDescent="0.25">
      <c r="A66" s="1" t="s">
        <v>176</v>
      </c>
      <c r="B66" s="1" t="s">
        <v>182</v>
      </c>
      <c r="C66" s="2">
        <v>42768</v>
      </c>
      <c r="D66" s="33">
        <v>10860</v>
      </c>
      <c r="E66" s="32">
        <v>519</v>
      </c>
    </row>
    <row r="67" spans="1:5" x14ac:dyDescent="0.25">
      <c r="A67" s="1" t="s">
        <v>176</v>
      </c>
      <c r="B67" s="1" t="s">
        <v>182</v>
      </c>
      <c r="C67" s="2">
        <v>42769</v>
      </c>
      <c r="D67" s="33">
        <v>10854</v>
      </c>
      <c r="E67" s="32">
        <v>2966.5</v>
      </c>
    </row>
    <row r="68" spans="1:5" x14ac:dyDescent="0.25">
      <c r="A68" s="1" t="s">
        <v>174</v>
      </c>
      <c r="B68" s="1" t="s">
        <v>175</v>
      </c>
      <c r="C68" s="2">
        <v>42770</v>
      </c>
      <c r="D68" s="33">
        <v>10826</v>
      </c>
      <c r="E68" s="32">
        <v>730</v>
      </c>
    </row>
    <row r="69" spans="1:5" x14ac:dyDescent="0.25">
      <c r="A69" s="1" t="s">
        <v>176</v>
      </c>
      <c r="B69" s="1" t="s">
        <v>181</v>
      </c>
      <c r="C69" s="2">
        <v>42770</v>
      </c>
      <c r="D69" s="33">
        <v>10827</v>
      </c>
      <c r="E69" s="32">
        <v>843</v>
      </c>
    </row>
    <row r="70" spans="1:5" x14ac:dyDescent="0.25">
      <c r="A70" s="1" t="s">
        <v>176</v>
      </c>
      <c r="B70" s="1" t="s">
        <v>183</v>
      </c>
      <c r="C70" s="2">
        <v>42770</v>
      </c>
      <c r="D70" s="33">
        <v>10857</v>
      </c>
      <c r="E70" s="32">
        <v>2048.2199999999998</v>
      </c>
    </row>
    <row r="71" spans="1:5" x14ac:dyDescent="0.25">
      <c r="A71" s="1" t="s">
        <v>176</v>
      </c>
      <c r="B71" s="1" t="s">
        <v>177</v>
      </c>
      <c r="C71" s="2">
        <v>42773</v>
      </c>
      <c r="D71" s="33">
        <v>10864</v>
      </c>
      <c r="E71" s="32">
        <v>282</v>
      </c>
    </row>
    <row r="72" spans="1:5" x14ac:dyDescent="0.25">
      <c r="A72" s="1" t="s">
        <v>174</v>
      </c>
      <c r="B72" s="1" t="s">
        <v>184</v>
      </c>
      <c r="C72" s="2">
        <v>42773</v>
      </c>
      <c r="D72" s="33">
        <v>10869</v>
      </c>
      <c r="E72" s="32">
        <v>1630</v>
      </c>
    </row>
    <row r="73" spans="1:5" x14ac:dyDescent="0.25">
      <c r="A73" s="1" t="s">
        <v>174</v>
      </c>
      <c r="B73" s="1" t="s">
        <v>184</v>
      </c>
      <c r="C73" s="2">
        <v>42773</v>
      </c>
      <c r="D73" s="33">
        <v>10872</v>
      </c>
      <c r="E73" s="32">
        <v>2058.46</v>
      </c>
    </row>
    <row r="74" spans="1:5" x14ac:dyDescent="0.25">
      <c r="A74" s="1" t="s">
        <v>176</v>
      </c>
      <c r="B74" s="1" t="s">
        <v>177</v>
      </c>
      <c r="C74" s="2">
        <v>42773</v>
      </c>
      <c r="D74" s="33">
        <v>10873</v>
      </c>
      <c r="E74" s="32">
        <v>336.8</v>
      </c>
    </row>
    <row r="75" spans="1:5" x14ac:dyDescent="0.25">
      <c r="A75" s="1" t="s">
        <v>176</v>
      </c>
      <c r="B75" s="1" t="s">
        <v>177</v>
      </c>
      <c r="C75" s="2">
        <v>42774</v>
      </c>
      <c r="D75" s="33">
        <v>10847</v>
      </c>
      <c r="E75" s="32">
        <v>4931.92</v>
      </c>
    </row>
    <row r="76" spans="1:5" x14ac:dyDescent="0.25">
      <c r="A76" s="1" t="s">
        <v>176</v>
      </c>
      <c r="B76" s="1" t="s">
        <v>182</v>
      </c>
      <c r="C76" s="2">
        <v>42774</v>
      </c>
      <c r="D76" s="33">
        <v>10856</v>
      </c>
      <c r="E76" s="32">
        <v>660</v>
      </c>
    </row>
    <row r="77" spans="1:5" x14ac:dyDescent="0.25">
      <c r="A77" s="1" t="s">
        <v>174</v>
      </c>
      <c r="B77" s="1" t="s">
        <v>180</v>
      </c>
      <c r="C77" s="2">
        <v>42774</v>
      </c>
      <c r="D77" s="33">
        <v>10871</v>
      </c>
      <c r="E77" s="32">
        <v>1979.23</v>
      </c>
    </row>
    <row r="78" spans="1:5" x14ac:dyDescent="0.25">
      <c r="A78" s="1" t="s">
        <v>174</v>
      </c>
      <c r="B78" s="1" t="s">
        <v>175</v>
      </c>
      <c r="C78" s="2">
        <v>42775</v>
      </c>
      <c r="D78" s="33">
        <v>10867</v>
      </c>
      <c r="E78" s="32">
        <v>98.4</v>
      </c>
    </row>
    <row r="79" spans="1:5" x14ac:dyDescent="0.25">
      <c r="A79" s="1" t="s">
        <v>174</v>
      </c>
      <c r="B79" s="1" t="s">
        <v>184</v>
      </c>
      <c r="C79" s="2">
        <v>42775</v>
      </c>
      <c r="D79" s="33">
        <v>10874</v>
      </c>
      <c r="E79" s="32">
        <v>310</v>
      </c>
    </row>
    <row r="80" spans="1:5" x14ac:dyDescent="0.25">
      <c r="A80" s="1" t="s">
        <v>176</v>
      </c>
      <c r="B80" s="1" t="s">
        <v>179</v>
      </c>
      <c r="C80" s="2">
        <v>42776</v>
      </c>
      <c r="D80" s="33">
        <v>10865</v>
      </c>
      <c r="E80" s="32">
        <v>16387.5</v>
      </c>
    </row>
    <row r="81" spans="1:5" x14ac:dyDescent="0.25">
      <c r="A81" s="1" t="s">
        <v>174</v>
      </c>
      <c r="B81" s="1" t="s">
        <v>184</v>
      </c>
      <c r="C81" s="2">
        <v>42776</v>
      </c>
      <c r="D81" s="33">
        <v>10866</v>
      </c>
      <c r="E81" s="32">
        <v>1096.2</v>
      </c>
    </row>
    <row r="82" spans="1:5" x14ac:dyDescent="0.25">
      <c r="A82" s="1" t="s">
        <v>174</v>
      </c>
      <c r="B82" s="1" t="s">
        <v>178</v>
      </c>
      <c r="C82" s="2">
        <v>42776</v>
      </c>
      <c r="D82" s="33">
        <v>10876</v>
      </c>
      <c r="E82" s="32">
        <v>917</v>
      </c>
    </row>
    <row r="83" spans="1:5" x14ac:dyDescent="0.25">
      <c r="A83" s="1" t="s">
        <v>176</v>
      </c>
      <c r="B83" s="1" t="s">
        <v>177</v>
      </c>
      <c r="C83" s="2">
        <v>42776</v>
      </c>
      <c r="D83" s="33">
        <v>10878</v>
      </c>
      <c r="E83" s="32">
        <v>1539</v>
      </c>
    </row>
    <row r="84" spans="1:5" x14ac:dyDescent="0.25">
      <c r="A84" s="1" t="s">
        <v>176</v>
      </c>
      <c r="B84" s="1" t="s">
        <v>182</v>
      </c>
      <c r="C84" s="2">
        <v>42776</v>
      </c>
      <c r="D84" s="33">
        <v>10879</v>
      </c>
      <c r="E84" s="32">
        <v>611.29999999999995</v>
      </c>
    </row>
    <row r="85" spans="1:5" x14ac:dyDescent="0.25">
      <c r="A85" s="1" t="s">
        <v>174</v>
      </c>
      <c r="B85" s="1" t="s">
        <v>184</v>
      </c>
      <c r="C85" s="2">
        <v>42777</v>
      </c>
      <c r="D85" s="33">
        <v>10870</v>
      </c>
      <c r="E85" s="32">
        <v>160</v>
      </c>
    </row>
    <row r="86" spans="1:5" x14ac:dyDescent="0.25">
      <c r="A86" s="1" t="s">
        <v>176</v>
      </c>
      <c r="B86" s="1" t="s">
        <v>177</v>
      </c>
      <c r="C86" s="2">
        <v>42777</v>
      </c>
      <c r="D86" s="33">
        <v>10884</v>
      </c>
      <c r="E86" s="32">
        <v>1378.07</v>
      </c>
    </row>
    <row r="87" spans="1:5" x14ac:dyDescent="0.25">
      <c r="A87" s="1" t="s">
        <v>176</v>
      </c>
      <c r="B87" s="1" t="s">
        <v>177</v>
      </c>
      <c r="C87" s="2">
        <v>42780</v>
      </c>
      <c r="D87" s="33">
        <v>10840</v>
      </c>
      <c r="E87" s="32">
        <v>211.2</v>
      </c>
    </row>
    <row r="88" spans="1:5" x14ac:dyDescent="0.25">
      <c r="A88" s="1" t="s">
        <v>176</v>
      </c>
      <c r="B88" s="1" t="s">
        <v>183</v>
      </c>
      <c r="C88" s="2">
        <v>42780</v>
      </c>
      <c r="D88" s="33">
        <v>10887</v>
      </c>
      <c r="E88" s="32">
        <v>70</v>
      </c>
    </row>
    <row r="89" spans="1:5" x14ac:dyDescent="0.25">
      <c r="A89" s="1" t="s">
        <v>176</v>
      </c>
      <c r="B89" s="1" t="s">
        <v>177</v>
      </c>
      <c r="C89" s="2">
        <v>42781</v>
      </c>
      <c r="D89" s="33">
        <v>10861</v>
      </c>
      <c r="E89" s="32">
        <v>3523.4</v>
      </c>
    </row>
    <row r="90" spans="1:5" x14ac:dyDescent="0.25">
      <c r="A90" s="1" t="s">
        <v>176</v>
      </c>
      <c r="B90" s="1" t="s">
        <v>177</v>
      </c>
      <c r="C90" s="2">
        <v>42781</v>
      </c>
      <c r="D90" s="33">
        <v>10863</v>
      </c>
      <c r="E90" s="32">
        <v>441.15</v>
      </c>
    </row>
    <row r="91" spans="1:5" x14ac:dyDescent="0.25">
      <c r="A91" s="1" t="s">
        <v>174</v>
      </c>
      <c r="B91" s="1" t="s">
        <v>178</v>
      </c>
      <c r="C91" s="2">
        <v>42782</v>
      </c>
      <c r="D91" s="33">
        <v>10880</v>
      </c>
      <c r="E91" s="32">
        <v>1500</v>
      </c>
    </row>
    <row r="92" spans="1:5" x14ac:dyDescent="0.25">
      <c r="A92" s="1" t="s">
        <v>176</v>
      </c>
      <c r="B92" s="1" t="s">
        <v>177</v>
      </c>
      <c r="C92" s="2">
        <v>42782</v>
      </c>
      <c r="D92" s="33">
        <v>10881</v>
      </c>
      <c r="E92" s="32">
        <v>150</v>
      </c>
    </row>
    <row r="93" spans="1:5" x14ac:dyDescent="0.25">
      <c r="A93" s="1" t="s">
        <v>174</v>
      </c>
      <c r="B93" s="1" t="s">
        <v>175</v>
      </c>
      <c r="C93" s="2">
        <v>42782</v>
      </c>
      <c r="D93" s="33">
        <v>10885</v>
      </c>
      <c r="E93" s="32">
        <v>1209</v>
      </c>
    </row>
    <row r="94" spans="1:5" x14ac:dyDescent="0.25">
      <c r="A94" s="1" t="s">
        <v>174</v>
      </c>
      <c r="B94" s="1" t="s">
        <v>178</v>
      </c>
      <c r="C94" s="2">
        <v>42782</v>
      </c>
      <c r="D94" s="33">
        <v>10890</v>
      </c>
      <c r="E94" s="32">
        <v>860.1</v>
      </c>
    </row>
    <row r="95" spans="1:5" x14ac:dyDescent="0.25">
      <c r="A95" s="1" t="s">
        <v>176</v>
      </c>
      <c r="B95" s="1" t="s">
        <v>181</v>
      </c>
      <c r="C95" s="2">
        <v>42783</v>
      </c>
      <c r="D95" s="33">
        <v>10877</v>
      </c>
      <c r="E95" s="32">
        <v>1955.13</v>
      </c>
    </row>
    <row r="96" spans="1:5" x14ac:dyDescent="0.25">
      <c r="A96" s="1" t="s">
        <v>174</v>
      </c>
      <c r="B96" s="1" t="s">
        <v>178</v>
      </c>
      <c r="C96" s="2">
        <v>42783</v>
      </c>
      <c r="D96" s="33">
        <v>10891</v>
      </c>
      <c r="E96" s="32">
        <v>368.93</v>
      </c>
    </row>
    <row r="97" spans="1:5" x14ac:dyDescent="0.25">
      <c r="A97" s="1" t="s">
        <v>176</v>
      </c>
      <c r="B97" s="1" t="s">
        <v>177</v>
      </c>
      <c r="C97" s="2">
        <v>42783</v>
      </c>
      <c r="D97" s="33">
        <v>10892</v>
      </c>
      <c r="E97" s="32">
        <v>2090</v>
      </c>
    </row>
    <row r="98" spans="1:5" x14ac:dyDescent="0.25">
      <c r="A98" s="1" t="s">
        <v>176</v>
      </c>
      <c r="B98" s="1" t="s">
        <v>177</v>
      </c>
      <c r="C98" s="2">
        <v>42784</v>
      </c>
      <c r="D98" s="33">
        <v>10882</v>
      </c>
      <c r="E98" s="32">
        <v>892.64</v>
      </c>
    </row>
    <row r="99" spans="1:5" x14ac:dyDescent="0.25">
      <c r="A99" s="1" t="s">
        <v>176</v>
      </c>
      <c r="B99" s="1" t="s">
        <v>183</v>
      </c>
      <c r="C99" s="2">
        <v>42784</v>
      </c>
      <c r="D99" s="33">
        <v>10883</v>
      </c>
      <c r="E99" s="32">
        <v>36</v>
      </c>
    </row>
    <row r="100" spans="1:5" x14ac:dyDescent="0.25">
      <c r="A100" s="1" t="s">
        <v>174</v>
      </c>
      <c r="B100" s="1" t="s">
        <v>180</v>
      </c>
      <c r="C100" s="2">
        <v>42784</v>
      </c>
      <c r="D100" s="33">
        <v>10893</v>
      </c>
      <c r="E100" s="32">
        <v>5502.11</v>
      </c>
    </row>
    <row r="101" spans="1:5" x14ac:dyDescent="0.25">
      <c r="A101" s="1" t="s">
        <v>176</v>
      </c>
      <c r="B101" s="1" t="s">
        <v>181</v>
      </c>
      <c r="C101" s="2">
        <v>42784</v>
      </c>
      <c r="D101" s="33">
        <v>10894</v>
      </c>
      <c r="E101" s="32">
        <v>2753.1</v>
      </c>
    </row>
    <row r="102" spans="1:5" x14ac:dyDescent="0.25">
      <c r="A102" s="1" t="s">
        <v>174</v>
      </c>
      <c r="B102" s="1" t="s">
        <v>178</v>
      </c>
      <c r="C102" s="2">
        <v>42787</v>
      </c>
      <c r="D102" s="33">
        <v>10868</v>
      </c>
      <c r="E102" s="32">
        <v>1920.6</v>
      </c>
    </row>
    <row r="103" spans="1:5" x14ac:dyDescent="0.25">
      <c r="A103" s="1" t="s">
        <v>176</v>
      </c>
      <c r="B103" s="1" t="s">
        <v>181</v>
      </c>
      <c r="C103" s="2">
        <v>42787</v>
      </c>
      <c r="D103" s="33">
        <v>10888</v>
      </c>
      <c r="E103" s="32">
        <v>605</v>
      </c>
    </row>
    <row r="104" spans="1:5" x14ac:dyDescent="0.25">
      <c r="A104" s="1" t="s">
        <v>174</v>
      </c>
      <c r="B104" s="1" t="s">
        <v>180</v>
      </c>
      <c r="C104" s="2">
        <v>42787</v>
      </c>
      <c r="D104" s="33">
        <v>10889</v>
      </c>
      <c r="E104" s="32">
        <v>11380</v>
      </c>
    </row>
    <row r="105" spans="1:5" x14ac:dyDescent="0.25">
      <c r="A105" s="1" t="s">
        <v>176</v>
      </c>
      <c r="B105" s="1" t="s">
        <v>182</v>
      </c>
      <c r="C105" s="2">
        <v>42787</v>
      </c>
      <c r="D105" s="33">
        <v>10895</v>
      </c>
      <c r="E105" s="32">
        <v>6379.4</v>
      </c>
    </row>
    <row r="106" spans="1:5" x14ac:dyDescent="0.25">
      <c r="A106" s="1" t="s">
        <v>176</v>
      </c>
      <c r="B106" s="1" t="s">
        <v>182</v>
      </c>
      <c r="C106" s="2">
        <v>42789</v>
      </c>
      <c r="D106" s="33">
        <v>10897</v>
      </c>
      <c r="E106" s="32">
        <v>10835.24</v>
      </c>
    </row>
    <row r="107" spans="1:5" x14ac:dyDescent="0.25">
      <c r="A107" s="1" t="s">
        <v>174</v>
      </c>
      <c r="B107" s="1" t="s">
        <v>184</v>
      </c>
      <c r="C107" s="2">
        <v>42790</v>
      </c>
      <c r="D107" s="33">
        <v>10899</v>
      </c>
      <c r="E107" s="32">
        <v>122.4</v>
      </c>
    </row>
    <row r="108" spans="1:5" x14ac:dyDescent="0.25">
      <c r="A108" s="1" t="s">
        <v>176</v>
      </c>
      <c r="B108" s="1" t="s">
        <v>177</v>
      </c>
      <c r="C108" s="2">
        <v>42790</v>
      </c>
      <c r="D108" s="33">
        <v>10901</v>
      </c>
      <c r="E108" s="32">
        <v>934.5</v>
      </c>
    </row>
    <row r="109" spans="1:5" x14ac:dyDescent="0.25">
      <c r="A109" s="1" t="s">
        <v>174</v>
      </c>
      <c r="B109" s="1" t="s">
        <v>178</v>
      </c>
      <c r="C109" s="2">
        <v>42791</v>
      </c>
      <c r="D109" s="33">
        <v>10896</v>
      </c>
      <c r="E109" s="32">
        <v>750.5</v>
      </c>
    </row>
    <row r="110" spans="1:5" x14ac:dyDescent="0.25">
      <c r="A110" s="1" t="s">
        <v>176</v>
      </c>
      <c r="B110" s="1" t="s">
        <v>182</v>
      </c>
      <c r="C110" s="2">
        <v>42791</v>
      </c>
      <c r="D110" s="33">
        <v>10904</v>
      </c>
      <c r="E110" s="32">
        <v>1924.25</v>
      </c>
    </row>
    <row r="111" spans="1:5" x14ac:dyDescent="0.25">
      <c r="A111" s="1" t="s">
        <v>174</v>
      </c>
      <c r="B111" s="1" t="s">
        <v>175</v>
      </c>
      <c r="C111" s="2">
        <v>42791</v>
      </c>
      <c r="D111" s="33">
        <v>10907</v>
      </c>
      <c r="E111" s="32">
        <v>108.5</v>
      </c>
    </row>
    <row r="112" spans="1:5" x14ac:dyDescent="0.25">
      <c r="A112" s="1" t="s">
        <v>176</v>
      </c>
      <c r="B112" s="1" t="s">
        <v>181</v>
      </c>
      <c r="C112" s="2">
        <v>42794</v>
      </c>
      <c r="D112" s="33">
        <v>10886</v>
      </c>
      <c r="E112" s="32">
        <v>3127.5</v>
      </c>
    </row>
    <row r="113" spans="1:5" x14ac:dyDescent="0.25">
      <c r="A113" s="1" t="s">
        <v>174</v>
      </c>
      <c r="B113" s="1" t="s">
        <v>175</v>
      </c>
      <c r="C113" s="2">
        <v>42794</v>
      </c>
      <c r="D113" s="33">
        <v>10914</v>
      </c>
      <c r="E113" s="32">
        <v>537.5</v>
      </c>
    </row>
    <row r="114" spans="1:5" x14ac:dyDescent="0.25">
      <c r="A114" s="1" t="s">
        <v>176</v>
      </c>
      <c r="B114" s="1" t="s">
        <v>179</v>
      </c>
      <c r="C114" s="2">
        <v>42794</v>
      </c>
      <c r="D114" s="33">
        <v>10915</v>
      </c>
      <c r="E114" s="32">
        <v>539.5</v>
      </c>
    </row>
    <row r="115" spans="1:5" x14ac:dyDescent="0.25">
      <c r="A115" s="1" t="s">
        <v>176</v>
      </c>
      <c r="B115" s="1" t="s">
        <v>177</v>
      </c>
      <c r="C115" s="2">
        <v>42795</v>
      </c>
      <c r="D115" s="33">
        <v>10875</v>
      </c>
      <c r="E115" s="32">
        <v>709.55</v>
      </c>
    </row>
    <row r="116" spans="1:5" x14ac:dyDescent="0.25">
      <c r="A116" s="1" t="s">
        <v>176</v>
      </c>
      <c r="B116" s="1" t="s">
        <v>181</v>
      </c>
      <c r="C116" s="2">
        <v>42795</v>
      </c>
      <c r="D116" s="33">
        <v>10902</v>
      </c>
      <c r="E116" s="32">
        <v>863.43</v>
      </c>
    </row>
    <row r="117" spans="1:5" x14ac:dyDescent="0.25">
      <c r="A117" s="1" t="s">
        <v>176</v>
      </c>
      <c r="B117" s="1" t="s">
        <v>177</v>
      </c>
      <c r="C117" s="2">
        <v>42795</v>
      </c>
      <c r="D117" s="33">
        <v>10906</v>
      </c>
      <c r="E117" s="32">
        <v>427.5</v>
      </c>
    </row>
    <row r="118" spans="1:5" x14ac:dyDescent="0.25">
      <c r="A118" s="1" t="s">
        <v>176</v>
      </c>
      <c r="B118" s="1" t="s">
        <v>181</v>
      </c>
      <c r="C118" s="2">
        <v>42796</v>
      </c>
      <c r="D118" s="33">
        <v>10900</v>
      </c>
      <c r="E118" s="32">
        <v>33.75</v>
      </c>
    </row>
    <row r="119" spans="1:5" x14ac:dyDescent="0.25">
      <c r="A119" s="1" t="s">
        <v>176</v>
      </c>
      <c r="B119" s="1" t="s">
        <v>182</v>
      </c>
      <c r="C119" s="2">
        <v>42796</v>
      </c>
      <c r="D119" s="33">
        <v>10903</v>
      </c>
      <c r="E119" s="32">
        <v>932.05</v>
      </c>
    </row>
    <row r="120" spans="1:5" x14ac:dyDescent="0.25">
      <c r="A120" s="1" t="s">
        <v>176</v>
      </c>
      <c r="B120" s="1" t="s">
        <v>181</v>
      </c>
      <c r="C120" s="2">
        <v>42796</v>
      </c>
      <c r="D120" s="33">
        <v>10910</v>
      </c>
      <c r="E120" s="32">
        <v>452.9</v>
      </c>
    </row>
    <row r="121" spans="1:5" x14ac:dyDescent="0.25">
      <c r="A121" s="1" t="s">
        <v>176</v>
      </c>
      <c r="B121" s="1" t="s">
        <v>177</v>
      </c>
      <c r="C121" s="2">
        <v>42796</v>
      </c>
      <c r="D121" s="33">
        <v>10913</v>
      </c>
      <c r="E121" s="32">
        <v>768.75</v>
      </c>
    </row>
    <row r="122" spans="1:5" x14ac:dyDescent="0.25">
      <c r="A122" s="1" t="s">
        <v>176</v>
      </c>
      <c r="B122" s="1" t="s">
        <v>179</v>
      </c>
      <c r="C122" s="2">
        <v>42796</v>
      </c>
      <c r="D122" s="33">
        <v>10919</v>
      </c>
      <c r="E122" s="32">
        <v>1122.8</v>
      </c>
    </row>
    <row r="123" spans="1:5" x14ac:dyDescent="0.25">
      <c r="A123" s="1" t="s">
        <v>176</v>
      </c>
      <c r="B123" s="1" t="s">
        <v>182</v>
      </c>
      <c r="C123" s="2">
        <v>42797</v>
      </c>
      <c r="D123" s="33">
        <v>10911</v>
      </c>
      <c r="E123" s="32">
        <v>858</v>
      </c>
    </row>
    <row r="124" spans="1:5" x14ac:dyDescent="0.25">
      <c r="A124" s="1" t="s">
        <v>174</v>
      </c>
      <c r="B124" s="1" t="s">
        <v>184</v>
      </c>
      <c r="C124" s="2">
        <v>42797</v>
      </c>
      <c r="D124" s="33">
        <v>10922</v>
      </c>
      <c r="E124" s="32">
        <v>742.5</v>
      </c>
    </row>
    <row r="125" spans="1:5" x14ac:dyDescent="0.25">
      <c r="A125" s="1" t="s">
        <v>176</v>
      </c>
      <c r="B125" s="1" t="s">
        <v>177</v>
      </c>
      <c r="C125" s="2">
        <v>42798</v>
      </c>
      <c r="D125" s="33">
        <v>10898</v>
      </c>
      <c r="E125" s="32">
        <v>30</v>
      </c>
    </row>
    <row r="126" spans="1:5" x14ac:dyDescent="0.25">
      <c r="A126" s="1" t="s">
        <v>174</v>
      </c>
      <c r="B126" s="1" t="s">
        <v>180</v>
      </c>
      <c r="C126" s="2">
        <v>42798</v>
      </c>
      <c r="D126" s="33">
        <v>10905</v>
      </c>
      <c r="E126" s="32">
        <v>342</v>
      </c>
    </row>
    <row r="127" spans="1:5" x14ac:dyDescent="0.25">
      <c r="A127" s="1" t="s">
        <v>176</v>
      </c>
      <c r="B127" s="1" t="s">
        <v>177</v>
      </c>
      <c r="C127" s="2">
        <v>42798</v>
      </c>
      <c r="D127" s="33">
        <v>10908</v>
      </c>
      <c r="E127" s="32">
        <v>663.1</v>
      </c>
    </row>
    <row r="128" spans="1:5" x14ac:dyDescent="0.25">
      <c r="A128" s="1" t="s">
        <v>176</v>
      </c>
      <c r="B128" s="1" t="s">
        <v>181</v>
      </c>
      <c r="C128" s="2">
        <v>42801</v>
      </c>
      <c r="D128" s="33">
        <v>10916</v>
      </c>
      <c r="E128" s="32">
        <v>686.7</v>
      </c>
    </row>
    <row r="129" spans="1:5" x14ac:dyDescent="0.25">
      <c r="A129" s="1" t="s">
        <v>176</v>
      </c>
      <c r="B129" s="1" t="s">
        <v>177</v>
      </c>
      <c r="C129" s="2">
        <v>42801</v>
      </c>
      <c r="D129" s="33">
        <v>10920</v>
      </c>
      <c r="E129" s="32">
        <v>390</v>
      </c>
    </row>
    <row r="130" spans="1:5" x14ac:dyDescent="0.25">
      <c r="A130" s="1" t="s">
        <v>176</v>
      </c>
      <c r="B130" s="1" t="s">
        <v>181</v>
      </c>
      <c r="C130" s="2">
        <v>42801</v>
      </c>
      <c r="D130" s="33">
        <v>10921</v>
      </c>
      <c r="E130" s="32">
        <v>1936</v>
      </c>
    </row>
    <row r="131" spans="1:5" x14ac:dyDescent="0.25">
      <c r="A131" s="1" t="s">
        <v>176</v>
      </c>
      <c r="B131" s="1" t="s">
        <v>181</v>
      </c>
      <c r="C131" s="2">
        <v>42802</v>
      </c>
      <c r="D131" s="33">
        <v>10909</v>
      </c>
      <c r="E131" s="32">
        <v>670</v>
      </c>
    </row>
    <row r="132" spans="1:5" x14ac:dyDescent="0.25">
      <c r="A132" s="1" t="s">
        <v>176</v>
      </c>
      <c r="B132" s="1" t="s">
        <v>177</v>
      </c>
      <c r="C132" s="2">
        <v>42803</v>
      </c>
      <c r="D132" s="33">
        <v>10917</v>
      </c>
      <c r="E132" s="32">
        <v>365.89</v>
      </c>
    </row>
    <row r="133" spans="1:5" x14ac:dyDescent="0.25">
      <c r="A133" s="1" t="s">
        <v>176</v>
      </c>
      <c r="B133" s="1" t="s">
        <v>182</v>
      </c>
      <c r="C133" s="2">
        <v>42803</v>
      </c>
      <c r="D133" s="33">
        <v>10918</v>
      </c>
      <c r="E133" s="32">
        <v>1447.5</v>
      </c>
    </row>
    <row r="134" spans="1:5" x14ac:dyDescent="0.25">
      <c r="A134" s="1" t="s">
        <v>176</v>
      </c>
      <c r="B134" s="1" t="s">
        <v>177</v>
      </c>
      <c r="C134" s="2">
        <v>42803</v>
      </c>
      <c r="D134" s="33">
        <v>10926</v>
      </c>
      <c r="E134" s="32">
        <v>514.4</v>
      </c>
    </row>
    <row r="135" spans="1:5" x14ac:dyDescent="0.25">
      <c r="A135" s="1" t="s">
        <v>174</v>
      </c>
      <c r="B135" s="1" t="s">
        <v>175</v>
      </c>
      <c r="C135" s="2">
        <v>42804</v>
      </c>
      <c r="D135" s="33">
        <v>10929</v>
      </c>
      <c r="E135" s="32">
        <v>1174.75</v>
      </c>
    </row>
    <row r="136" spans="1:5" x14ac:dyDescent="0.25">
      <c r="A136" s="1" t="s">
        <v>176</v>
      </c>
      <c r="B136" s="1" t="s">
        <v>182</v>
      </c>
      <c r="C136" s="2">
        <v>42804</v>
      </c>
      <c r="D136" s="33">
        <v>10934</v>
      </c>
      <c r="E136" s="32">
        <v>500</v>
      </c>
    </row>
    <row r="137" spans="1:5" x14ac:dyDescent="0.25">
      <c r="A137" s="1" t="s">
        <v>174</v>
      </c>
      <c r="B137" s="1" t="s">
        <v>178</v>
      </c>
      <c r="C137" s="2">
        <v>42805</v>
      </c>
      <c r="D137" s="33">
        <v>10923</v>
      </c>
      <c r="E137" s="32">
        <v>748.8</v>
      </c>
    </row>
    <row r="138" spans="1:5" x14ac:dyDescent="0.25">
      <c r="A138" s="1" t="s">
        <v>176</v>
      </c>
      <c r="B138" s="1" t="s">
        <v>182</v>
      </c>
      <c r="C138" s="2">
        <v>42805</v>
      </c>
      <c r="D138" s="33">
        <v>10925</v>
      </c>
      <c r="E138" s="32">
        <v>475.15</v>
      </c>
    </row>
    <row r="139" spans="1:5" x14ac:dyDescent="0.25">
      <c r="A139" s="1" t="s">
        <v>174</v>
      </c>
      <c r="B139" s="1" t="s">
        <v>178</v>
      </c>
      <c r="C139" s="2">
        <v>42805</v>
      </c>
      <c r="D139" s="33">
        <v>10937</v>
      </c>
      <c r="E139" s="32">
        <v>644.79999999999995</v>
      </c>
    </row>
    <row r="140" spans="1:5" x14ac:dyDescent="0.25">
      <c r="A140" s="1" t="s">
        <v>176</v>
      </c>
      <c r="B140" s="1" t="s">
        <v>179</v>
      </c>
      <c r="C140" s="2">
        <v>42805</v>
      </c>
      <c r="D140" s="33">
        <v>10939</v>
      </c>
      <c r="E140" s="32">
        <v>637.5</v>
      </c>
    </row>
    <row r="141" spans="1:5" x14ac:dyDescent="0.25">
      <c r="A141" s="1" t="s">
        <v>174</v>
      </c>
      <c r="B141" s="1" t="s">
        <v>175</v>
      </c>
      <c r="C141" s="2">
        <v>42805</v>
      </c>
      <c r="D141" s="33">
        <v>10944</v>
      </c>
      <c r="E141" s="32">
        <v>1025.33</v>
      </c>
    </row>
    <row r="142" spans="1:5" x14ac:dyDescent="0.25">
      <c r="A142" s="1" t="s">
        <v>174</v>
      </c>
      <c r="B142" s="1" t="s">
        <v>175</v>
      </c>
      <c r="C142" s="2">
        <v>42808</v>
      </c>
      <c r="D142" s="33">
        <v>10933</v>
      </c>
      <c r="E142" s="32">
        <v>920.6</v>
      </c>
    </row>
    <row r="143" spans="1:5" x14ac:dyDescent="0.25">
      <c r="A143" s="1" t="s">
        <v>176</v>
      </c>
      <c r="B143" s="1" t="s">
        <v>182</v>
      </c>
      <c r="C143" s="2">
        <v>42808</v>
      </c>
      <c r="D143" s="33">
        <v>10938</v>
      </c>
      <c r="E143" s="32">
        <v>2731.87</v>
      </c>
    </row>
    <row r="144" spans="1:5" x14ac:dyDescent="0.25">
      <c r="A144" s="1" t="s">
        <v>176</v>
      </c>
      <c r="B144" s="1" t="s">
        <v>182</v>
      </c>
      <c r="C144" s="2">
        <v>42808</v>
      </c>
      <c r="D144" s="33">
        <v>10947</v>
      </c>
      <c r="E144" s="32">
        <v>220</v>
      </c>
    </row>
    <row r="145" spans="1:5" x14ac:dyDescent="0.25">
      <c r="A145" s="1" t="s">
        <v>176</v>
      </c>
      <c r="B145" s="1" t="s">
        <v>179</v>
      </c>
      <c r="C145" s="2">
        <v>42809</v>
      </c>
      <c r="D145" s="33">
        <v>10949</v>
      </c>
      <c r="E145" s="32">
        <v>4422</v>
      </c>
    </row>
    <row r="146" spans="1:5" x14ac:dyDescent="0.25">
      <c r="A146" s="1" t="s">
        <v>176</v>
      </c>
      <c r="B146" s="1" t="s">
        <v>179</v>
      </c>
      <c r="C146" s="2">
        <v>42810</v>
      </c>
      <c r="D146" s="33">
        <v>10912</v>
      </c>
      <c r="E146" s="32">
        <v>6200.55</v>
      </c>
    </row>
    <row r="147" spans="1:5" x14ac:dyDescent="0.25">
      <c r="A147" s="1" t="s">
        <v>176</v>
      </c>
      <c r="B147" s="1" t="s">
        <v>181</v>
      </c>
      <c r="C147" s="2">
        <v>42810</v>
      </c>
      <c r="D147" s="33">
        <v>10928</v>
      </c>
      <c r="E147" s="32">
        <v>137.5</v>
      </c>
    </row>
    <row r="148" spans="1:5" x14ac:dyDescent="0.25">
      <c r="A148" s="1" t="s">
        <v>176</v>
      </c>
      <c r="B148" s="1" t="s">
        <v>177</v>
      </c>
      <c r="C148" s="2">
        <v>42810</v>
      </c>
      <c r="D148" s="33">
        <v>10930</v>
      </c>
      <c r="E148" s="32">
        <v>2255.5</v>
      </c>
    </row>
    <row r="149" spans="1:5" x14ac:dyDescent="0.25">
      <c r="A149" s="1" t="s">
        <v>176</v>
      </c>
      <c r="B149" s="1" t="s">
        <v>177</v>
      </c>
      <c r="C149" s="2">
        <v>42810</v>
      </c>
      <c r="D149" s="33">
        <v>10935</v>
      </c>
      <c r="E149" s="32">
        <v>619.5</v>
      </c>
    </row>
    <row r="150" spans="1:5" x14ac:dyDescent="0.25">
      <c r="A150" s="1" t="s">
        <v>176</v>
      </c>
      <c r="B150" s="1" t="s">
        <v>182</v>
      </c>
      <c r="C150" s="2">
        <v>42810</v>
      </c>
      <c r="D150" s="33">
        <v>10936</v>
      </c>
      <c r="E150" s="32">
        <v>456</v>
      </c>
    </row>
    <row r="151" spans="1:5" x14ac:dyDescent="0.25">
      <c r="A151" s="1" t="s">
        <v>174</v>
      </c>
      <c r="B151" s="1" t="s">
        <v>180</v>
      </c>
      <c r="C151" s="2">
        <v>42810</v>
      </c>
      <c r="D151" s="33">
        <v>10942</v>
      </c>
      <c r="E151" s="32">
        <v>560</v>
      </c>
    </row>
    <row r="152" spans="1:5" x14ac:dyDescent="0.25">
      <c r="A152" s="1" t="s">
        <v>176</v>
      </c>
      <c r="B152" s="1" t="s">
        <v>177</v>
      </c>
      <c r="C152" s="2">
        <v>42810</v>
      </c>
      <c r="D152" s="33">
        <v>10945</v>
      </c>
      <c r="E152" s="32">
        <v>245</v>
      </c>
    </row>
    <row r="153" spans="1:5" x14ac:dyDescent="0.25">
      <c r="A153" s="1" t="s">
        <v>176</v>
      </c>
      <c r="B153" s="1" t="s">
        <v>177</v>
      </c>
      <c r="C153" s="2">
        <v>42811</v>
      </c>
      <c r="D153" s="33">
        <v>10931</v>
      </c>
      <c r="E153" s="32">
        <v>799.2</v>
      </c>
    </row>
    <row r="154" spans="1:5" x14ac:dyDescent="0.25">
      <c r="A154" s="1" t="s">
        <v>176</v>
      </c>
      <c r="B154" s="1" t="s">
        <v>177</v>
      </c>
      <c r="C154" s="2">
        <v>42811</v>
      </c>
      <c r="D154" s="33">
        <v>10943</v>
      </c>
      <c r="E154" s="32">
        <v>711</v>
      </c>
    </row>
    <row r="155" spans="1:5" x14ac:dyDescent="0.25">
      <c r="A155" s="1" t="s">
        <v>176</v>
      </c>
      <c r="B155" s="1" t="s">
        <v>181</v>
      </c>
      <c r="C155" s="2">
        <v>42811</v>
      </c>
      <c r="D155" s="33">
        <v>10946</v>
      </c>
      <c r="E155" s="32">
        <v>1407.5</v>
      </c>
    </row>
    <row r="156" spans="1:5" x14ac:dyDescent="0.25">
      <c r="A156" s="1" t="s">
        <v>176</v>
      </c>
      <c r="B156" s="1" t="s">
        <v>182</v>
      </c>
      <c r="C156" s="2">
        <v>42811</v>
      </c>
      <c r="D156" s="33">
        <v>10948</v>
      </c>
      <c r="E156" s="32">
        <v>2362.25</v>
      </c>
    </row>
    <row r="157" spans="1:5" x14ac:dyDescent="0.25">
      <c r="A157" s="1" t="s">
        <v>174</v>
      </c>
      <c r="B157" s="1" t="s">
        <v>178</v>
      </c>
      <c r="C157" s="2">
        <v>42812</v>
      </c>
      <c r="D157" s="33">
        <v>10941</v>
      </c>
      <c r="E157" s="32">
        <v>4011.75</v>
      </c>
    </row>
    <row r="158" spans="1:5" x14ac:dyDescent="0.25">
      <c r="A158" s="1" t="s">
        <v>174</v>
      </c>
      <c r="B158" s="1" t="s">
        <v>184</v>
      </c>
      <c r="C158" s="2">
        <v>42812</v>
      </c>
      <c r="D158" s="33">
        <v>10954</v>
      </c>
      <c r="E158" s="32">
        <v>1659.53</v>
      </c>
    </row>
    <row r="159" spans="1:5" x14ac:dyDescent="0.25">
      <c r="A159" s="1" t="s">
        <v>176</v>
      </c>
      <c r="B159" s="1" t="s">
        <v>183</v>
      </c>
      <c r="C159" s="2">
        <v>42812</v>
      </c>
      <c r="D159" s="33">
        <v>10955</v>
      </c>
      <c r="E159" s="32">
        <v>74.400000000000006</v>
      </c>
    </row>
    <row r="160" spans="1:5" x14ac:dyDescent="0.25">
      <c r="A160" s="1" t="s">
        <v>174</v>
      </c>
      <c r="B160" s="1" t="s">
        <v>175</v>
      </c>
      <c r="C160" s="2">
        <v>42812</v>
      </c>
      <c r="D160" s="33">
        <v>10956</v>
      </c>
      <c r="E160" s="32">
        <v>677</v>
      </c>
    </row>
    <row r="161" spans="1:5" x14ac:dyDescent="0.25">
      <c r="A161" s="1" t="s">
        <v>176</v>
      </c>
      <c r="B161" s="1" t="s">
        <v>183</v>
      </c>
      <c r="C161" s="2">
        <v>42815</v>
      </c>
      <c r="D161" s="33">
        <v>10940</v>
      </c>
      <c r="E161" s="32">
        <v>360</v>
      </c>
    </row>
    <row r="162" spans="1:5" x14ac:dyDescent="0.25">
      <c r="A162" s="1" t="s">
        <v>176</v>
      </c>
      <c r="B162" s="1" t="s">
        <v>181</v>
      </c>
      <c r="C162" s="2">
        <v>42815</v>
      </c>
      <c r="D162" s="33">
        <v>10950</v>
      </c>
      <c r="E162" s="32">
        <v>110</v>
      </c>
    </row>
    <row r="163" spans="1:5" x14ac:dyDescent="0.25">
      <c r="A163" s="1" t="s">
        <v>174</v>
      </c>
      <c r="B163" s="1" t="s">
        <v>175</v>
      </c>
      <c r="C163" s="2">
        <v>42815</v>
      </c>
      <c r="D163" s="33">
        <v>10959</v>
      </c>
      <c r="E163" s="32">
        <v>131.75</v>
      </c>
    </row>
    <row r="164" spans="1:5" x14ac:dyDescent="0.25">
      <c r="A164" s="1" t="s">
        <v>176</v>
      </c>
      <c r="B164" s="1" t="s">
        <v>183</v>
      </c>
      <c r="C164" s="2">
        <v>42815</v>
      </c>
      <c r="D164" s="33">
        <v>10962</v>
      </c>
      <c r="E164" s="32">
        <v>3584</v>
      </c>
    </row>
    <row r="165" spans="1:5" x14ac:dyDescent="0.25">
      <c r="A165" s="1" t="s">
        <v>176</v>
      </c>
      <c r="B165" s="1" t="s">
        <v>183</v>
      </c>
      <c r="C165" s="2">
        <v>42816</v>
      </c>
      <c r="D165" s="33">
        <v>10932</v>
      </c>
      <c r="E165" s="32">
        <v>1788.63</v>
      </c>
    </row>
    <row r="166" spans="1:5" x14ac:dyDescent="0.25">
      <c r="A166" s="1" t="s">
        <v>176</v>
      </c>
      <c r="B166" s="1" t="s">
        <v>181</v>
      </c>
      <c r="C166" s="2">
        <v>42816</v>
      </c>
      <c r="D166" s="33">
        <v>10952</v>
      </c>
      <c r="E166" s="32">
        <v>471.2</v>
      </c>
    </row>
    <row r="167" spans="1:5" x14ac:dyDescent="0.25">
      <c r="A167" s="1" t="s">
        <v>176</v>
      </c>
      <c r="B167" s="1" t="s">
        <v>182</v>
      </c>
      <c r="C167" s="2">
        <v>42816</v>
      </c>
      <c r="D167" s="33">
        <v>10964</v>
      </c>
      <c r="E167" s="32">
        <v>2052.5</v>
      </c>
    </row>
    <row r="168" spans="1:5" x14ac:dyDescent="0.25">
      <c r="A168" s="1" t="s">
        <v>174</v>
      </c>
      <c r="B168" s="1" t="s">
        <v>180</v>
      </c>
      <c r="C168" s="2">
        <v>42817</v>
      </c>
      <c r="D168" s="33">
        <v>10953</v>
      </c>
      <c r="E168" s="32">
        <v>4441.25</v>
      </c>
    </row>
    <row r="169" spans="1:5" x14ac:dyDescent="0.25">
      <c r="A169" s="1" t="s">
        <v>174</v>
      </c>
      <c r="B169" s="1" t="s">
        <v>180</v>
      </c>
      <c r="C169" s="2">
        <v>42818</v>
      </c>
      <c r="D169" s="33">
        <v>10963</v>
      </c>
      <c r="E169" s="32">
        <v>57.8</v>
      </c>
    </row>
    <row r="170" spans="1:5" x14ac:dyDescent="0.25">
      <c r="A170" s="1" t="s">
        <v>176</v>
      </c>
      <c r="B170" s="1" t="s">
        <v>177</v>
      </c>
      <c r="C170" s="2">
        <v>42818</v>
      </c>
      <c r="D170" s="33">
        <v>10972</v>
      </c>
      <c r="E170" s="32">
        <v>251.5</v>
      </c>
    </row>
    <row r="171" spans="1:5" x14ac:dyDescent="0.25">
      <c r="A171" s="1" t="s">
        <v>176</v>
      </c>
      <c r="B171" s="1" t="s">
        <v>183</v>
      </c>
      <c r="C171" s="2">
        <v>42819</v>
      </c>
      <c r="D171" s="33">
        <v>10957</v>
      </c>
      <c r="E171" s="32">
        <v>1762.7</v>
      </c>
    </row>
    <row r="172" spans="1:5" x14ac:dyDescent="0.25">
      <c r="A172" s="1" t="s">
        <v>174</v>
      </c>
      <c r="B172" s="1" t="s">
        <v>178</v>
      </c>
      <c r="C172" s="2">
        <v>42819</v>
      </c>
      <c r="D172" s="33">
        <v>10958</v>
      </c>
      <c r="E172" s="32">
        <v>781</v>
      </c>
    </row>
    <row r="173" spans="1:5" x14ac:dyDescent="0.25">
      <c r="A173" s="1" t="s">
        <v>174</v>
      </c>
      <c r="B173" s="1" t="s">
        <v>175</v>
      </c>
      <c r="C173" s="2">
        <v>42819</v>
      </c>
      <c r="D173" s="33">
        <v>10973</v>
      </c>
      <c r="E173" s="32">
        <v>291.55</v>
      </c>
    </row>
    <row r="174" spans="1:5" x14ac:dyDescent="0.25">
      <c r="A174" s="1" t="s">
        <v>176</v>
      </c>
      <c r="B174" s="1" t="s">
        <v>181</v>
      </c>
      <c r="C174" s="2">
        <v>42819</v>
      </c>
      <c r="D174" s="33">
        <v>10975</v>
      </c>
      <c r="E174" s="32">
        <v>717.5</v>
      </c>
    </row>
    <row r="175" spans="1:5" x14ac:dyDescent="0.25">
      <c r="A175" s="1" t="s">
        <v>176</v>
      </c>
      <c r="B175" s="1" t="s">
        <v>183</v>
      </c>
      <c r="C175" s="2">
        <v>42822</v>
      </c>
      <c r="D175" s="33">
        <v>10961</v>
      </c>
      <c r="E175" s="32">
        <v>1119.9000000000001</v>
      </c>
    </row>
    <row r="176" spans="1:5" x14ac:dyDescent="0.25">
      <c r="A176" s="1" t="s">
        <v>174</v>
      </c>
      <c r="B176" s="1" t="s">
        <v>175</v>
      </c>
      <c r="C176" s="2">
        <v>42822</v>
      </c>
      <c r="D176" s="33">
        <v>10965</v>
      </c>
      <c r="E176" s="32">
        <v>848</v>
      </c>
    </row>
    <row r="177" spans="1:5" x14ac:dyDescent="0.25">
      <c r="A177" s="1" t="s">
        <v>176</v>
      </c>
      <c r="B177" s="1" t="s">
        <v>181</v>
      </c>
      <c r="C177" s="2">
        <v>42822</v>
      </c>
      <c r="D177" s="33">
        <v>10969</v>
      </c>
      <c r="E177" s="32">
        <v>108</v>
      </c>
    </row>
    <row r="178" spans="1:5" x14ac:dyDescent="0.25">
      <c r="A178" s="1" t="s">
        <v>176</v>
      </c>
      <c r="B178" s="1" t="s">
        <v>183</v>
      </c>
      <c r="C178" s="2">
        <v>42823</v>
      </c>
      <c r="D178" s="33">
        <v>10979</v>
      </c>
      <c r="E178" s="32">
        <v>4813.5</v>
      </c>
    </row>
    <row r="179" spans="1:5" x14ac:dyDescent="0.25">
      <c r="A179" s="1" t="s">
        <v>176</v>
      </c>
      <c r="B179" s="1" t="s">
        <v>181</v>
      </c>
      <c r="C179" s="2">
        <v>42824</v>
      </c>
      <c r="D179" s="33">
        <v>10968</v>
      </c>
      <c r="E179" s="32">
        <v>1408</v>
      </c>
    </row>
    <row r="180" spans="1:5" x14ac:dyDescent="0.25">
      <c r="A180" s="1" t="s">
        <v>176</v>
      </c>
      <c r="B180" s="1" t="s">
        <v>179</v>
      </c>
      <c r="C180" s="2">
        <v>42825</v>
      </c>
      <c r="D180" s="33">
        <v>10967</v>
      </c>
      <c r="E180" s="32">
        <v>910.4</v>
      </c>
    </row>
    <row r="181" spans="1:5" x14ac:dyDescent="0.25">
      <c r="A181" s="1" t="s">
        <v>176</v>
      </c>
      <c r="B181" s="1" t="s">
        <v>179</v>
      </c>
      <c r="C181" s="2">
        <v>42825</v>
      </c>
      <c r="D181" s="33">
        <v>10971</v>
      </c>
      <c r="E181" s="32">
        <v>1733.06</v>
      </c>
    </row>
    <row r="182" spans="1:5" x14ac:dyDescent="0.25">
      <c r="A182" s="1" t="s">
        <v>176</v>
      </c>
      <c r="B182" s="1" t="s">
        <v>181</v>
      </c>
      <c r="C182" s="2">
        <v>42825</v>
      </c>
      <c r="D182" s="33">
        <v>10981</v>
      </c>
      <c r="E182" s="32">
        <v>15810</v>
      </c>
    </row>
    <row r="183" spans="1:5" x14ac:dyDescent="0.25">
      <c r="A183" s="1" t="s">
        <v>176</v>
      </c>
      <c r="B183" s="1" t="s">
        <v>179</v>
      </c>
      <c r="C183" s="2">
        <v>42825</v>
      </c>
      <c r="D183" s="33">
        <v>10985</v>
      </c>
      <c r="E183" s="32">
        <v>2023.38</v>
      </c>
    </row>
    <row r="184" spans="1:5" x14ac:dyDescent="0.25">
      <c r="A184" s="1" t="s">
        <v>176</v>
      </c>
      <c r="B184" s="1" t="s">
        <v>179</v>
      </c>
      <c r="C184" s="2">
        <v>42825</v>
      </c>
      <c r="D184" s="33">
        <v>10989</v>
      </c>
      <c r="E184" s="32">
        <v>1353.6</v>
      </c>
    </row>
    <row r="185" spans="1:5" x14ac:dyDescent="0.25">
      <c r="A185" s="1" t="s">
        <v>176</v>
      </c>
      <c r="B185" s="1" t="s">
        <v>182</v>
      </c>
      <c r="C185" s="2">
        <v>42826</v>
      </c>
      <c r="D185" s="33">
        <v>10974</v>
      </c>
      <c r="E185" s="32">
        <v>439</v>
      </c>
    </row>
    <row r="186" spans="1:5" x14ac:dyDescent="0.25">
      <c r="A186" s="1" t="s">
        <v>176</v>
      </c>
      <c r="B186" s="1" t="s">
        <v>181</v>
      </c>
      <c r="C186" s="2">
        <v>42826</v>
      </c>
      <c r="D186" s="33">
        <v>10976</v>
      </c>
      <c r="E186" s="32">
        <v>912</v>
      </c>
    </row>
    <row r="187" spans="1:5" x14ac:dyDescent="0.25">
      <c r="A187" s="1" t="s">
        <v>176</v>
      </c>
      <c r="B187" s="1" t="s">
        <v>181</v>
      </c>
      <c r="C187" s="2">
        <v>42826</v>
      </c>
      <c r="D187" s="33">
        <v>10984</v>
      </c>
      <c r="E187" s="32">
        <v>1809.75</v>
      </c>
    </row>
    <row r="188" spans="1:5" x14ac:dyDescent="0.25">
      <c r="A188" s="1" t="s">
        <v>176</v>
      </c>
      <c r="B188" s="1" t="s">
        <v>181</v>
      </c>
      <c r="C188" s="2">
        <v>42826</v>
      </c>
      <c r="D188" s="33">
        <v>10992</v>
      </c>
      <c r="E188" s="32">
        <v>69.599999999999994</v>
      </c>
    </row>
    <row r="189" spans="1:5" x14ac:dyDescent="0.25">
      <c r="A189" s="1" t="s">
        <v>176</v>
      </c>
      <c r="B189" s="1" t="s">
        <v>179</v>
      </c>
      <c r="C189" s="2">
        <v>42829</v>
      </c>
      <c r="D189" s="33">
        <v>10983</v>
      </c>
      <c r="E189" s="32">
        <v>720.9</v>
      </c>
    </row>
    <row r="190" spans="1:5" x14ac:dyDescent="0.25">
      <c r="A190" s="1" t="s">
        <v>176</v>
      </c>
      <c r="B190" s="1" t="s">
        <v>183</v>
      </c>
      <c r="C190" s="2">
        <v>42829</v>
      </c>
      <c r="D190" s="33">
        <v>10987</v>
      </c>
      <c r="E190" s="32">
        <v>2772</v>
      </c>
    </row>
    <row r="191" spans="1:5" x14ac:dyDescent="0.25">
      <c r="A191" s="1" t="s">
        <v>176</v>
      </c>
      <c r="B191" s="1" t="s">
        <v>181</v>
      </c>
      <c r="C191" s="2">
        <v>42829</v>
      </c>
      <c r="D191" s="33">
        <v>10995</v>
      </c>
      <c r="E191" s="32">
        <v>1196</v>
      </c>
    </row>
    <row r="192" spans="1:5" x14ac:dyDescent="0.25">
      <c r="A192" s="1" t="s">
        <v>174</v>
      </c>
      <c r="B192" s="1" t="s">
        <v>180</v>
      </c>
      <c r="C192" s="2">
        <v>42830</v>
      </c>
      <c r="D192" s="33">
        <v>10951</v>
      </c>
      <c r="E192" s="32">
        <v>458.74</v>
      </c>
    </row>
    <row r="193" spans="1:5" x14ac:dyDescent="0.25">
      <c r="A193" s="1" t="s">
        <v>176</v>
      </c>
      <c r="B193" s="1" t="s">
        <v>179</v>
      </c>
      <c r="C193" s="2">
        <v>42830</v>
      </c>
      <c r="D193" s="33">
        <v>10990</v>
      </c>
      <c r="E193" s="32">
        <v>4288.8500000000004</v>
      </c>
    </row>
    <row r="194" spans="1:5" x14ac:dyDescent="0.25">
      <c r="A194" s="1" t="s">
        <v>176</v>
      </c>
      <c r="B194" s="1" t="s">
        <v>181</v>
      </c>
      <c r="C194" s="2">
        <v>42830</v>
      </c>
      <c r="D194" s="33">
        <v>10991</v>
      </c>
      <c r="E194" s="32">
        <v>2296</v>
      </c>
    </row>
    <row r="195" spans="1:5" x14ac:dyDescent="0.25">
      <c r="A195" s="1" t="s">
        <v>176</v>
      </c>
      <c r="B195" s="1" t="s">
        <v>182</v>
      </c>
      <c r="C195" s="2">
        <v>42831</v>
      </c>
      <c r="D195" s="33">
        <v>10924</v>
      </c>
      <c r="E195" s="32">
        <v>1835.7</v>
      </c>
    </row>
    <row r="196" spans="1:5" x14ac:dyDescent="0.25">
      <c r="A196" s="1" t="s">
        <v>176</v>
      </c>
      <c r="B196" s="1" t="s">
        <v>177</v>
      </c>
      <c r="C196" s="2">
        <v>42831</v>
      </c>
      <c r="D196" s="33">
        <v>10927</v>
      </c>
      <c r="E196" s="32">
        <v>800</v>
      </c>
    </row>
    <row r="197" spans="1:5" x14ac:dyDescent="0.25">
      <c r="A197" s="1" t="s">
        <v>176</v>
      </c>
      <c r="B197" s="1" t="s">
        <v>182</v>
      </c>
      <c r="C197" s="2">
        <v>42831</v>
      </c>
      <c r="D197" s="33">
        <v>10960</v>
      </c>
      <c r="E197" s="32">
        <v>265.35000000000002</v>
      </c>
    </row>
    <row r="198" spans="1:5" x14ac:dyDescent="0.25">
      <c r="A198" s="1" t="s">
        <v>176</v>
      </c>
      <c r="B198" s="1" t="s">
        <v>177</v>
      </c>
      <c r="C198" s="2">
        <v>42831</v>
      </c>
      <c r="D198" s="33">
        <v>10966</v>
      </c>
      <c r="E198" s="32">
        <v>1098.46</v>
      </c>
    </row>
    <row r="199" spans="1:5" x14ac:dyDescent="0.25">
      <c r="A199" s="1" t="s">
        <v>176</v>
      </c>
      <c r="B199" s="1" t="s">
        <v>179</v>
      </c>
      <c r="C199" s="2">
        <v>42831</v>
      </c>
      <c r="D199" s="33">
        <v>10982</v>
      </c>
      <c r="E199" s="32">
        <v>1014</v>
      </c>
    </row>
    <row r="200" spans="1:5" x14ac:dyDescent="0.25">
      <c r="A200" s="1" t="s">
        <v>176</v>
      </c>
      <c r="B200" s="1" t="s">
        <v>182</v>
      </c>
      <c r="C200" s="2">
        <v>42831</v>
      </c>
      <c r="D200" s="33">
        <v>11003</v>
      </c>
      <c r="E200" s="32">
        <v>326</v>
      </c>
    </row>
    <row r="201" spans="1:5" x14ac:dyDescent="0.25">
      <c r="A201" s="1" t="s">
        <v>176</v>
      </c>
      <c r="B201" s="1" t="s">
        <v>179</v>
      </c>
      <c r="C201" s="2">
        <v>42832</v>
      </c>
      <c r="D201" s="33">
        <v>10994</v>
      </c>
      <c r="E201" s="32">
        <v>940.5</v>
      </c>
    </row>
    <row r="202" spans="1:5" x14ac:dyDescent="0.25">
      <c r="A202" s="1" t="s">
        <v>176</v>
      </c>
      <c r="B202" s="1" t="s">
        <v>183</v>
      </c>
      <c r="C202" s="2">
        <v>42833</v>
      </c>
      <c r="D202" s="33">
        <v>10977</v>
      </c>
      <c r="E202" s="32">
        <v>2233</v>
      </c>
    </row>
    <row r="203" spans="1:5" x14ac:dyDescent="0.25">
      <c r="A203" s="1" t="s">
        <v>176</v>
      </c>
      <c r="B203" s="1" t="s">
        <v>182</v>
      </c>
      <c r="C203" s="2">
        <v>42833</v>
      </c>
      <c r="D203" s="33">
        <v>10988</v>
      </c>
      <c r="E203" s="32">
        <v>3574.8</v>
      </c>
    </row>
    <row r="204" spans="1:5" x14ac:dyDescent="0.25">
      <c r="A204" s="1" t="s">
        <v>174</v>
      </c>
      <c r="B204" s="1" t="s">
        <v>178</v>
      </c>
      <c r="C204" s="2">
        <v>42833</v>
      </c>
      <c r="D204" s="33">
        <v>10993</v>
      </c>
      <c r="E204" s="32">
        <v>4895.4399999999996</v>
      </c>
    </row>
    <row r="205" spans="1:5" x14ac:dyDescent="0.25">
      <c r="A205" s="1" t="s">
        <v>176</v>
      </c>
      <c r="B205" s="1" t="s">
        <v>177</v>
      </c>
      <c r="C205" s="2">
        <v>42833</v>
      </c>
      <c r="D205" s="33">
        <v>10996</v>
      </c>
      <c r="E205" s="32">
        <v>560</v>
      </c>
    </row>
    <row r="206" spans="1:5" x14ac:dyDescent="0.25">
      <c r="A206" s="1" t="s">
        <v>174</v>
      </c>
      <c r="B206" s="1" t="s">
        <v>175</v>
      </c>
      <c r="C206" s="2">
        <v>42833</v>
      </c>
      <c r="D206" s="33">
        <v>10999</v>
      </c>
      <c r="E206" s="32">
        <v>1197.95</v>
      </c>
    </row>
    <row r="207" spans="1:5" x14ac:dyDescent="0.25">
      <c r="A207" s="1" t="s">
        <v>176</v>
      </c>
      <c r="B207" s="1" t="s">
        <v>179</v>
      </c>
      <c r="C207" s="2">
        <v>42833</v>
      </c>
      <c r="D207" s="33">
        <v>11005</v>
      </c>
      <c r="E207" s="32">
        <v>586</v>
      </c>
    </row>
    <row r="208" spans="1:5" x14ac:dyDescent="0.25">
      <c r="A208" s="1" t="s">
        <v>176</v>
      </c>
      <c r="B208" s="1" t="s">
        <v>179</v>
      </c>
      <c r="C208" s="2">
        <v>42833</v>
      </c>
      <c r="D208" s="33">
        <v>11009</v>
      </c>
      <c r="E208" s="32">
        <v>616.5</v>
      </c>
    </row>
    <row r="209" spans="1:5" x14ac:dyDescent="0.25">
      <c r="A209" s="1" t="s">
        <v>176</v>
      </c>
      <c r="B209" s="1" t="s">
        <v>179</v>
      </c>
      <c r="C209" s="2">
        <v>42833</v>
      </c>
      <c r="D209" s="33">
        <v>11013</v>
      </c>
      <c r="E209" s="32">
        <v>361</v>
      </c>
    </row>
    <row r="210" spans="1:5" x14ac:dyDescent="0.25">
      <c r="A210" s="1" t="s">
        <v>176</v>
      </c>
      <c r="B210" s="1" t="s">
        <v>183</v>
      </c>
      <c r="C210" s="2">
        <v>42836</v>
      </c>
      <c r="D210" s="33">
        <v>10997</v>
      </c>
      <c r="E210" s="32">
        <v>1885</v>
      </c>
    </row>
    <row r="211" spans="1:5" x14ac:dyDescent="0.25">
      <c r="A211" s="1" t="s">
        <v>176</v>
      </c>
      <c r="B211" s="1" t="s">
        <v>183</v>
      </c>
      <c r="C211" s="2">
        <v>42836</v>
      </c>
      <c r="D211" s="33">
        <v>11007</v>
      </c>
      <c r="E211" s="32">
        <v>2633.9</v>
      </c>
    </row>
    <row r="212" spans="1:5" x14ac:dyDescent="0.25">
      <c r="A212" s="1" t="s">
        <v>176</v>
      </c>
      <c r="B212" s="1" t="s">
        <v>182</v>
      </c>
      <c r="C212" s="2">
        <v>42836</v>
      </c>
      <c r="D212" s="33">
        <v>11011</v>
      </c>
      <c r="E212" s="32">
        <v>933.5</v>
      </c>
    </row>
    <row r="213" spans="1:5" x14ac:dyDescent="0.25">
      <c r="A213" s="1" t="s">
        <v>174</v>
      </c>
      <c r="B213" s="1" t="s">
        <v>180</v>
      </c>
      <c r="C213" s="2">
        <v>42836</v>
      </c>
      <c r="D213" s="33">
        <v>11016</v>
      </c>
      <c r="E213" s="32">
        <v>491.5</v>
      </c>
    </row>
    <row r="214" spans="1:5" x14ac:dyDescent="0.25">
      <c r="A214" s="1" t="s">
        <v>176</v>
      </c>
      <c r="B214" s="1" t="s">
        <v>179</v>
      </c>
      <c r="C214" s="2">
        <v>42837</v>
      </c>
      <c r="D214" s="33">
        <v>11000</v>
      </c>
      <c r="E214" s="32">
        <v>903.75</v>
      </c>
    </row>
    <row r="215" spans="1:5" x14ac:dyDescent="0.25">
      <c r="A215" s="1" t="s">
        <v>176</v>
      </c>
      <c r="B215" s="1" t="s">
        <v>179</v>
      </c>
      <c r="C215" s="2">
        <v>42837</v>
      </c>
      <c r="D215" s="33">
        <v>11001</v>
      </c>
      <c r="E215" s="32">
        <v>2769</v>
      </c>
    </row>
    <row r="216" spans="1:5" x14ac:dyDescent="0.25">
      <c r="A216" s="1" t="s">
        <v>176</v>
      </c>
      <c r="B216" s="1" t="s">
        <v>182</v>
      </c>
      <c r="C216" s="2">
        <v>42838</v>
      </c>
      <c r="D216" s="33">
        <v>11006</v>
      </c>
      <c r="E216" s="32">
        <v>329.69</v>
      </c>
    </row>
    <row r="217" spans="1:5" x14ac:dyDescent="0.25">
      <c r="A217" s="1" t="s">
        <v>176</v>
      </c>
      <c r="B217" s="1" t="s">
        <v>179</v>
      </c>
      <c r="C217" s="2">
        <v>42838</v>
      </c>
      <c r="D217" s="33">
        <v>11014</v>
      </c>
      <c r="E217" s="32">
        <v>243.18</v>
      </c>
    </row>
    <row r="218" spans="1:5" x14ac:dyDescent="0.25">
      <c r="A218" s="1" t="s">
        <v>176</v>
      </c>
      <c r="B218" s="1" t="s">
        <v>177</v>
      </c>
      <c r="C218" s="2">
        <v>42839</v>
      </c>
      <c r="D218" s="33">
        <v>11002</v>
      </c>
      <c r="E218" s="32">
        <v>1811.1</v>
      </c>
    </row>
    <row r="219" spans="1:5" x14ac:dyDescent="0.25">
      <c r="A219" s="1" t="s">
        <v>176</v>
      </c>
      <c r="B219" s="1" t="s">
        <v>177</v>
      </c>
      <c r="C219" s="2">
        <v>42839</v>
      </c>
      <c r="D219" s="33">
        <v>11018</v>
      </c>
      <c r="E219" s="32">
        <v>1575</v>
      </c>
    </row>
    <row r="220" spans="1:5" x14ac:dyDescent="0.25">
      <c r="A220" s="1" t="s">
        <v>176</v>
      </c>
      <c r="B220" s="1" t="s">
        <v>179</v>
      </c>
      <c r="C220" s="2">
        <v>42839</v>
      </c>
      <c r="D220" s="33">
        <v>11020</v>
      </c>
      <c r="E220" s="32">
        <v>632.4</v>
      </c>
    </row>
    <row r="221" spans="1:5" x14ac:dyDescent="0.25">
      <c r="A221" s="1" t="s">
        <v>176</v>
      </c>
      <c r="B221" s="1" t="s">
        <v>177</v>
      </c>
      <c r="C221" s="2">
        <v>42840</v>
      </c>
      <c r="D221" s="33">
        <v>10980</v>
      </c>
      <c r="E221" s="32">
        <v>248</v>
      </c>
    </row>
    <row r="222" spans="1:5" x14ac:dyDescent="0.25">
      <c r="A222" s="1" t="s">
        <v>176</v>
      </c>
      <c r="B222" s="1" t="s">
        <v>183</v>
      </c>
      <c r="C222" s="2">
        <v>42840</v>
      </c>
      <c r="D222" s="33">
        <v>10998</v>
      </c>
      <c r="E222" s="32">
        <v>686</v>
      </c>
    </row>
    <row r="223" spans="1:5" x14ac:dyDescent="0.25">
      <c r="A223" s="1" t="s">
        <v>176</v>
      </c>
      <c r="B223" s="1" t="s">
        <v>181</v>
      </c>
      <c r="C223" s="2">
        <v>42840</v>
      </c>
      <c r="D223" s="33">
        <v>11012</v>
      </c>
      <c r="E223" s="32">
        <v>2825.3</v>
      </c>
    </row>
    <row r="224" spans="1:5" x14ac:dyDescent="0.25">
      <c r="A224" s="1" t="s">
        <v>176</v>
      </c>
      <c r="B224" s="1" t="s">
        <v>182</v>
      </c>
      <c r="C224" s="2">
        <v>42843</v>
      </c>
      <c r="D224" s="33">
        <v>11004</v>
      </c>
      <c r="E224" s="32">
        <v>295.38</v>
      </c>
    </row>
    <row r="225" spans="1:5" x14ac:dyDescent="0.25">
      <c r="A225" s="1" t="s">
        <v>176</v>
      </c>
      <c r="B225" s="1" t="s">
        <v>179</v>
      </c>
      <c r="C225" s="2">
        <v>42843</v>
      </c>
      <c r="D225" s="33">
        <v>11015</v>
      </c>
      <c r="E225" s="32">
        <v>622.35</v>
      </c>
    </row>
    <row r="226" spans="1:5" x14ac:dyDescent="0.25">
      <c r="A226" s="1" t="s">
        <v>174</v>
      </c>
      <c r="B226" s="1" t="s">
        <v>180</v>
      </c>
      <c r="C226" s="2">
        <v>42843</v>
      </c>
      <c r="D226" s="33">
        <v>11017</v>
      </c>
      <c r="E226" s="32">
        <v>6750</v>
      </c>
    </row>
    <row r="227" spans="1:5" x14ac:dyDescent="0.25">
      <c r="A227" s="1" t="s">
        <v>176</v>
      </c>
      <c r="B227" s="1" t="s">
        <v>177</v>
      </c>
      <c r="C227" s="2">
        <v>42843</v>
      </c>
      <c r="D227" s="33">
        <v>11024</v>
      </c>
      <c r="E227" s="32">
        <v>1966.81</v>
      </c>
    </row>
    <row r="228" spans="1:5" x14ac:dyDescent="0.25">
      <c r="A228" s="1" t="s">
        <v>176</v>
      </c>
      <c r="B228" s="1" t="s">
        <v>181</v>
      </c>
      <c r="C228" s="2">
        <v>42843</v>
      </c>
      <c r="D228" s="33">
        <v>11027</v>
      </c>
      <c r="E228" s="32">
        <v>877.72</v>
      </c>
    </row>
    <row r="229" spans="1:5" x14ac:dyDescent="0.25">
      <c r="A229" s="1" t="s">
        <v>176</v>
      </c>
      <c r="B229" s="1" t="s">
        <v>183</v>
      </c>
      <c r="C229" s="2">
        <v>42844</v>
      </c>
      <c r="D229" s="33">
        <v>10986</v>
      </c>
      <c r="E229" s="32">
        <v>2220</v>
      </c>
    </row>
    <row r="230" spans="1:5" x14ac:dyDescent="0.25">
      <c r="A230" s="1" t="s">
        <v>176</v>
      </c>
      <c r="B230" s="1" t="s">
        <v>179</v>
      </c>
      <c r="C230" s="2">
        <v>42844</v>
      </c>
      <c r="D230" s="33">
        <v>11010</v>
      </c>
      <c r="E230" s="32">
        <v>645</v>
      </c>
    </row>
    <row r="231" spans="1:5" x14ac:dyDescent="0.25">
      <c r="A231" s="1" t="s">
        <v>176</v>
      </c>
      <c r="B231" s="1" t="s">
        <v>182</v>
      </c>
      <c r="C231" s="2">
        <v>42844</v>
      </c>
      <c r="D231" s="33">
        <v>11021</v>
      </c>
      <c r="E231" s="32">
        <v>6306.24</v>
      </c>
    </row>
    <row r="232" spans="1:5" x14ac:dyDescent="0.25">
      <c r="A232" s="1" t="s">
        <v>176</v>
      </c>
      <c r="B232" s="1" t="s">
        <v>179</v>
      </c>
      <c r="C232" s="2">
        <v>42845</v>
      </c>
      <c r="D232" s="33">
        <v>11028</v>
      </c>
      <c r="E232" s="32">
        <v>2160</v>
      </c>
    </row>
    <row r="233" spans="1:5" x14ac:dyDescent="0.25">
      <c r="A233" s="1" t="s">
        <v>176</v>
      </c>
      <c r="B233" s="1" t="s">
        <v>183</v>
      </c>
      <c r="C233" s="2">
        <v>42845</v>
      </c>
      <c r="D233" s="33">
        <v>11036</v>
      </c>
      <c r="E233" s="32">
        <v>1692</v>
      </c>
    </row>
    <row r="234" spans="1:5" x14ac:dyDescent="0.25">
      <c r="A234" s="1" t="s">
        <v>174</v>
      </c>
      <c r="B234" s="1" t="s">
        <v>180</v>
      </c>
      <c r="C234" s="2">
        <v>42846</v>
      </c>
      <c r="D234" s="33">
        <v>10978</v>
      </c>
      <c r="E234" s="32">
        <v>1303.19</v>
      </c>
    </row>
    <row r="235" spans="1:5" x14ac:dyDescent="0.25">
      <c r="A235" s="1" t="s">
        <v>176</v>
      </c>
      <c r="B235" s="1" t="s">
        <v>179</v>
      </c>
      <c r="C235" s="2">
        <v>42846</v>
      </c>
      <c r="D235" s="33">
        <v>11032</v>
      </c>
      <c r="E235" s="32">
        <v>8902.5</v>
      </c>
    </row>
    <row r="236" spans="1:5" x14ac:dyDescent="0.25">
      <c r="A236" s="1" t="s">
        <v>174</v>
      </c>
      <c r="B236" s="1" t="s">
        <v>178</v>
      </c>
      <c r="C236" s="2">
        <v>42846</v>
      </c>
      <c r="D236" s="33">
        <v>11033</v>
      </c>
      <c r="E236" s="32">
        <v>3232.8</v>
      </c>
    </row>
    <row r="237" spans="1:5" x14ac:dyDescent="0.25">
      <c r="A237" s="1" t="s">
        <v>174</v>
      </c>
      <c r="B237" s="1" t="s">
        <v>180</v>
      </c>
      <c r="C237" s="2">
        <v>42847</v>
      </c>
      <c r="D237" s="33">
        <v>10970</v>
      </c>
      <c r="E237" s="32">
        <v>224</v>
      </c>
    </row>
    <row r="238" spans="1:5" x14ac:dyDescent="0.25">
      <c r="A238" s="1" t="s">
        <v>176</v>
      </c>
      <c r="B238" s="1" t="s">
        <v>181</v>
      </c>
      <c r="C238" s="2">
        <v>42847</v>
      </c>
      <c r="D238" s="33">
        <v>11023</v>
      </c>
      <c r="E238" s="32">
        <v>1500</v>
      </c>
    </row>
    <row r="239" spans="1:5" x14ac:dyDescent="0.25">
      <c r="A239" s="1" t="s">
        <v>174</v>
      </c>
      <c r="B239" s="1" t="s">
        <v>175</v>
      </c>
      <c r="C239" s="2">
        <v>42847</v>
      </c>
      <c r="D239" s="33">
        <v>11025</v>
      </c>
      <c r="E239" s="32">
        <v>270</v>
      </c>
    </row>
    <row r="240" spans="1:5" x14ac:dyDescent="0.25">
      <c r="A240" s="1" t="s">
        <v>174</v>
      </c>
      <c r="B240" s="1" t="s">
        <v>175</v>
      </c>
      <c r="C240" s="2">
        <v>42847</v>
      </c>
      <c r="D240" s="33">
        <v>11031</v>
      </c>
      <c r="E240" s="32">
        <v>2393.5</v>
      </c>
    </row>
    <row r="241" spans="1:5" x14ac:dyDescent="0.25">
      <c r="A241" s="1" t="s">
        <v>176</v>
      </c>
      <c r="B241" s="1" t="s">
        <v>179</v>
      </c>
      <c r="C241" s="2">
        <v>42847</v>
      </c>
      <c r="D241" s="33">
        <v>11035</v>
      </c>
      <c r="E241" s="32">
        <v>1754.5</v>
      </c>
    </row>
    <row r="242" spans="1:5" x14ac:dyDescent="0.25">
      <c r="A242" s="1" t="s">
        <v>176</v>
      </c>
      <c r="B242" s="1" t="s">
        <v>183</v>
      </c>
      <c r="C242" s="2">
        <v>42847</v>
      </c>
      <c r="D242" s="33">
        <v>11046</v>
      </c>
      <c r="E242" s="32">
        <v>1485.8</v>
      </c>
    </row>
    <row r="243" spans="1:5" x14ac:dyDescent="0.25">
      <c r="A243" s="1" t="s">
        <v>176</v>
      </c>
      <c r="B243" s="1" t="s">
        <v>177</v>
      </c>
      <c r="C243" s="2">
        <v>42850</v>
      </c>
      <c r="D243" s="33">
        <v>11029</v>
      </c>
      <c r="E243" s="32">
        <v>1286.8</v>
      </c>
    </row>
    <row r="244" spans="1:5" x14ac:dyDescent="0.25">
      <c r="A244" s="1" t="s">
        <v>174</v>
      </c>
      <c r="B244" s="1" t="s">
        <v>178</v>
      </c>
      <c r="C244" s="2">
        <v>42850</v>
      </c>
      <c r="D244" s="33">
        <v>11030</v>
      </c>
      <c r="E244" s="32">
        <v>12615.05</v>
      </c>
    </row>
    <row r="245" spans="1:5" x14ac:dyDescent="0.25">
      <c r="A245" s="1" t="s">
        <v>176</v>
      </c>
      <c r="B245" s="1" t="s">
        <v>183</v>
      </c>
      <c r="C245" s="2">
        <v>42850</v>
      </c>
      <c r="D245" s="33">
        <v>11034</v>
      </c>
      <c r="E245" s="32">
        <v>539.4</v>
      </c>
    </row>
    <row r="246" spans="1:5" x14ac:dyDescent="0.25">
      <c r="A246" s="1" t="s">
        <v>174</v>
      </c>
      <c r="B246" s="1" t="s">
        <v>178</v>
      </c>
      <c r="C246" s="2">
        <v>42850</v>
      </c>
      <c r="D246" s="33">
        <v>11037</v>
      </c>
      <c r="E246" s="32">
        <v>60</v>
      </c>
    </row>
    <row r="247" spans="1:5" x14ac:dyDescent="0.25">
      <c r="A247" s="1" t="s">
        <v>176</v>
      </c>
      <c r="B247" s="1" t="s">
        <v>177</v>
      </c>
      <c r="C247" s="2">
        <v>42851</v>
      </c>
      <c r="D247" s="33">
        <v>11026</v>
      </c>
      <c r="E247" s="32">
        <v>1030</v>
      </c>
    </row>
    <row r="248" spans="1:5" x14ac:dyDescent="0.25">
      <c r="A248" s="1" t="s">
        <v>176</v>
      </c>
      <c r="B248" s="1" t="s">
        <v>182</v>
      </c>
      <c r="C248" s="2">
        <v>42851</v>
      </c>
      <c r="D248" s="33">
        <v>11041</v>
      </c>
      <c r="E248" s="32">
        <v>1773</v>
      </c>
    </row>
    <row r="249" spans="1:5" x14ac:dyDescent="0.25">
      <c r="A249" s="1" t="s">
        <v>174</v>
      </c>
      <c r="B249" s="1" t="s">
        <v>184</v>
      </c>
      <c r="C249" s="2">
        <v>42852</v>
      </c>
      <c r="D249" s="33">
        <v>11043</v>
      </c>
      <c r="E249" s="32">
        <v>210</v>
      </c>
    </row>
    <row r="250" spans="1:5" x14ac:dyDescent="0.25">
      <c r="A250" s="1" t="s">
        <v>176</v>
      </c>
      <c r="B250" s="1" t="s">
        <v>179</v>
      </c>
      <c r="C250" s="2">
        <v>42852</v>
      </c>
      <c r="D250" s="33">
        <v>11053</v>
      </c>
      <c r="E250" s="32">
        <v>3055</v>
      </c>
    </row>
    <row r="251" spans="1:5" x14ac:dyDescent="0.25">
      <c r="A251" s="1" t="s">
        <v>176</v>
      </c>
      <c r="B251" s="1" t="s">
        <v>181</v>
      </c>
      <c r="C251" s="2">
        <v>42853</v>
      </c>
      <c r="D251" s="33">
        <v>11038</v>
      </c>
      <c r="E251" s="32">
        <v>732.6</v>
      </c>
    </row>
    <row r="252" spans="1:5" x14ac:dyDescent="0.25">
      <c r="A252" s="1" t="s">
        <v>174</v>
      </c>
      <c r="B252" s="1" t="s">
        <v>178</v>
      </c>
      <c r="C252" s="2">
        <v>42853</v>
      </c>
      <c r="D252" s="33">
        <v>11048</v>
      </c>
      <c r="E252" s="32">
        <v>525</v>
      </c>
    </row>
    <row r="253" spans="1:5" x14ac:dyDescent="0.25">
      <c r="A253" s="1" t="s">
        <v>176</v>
      </c>
      <c r="B253" s="1" t="s">
        <v>179</v>
      </c>
      <c r="C253" s="2">
        <v>42854</v>
      </c>
      <c r="D253" s="33">
        <v>11042</v>
      </c>
      <c r="E253" s="32">
        <v>405.75</v>
      </c>
    </row>
    <row r="254" spans="1:5" x14ac:dyDescent="0.25">
      <c r="A254" s="1" t="s">
        <v>176</v>
      </c>
      <c r="B254" s="1" t="s">
        <v>177</v>
      </c>
      <c r="C254" s="2">
        <v>42854</v>
      </c>
      <c r="D254" s="33">
        <v>11044</v>
      </c>
      <c r="E254" s="32">
        <v>591.6</v>
      </c>
    </row>
    <row r="255" spans="1:5" x14ac:dyDescent="0.25">
      <c r="A255" s="1" t="s">
        <v>174</v>
      </c>
      <c r="B255" s="1" t="s">
        <v>178</v>
      </c>
      <c r="C255" s="2">
        <v>42854</v>
      </c>
      <c r="D255" s="33">
        <v>11047</v>
      </c>
      <c r="E255" s="32">
        <v>817.87</v>
      </c>
    </row>
    <row r="256" spans="1:5" x14ac:dyDescent="0.25">
      <c r="A256" s="1" t="s">
        <v>176</v>
      </c>
      <c r="B256" s="1" t="s">
        <v>182</v>
      </c>
      <c r="C256" s="2">
        <v>42854</v>
      </c>
      <c r="D256" s="33">
        <v>11052</v>
      </c>
      <c r="E256" s="32">
        <v>1332</v>
      </c>
    </row>
    <row r="257" spans="1:5" x14ac:dyDescent="0.25">
      <c r="A257" s="1" t="s">
        <v>176</v>
      </c>
      <c r="B257" s="1" t="s">
        <v>183</v>
      </c>
      <c r="C257" s="2">
        <v>42854</v>
      </c>
      <c r="D257" s="33">
        <v>11056</v>
      </c>
      <c r="E257" s="32">
        <v>3740</v>
      </c>
    </row>
    <row r="258" spans="1:5" x14ac:dyDescent="0.25">
      <c r="A258" s="1" t="s">
        <v>176</v>
      </c>
      <c r="B258" s="1" t="s">
        <v>182</v>
      </c>
      <c r="C258" s="2">
        <v>42854</v>
      </c>
      <c r="D258" s="33">
        <v>11057</v>
      </c>
      <c r="E258" s="32">
        <v>45</v>
      </c>
    </row>
    <row r="259" spans="1:5" x14ac:dyDescent="0.25">
      <c r="A259" s="1" t="s">
        <v>174</v>
      </c>
      <c r="B259" s="1" t="s">
        <v>175</v>
      </c>
      <c r="C259" s="2">
        <v>43289</v>
      </c>
      <c r="D259" s="33">
        <v>10249</v>
      </c>
      <c r="E259" s="32">
        <v>1863.4</v>
      </c>
    </row>
    <row r="260" spans="1:5" x14ac:dyDescent="0.25">
      <c r="A260" s="1" t="s">
        <v>176</v>
      </c>
      <c r="B260" s="1" t="s">
        <v>177</v>
      </c>
      <c r="C260" s="2">
        <v>43290</v>
      </c>
      <c r="D260" s="33">
        <v>10252</v>
      </c>
      <c r="E260" s="32">
        <v>3597.9</v>
      </c>
    </row>
    <row r="261" spans="1:5" x14ac:dyDescent="0.25">
      <c r="A261" s="1" t="s">
        <v>176</v>
      </c>
      <c r="B261" s="1" t="s">
        <v>177</v>
      </c>
      <c r="C261" s="2">
        <v>43291</v>
      </c>
      <c r="D261" s="33">
        <v>10250</v>
      </c>
      <c r="E261" s="32">
        <v>1552.6</v>
      </c>
    </row>
    <row r="262" spans="1:5" x14ac:dyDescent="0.25">
      <c r="A262" s="1" t="s">
        <v>176</v>
      </c>
      <c r="B262" s="1" t="s">
        <v>182</v>
      </c>
      <c r="C262" s="2">
        <v>43294</v>
      </c>
      <c r="D262" s="33">
        <v>10251</v>
      </c>
      <c r="E262" s="32">
        <v>654.05999999999995</v>
      </c>
    </row>
    <row r="263" spans="1:5" x14ac:dyDescent="0.25">
      <c r="A263" s="1" t="s">
        <v>174</v>
      </c>
      <c r="B263" s="1" t="s">
        <v>180</v>
      </c>
      <c r="C263" s="2">
        <v>43294</v>
      </c>
      <c r="D263" s="33">
        <v>10255</v>
      </c>
      <c r="E263" s="32">
        <v>2490.5</v>
      </c>
    </row>
    <row r="264" spans="1:5" x14ac:dyDescent="0.25">
      <c r="A264" s="1" t="s">
        <v>174</v>
      </c>
      <c r="B264" s="1" t="s">
        <v>184</v>
      </c>
      <c r="C264" s="2">
        <v>43295</v>
      </c>
      <c r="D264" s="33">
        <v>10248</v>
      </c>
      <c r="E264" s="32">
        <v>440</v>
      </c>
    </row>
    <row r="265" spans="1:5" x14ac:dyDescent="0.25">
      <c r="A265" s="1" t="s">
        <v>176</v>
      </c>
      <c r="B265" s="1" t="s">
        <v>182</v>
      </c>
      <c r="C265" s="2">
        <v>43295</v>
      </c>
      <c r="D265" s="33">
        <v>10253</v>
      </c>
      <c r="E265" s="32">
        <v>1444.8</v>
      </c>
    </row>
    <row r="266" spans="1:5" x14ac:dyDescent="0.25">
      <c r="A266" s="1" t="s">
        <v>176</v>
      </c>
      <c r="B266" s="1" t="s">
        <v>182</v>
      </c>
      <c r="C266" s="2">
        <v>43296</v>
      </c>
      <c r="D266" s="33">
        <v>10256</v>
      </c>
      <c r="E266" s="32">
        <v>517.79999999999995</v>
      </c>
    </row>
    <row r="267" spans="1:5" x14ac:dyDescent="0.25">
      <c r="A267" s="1" t="s">
        <v>176</v>
      </c>
      <c r="B267" s="1" t="s">
        <v>177</v>
      </c>
      <c r="C267" s="2">
        <v>43301</v>
      </c>
      <c r="D267" s="33">
        <v>10257</v>
      </c>
      <c r="E267" s="32">
        <v>1119.9000000000001</v>
      </c>
    </row>
    <row r="268" spans="1:5" x14ac:dyDescent="0.25">
      <c r="A268" s="1" t="s">
        <v>174</v>
      </c>
      <c r="B268" s="1" t="s">
        <v>184</v>
      </c>
      <c r="C268" s="2">
        <v>43302</v>
      </c>
      <c r="D268" s="33">
        <v>10254</v>
      </c>
      <c r="E268" s="32">
        <v>556.62</v>
      </c>
    </row>
    <row r="269" spans="1:5" x14ac:dyDescent="0.25">
      <c r="A269" s="1" t="s">
        <v>176</v>
      </c>
      <c r="B269" s="1" t="s">
        <v>181</v>
      </c>
      <c r="C269" s="2">
        <v>43302</v>
      </c>
      <c r="D269" s="33">
        <v>10258</v>
      </c>
      <c r="E269" s="32">
        <v>1614.88</v>
      </c>
    </row>
    <row r="270" spans="1:5" x14ac:dyDescent="0.25">
      <c r="A270" s="1" t="s">
        <v>176</v>
      </c>
      <c r="B270" s="1" t="s">
        <v>177</v>
      </c>
      <c r="C270" s="2">
        <v>43304</v>
      </c>
      <c r="D270" s="33">
        <v>10259</v>
      </c>
      <c r="E270" s="32">
        <v>100.8</v>
      </c>
    </row>
    <row r="271" spans="1:5" x14ac:dyDescent="0.25">
      <c r="A271" s="1" t="s">
        <v>176</v>
      </c>
      <c r="B271" s="1" t="s">
        <v>183</v>
      </c>
      <c r="C271" s="2">
        <v>43304</v>
      </c>
      <c r="D271" s="33">
        <v>10262</v>
      </c>
      <c r="E271" s="32">
        <v>584</v>
      </c>
    </row>
    <row r="272" spans="1:5" x14ac:dyDescent="0.25">
      <c r="A272" s="1" t="s">
        <v>176</v>
      </c>
      <c r="B272" s="1" t="s">
        <v>177</v>
      </c>
      <c r="C272" s="2">
        <v>43308</v>
      </c>
      <c r="D272" s="33">
        <v>10260</v>
      </c>
      <c r="E272" s="32">
        <v>1504.65</v>
      </c>
    </row>
    <row r="273" spans="1:5" x14ac:dyDescent="0.25">
      <c r="A273" s="1" t="s">
        <v>176</v>
      </c>
      <c r="B273" s="1" t="s">
        <v>177</v>
      </c>
      <c r="C273" s="2">
        <v>43309</v>
      </c>
      <c r="D273" s="33">
        <v>10261</v>
      </c>
      <c r="E273" s="32">
        <v>448</v>
      </c>
    </row>
    <row r="274" spans="1:5" x14ac:dyDescent="0.25">
      <c r="A274" s="1" t="s">
        <v>174</v>
      </c>
      <c r="B274" s="1" t="s">
        <v>180</v>
      </c>
      <c r="C274" s="2">
        <v>43310</v>
      </c>
      <c r="D274" s="33">
        <v>10263</v>
      </c>
      <c r="E274" s="32">
        <v>1873.8</v>
      </c>
    </row>
    <row r="275" spans="1:5" x14ac:dyDescent="0.25">
      <c r="A275" s="1" t="s">
        <v>176</v>
      </c>
      <c r="B275" s="1" t="s">
        <v>182</v>
      </c>
      <c r="C275" s="2">
        <v>43310</v>
      </c>
      <c r="D275" s="33">
        <v>10266</v>
      </c>
      <c r="E275" s="32">
        <v>346.56</v>
      </c>
    </row>
    <row r="276" spans="1:5" x14ac:dyDescent="0.25">
      <c r="A276" s="1" t="s">
        <v>176</v>
      </c>
      <c r="B276" s="1" t="s">
        <v>183</v>
      </c>
      <c r="C276" s="2">
        <v>43312</v>
      </c>
      <c r="D276" s="33">
        <v>10268</v>
      </c>
      <c r="E276" s="32">
        <v>1101.2</v>
      </c>
    </row>
    <row r="277" spans="1:5" x14ac:dyDescent="0.25">
      <c r="A277" s="1" t="s">
        <v>176</v>
      </c>
      <c r="B277" s="1" t="s">
        <v>181</v>
      </c>
      <c r="C277" s="2">
        <v>43312</v>
      </c>
      <c r="D277" s="33">
        <v>10270</v>
      </c>
      <c r="E277" s="32">
        <v>1376</v>
      </c>
    </row>
    <row r="278" spans="1:5" x14ac:dyDescent="0.25">
      <c r="A278" s="1" t="s">
        <v>176</v>
      </c>
      <c r="B278" s="1" t="s">
        <v>177</v>
      </c>
      <c r="C278" s="2">
        <v>43316</v>
      </c>
      <c r="D278" s="33">
        <v>10267</v>
      </c>
      <c r="E278" s="32">
        <v>3536.6</v>
      </c>
    </row>
    <row r="279" spans="1:5" x14ac:dyDescent="0.25">
      <c r="A279" s="1" t="s">
        <v>174</v>
      </c>
      <c r="B279" s="1" t="s">
        <v>175</v>
      </c>
      <c r="C279" s="2">
        <v>43316</v>
      </c>
      <c r="D279" s="33">
        <v>10272</v>
      </c>
      <c r="E279" s="32">
        <v>1456</v>
      </c>
    </row>
    <row r="280" spans="1:5" x14ac:dyDescent="0.25">
      <c r="A280" s="1" t="s">
        <v>174</v>
      </c>
      <c r="B280" s="1" t="s">
        <v>184</v>
      </c>
      <c r="C280" s="2">
        <v>43319</v>
      </c>
      <c r="D280" s="33">
        <v>10269</v>
      </c>
      <c r="E280" s="32">
        <v>642.20000000000005</v>
      </c>
    </row>
    <row r="281" spans="1:5" x14ac:dyDescent="0.25">
      <c r="A281" s="1" t="s">
        <v>176</v>
      </c>
      <c r="B281" s="1" t="s">
        <v>181</v>
      </c>
      <c r="C281" s="2">
        <v>43319</v>
      </c>
      <c r="D281" s="33">
        <v>10275</v>
      </c>
      <c r="E281" s="32">
        <v>291.83999999999997</v>
      </c>
    </row>
    <row r="282" spans="1:5" x14ac:dyDescent="0.25">
      <c r="A282" s="1" t="s">
        <v>176</v>
      </c>
      <c r="B282" s="1" t="s">
        <v>179</v>
      </c>
      <c r="C282" s="2">
        <v>43322</v>
      </c>
      <c r="D282" s="33">
        <v>10265</v>
      </c>
      <c r="E282" s="32">
        <v>1176</v>
      </c>
    </row>
    <row r="283" spans="1:5" x14ac:dyDescent="0.25">
      <c r="A283" s="1" t="s">
        <v>176</v>
      </c>
      <c r="B283" s="1" t="s">
        <v>182</v>
      </c>
      <c r="C283" s="2">
        <v>43322</v>
      </c>
      <c r="D283" s="33">
        <v>10273</v>
      </c>
      <c r="E283" s="32">
        <v>2037.28</v>
      </c>
    </row>
    <row r="284" spans="1:5" x14ac:dyDescent="0.25">
      <c r="A284" s="1" t="s">
        <v>176</v>
      </c>
      <c r="B284" s="1" t="s">
        <v>179</v>
      </c>
      <c r="C284" s="2">
        <v>43323</v>
      </c>
      <c r="D284" s="33">
        <v>10277</v>
      </c>
      <c r="E284" s="32">
        <v>1200.8</v>
      </c>
    </row>
    <row r="285" spans="1:5" x14ac:dyDescent="0.25">
      <c r="A285" s="1" t="s">
        <v>176</v>
      </c>
      <c r="B285" s="1" t="s">
        <v>183</v>
      </c>
      <c r="C285" s="2">
        <v>43324</v>
      </c>
      <c r="D285" s="33">
        <v>10276</v>
      </c>
      <c r="E285" s="32">
        <v>420</v>
      </c>
    </row>
    <row r="286" spans="1:5" x14ac:dyDescent="0.25">
      <c r="A286" s="1" t="s">
        <v>174</v>
      </c>
      <c r="B286" s="1" t="s">
        <v>175</v>
      </c>
      <c r="C286" s="2">
        <v>43326</v>
      </c>
      <c r="D286" s="33">
        <v>10274</v>
      </c>
      <c r="E286" s="32">
        <v>538.6</v>
      </c>
    </row>
    <row r="287" spans="1:5" x14ac:dyDescent="0.25">
      <c r="A287" s="1" t="s">
        <v>176</v>
      </c>
      <c r="B287" s="1" t="s">
        <v>183</v>
      </c>
      <c r="C287" s="2">
        <v>43326</v>
      </c>
      <c r="D287" s="33">
        <v>10278</v>
      </c>
      <c r="E287" s="32">
        <v>1488.8</v>
      </c>
    </row>
    <row r="288" spans="1:5" x14ac:dyDescent="0.25">
      <c r="A288" s="1" t="s">
        <v>176</v>
      </c>
      <c r="B288" s="1" t="s">
        <v>183</v>
      </c>
      <c r="C288" s="2">
        <v>43326</v>
      </c>
      <c r="D288" s="33">
        <v>10279</v>
      </c>
      <c r="E288" s="32">
        <v>351</v>
      </c>
    </row>
    <row r="289" spans="1:5" x14ac:dyDescent="0.25">
      <c r="A289" s="1" t="s">
        <v>176</v>
      </c>
      <c r="B289" s="1" t="s">
        <v>177</v>
      </c>
      <c r="C289" s="2">
        <v>43331</v>
      </c>
      <c r="D289" s="33">
        <v>10281</v>
      </c>
      <c r="E289" s="32">
        <v>86.5</v>
      </c>
    </row>
    <row r="290" spans="1:5" x14ac:dyDescent="0.25">
      <c r="A290" s="1" t="s">
        <v>176</v>
      </c>
      <c r="B290" s="1" t="s">
        <v>177</v>
      </c>
      <c r="C290" s="2">
        <v>43331</v>
      </c>
      <c r="D290" s="33">
        <v>10282</v>
      </c>
      <c r="E290" s="32">
        <v>155.4</v>
      </c>
    </row>
    <row r="291" spans="1:5" x14ac:dyDescent="0.25">
      <c r="A291" s="1" t="s">
        <v>174</v>
      </c>
      <c r="B291" s="1" t="s">
        <v>175</v>
      </c>
      <c r="C291" s="2">
        <v>43333</v>
      </c>
      <c r="D291" s="33">
        <v>10264</v>
      </c>
      <c r="E291" s="32">
        <v>695.62</v>
      </c>
    </row>
    <row r="292" spans="1:5" x14ac:dyDescent="0.25">
      <c r="A292" s="1" t="s">
        <v>176</v>
      </c>
      <c r="B292" s="1" t="s">
        <v>182</v>
      </c>
      <c r="C292" s="2">
        <v>43333</v>
      </c>
      <c r="D292" s="33">
        <v>10283</v>
      </c>
      <c r="E292" s="32">
        <v>1414.8</v>
      </c>
    </row>
    <row r="293" spans="1:5" x14ac:dyDescent="0.25">
      <c r="A293" s="1" t="s">
        <v>176</v>
      </c>
      <c r="B293" s="1" t="s">
        <v>181</v>
      </c>
      <c r="C293" s="2">
        <v>43336</v>
      </c>
      <c r="D293" s="33">
        <v>10285</v>
      </c>
      <c r="E293" s="32">
        <v>1743.36</v>
      </c>
    </row>
    <row r="294" spans="1:5" x14ac:dyDescent="0.25">
      <c r="A294" s="1" t="s">
        <v>176</v>
      </c>
      <c r="B294" s="1" t="s">
        <v>177</v>
      </c>
      <c r="C294" s="2">
        <v>43337</v>
      </c>
      <c r="D294" s="33">
        <v>10284</v>
      </c>
      <c r="E294" s="32">
        <v>1170.3699999999999</v>
      </c>
    </row>
    <row r="295" spans="1:5" x14ac:dyDescent="0.25">
      <c r="A295" s="1" t="s">
        <v>176</v>
      </c>
      <c r="B295" s="1" t="s">
        <v>183</v>
      </c>
      <c r="C295" s="2">
        <v>43338</v>
      </c>
      <c r="D295" s="33">
        <v>10287</v>
      </c>
      <c r="E295" s="32">
        <v>819</v>
      </c>
    </row>
    <row r="296" spans="1:5" x14ac:dyDescent="0.25">
      <c r="A296" s="1" t="s">
        <v>174</v>
      </c>
      <c r="B296" s="1" t="s">
        <v>178</v>
      </c>
      <c r="C296" s="2">
        <v>43338</v>
      </c>
      <c r="D296" s="33">
        <v>10289</v>
      </c>
      <c r="E296" s="32">
        <v>479.4</v>
      </c>
    </row>
    <row r="297" spans="1:5" x14ac:dyDescent="0.25">
      <c r="A297" s="1" t="s">
        <v>174</v>
      </c>
      <c r="B297" s="1" t="s">
        <v>175</v>
      </c>
      <c r="C297" s="2">
        <v>43340</v>
      </c>
      <c r="D297" s="33">
        <v>10271</v>
      </c>
      <c r="E297" s="32">
        <v>48</v>
      </c>
    </row>
    <row r="298" spans="1:5" x14ac:dyDescent="0.25">
      <c r="A298" s="1" t="s">
        <v>176</v>
      </c>
      <c r="B298" s="1" t="s">
        <v>183</v>
      </c>
      <c r="C298" s="2">
        <v>43340</v>
      </c>
      <c r="D298" s="33">
        <v>10286</v>
      </c>
      <c r="E298" s="32">
        <v>3016</v>
      </c>
    </row>
    <row r="299" spans="1:5" x14ac:dyDescent="0.25">
      <c r="A299" s="1" t="s">
        <v>176</v>
      </c>
      <c r="B299" s="1" t="s">
        <v>181</v>
      </c>
      <c r="C299" s="2">
        <v>43343</v>
      </c>
      <c r="D299" s="33">
        <v>10292</v>
      </c>
      <c r="E299" s="32">
        <v>1296</v>
      </c>
    </row>
    <row r="300" spans="1:5" x14ac:dyDescent="0.25">
      <c r="A300" s="1" t="s">
        <v>176</v>
      </c>
      <c r="B300" s="1" t="s">
        <v>177</v>
      </c>
      <c r="C300" s="2">
        <v>43344</v>
      </c>
      <c r="D300" s="33">
        <v>10288</v>
      </c>
      <c r="E300" s="32">
        <v>80.099999999999994</v>
      </c>
    </row>
    <row r="301" spans="1:5" x14ac:dyDescent="0.25">
      <c r="A301" s="1" t="s">
        <v>176</v>
      </c>
      <c r="B301" s="1" t="s">
        <v>183</v>
      </c>
      <c r="C301" s="2">
        <v>43344</v>
      </c>
      <c r="D301" s="33">
        <v>10290</v>
      </c>
      <c r="E301" s="32">
        <v>2169</v>
      </c>
    </row>
    <row r="302" spans="1:5" x14ac:dyDescent="0.25">
      <c r="A302" s="1" t="s">
        <v>174</v>
      </c>
      <c r="B302" s="1" t="s">
        <v>175</v>
      </c>
      <c r="C302" s="2">
        <v>43345</v>
      </c>
      <c r="D302" s="33">
        <v>10291</v>
      </c>
      <c r="E302" s="32">
        <v>497.52</v>
      </c>
    </row>
    <row r="303" spans="1:5" x14ac:dyDescent="0.25">
      <c r="A303" s="1" t="s">
        <v>176</v>
      </c>
      <c r="B303" s="1" t="s">
        <v>177</v>
      </c>
      <c r="C303" s="2">
        <v>43346</v>
      </c>
      <c r="D303" s="33">
        <v>10294</v>
      </c>
      <c r="E303" s="32">
        <v>1887.6</v>
      </c>
    </row>
    <row r="304" spans="1:5" x14ac:dyDescent="0.25">
      <c r="A304" s="1" t="s">
        <v>176</v>
      </c>
      <c r="B304" s="1" t="s">
        <v>179</v>
      </c>
      <c r="C304" s="2">
        <v>43351</v>
      </c>
      <c r="D304" s="33">
        <v>10295</v>
      </c>
      <c r="E304" s="32">
        <v>121.6</v>
      </c>
    </row>
    <row r="305" spans="1:5" x14ac:dyDescent="0.25">
      <c r="A305" s="1" t="s">
        <v>174</v>
      </c>
      <c r="B305" s="1" t="s">
        <v>184</v>
      </c>
      <c r="C305" s="2">
        <v>43351</v>
      </c>
      <c r="D305" s="33">
        <v>10297</v>
      </c>
      <c r="E305" s="32">
        <v>1420</v>
      </c>
    </row>
    <row r="306" spans="1:5" x14ac:dyDescent="0.25">
      <c r="A306" s="1" t="s">
        <v>176</v>
      </c>
      <c r="B306" s="1" t="s">
        <v>181</v>
      </c>
      <c r="C306" s="2">
        <v>43352</v>
      </c>
      <c r="D306" s="33">
        <v>10293</v>
      </c>
      <c r="E306" s="32">
        <v>848.7</v>
      </c>
    </row>
    <row r="307" spans="1:5" x14ac:dyDescent="0.25">
      <c r="A307" s="1" t="s">
        <v>174</v>
      </c>
      <c r="B307" s="1" t="s">
        <v>175</v>
      </c>
      <c r="C307" s="2">
        <v>43352</v>
      </c>
      <c r="D307" s="33">
        <v>10296</v>
      </c>
      <c r="E307" s="32">
        <v>1050.5999999999999</v>
      </c>
    </row>
    <row r="308" spans="1:5" x14ac:dyDescent="0.25">
      <c r="A308" s="1" t="s">
        <v>174</v>
      </c>
      <c r="B308" s="1" t="s">
        <v>175</v>
      </c>
      <c r="C308" s="2">
        <v>43352</v>
      </c>
      <c r="D308" s="33">
        <v>10298</v>
      </c>
      <c r="E308" s="32">
        <v>2645</v>
      </c>
    </row>
    <row r="309" spans="1:5" x14ac:dyDescent="0.25">
      <c r="A309" s="1" t="s">
        <v>176</v>
      </c>
      <c r="B309" s="1" t="s">
        <v>179</v>
      </c>
      <c r="C309" s="2">
        <v>43353</v>
      </c>
      <c r="D309" s="33">
        <v>10280</v>
      </c>
      <c r="E309" s="32">
        <v>613.20000000000005</v>
      </c>
    </row>
    <row r="310" spans="1:5" x14ac:dyDescent="0.25">
      <c r="A310" s="1" t="s">
        <v>176</v>
      </c>
      <c r="B310" s="1" t="s">
        <v>177</v>
      </c>
      <c r="C310" s="2">
        <v>43354</v>
      </c>
      <c r="D310" s="33">
        <v>10299</v>
      </c>
      <c r="E310" s="32">
        <v>349.5</v>
      </c>
    </row>
    <row r="311" spans="1:5" x14ac:dyDescent="0.25">
      <c r="A311" s="1" t="s">
        <v>176</v>
      </c>
      <c r="B311" s="1" t="s">
        <v>183</v>
      </c>
      <c r="C311" s="2">
        <v>43358</v>
      </c>
      <c r="D311" s="33">
        <v>10301</v>
      </c>
      <c r="E311" s="32">
        <v>755</v>
      </c>
    </row>
    <row r="312" spans="1:5" x14ac:dyDescent="0.25">
      <c r="A312" s="1" t="s">
        <v>176</v>
      </c>
      <c r="B312" s="1" t="s">
        <v>181</v>
      </c>
      <c r="C312" s="2">
        <v>43358</v>
      </c>
      <c r="D312" s="33">
        <v>10304</v>
      </c>
      <c r="E312" s="32">
        <v>954.4</v>
      </c>
    </row>
    <row r="313" spans="1:5" x14ac:dyDescent="0.25">
      <c r="A313" s="1" t="s">
        <v>176</v>
      </c>
      <c r="B313" s="1" t="s">
        <v>179</v>
      </c>
      <c r="C313" s="2">
        <v>43359</v>
      </c>
      <c r="D313" s="33">
        <v>10300</v>
      </c>
      <c r="E313" s="32">
        <v>608</v>
      </c>
    </row>
    <row r="314" spans="1:5" x14ac:dyDescent="0.25">
      <c r="A314" s="1" t="s">
        <v>174</v>
      </c>
      <c r="B314" s="1" t="s">
        <v>178</v>
      </c>
      <c r="C314" s="2">
        <v>43359</v>
      </c>
      <c r="D314" s="33">
        <v>10303</v>
      </c>
      <c r="E314" s="32">
        <v>1117.8</v>
      </c>
    </row>
    <row r="315" spans="1:5" x14ac:dyDescent="0.25">
      <c r="A315" s="1" t="s">
        <v>176</v>
      </c>
      <c r="B315" s="1" t="s">
        <v>181</v>
      </c>
      <c r="C315" s="2">
        <v>43364</v>
      </c>
      <c r="D315" s="33">
        <v>10306</v>
      </c>
      <c r="E315" s="32">
        <v>498.5</v>
      </c>
    </row>
    <row r="316" spans="1:5" x14ac:dyDescent="0.25">
      <c r="A316" s="1" t="s">
        <v>174</v>
      </c>
      <c r="B316" s="1" t="s">
        <v>178</v>
      </c>
      <c r="C316" s="2">
        <v>43365</v>
      </c>
      <c r="D316" s="33">
        <v>10308</v>
      </c>
      <c r="E316" s="32">
        <v>88.8</v>
      </c>
    </row>
    <row r="317" spans="1:5" x14ac:dyDescent="0.25">
      <c r="A317" s="1" t="s">
        <v>176</v>
      </c>
      <c r="B317" s="1" t="s">
        <v>179</v>
      </c>
      <c r="C317" s="2">
        <v>43366</v>
      </c>
      <c r="D317" s="33">
        <v>10307</v>
      </c>
      <c r="E317" s="32">
        <v>424</v>
      </c>
    </row>
    <row r="318" spans="1:5" x14ac:dyDescent="0.25">
      <c r="A318" s="1" t="s">
        <v>176</v>
      </c>
      <c r="B318" s="1" t="s">
        <v>181</v>
      </c>
      <c r="C318" s="2">
        <v>43367</v>
      </c>
      <c r="D318" s="33">
        <v>10311</v>
      </c>
      <c r="E318" s="32">
        <v>268.8</v>
      </c>
    </row>
    <row r="319" spans="1:5" x14ac:dyDescent="0.25">
      <c r="A319" s="1" t="s">
        <v>176</v>
      </c>
      <c r="B319" s="1" t="s">
        <v>183</v>
      </c>
      <c r="C319" s="2">
        <v>43368</v>
      </c>
      <c r="D319" s="33">
        <v>10310</v>
      </c>
      <c r="E319" s="32">
        <v>336</v>
      </c>
    </row>
    <row r="320" spans="1:5" x14ac:dyDescent="0.25">
      <c r="A320" s="1" t="s">
        <v>176</v>
      </c>
      <c r="B320" s="1" t="s">
        <v>179</v>
      </c>
      <c r="C320" s="2">
        <v>43374</v>
      </c>
      <c r="D320" s="33">
        <v>10312</v>
      </c>
      <c r="E320" s="32">
        <v>1614.8</v>
      </c>
    </row>
    <row r="321" spans="1:5" x14ac:dyDescent="0.25">
      <c r="A321" s="1" t="s">
        <v>176</v>
      </c>
      <c r="B321" s="1" t="s">
        <v>177</v>
      </c>
      <c r="C321" s="2">
        <v>43374</v>
      </c>
      <c r="D321" s="33">
        <v>10315</v>
      </c>
      <c r="E321" s="32">
        <v>516.79999999999995</v>
      </c>
    </row>
    <row r="322" spans="1:5" x14ac:dyDescent="0.25">
      <c r="A322" s="1" t="s">
        <v>176</v>
      </c>
      <c r="B322" s="1" t="s">
        <v>179</v>
      </c>
      <c r="C322" s="2">
        <v>43375</v>
      </c>
      <c r="D322" s="33">
        <v>10313</v>
      </c>
      <c r="E322" s="32">
        <v>182.4</v>
      </c>
    </row>
    <row r="323" spans="1:5" x14ac:dyDescent="0.25">
      <c r="A323" s="1" t="s">
        <v>176</v>
      </c>
      <c r="B323" s="1" t="s">
        <v>181</v>
      </c>
      <c r="C323" s="2">
        <v>43375</v>
      </c>
      <c r="D323" s="33">
        <v>10314</v>
      </c>
      <c r="E323" s="32">
        <v>2094.3000000000002</v>
      </c>
    </row>
    <row r="324" spans="1:5" x14ac:dyDescent="0.25">
      <c r="A324" s="1" t="s">
        <v>176</v>
      </c>
      <c r="B324" s="1" t="s">
        <v>183</v>
      </c>
      <c r="C324" s="2">
        <v>43375</v>
      </c>
      <c r="D324" s="33">
        <v>10318</v>
      </c>
      <c r="E324" s="32">
        <v>240.4</v>
      </c>
    </row>
    <row r="325" spans="1:5" x14ac:dyDescent="0.25">
      <c r="A325" s="1" t="s">
        <v>176</v>
      </c>
      <c r="B325" s="1" t="s">
        <v>181</v>
      </c>
      <c r="C325" s="2">
        <v>43379</v>
      </c>
      <c r="D325" s="33">
        <v>10316</v>
      </c>
      <c r="E325" s="32">
        <v>2835</v>
      </c>
    </row>
    <row r="326" spans="1:5" x14ac:dyDescent="0.25">
      <c r="A326" s="1" t="s">
        <v>176</v>
      </c>
      <c r="B326" s="1" t="s">
        <v>177</v>
      </c>
      <c r="C326" s="2">
        <v>43380</v>
      </c>
      <c r="D326" s="33">
        <v>10302</v>
      </c>
      <c r="E326" s="32">
        <v>2708.8</v>
      </c>
    </row>
    <row r="327" spans="1:5" x14ac:dyDescent="0.25">
      <c r="A327" s="1" t="s">
        <v>176</v>
      </c>
      <c r="B327" s="1" t="s">
        <v>183</v>
      </c>
      <c r="C327" s="2">
        <v>43380</v>
      </c>
      <c r="D327" s="33">
        <v>10305</v>
      </c>
      <c r="E327" s="32">
        <v>3741.3</v>
      </c>
    </row>
    <row r="328" spans="1:5" x14ac:dyDescent="0.25">
      <c r="A328" s="1" t="s">
        <v>174</v>
      </c>
      <c r="B328" s="1" t="s">
        <v>175</v>
      </c>
      <c r="C328" s="2">
        <v>43381</v>
      </c>
      <c r="D328" s="33">
        <v>10317</v>
      </c>
      <c r="E328" s="32">
        <v>288</v>
      </c>
    </row>
    <row r="329" spans="1:5" x14ac:dyDescent="0.25">
      <c r="A329" s="1" t="s">
        <v>174</v>
      </c>
      <c r="B329" s="1" t="s">
        <v>180</v>
      </c>
      <c r="C329" s="2">
        <v>43381</v>
      </c>
      <c r="D329" s="33">
        <v>10324</v>
      </c>
      <c r="E329" s="32">
        <v>5275.71</v>
      </c>
    </row>
    <row r="330" spans="1:5" x14ac:dyDescent="0.25">
      <c r="A330" s="1" t="s">
        <v>174</v>
      </c>
      <c r="B330" s="1" t="s">
        <v>178</v>
      </c>
      <c r="C330" s="2">
        <v>43382</v>
      </c>
      <c r="D330" s="33">
        <v>10319</v>
      </c>
      <c r="E330" s="32">
        <v>1191.2</v>
      </c>
    </row>
    <row r="331" spans="1:5" x14ac:dyDescent="0.25">
      <c r="A331" s="1" t="s">
        <v>176</v>
      </c>
      <c r="B331" s="1" t="s">
        <v>182</v>
      </c>
      <c r="C331" s="2">
        <v>43382</v>
      </c>
      <c r="D331" s="33">
        <v>10321</v>
      </c>
      <c r="E331" s="32">
        <v>144</v>
      </c>
    </row>
    <row r="332" spans="1:5" x14ac:dyDescent="0.25">
      <c r="A332" s="1" t="s">
        <v>176</v>
      </c>
      <c r="B332" s="1" t="s">
        <v>177</v>
      </c>
      <c r="C332" s="2">
        <v>43385</v>
      </c>
      <c r="D332" s="33">
        <v>10323</v>
      </c>
      <c r="E332" s="32">
        <v>164.4</v>
      </c>
    </row>
    <row r="333" spans="1:5" x14ac:dyDescent="0.25">
      <c r="A333" s="1" t="s">
        <v>176</v>
      </c>
      <c r="B333" s="1" t="s">
        <v>181</v>
      </c>
      <c r="C333" s="2">
        <v>43385</v>
      </c>
      <c r="D333" s="33">
        <v>10325</v>
      </c>
      <c r="E333" s="32">
        <v>1497</v>
      </c>
    </row>
    <row r="334" spans="1:5" x14ac:dyDescent="0.25">
      <c r="A334" s="1" t="s">
        <v>176</v>
      </c>
      <c r="B334" s="1" t="s">
        <v>177</v>
      </c>
      <c r="C334" s="2">
        <v>43385</v>
      </c>
      <c r="D334" s="33">
        <v>10326</v>
      </c>
      <c r="E334" s="32">
        <v>982</v>
      </c>
    </row>
    <row r="335" spans="1:5" x14ac:dyDescent="0.25">
      <c r="A335" s="1" t="s">
        <v>176</v>
      </c>
      <c r="B335" s="1" t="s">
        <v>179</v>
      </c>
      <c r="C335" s="2">
        <v>43385</v>
      </c>
      <c r="D335" s="33">
        <v>10327</v>
      </c>
      <c r="E335" s="32">
        <v>1810</v>
      </c>
    </row>
    <row r="336" spans="1:5" x14ac:dyDescent="0.25">
      <c r="A336" s="1" t="s">
        <v>176</v>
      </c>
      <c r="B336" s="1" t="s">
        <v>177</v>
      </c>
      <c r="C336" s="2">
        <v>43388</v>
      </c>
      <c r="D336" s="33">
        <v>10328</v>
      </c>
      <c r="E336" s="32">
        <v>1168</v>
      </c>
    </row>
    <row r="337" spans="1:5" x14ac:dyDescent="0.25">
      <c r="A337" s="1" t="s">
        <v>174</v>
      </c>
      <c r="B337" s="1" t="s">
        <v>184</v>
      </c>
      <c r="C337" s="2">
        <v>43389</v>
      </c>
      <c r="D337" s="33">
        <v>10320</v>
      </c>
      <c r="E337" s="32">
        <v>516</v>
      </c>
    </row>
    <row r="338" spans="1:5" x14ac:dyDescent="0.25">
      <c r="A338" s="1" t="s">
        <v>174</v>
      </c>
      <c r="B338" s="1" t="s">
        <v>180</v>
      </c>
      <c r="C338" s="2">
        <v>43392</v>
      </c>
      <c r="D338" s="33">
        <v>10331</v>
      </c>
      <c r="E338" s="32">
        <v>88.5</v>
      </c>
    </row>
    <row r="339" spans="1:5" x14ac:dyDescent="0.25">
      <c r="A339" s="1" t="s">
        <v>176</v>
      </c>
      <c r="B339" s="1" t="s">
        <v>182</v>
      </c>
      <c r="C339" s="2">
        <v>43392</v>
      </c>
      <c r="D339" s="33">
        <v>10332</v>
      </c>
      <c r="E339" s="32">
        <v>1786.88</v>
      </c>
    </row>
    <row r="340" spans="1:5" x14ac:dyDescent="0.25">
      <c r="A340" s="1" t="s">
        <v>176</v>
      </c>
      <c r="B340" s="1" t="s">
        <v>182</v>
      </c>
      <c r="C340" s="2">
        <v>43394</v>
      </c>
      <c r="D340" s="33">
        <v>10309</v>
      </c>
      <c r="E340" s="32">
        <v>1762</v>
      </c>
    </row>
    <row r="341" spans="1:5" x14ac:dyDescent="0.25">
      <c r="A341" s="1" t="s">
        <v>174</v>
      </c>
      <c r="B341" s="1" t="s">
        <v>178</v>
      </c>
      <c r="C341" s="2">
        <v>43394</v>
      </c>
      <c r="D341" s="33">
        <v>10322</v>
      </c>
      <c r="E341" s="32">
        <v>112</v>
      </c>
    </row>
    <row r="342" spans="1:5" x14ac:dyDescent="0.25">
      <c r="A342" s="1" t="s">
        <v>176</v>
      </c>
      <c r="B342" s="1" t="s">
        <v>177</v>
      </c>
      <c r="C342" s="2">
        <v>43394</v>
      </c>
      <c r="D342" s="33">
        <v>10329</v>
      </c>
      <c r="E342" s="32">
        <v>4578.43</v>
      </c>
    </row>
    <row r="343" spans="1:5" x14ac:dyDescent="0.25">
      <c r="A343" s="1" t="s">
        <v>174</v>
      </c>
      <c r="B343" s="1" t="s">
        <v>178</v>
      </c>
      <c r="C343" s="2">
        <v>43395</v>
      </c>
      <c r="D343" s="33">
        <v>10335</v>
      </c>
      <c r="E343" s="32">
        <v>2036.16</v>
      </c>
    </row>
    <row r="344" spans="1:5" x14ac:dyDescent="0.25">
      <c r="A344" s="1" t="s">
        <v>174</v>
      </c>
      <c r="B344" s="1" t="s">
        <v>184</v>
      </c>
      <c r="C344" s="2">
        <v>43396</v>
      </c>
      <c r="D344" s="33">
        <v>10333</v>
      </c>
      <c r="E344" s="32">
        <v>877.2</v>
      </c>
    </row>
    <row r="345" spans="1:5" x14ac:dyDescent="0.25">
      <c r="A345" s="1" t="s">
        <v>174</v>
      </c>
      <c r="B345" s="1" t="s">
        <v>178</v>
      </c>
      <c r="C345" s="2">
        <v>43396</v>
      </c>
      <c r="D345" s="33">
        <v>10336</v>
      </c>
      <c r="E345" s="32">
        <v>285.12</v>
      </c>
    </row>
    <row r="346" spans="1:5" x14ac:dyDescent="0.25">
      <c r="A346" s="1" t="s">
        <v>176</v>
      </c>
      <c r="B346" s="1" t="s">
        <v>182</v>
      </c>
      <c r="C346" s="2">
        <v>43399</v>
      </c>
      <c r="D346" s="33">
        <v>10330</v>
      </c>
      <c r="E346" s="32">
        <v>1649</v>
      </c>
    </row>
    <row r="347" spans="1:5" x14ac:dyDescent="0.25">
      <c r="A347" s="1" t="s">
        <v>176</v>
      </c>
      <c r="B347" s="1" t="s">
        <v>183</v>
      </c>
      <c r="C347" s="2">
        <v>43399</v>
      </c>
      <c r="D347" s="33">
        <v>10334</v>
      </c>
      <c r="E347" s="32">
        <v>144.80000000000001</v>
      </c>
    </row>
    <row r="348" spans="1:5" x14ac:dyDescent="0.25">
      <c r="A348" s="1" t="s">
        <v>176</v>
      </c>
      <c r="B348" s="1" t="s">
        <v>177</v>
      </c>
      <c r="C348" s="2">
        <v>43400</v>
      </c>
      <c r="D348" s="33">
        <v>10337</v>
      </c>
      <c r="E348" s="32">
        <v>2467</v>
      </c>
    </row>
    <row r="349" spans="1:5" x14ac:dyDescent="0.25">
      <c r="A349" s="1" t="s">
        <v>176</v>
      </c>
      <c r="B349" s="1" t="s">
        <v>177</v>
      </c>
      <c r="C349" s="2">
        <v>43400</v>
      </c>
      <c r="D349" s="33">
        <v>10338</v>
      </c>
      <c r="E349" s="32">
        <v>934.5</v>
      </c>
    </row>
    <row r="350" spans="1:5" x14ac:dyDescent="0.25">
      <c r="A350" s="1" t="s">
        <v>176</v>
      </c>
      <c r="B350" s="1" t="s">
        <v>179</v>
      </c>
      <c r="C350" s="2">
        <v>43406</v>
      </c>
      <c r="D350" s="33">
        <v>10339</v>
      </c>
      <c r="E350" s="32">
        <v>3354</v>
      </c>
    </row>
    <row r="351" spans="1:5" x14ac:dyDescent="0.25">
      <c r="A351" s="1" t="s">
        <v>176</v>
      </c>
      <c r="B351" s="1" t="s">
        <v>177</v>
      </c>
      <c r="C351" s="2">
        <v>43406</v>
      </c>
      <c r="D351" s="33">
        <v>10342</v>
      </c>
      <c r="E351" s="32">
        <v>1840.64</v>
      </c>
    </row>
    <row r="352" spans="1:5" x14ac:dyDescent="0.25">
      <c r="A352" s="1" t="s">
        <v>174</v>
      </c>
      <c r="B352" s="1" t="s">
        <v>178</v>
      </c>
      <c r="C352" s="2">
        <v>43407</v>
      </c>
      <c r="D352" s="33">
        <v>10341</v>
      </c>
      <c r="E352" s="32">
        <v>352.6</v>
      </c>
    </row>
    <row r="353" spans="1:5" x14ac:dyDescent="0.25">
      <c r="A353" s="1" t="s">
        <v>176</v>
      </c>
      <c r="B353" s="1" t="s">
        <v>177</v>
      </c>
      <c r="C353" s="2">
        <v>43407</v>
      </c>
      <c r="D353" s="33">
        <v>10344</v>
      </c>
      <c r="E353" s="32">
        <v>2296</v>
      </c>
    </row>
    <row r="354" spans="1:5" x14ac:dyDescent="0.25">
      <c r="A354" s="1" t="s">
        <v>176</v>
      </c>
      <c r="B354" s="1" t="s">
        <v>177</v>
      </c>
      <c r="C354" s="2">
        <v>43408</v>
      </c>
      <c r="D354" s="33">
        <v>10343</v>
      </c>
      <c r="E354" s="32">
        <v>1584</v>
      </c>
    </row>
    <row r="355" spans="1:5" x14ac:dyDescent="0.25">
      <c r="A355" s="1" t="s">
        <v>176</v>
      </c>
      <c r="B355" s="1" t="s">
        <v>181</v>
      </c>
      <c r="C355" s="2">
        <v>43410</v>
      </c>
      <c r="D355" s="33">
        <v>10340</v>
      </c>
      <c r="E355" s="32">
        <v>2436.1799999999998</v>
      </c>
    </row>
    <row r="356" spans="1:5" x14ac:dyDescent="0.25">
      <c r="A356" s="1" t="s">
        <v>176</v>
      </c>
      <c r="B356" s="1" t="s">
        <v>182</v>
      </c>
      <c r="C356" s="2">
        <v>43410</v>
      </c>
      <c r="D356" s="33">
        <v>10346</v>
      </c>
      <c r="E356" s="32">
        <v>1618.88</v>
      </c>
    </row>
    <row r="357" spans="1:5" x14ac:dyDescent="0.25">
      <c r="A357" s="1" t="s">
        <v>176</v>
      </c>
      <c r="B357" s="1" t="s">
        <v>177</v>
      </c>
      <c r="C357" s="2">
        <v>43410</v>
      </c>
      <c r="D357" s="33">
        <v>10347</v>
      </c>
      <c r="E357" s="32">
        <v>814.42</v>
      </c>
    </row>
    <row r="358" spans="1:5" x14ac:dyDescent="0.25">
      <c r="A358" s="1" t="s">
        <v>176</v>
      </c>
      <c r="B358" s="1" t="s">
        <v>179</v>
      </c>
      <c r="C358" s="2">
        <v>43413</v>
      </c>
      <c r="D358" s="33">
        <v>10345</v>
      </c>
      <c r="E358" s="32">
        <v>2924.8</v>
      </c>
    </row>
    <row r="359" spans="1:5" x14ac:dyDescent="0.25">
      <c r="A359" s="1" t="s">
        <v>176</v>
      </c>
      <c r="B359" s="1" t="s">
        <v>177</v>
      </c>
      <c r="C359" s="2">
        <v>43417</v>
      </c>
      <c r="D359" s="33">
        <v>10348</v>
      </c>
      <c r="E359" s="32">
        <v>363.6</v>
      </c>
    </row>
    <row r="360" spans="1:5" x14ac:dyDescent="0.25">
      <c r="A360" s="1" t="s">
        <v>174</v>
      </c>
      <c r="B360" s="1" t="s">
        <v>178</v>
      </c>
      <c r="C360" s="2">
        <v>43417</v>
      </c>
      <c r="D360" s="33">
        <v>10349</v>
      </c>
      <c r="E360" s="32">
        <v>141.6</v>
      </c>
    </row>
    <row r="361" spans="1:5" x14ac:dyDescent="0.25">
      <c r="A361" s="1" t="s">
        <v>176</v>
      </c>
      <c r="B361" s="1" t="s">
        <v>182</v>
      </c>
      <c r="C361" s="2">
        <v>43420</v>
      </c>
      <c r="D361" s="33">
        <v>10352</v>
      </c>
      <c r="E361" s="32">
        <v>136.30000000000001</v>
      </c>
    </row>
    <row r="362" spans="1:5" x14ac:dyDescent="0.25">
      <c r="A362" s="1" t="s">
        <v>176</v>
      </c>
      <c r="B362" s="1" t="s">
        <v>181</v>
      </c>
      <c r="C362" s="2">
        <v>43422</v>
      </c>
      <c r="D362" s="33">
        <v>10351</v>
      </c>
      <c r="E362" s="32">
        <v>5398.72</v>
      </c>
    </row>
    <row r="363" spans="1:5" x14ac:dyDescent="0.25">
      <c r="A363" s="1" t="s">
        <v>176</v>
      </c>
      <c r="B363" s="1" t="s">
        <v>183</v>
      </c>
      <c r="C363" s="2">
        <v>43422</v>
      </c>
      <c r="D363" s="33">
        <v>10354</v>
      </c>
      <c r="E363" s="32">
        <v>568.79999999999995</v>
      </c>
    </row>
    <row r="364" spans="1:5" x14ac:dyDescent="0.25">
      <c r="A364" s="1" t="s">
        <v>174</v>
      </c>
      <c r="B364" s="1" t="s">
        <v>175</v>
      </c>
      <c r="C364" s="2">
        <v>43422</v>
      </c>
      <c r="D364" s="33">
        <v>10355</v>
      </c>
      <c r="E364" s="32">
        <v>480</v>
      </c>
    </row>
    <row r="365" spans="1:5" x14ac:dyDescent="0.25">
      <c r="A365" s="1" t="s">
        <v>174</v>
      </c>
      <c r="B365" s="1" t="s">
        <v>178</v>
      </c>
      <c r="C365" s="2">
        <v>43427</v>
      </c>
      <c r="D365" s="33">
        <v>10353</v>
      </c>
      <c r="E365" s="32">
        <v>8593.2800000000007</v>
      </c>
    </row>
    <row r="366" spans="1:5" x14ac:dyDescent="0.25">
      <c r="A366" s="1" t="s">
        <v>174</v>
      </c>
      <c r="B366" s="1" t="s">
        <v>184</v>
      </c>
      <c r="C366" s="2">
        <v>43428</v>
      </c>
      <c r="D366" s="33">
        <v>10359</v>
      </c>
      <c r="E366" s="32">
        <v>3471.68</v>
      </c>
    </row>
    <row r="367" spans="1:5" x14ac:dyDescent="0.25">
      <c r="A367" s="1" t="s">
        <v>174</v>
      </c>
      <c r="B367" s="1" t="s">
        <v>175</v>
      </c>
      <c r="C367" s="2">
        <v>43429</v>
      </c>
      <c r="D367" s="33">
        <v>10356</v>
      </c>
      <c r="E367" s="32">
        <v>1106.4000000000001</v>
      </c>
    </row>
    <row r="368" spans="1:5" x14ac:dyDescent="0.25">
      <c r="A368" s="1" t="s">
        <v>174</v>
      </c>
      <c r="B368" s="1" t="s">
        <v>184</v>
      </c>
      <c r="C368" s="2">
        <v>43429</v>
      </c>
      <c r="D368" s="33">
        <v>10358</v>
      </c>
      <c r="E368" s="32">
        <v>429.4</v>
      </c>
    </row>
    <row r="369" spans="1:5" x14ac:dyDescent="0.25">
      <c r="A369" s="1" t="s">
        <v>176</v>
      </c>
      <c r="B369" s="1" t="s">
        <v>182</v>
      </c>
      <c r="C369" s="2">
        <v>43430</v>
      </c>
      <c r="D369" s="33">
        <v>10362</v>
      </c>
      <c r="E369" s="32">
        <v>1549.6</v>
      </c>
    </row>
    <row r="370" spans="1:5" x14ac:dyDescent="0.25">
      <c r="A370" s="1" t="s">
        <v>176</v>
      </c>
      <c r="B370" s="1" t="s">
        <v>181</v>
      </c>
      <c r="C370" s="2">
        <v>43434</v>
      </c>
      <c r="D370" s="33">
        <v>10357</v>
      </c>
      <c r="E370" s="32">
        <v>1167.68</v>
      </c>
    </row>
    <row r="371" spans="1:5" x14ac:dyDescent="0.25">
      <c r="A371" s="1" t="s">
        <v>176</v>
      </c>
      <c r="B371" s="1" t="s">
        <v>177</v>
      </c>
      <c r="C371" s="2">
        <v>43434</v>
      </c>
      <c r="D371" s="33">
        <v>10360</v>
      </c>
      <c r="E371" s="32">
        <v>7390.2</v>
      </c>
    </row>
    <row r="372" spans="1:5" x14ac:dyDescent="0.25">
      <c r="A372" s="1" t="s">
        <v>176</v>
      </c>
      <c r="B372" s="1" t="s">
        <v>182</v>
      </c>
      <c r="C372" s="2">
        <v>43434</v>
      </c>
      <c r="D372" s="33">
        <v>10365</v>
      </c>
      <c r="E372" s="32">
        <v>403.2</v>
      </c>
    </row>
    <row r="373" spans="1:5" x14ac:dyDescent="0.25">
      <c r="A373" s="1" t="s">
        <v>174</v>
      </c>
      <c r="B373" s="1" t="s">
        <v>178</v>
      </c>
      <c r="C373" s="2">
        <v>43434</v>
      </c>
      <c r="D373" s="33">
        <v>10367</v>
      </c>
      <c r="E373" s="32">
        <v>834.2</v>
      </c>
    </row>
    <row r="374" spans="1:5" x14ac:dyDescent="0.25">
      <c r="A374" s="1" t="s">
        <v>176</v>
      </c>
      <c r="B374" s="1" t="s">
        <v>179</v>
      </c>
      <c r="C374" s="2">
        <v>43434</v>
      </c>
      <c r="D374" s="33">
        <v>10368</v>
      </c>
      <c r="E374" s="32">
        <v>1689.78</v>
      </c>
    </row>
    <row r="375" spans="1:5" x14ac:dyDescent="0.25">
      <c r="A375" s="1" t="s">
        <v>174</v>
      </c>
      <c r="B375" s="1" t="s">
        <v>175</v>
      </c>
      <c r="C375" s="2">
        <v>43435</v>
      </c>
      <c r="D375" s="33">
        <v>10350</v>
      </c>
      <c r="E375" s="32">
        <v>642.05999999999995</v>
      </c>
    </row>
    <row r="376" spans="1:5" x14ac:dyDescent="0.25">
      <c r="A376" s="1" t="s">
        <v>176</v>
      </c>
      <c r="B376" s="1" t="s">
        <v>181</v>
      </c>
      <c r="C376" s="2">
        <v>43435</v>
      </c>
      <c r="D376" s="33">
        <v>10361</v>
      </c>
      <c r="E376" s="32">
        <v>2046.24</v>
      </c>
    </row>
    <row r="377" spans="1:5" x14ac:dyDescent="0.25">
      <c r="A377" s="1" t="s">
        <v>176</v>
      </c>
      <c r="B377" s="1" t="s">
        <v>177</v>
      </c>
      <c r="C377" s="2">
        <v>43436</v>
      </c>
      <c r="D377" s="33">
        <v>10363</v>
      </c>
      <c r="E377" s="32">
        <v>447.2</v>
      </c>
    </row>
    <row r="378" spans="1:5" x14ac:dyDescent="0.25">
      <c r="A378" s="1" t="s">
        <v>176</v>
      </c>
      <c r="B378" s="1" t="s">
        <v>181</v>
      </c>
      <c r="C378" s="2">
        <v>43436</v>
      </c>
      <c r="D378" s="33">
        <v>10364</v>
      </c>
      <c r="E378" s="32">
        <v>950</v>
      </c>
    </row>
    <row r="379" spans="1:5" x14ac:dyDescent="0.25">
      <c r="A379" s="1" t="s">
        <v>176</v>
      </c>
      <c r="B379" s="1" t="s">
        <v>183</v>
      </c>
      <c r="C379" s="2">
        <v>43441</v>
      </c>
      <c r="D379" s="33">
        <v>10369</v>
      </c>
      <c r="E379" s="32">
        <v>2390.4</v>
      </c>
    </row>
    <row r="380" spans="1:5" x14ac:dyDescent="0.25">
      <c r="A380" s="1" t="s">
        <v>174</v>
      </c>
      <c r="B380" s="1" t="s">
        <v>184</v>
      </c>
      <c r="C380" s="2">
        <v>43441</v>
      </c>
      <c r="D380" s="33">
        <v>10372</v>
      </c>
      <c r="E380" s="32">
        <v>9210.9</v>
      </c>
    </row>
    <row r="381" spans="1:5" x14ac:dyDescent="0.25">
      <c r="A381" s="1" t="s">
        <v>176</v>
      </c>
      <c r="B381" s="1" t="s">
        <v>181</v>
      </c>
      <c r="C381" s="2">
        <v>43441</v>
      </c>
      <c r="D381" s="33">
        <v>10374</v>
      </c>
      <c r="E381" s="32">
        <v>459</v>
      </c>
    </row>
    <row r="382" spans="1:5" x14ac:dyDescent="0.25">
      <c r="A382" s="1" t="s">
        <v>176</v>
      </c>
      <c r="B382" s="1" t="s">
        <v>182</v>
      </c>
      <c r="C382" s="2">
        <v>43441</v>
      </c>
      <c r="D382" s="33">
        <v>10375</v>
      </c>
      <c r="E382" s="32">
        <v>338</v>
      </c>
    </row>
    <row r="383" spans="1:5" x14ac:dyDescent="0.25">
      <c r="A383" s="1" t="s">
        <v>176</v>
      </c>
      <c r="B383" s="1" t="s">
        <v>177</v>
      </c>
      <c r="C383" s="2">
        <v>43443</v>
      </c>
      <c r="D383" s="33">
        <v>10373</v>
      </c>
      <c r="E383" s="32">
        <v>1366.4</v>
      </c>
    </row>
    <row r="384" spans="1:5" x14ac:dyDescent="0.25">
      <c r="A384" s="1" t="s">
        <v>176</v>
      </c>
      <c r="B384" s="1" t="s">
        <v>181</v>
      </c>
      <c r="C384" s="2">
        <v>43445</v>
      </c>
      <c r="D384" s="33">
        <v>10376</v>
      </c>
      <c r="E384" s="32">
        <v>399</v>
      </c>
    </row>
    <row r="385" spans="1:5" x14ac:dyDescent="0.25">
      <c r="A385" s="1" t="s">
        <v>176</v>
      </c>
      <c r="B385" s="1" t="s">
        <v>181</v>
      </c>
      <c r="C385" s="2">
        <v>43445</v>
      </c>
      <c r="D385" s="33">
        <v>10377</v>
      </c>
      <c r="E385" s="32">
        <v>863.6</v>
      </c>
    </row>
    <row r="386" spans="1:5" x14ac:dyDescent="0.25">
      <c r="A386" s="1" t="s">
        <v>176</v>
      </c>
      <c r="B386" s="1" t="s">
        <v>179</v>
      </c>
      <c r="C386" s="2">
        <v>43445</v>
      </c>
      <c r="D386" s="33">
        <v>10379</v>
      </c>
      <c r="E386" s="32">
        <v>863.28</v>
      </c>
    </row>
    <row r="387" spans="1:5" x14ac:dyDescent="0.25">
      <c r="A387" s="1" t="s">
        <v>176</v>
      </c>
      <c r="B387" s="1" t="s">
        <v>182</v>
      </c>
      <c r="C387" s="2">
        <v>43445</v>
      </c>
      <c r="D387" s="33">
        <v>10381</v>
      </c>
      <c r="E387" s="32">
        <v>112</v>
      </c>
    </row>
    <row r="388" spans="1:5" x14ac:dyDescent="0.25">
      <c r="A388" s="1" t="s">
        <v>176</v>
      </c>
      <c r="B388" s="1" t="s">
        <v>177</v>
      </c>
      <c r="C388" s="2">
        <v>43448</v>
      </c>
      <c r="D388" s="33">
        <v>10382</v>
      </c>
      <c r="E388" s="32">
        <v>2900</v>
      </c>
    </row>
    <row r="389" spans="1:5" x14ac:dyDescent="0.25">
      <c r="A389" s="1" t="s">
        <v>176</v>
      </c>
      <c r="B389" s="1" t="s">
        <v>183</v>
      </c>
      <c r="C389" s="2">
        <v>43450</v>
      </c>
      <c r="D389" s="33">
        <v>10383</v>
      </c>
      <c r="E389" s="32">
        <v>899</v>
      </c>
    </row>
    <row r="390" spans="1:5" x14ac:dyDescent="0.25">
      <c r="A390" s="1" t="s">
        <v>174</v>
      </c>
      <c r="B390" s="1" t="s">
        <v>184</v>
      </c>
      <c r="C390" s="2">
        <v>43451</v>
      </c>
      <c r="D390" s="33">
        <v>10378</v>
      </c>
      <c r="E390" s="32">
        <v>103.2</v>
      </c>
    </row>
    <row r="391" spans="1:5" x14ac:dyDescent="0.25">
      <c r="A391" s="1" t="s">
        <v>176</v>
      </c>
      <c r="B391" s="1" t="s">
        <v>182</v>
      </c>
      <c r="C391" s="2">
        <v>43452</v>
      </c>
      <c r="D391" s="33">
        <v>10384</v>
      </c>
      <c r="E391" s="32">
        <v>2222.4</v>
      </c>
    </row>
    <row r="392" spans="1:5" x14ac:dyDescent="0.25">
      <c r="A392" s="1" t="s">
        <v>176</v>
      </c>
      <c r="B392" s="1" t="s">
        <v>181</v>
      </c>
      <c r="C392" s="2">
        <v>43452</v>
      </c>
      <c r="D392" s="33">
        <v>10387</v>
      </c>
      <c r="E392" s="32">
        <v>1058.4000000000001</v>
      </c>
    </row>
    <row r="393" spans="1:5" x14ac:dyDescent="0.25">
      <c r="A393" s="1" t="s">
        <v>176</v>
      </c>
      <c r="B393" s="1" t="s">
        <v>179</v>
      </c>
      <c r="C393" s="2">
        <v>43452</v>
      </c>
      <c r="D393" s="33">
        <v>10388</v>
      </c>
      <c r="E393" s="32">
        <v>1228.8</v>
      </c>
    </row>
    <row r="394" spans="1:5" x14ac:dyDescent="0.25">
      <c r="A394" s="1" t="s">
        <v>176</v>
      </c>
      <c r="B394" s="1" t="s">
        <v>181</v>
      </c>
      <c r="C394" s="2">
        <v>43455</v>
      </c>
      <c r="D394" s="33">
        <v>10385</v>
      </c>
      <c r="E394" s="32">
        <v>691.2</v>
      </c>
    </row>
    <row r="395" spans="1:5" x14ac:dyDescent="0.25">
      <c r="A395" s="1" t="s">
        <v>176</v>
      </c>
      <c r="B395" s="1" t="s">
        <v>181</v>
      </c>
      <c r="C395" s="2">
        <v>43456</v>
      </c>
      <c r="D395" s="33">
        <v>10371</v>
      </c>
      <c r="E395" s="32">
        <v>72.959999999999994</v>
      </c>
    </row>
    <row r="396" spans="1:5" x14ac:dyDescent="0.25">
      <c r="A396" s="1" t="s">
        <v>176</v>
      </c>
      <c r="B396" s="1" t="s">
        <v>177</v>
      </c>
      <c r="C396" s="2">
        <v>43456</v>
      </c>
      <c r="D396" s="33">
        <v>10389</v>
      </c>
      <c r="E396" s="32">
        <v>1832.8</v>
      </c>
    </row>
    <row r="397" spans="1:5" x14ac:dyDescent="0.25">
      <c r="A397" s="1" t="s">
        <v>174</v>
      </c>
      <c r="B397" s="1" t="s">
        <v>180</v>
      </c>
      <c r="C397" s="2">
        <v>43457</v>
      </c>
      <c r="D397" s="33">
        <v>10386</v>
      </c>
      <c r="E397" s="32">
        <v>166</v>
      </c>
    </row>
    <row r="398" spans="1:5" x14ac:dyDescent="0.25">
      <c r="A398" s="1" t="s">
        <v>174</v>
      </c>
      <c r="B398" s="1" t="s">
        <v>175</v>
      </c>
      <c r="C398" s="2">
        <v>43458</v>
      </c>
      <c r="D398" s="33">
        <v>10390</v>
      </c>
      <c r="E398" s="32">
        <v>2090.88</v>
      </c>
    </row>
    <row r="399" spans="1:5" x14ac:dyDescent="0.25">
      <c r="A399" s="1" t="s">
        <v>174</v>
      </c>
      <c r="B399" s="1" t="s">
        <v>175</v>
      </c>
      <c r="C399" s="2">
        <v>43459</v>
      </c>
      <c r="D399" s="33">
        <v>10370</v>
      </c>
      <c r="E399" s="32">
        <v>1117.5999999999999</v>
      </c>
    </row>
    <row r="400" spans="1:5" x14ac:dyDescent="0.25">
      <c r="A400" s="1" t="s">
        <v>176</v>
      </c>
      <c r="B400" s="1" t="s">
        <v>183</v>
      </c>
      <c r="C400" s="2">
        <v>43462</v>
      </c>
      <c r="D400" s="33">
        <v>10366</v>
      </c>
      <c r="E400" s="32">
        <v>136</v>
      </c>
    </row>
    <row r="401" spans="1:5" x14ac:dyDescent="0.25">
      <c r="A401" s="1" t="s">
        <v>176</v>
      </c>
      <c r="B401" s="1" t="s">
        <v>182</v>
      </c>
      <c r="C401" s="2">
        <v>43463</v>
      </c>
      <c r="D401" s="33">
        <v>10391</v>
      </c>
      <c r="E401" s="32">
        <v>86.4</v>
      </c>
    </row>
    <row r="402" spans="1:5" x14ac:dyDescent="0.25">
      <c r="A402" s="1" t="s">
        <v>176</v>
      </c>
      <c r="B402" s="1" t="s">
        <v>179</v>
      </c>
      <c r="C402" s="2">
        <v>43464</v>
      </c>
      <c r="D402" s="33">
        <v>10392</v>
      </c>
      <c r="E402" s="32">
        <v>1440</v>
      </c>
    </row>
    <row r="403" spans="1:5" x14ac:dyDescent="0.25">
      <c r="A403" s="1" t="s">
        <v>174</v>
      </c>
      <c r="B403" s="1" t="s">
        <v>184</v>
      </c>
      <c r="C403" s="2">
        <v>43465</v>
      </c>
      <c r="D403" s="33">
        <v>10397</v>
      </c>
      <c r="E403" s="32">
        <v>716.72</v>
      </c>
    </row>
    <row r="404" spans="1:5" x14ac:dyDescent="0.25">
      <c r="A404" s="1" t="s">
        <v>174</v>
      </c>
      <c r="B404" s="1" t="s">
        <v>180</v>
      </c>
      <c r="C404" s="2">
        <v>43465</v>
      </c>
      <c r="D404" s="33">
        <v>10771</v>
      </c>
      <c r="E404" s="32">
        <v>344</v>
      </c>
    </row>
    <row r="405" spans="1:5" x14ac:dyDescent="0.25">
      <c r="A405" s="1" t="s">
        <v>176</v>
      </c>
      <c r="B405" s="1" t="s">
        <v>181</v>
      </c>
      <c r="C405" s="2">
        <v>43466</v>
      </c>
      <c r="D405" s="33">
        <v>10393</v>
      </c>
      <c r="E405" s="32">
        <v>2556.9499999999998</v>
      </c>
    </row>
    <row r="406" spans="1:5" x14ac:dyDescent="0.25">
      <c r="A406" s="1" t="s">
        <v>176</v>
      </c>
      <c r="B406" s="1" t="s">
        <v>181</v>
      </c>
      <c r="C406" s="2">
        <v>43466</v>
      </c>
      <c r="D406" s="33">
        <v>10394</v>
      </c>
      <c r="E406" s="32">
        <v>442</v>
      </c>
    </row>
    <row r="407" spans="1:5" x14ac:dyDescent="0.25">
      <c r="A407" s="1" t="s">
        <v>174</v>
      </c>
      <c r="B407" s="1" t="s">
        <v>175</v>
      </c>
      <c r="C407" s="2">
        <v>43466</v>
      </c>
      <c r="D407" s="33">
        <v>10395</v>
      </c>
      <c r="E407" s="32">
        <v>2122.92</v>
      </c>
    </row>
    <row r="408" spans="1:5" x14ac:dyDescent="0.25">
      <c r="A408" s="1" t="s">
        <v>176</v>
      </c>
      <c r="B408" s="1" t="s">
        <v>181</v>
      </c>
      <c r="C408" s="2">
        <v>43469</v>
      </c>
      <c r="D408" s="33">
        <v>10396</v>
      </c>
      <c r="E408" s="32">
        <v>1903.8</v>
      </c>
    </row>
    <row r="409" spans="1:5" x14ac:dyDescent="0.25">
      <c r="A409" s="1" t="s">
        <v>176</v>
      </c>
      <c r="B409" s="1" t="s">
        <v>183</v>
      </c>
      <c r="C409" s="2">
        <v>43471</v>
      </c>
      <c r="D409" s="33">
        <v>10399</v>
      </c>
      <c r="E409" s="32">
        <v>1765.6</v>
      </c>
    </row>
    <row r="410" spans="1:5" x14ac:dyDescent="0.25">
      <c r="A410" s="1" t="s">
        <v>176</v>
      </c>
      <c r="B410" s="1" t="s">
        <v>179</v>
      </c>
      <c r="C410" s="2">
        <v>43471</v>
      </c>
      <c r="D410" s="33">
        <v>10404</v>
      </c>
      <c r="E410" s="32">
        <v>1591.25</v>
      </c>
    </row>
    <row r="411" spans="1:5" x14ac:dyDescent="0.25">
      <c r="A411" s="1" t="s">
        <v>176</v>
      </c>
      <c r="B411" s="1" t="s">
        <v>179</v>
      </c>
      <c r="C411" s="2">
        <v>43472</v>
      </c>
      <c r="D411" s="33">
        <v>10398</v>
      </c>
      <c r="E411" s="32">
        <v>2505.6</v>
      </c>
    </row>
    <row r="412" spans="1:5" x14ac:dyDescent="0.25">
      <c r="A412" s="1" t="s">
        <v>176</v>
      </c>
      <c r="B412" s="1" t="s">
        <v>177</v>
      </c>
      <c r="C412" s="2">
        <v>43472</v>
      </c>
      <c r="D412" s="33">
        <v>10403</v>
      </c>
      <c r="E412" s="32">
        <v>855.01</v>
      </c>
    </row>
    <row r="413" spans="1:5" x14ac:dyDescent="0.25">
      <c r="A413" s="1" t="s">
        <v>176</v>
      </c>
      <c r="B413" s="1" t="s">
        <v>181</v>
      </c>
      <c r="C413" s="2">
        <v>43473</v>
      </c>
      <c r="D413" s="33">
        <v>10401</v>
      </c>
      <c r="E413" s="32">
        <v>3868.6</v>
      </c>
    </row>
    <row r="414" spans="1:5" x14ac:dyDescent="0.25">
      <c r="A414" s="1" t="s">
        <v>176</v>
      </c>
      <c r="B414" s="1" t="s">
        <v>183</v>
      </c>
      <c r="C414" s="2">
        <v>43473</v>
      </c>
      <c r="D414" s="33">
        <v>10402</v>
      </c>
      <c r="E414" s="32">
        <v>2713.5</v>
      </c>
    </row>
    <row r="415" spans="1:5" x14ac:dyDescent="0.25">
      <c r="A415" s="1" t="s">
        <v>174</v>
      </c>
      <c r="B415" s="1" t="s">
        <v>178</v>
      </c>
      <c r="C415" s="2">
        <v>43476</v>
      </c>
      <c r="D415" s="33">
        <v>10406</v>
      </c>
      <c r="E415" s="32">
        <v>1830.78</v>
      </c>
    </row>
    <row r="416" spans="1:5" x14ac:dyDescent="0.25">
      <c r="A416" s="1" t="s">
        <v>176</v>
      </c>
      <c r="B416" s="1" t="s">
        <v>183</v>
      </c>
      <c r="C416" s="2">
        <v>43477</v>
      </c>
      <c r="D416" s="33">
        <v>10408</v>
      </c>
      <c r="E416" s="32">
        <v>1622.4</v>
      </c>
    </row>
    <row r="417" spans="1:5" x14ac:dyDescent="0.25">
      <c r="A417" s="1" t="s">
        <v>176</v>
      </c>
      <c r="B417" s="1" t="s">
        <v>182</v>
      </c>
      <c r="C417" s="2">
        <v>43477</v>
      </c>
      <c r="D417" s="33">
        <v>10409</v>
      </c>
      <c r="E417" s="32">
        <v>319.2</v>
      </c>
    </row>
    <row r="418" spans="1:5" x14ac:dyDescent="0.25">
      <c r="A418" s="1" t="s">
        <v>176</v>
      </c>
      <c r="B418" s="1" t="s">
        <v>182</v>
      </c>
      <c r="C418" s="2">
        <v>43478</v>
      </c>
      <c r="D418" s="33">
        <v>10410</v>
      </c>
      <c r="E418" s="32">
        <v>802</v>
      </c>
    </row>
    <row r="419" spans="1:5" x14ac:dyDescent="0.25">
      <c r="A419" s="1" t="s">
        <v>176</v>
      </c>
      <c r="B419" s="1" t="s">
        <v>183</v>
      </c>
      <c r="C419" s="2">
        <v>43478</v>
      </c>
      <c r="D419" s="33">
        <v>10412</v>
      </c>
      <c r="E419" s="32">
        <v>334.8</v>
      </c>
    </row>
    <row r="420" spans="1:5" x14ac:dyDescent="0.25">
      <c r="A420" s="1" t="s">
        <v>176</v>
      </c>
      <c r="B420" s="1" t="s">
        <v>183</v>
      </c>
      <c r="C420" s="2">
        <v>43479</v>
      </c>
      <c r="D420" s="33">
        <v>10380</v>
      </c>
      <c r="E420" s="32">
        <v>1313.82</v>
      </c>
    </row>
    <row r="421" spans="1:5" x14ac:dyDescent="0.25">
      <c r="A421" s="1" t="s">
        <v>176</v>
      </c>
      <c r="B421" s="1" t="s">
        <v>181</v>
      </c>
      <c r="C421" s="2">
        <v>43479</v>
      </c>
      <c r="D421" s="33">
        <v>10400</v>
      </c>
      <c r="E421" s="32">
        <v>3063</v>
      </c>
    </row>
    <row r="422" spans="1:5" x14ac:dyDescent="0.25">
      <c r="A422" s="1" t="s">
        <v>176</v>
      </c>
      <c r="B422" s="1" t="s">
        <v>182</v>
      </c>
      <c r="C422" s="2">
        <v>43479</v>
      </c>
      <c r="D422" s="33">
        <v>10413</v>
      </c>
      <c r="E422" s="32">
        <v>2123.1999999999998</v>
      </c>
    </row>
    <row r="423" spans="1:5" x14ac:dyDescent="0.25">
      <c r="A423" s="1" t="s">
        <v>176</v>
      </c>
      <c r="B423" s="1" t="s">
        <v>179</v>
      </c>
      <c r="C423" s="2">
        <v>43480</v>
      </c>
      <c r="D423" s="33">
        <v>10414</v>
      </c>
      <c r="E423" s="32">
        <v>224.83</v>
      </c>
    </row>
    <row r="424" spans="1:5" x14ac:dyDescent="0.25">
      <c r="A424" s="1" t="s">
        <v>174</v>
      </c>
      <c r="B424" s="1" t="s">
        <v>180</v>
      </c>
      <c r="C424" s="2">
        <v>43484</v>
      </c>
      <c r="D424" s="33">
        <v>10411</v>
      </c>
      <c r="E424" s="32">
        <v>966.8</v>
      </c>
    </row>
    <row r="425" spans="1:5" x14ac:dyDescent="0.25">
      <c r="A425" s="1" t="s">
        <v>176</v>
      </c>
      <c r="B425" s="1" t="s">
        <v>181</v>
      </c>
      <c r="C425" s="2">
        <v>43485</v>
      </c>
      <c r="D425" s="33">
        <v>10405</v>
      </c>
      <c r="E425" s="32">
        <v>400</v>
      </c>
    </row>
    <row r="426" spans="1:5" x14ac:dyDescent="0.25">
      <c r="A426" s="1" t="s">
        <v>176</v>
      </c>
      <c r="B426" s="1" t="s">
        <v>182</v>
      </c>
      <c r="C426" s="2">
        <v>43487</v>
      </c>
      <c r="D426" s="33">
        <v>10415</v>
      </c>
      <c r="E426" s="32">
        <v>102.4</v>
      </c>
    </row>
    <row r="427" spans="1:5" x14ac:dyDescent="0.25">
      <c r="A427" s="1" t="s">
        <v>176</v>
      </c>
      <c r="B427" s="1" t="s">
        <v>177</v>
      </c>
      <c r="C427" s="2">
        <v>43487</v>
      </c>
      <c r="D427" s="33">
        <v>10418</v>
      </c>
      <c r="E427" s="32">
        <v>1814.8</v>
      </c>
    </row>
    <row r="428" spans="1:5" x14ac:dyDescent="0.25">
      <c r="A428" s="1" t="s">
        <v>176</v>
      </c>
      <c r="B428" s="1" t="s">
        <v>183</v>
      </c>
      <c r="C428" s="2">
        <v>43490</v>
      </c>
      <c r="D428" s="33">
        <v>10416</v>
      </c>
      <c r="E428" s="32">
        <v>720</v>
      </c>
    </row>
    <row r="429" spans="1:5" x14ac:dyDescent="0.25">
      <c r="A429" s="1" t="s">
        <v>176</v>
      </c>
      <c r="B429" s="1" t="s">
        <v>182</v>
      </c>
      <c r="C429" s="2">
        <v>43490</v>
      </c>
      <c r="D429" s="33">
        <v>10420</v>
      </c>
      <c r="E429" s="32">
        <v>1707.84</v>
      </c>
    </row>
    <row r="430" spans="1:5" x14ac:dyDescent="0.25">
      <c r="A430" s="1" t="s">
        <v>176</v>
      </c>
      <c r="B430" s="1" t="s">
        <v>183</v>
      </c>
      <c r="C430" s="2">
        <v>43490</v>
      </c>
      <c r="D430" s="33">
        <v>10421</v>
      </c>
      <c r="E430" s="32">
        <v>1194.27</v>
      </c>
    </row>
    <row r="431" spans="1:5" x14ac:dyDescent="0.25">
      <c r="A431" s="1" t="s">
        <v>174</v>
      </c>
      <c r="B431" s="1" t="s">
        <v>178</v>
      </c>
      <c r="C431" s="2">
        <v>43490</v>
      </c>
      <c r="D431" s="33">
        <v>10424</v>
      </c>
      <c r="E431" s="32">
        <v>9194.56</v>
      </c>
    </row>
    <row r="432" spans="1:5" x14ac:dyDescent="0.25">
      <c r="A432" s="1" t="s">
        <v>176</v>
      </c>
      <c r="B432" s="1" t="s">
        <v>177</v>
      </c>
      <c r="C432" s="2">
        <v>43491</v>
      </c>
      <c r="D432" s="33">
        <v>10417</v>
      </c>
      <c r="E432" s="32">
        <v>11188.4</v>
      </c>
    </row>
    <row r="433" spans="1:5" x14ac:dyDescent="0.25">
      <c r="A433" s="1" t="s">
        <v>176</v>
      </c>
      <c r="B433" s="1" t="s">
        <v>179</v>
      </c>
      <c r="C433" s="2">
        <v>43493</v>
      </c>
      <c r="D433" s="33">
        <v>10407</v>
      </c>
      <c r="E433" s="32">
        <v>1194</v>
      </c>
    </row>
    <row r="434" spans="1:5" x14ac:dyDescent="0.25">
      <c r="A434" s="1" t="s">
        <v>176</v>
      </c>
      <c r="B434" s="1" t="s">
        <v>177</v>
      </c>
      <c r="C434" s="2">
        <v>43493</v>
      </c>
      <c r="D434" s="33">
        <v>10419</v>
      </c>
      <c r="E434" s="32">
        <v>2097.6</v>
      </c>
    </row>
    <row r="435" spans="1:5" x14ac:dyDescent="0.25">
      <c r="A435" s="1" t="s">
        <v>176</v>
      </c>
      <c r="B435" s="1" t="s">
        <v>179</v>
      </c>
      <c r="C435" s="2">
        <v>43494</v>
      </c>
      <c r="D435" s="33">
        <v>10422</v>
      </c>
      <c r="E435" s="32">
        <v>49.8</v>
      </c>
    </row>
    <row r="436" spans="1:5" x14ac:dyDescent="0.25">
      <c r="A436" s="1" t="s">
        <v>176</v>
      </c>
      <c r="B436" s="1" t="s">
        <v>177</v>
      </c>
      <c r="C436" s="2">
        <v>43497</v>
      </c>
      <c r="D436" s="33">
        <v>10430</v>
      </c>
      <c r="E436" s="32">
        <v>4899.2</v>
      </c>
    </row>
    <row r="437" spans="1:5" x14ac:dyDescent="0.25">
      <c r="A437" s="1" t="s">
        <v>174</v>
      </c>
      <c r="B437" s="1" t="s">
        <v>178</v>
      </c>
      <c r="C437" s="2">
        <v>43498</v>
      </c>
      <c r="D437" s="33">
        <v>10428</v>
      </c>
      <c r="E437" s="32">
        <v>192</v>
      </c>
    </row>
    <row r="438" spans="1:5" x14ac:dyDescent="0.25">
      <c r="A438" s="1" t="s">
        <v>176</v>
      </c>
      <c r="B438" s="1" t="s">
        <v>177</v>
      </c>
      <c r="C438" s="2">
        <v>43500</v>
      </c>
      <c r="D438" s="33">
        <v>10426</v>
      </c>
      <c r="E438" s="32">
        <v>338.2</v>
      </c>
    </row>
    <row r="439" spans="1:5" x14ac:dyDescent="0.25">
      <c r="A439" s="1" t="s">
        <v>176</v>
      </c>
      <c r="B439" s="1" t="s">
        <v>182</v>
      </c>
      <c r="C439" s="2">
        <v>43501</v>
      </c>
      <c r="D439" s="33">
        <v>10429</v>
      </c>
      <c r="E439" s="32">
        <v>1441.37</v>
      </c>
    </row>
    <row r="440" spans="1:5" x14ac:dyDescent="0.25">
      <c r="A440" s="1" t="s">
        <v>176</v>
      </c>
      <c r="B440" s="1" t="s">
        <v>177</v>
      </c>
      <c r="C440" s="2">
        <v>43501</v>
      </c>
      <c r="D440" s="33">
        <v>10431</v>
      </c>
      <c r="E440" s="32">
        <v>1892.25</v>
      </c>
    </row>
    <row r="441" spans="1:5" x14ac:dyDescent="0.25">
      <c r="A441" s="1" t="s">
        <v>176</v>
      </c>
      <c r="B441" s="1" t="s">
        <v>182</v>
      </c>
      <c r="C441" s="2">
        <v>43501</v>
      </c>
      <c r="D441" s="33">
        <v>10432</v>
      </c>
      <c r="E441" s="32">
        <v>485</v>
      </c>
    </row>
    <row r="442" spans="1:5" x14ac:dyDescent="0.25">
      <c r="A442" s="1" t="s">
        <v>176</v>
      </c>
      <c r="B442" s="1" t="s">
        <v>183</v>
      </c>
      <c r="C442" s="2">
        <v>43501</v>
      </c>
      <c r="D442" s="33">
        <v>10435</v>
      </c>
      <c r="E442" s="32">
        <v>631.6</v>
      </c>
    </row>
    <row r="443" spans="1:5" x14ac:dyDescent="0.25">
      <c r="A443" s="1" t="s">
        <v>174</v>
      </c>
      <c r="B443" s="1" t="s">
        <v>175</v>
      </c>
      <c r="C443" s="2">
        <v>43504</v>
      </c>
      <c r="D443" s="33">
        <v>10439</v>
      </c>
      <c r="E443" s="32">
        <v>1078</v>
      </c>
    </row>
    <row r="444" spans="1:5" x14ac:dyDescent="0.25">
      <c r="A444" s="1" t="s">
        <v>176</v>
      </c>
      <c r="B444" s="1" t="s">
        <v>182</v>
      </c>
      <c r="C444" s="2">
        <v>43505</v>
      </c>
      <c r="D444" s="33">
        <v>10436</v>
      </c>
      <c r="E444" s="32">
        <v>1994.52</v>
      </c>
    </row>
    <row r="445" spans="1:5" x14ac:dyDescent="0.25">
      <c r="A445" s="1" t="s">
        <v>176</v>
      </c>
      <c r="B445" s="1" t="s">
        <v>183</v>
      </c>
      <c r="C445" s="2">
        <v>43506</v>
      </c>
      <c r="D445" s="33">
        <v>10437</v>
      </c>
      <c r="E445" s="32">
        <v>393</v>
      </c>
    </row>
    <row r="446" spans="1:5" x14ac:dyDescent="0.25">
      <c r="A446" s="1" t="s">
        <v>176</v>
      </c>
      <c r="B446" s="1" t="s">
        <v>182</v>
      </c>
      <c r="C446" s="2">
        <v>43507</v>
      </c>
      <c r="D446" s="33">
        <v>10434</v>
      </c>
      <c r="E446" s="32">
        <v>321.12</v>
      </c>
    </row>
    <row r="447" spans="1:5" x14ac:dyDescent="0.25">
      <c r="A447" s="1" t="s">
        <v>174</v>
      </c>
      <c r="B447" s="1" t="s">
        <v>175</v>
      </c>
      <c r="C447" s="2">
        <v>43508</v>
      </c>
      <c r="D447" s="33">
        <v>10425</v>
      </c>
      <c r="E447" s="32">
        <v>360</v>
      </c>
    </row>
    <row r="448" spans="1:5" x14ac:dyDescent="0.25">
      <c r="A448" s="1" t="s">
        <v>176</v>
      </c>
      <c r="B448" s="1" t="s">
        <v>182</v>
      </c>
      <c r="C448" s="2">
        <v>43508</v>
      </c>
      <c r="D448" s="33">
        <v>10438</v>
      </c>
      <c r="E448" s="32">
        <v>454</v>
      </c>
    </row>
    <row r="449" spans="1:5" x14ac:dyDescent="0.25">
      <c r="A449" s="1" t="s">
        <v>176</v>
      </c>
      <c r="B449" s="1" t="s">
        <v>183</v>
      </c>
      <c r="C449" s="2">
        <v>43508</v>
      </c>
      <c r="D449" s="33">
        <v>10443</v>
      </c>
      <c r="E449" s="32">
        <v>517.44000000000005</v>
      </c>
    </row>
    <row r="450" spans="1:5" x14ac:dyDescent="0.25">
      <c r="A450" s="1" t="s">
        <v>176</v>
      </c>
      <c r="B450" s="1" t="s">
        <v>182</v>
      </c>
      <c r="C450" s="2">
        <v>43512</v>
      </c>
      <c r="D450" s="33">
        <v>10442</v>
      </c>
      <c r="E450" s="32">
        <v>1792</v>
      </c>
    </row>
    <row r="451" spans="1:5" x14ac:dyDescent="0.25">
      <c r="A451" s="1" t="s">
        <v>174</v>
      </c>
      <c r="B451" s="1" t="s">
        <v>175</v>
      </c>
      <c r="C451" s="2">
        <v>43513</v>
      </c>
      <c r="D451" s="33">
        <v>10446</v>
      </c>
      <c r="E451" s="32">
        <v>246.24</v>
      </c>
    </row>
    <row r="452" spans="1:5" x14ac:dyDescent="0.25">
      <c r="A452" s="1" t="s">
        <v>176</v>
      </c>
      <c r="B452" s="1" t="s">
        <v>182</v>
      </c>
      <c r="C452" s="2">
        <v>43514</v>
      </c>
      <c r="D452" s="33">
        <v>10445</v>
      </c>
      <c r="E452" s="32">
        <v>174.9</v>
      </c>
    </row>
    <row r="453" spans="1:5" x14ac:dyDescent="0.25">
      <c r="A453" s="1" t="s">
        <v>176</v>
      </c>
      <c r="B453" s="1" t="s">
        <v>182</v>
      </c>
      <c r="C453" s="2">
        <v>43515</v>
      </c>
      <c r="D453" s="33">
        <v>10444</v>
      </c>
      <c r="E453" s="32">
        <v>1031.7</v>
      </c>
    </row>
    <row r="454" spans="1:5" x14ac:dyDescent="0.25">
      <c r="A454" s="1" t="s">
        <v>174</v>
      </c>
      <c r="B454" s="1" t="s">
        <v>175</v>
      </c>
      <c r="C454" s="2">
        <v>43518</v>
      </c>
      <c r="D454" s="33">
        <v>10423</v>
      </c>
      <c r="E454" s="32">
        <v>1020</v>
      </c>
    </row>
    <row r="455" spans="1:5" x14ac:dyDescent="0.25">
      <c r="A455" s="1" t="s">
        <v>176</v>
      </c>
      <c r="B455" s="1" t="s">
        <v>177</v>
      </c>
      <c r="C455" s="2">
        <v>43518</v>
      </c>
      <c r="D455" s="33">
        <v>10448</v>
      </c>
      <c r="E455" s="32">
        <v>443.4</v>
      </c>
    </row>
    <row r="456" spans="1:5" x14ac:dyDescent="0.25">
      <c r="A456" s="1" t="s">
        <v>176</v>
      </c>
      <c r="B456" s="1" t="s">
        <v>177</v>
      </c>
      <c r="C456" s="2">
        <v>43519</v>
      </c>
      <c r="D456" s="33">
        <v>10454</v>
      </c>
      <c r="E456" s="32">
        <v>331.2</v>
      </c>
    </row>
    <row r="457" spans="1:5" x14ac:dyDescent="0.25">
      <c r="A457" s="1" t="s">
        <v>176</v>
      </c>
      <c r="B457" s="1" t="s">
        <v>183</v>
      </c>
      <c r="C457" s="2">
        <v>43520</v>
      </c>
      <c r="D457" s="33">
        <v>10452</v>
      </c>
      <c r="E457" s="32">
        <v>2018.5</v>
      </c>
    </row>
    <row r="458" spans="1:5" x14ac:dyDescent="0.25">
      <c r="A458" s="1" t="s">
        <v>176</v>
      </c>
      <c r="B458" s="1" t="s">
        <v>181</v>
      </c>
      <c r="C458" s="2">
        <v>43520</v>
      </c>
      <c r="D458" s="33">
        <v>10453</v>
      </c>
      <c r="E458" s="32">
        <v>407.7</v>
      </c>
    </row>
    <row r="459" spans="1:5" x14ac:dyDescent="0.25">
      <c r="A459" s="1" t="s">
        <v>176</v>
      </c>
      <c r="B459" s="1" t="s">
        <v>182</v>
      </c>
      <c r="C459" s="2">
        <v>43521</v>
      </c>
      <c r="D459" s="33">
        <v>10449</v>
      </c>
      <c r="E459" s="32">
        <v>1838.2</v>
      </c>
    </row>
    <row r="460" spans="1:5" x14ac:dyDescent="0.25">
      <c r="A460" s="1" t="s">
        <v>176</v>
      </c>
      <c r="B460" s="1" t="s">
        <v>177</v>
      </c>
      <c r="C460" s="2">
        <v>43522</v>
      </c>
      <c r="D460" s="33">
        <v>10440</v>
      </c>
      <c r="E460" s="32">
        <v>4924.13</v>
      </c>
    </row>
    <row r="461" spans="1:5" x14ac:dyDescent="0.25">
      <c r="A461" s="1" t="s">
        <v>176</v>
      </c>
      <c r="B461" s="1" t="s">
        <v>183</v>
      </c>
      <c r="C461" s="2">
        <v>43522</v>
      </c>
      <c r="D461" s="33">
        <v>10456</v>
      </c>
      <c r="E461" s="32">
        <v>557.6</v>
      </c>
    </row>
    <row r="462" spans="1:5" x14ac:dyDescent="0.25">
      <c r="A462" s="1" t="s">
        <v>176</v>
      </c>
      <c r="B462" s="1" t="s">
        <v>177</v>
      </c>
      <c r="C462" s="2">
        <v>43522</v>
      </c>
      <c r="D462" s="33">
        <v>10459</v>
      </c>
      <c r="E462" s="32">
        <v>1659.2</v>
      </c>
    </row>
    <row r="463" spans="1:5" x14ac:dyDescent="0.25">
      <c r="A463" s="1" t="s">
        <v>176</v>
      </c>
      <c r="B463" s="1" t="s">
        <v>177</v>
      </c>
      <c r="C463" s="2">
        <v>43525</v>
      </c>
      <c r="D463" s="33">
        <v>10427</v>
      </c>
      <c r="E463" s="32">
        <v>651</v>
      </c>
    </row>
    <row r="464" spans="1:5" x14ac:dyDescent="0.25">
      <c r="A464" s="1" t="s">
        <v>176</v>
      </c>
      <c r="B464" s="1" t="s">
        <v>183</v>
      </c>
      <c r="C464" s="2">
        <v>43525</v>
      </c>
      <c r="D464" s="33">
        <v>10455</v>
      </c>
      <c r="E464" s="32">
        <v>2684</v>
      </c>
    </row>
    <row r="465" spans="1:5" x14ac:dyDescent="0.25">
      <c r="A465" s="1" t="s">
        <v>176</v>
      </c>
      <c r="B465" s="1" t="s">
        <v>179</v>
      </c>
      <c r="C465" s="2">
        <v>43525</v>
      </c>
      <c r="D465" s="33">
        <v>10457</v>
      </c>
      <c r="E465" s="32">
        <v>1584</v>
      </c>
    </row>
    <row r="466" spans="1:5" x14ac:dyDescent="0.25">
      <c r="A466" s="1" t="s">
        <v>176</v>
      </c>
      <c r="B466" s="1" t="s">
        <v>183</v>
      </c>
      <c r="C466" s="2">
        <v>43525</v>
      </c>
      <c r="D466" s="33">
        <v>10460</v>
      </c>
      <c r="E466" s="32">
        <v>176.1</v>
      </c>
    </row>
    <row r="467" spans="1:5" x14ac:dyDescent="0.25">
      <c r="A467" s="1" t="s">
        <v>176</v>
      </c>
      <c r="B467" s="1" t="s">
        <v>182</v>
      </c>
      <c r="C467" s="2">
        <v>43526</v>
      </c>
      <c r="D467" s="33">
        <v>10433</v>
      </c>
      <c r="E467" s="32">
        <v>851.2</v>
      </c>
    </row>
    <row r="468" spans="1:5" x14ac:dyDescent="0.25">
      <c r="A468" s="1" t="s">
        <v>174</v>
      </c>
      <c r="B468" s="1" t="s">
        <v>178</v>
      </c>
      <c r="C468" s="2">
        <v>43526</v>
      </c>
      <c r="D468" s="33">
        <v>10458</v>
      </c>
      <c r="E468" s="32">
        <v>3891</v>
      </c>
    </row>
    <row r="469" spans="1:5" x14ac:dyDescent="0.25">
      <c r="A469" s="1" t="s">
        <v>176</v>
      </c>
      <c r="B469" s="1" t="s">
        <v>181</v>
      </c>
      <c r="C469" s="2">
        <v>43527</v>
      </c>
      <c r="D469" s="33">
        <v>10461</v>
      </c>
      <c r="E469" s="32">
        <v>1538.7</v>
      </c>
    </row>
    <row r="470" spans="1:5" x14ac:dyDescent="0.25">
      <c r="A470" s="1" t="s">
        <v>174</v>
      </c>
      <c r="B470" s="1" t="s">
        <v>184</v>
      </c>
      <c r="C470" s="2">
        <v>43528</v>
      </c>
      <c r="D470" s="33">
        <v>10463</v>
      </c>
      <c r="E470" s="32">
        <v>713.3</v>
      </c>
    </row>
    <row r="471" spans="1:5" x14ac:dyDescent="0.25">
      <c r="A471" s="1" t="s">
        <v>176</v>
      </c>
      <c r="B471" s="1" t="s">
        <v>177</v>
      </c>
      <c r="C471" s="2">
        <v>43529</v>
      </c>
      <c r="D471" s="33">
        <v>10447</v>
      </c>
      <c r="E471" s="32">
        <v>914.4</v>
      </c>
    </row>
    <row r="472" spans="1:5" x14ac:dyDescent="0.25">
      <c r="A472" s="1" t="s">
        <v>176</v>
      </c>
      <c r="B472" s="1" t="s">
        <v>183</v>
      </c>
      <c r="C472" s="2">
        <v>43533</v>
      </c>
      <c r="D472" s="33">
        <v>10450</v>
      </c>
      <c r="E472" s="32">
        <v>425.12</v>
      </c>
    </row>
    <row r="473" spans="1:5" x14ac:dyDescent="0.25">
      <c r="A473" s="1" t="s">
        <v>176</v>
      </c>
      <c r="B473" s="1" t="s">
        <v>183</v>
      </c>
      <c r="C473" s="2">
        <v>43533</v>
      </c>
      <c r="D473" s="33">
        <v>10467</v>
      </c>
      <c r="E473" s="32">
        <v>235.2</v>
      </c>
    </row>
    <row r="474" spans="1:5" x14ac:dyDescent="0.25">
      <c r="A474" s="1" t="s">
        <v>176</v>
      </c>
      <c r="B474" s="1" t="s">
        <v>177</v>
      </c>
      <c r="C474" s="2">
        <v>43534</v>
      </c>
      <c r="D474" s="33">
        <v>10451</v>
      </c>
      <c r="E474" s="32">
        <v>3849.66</v>
      </c>
    </row>
    <row r="475" spans="1:5" x14ac:dyDescent="0.25">
      <c r="A475" s="1" t="s">
        <v>176</v>
      </c>
      <c r="B475" s="1" t="s">
        <v>182</v>
      </c>
      <c r="C475" s="2">
        <v>43534</v>
      </c>
      <c r="D475" s="33">
        <v>10468</v>
      </c>
      <c r="E475" s="32">
        <v>717.6</v>
      </c>
    </row>
    <row r="476" spans="1:5" x14ac:dyDescent="0.25">
      <c r="A476" s="1" t="s">
        <v>176</v>
      </c>
      <c r="B476" s="1" t="s">
        <v>177</v>
      </c>
      <c r="C476" s="2">
        <v>43535</v>
      </c>
      <c r="D476" s="33">
        <v>10466</v>
      </c>
      <c r="E476" s="32">
        <v>216</v>
      </c>
    </row>
    <row r="477" spans="1:5" x14ac:dyDescent="0.25">
      <c r="A477" s="1" t="s">
        <v>176</v>
      </c>
      <c r="B477" s="1" t="s">
        <v>182</v>
      </c>
      <c r="C477" s="2">
        <v>43536</v>
      </c>
      <c r="D477" s="33">
        <v>10441</v>
      </c>
      <c r="E477" s="32">
        <v>1755</v>
      </c>
    </row>
    <row r="478" spans="1:5" x14ac:dyDescent="0.25">
      <c r="A478" s="1" t="s">
        <v>176</v>
      </c>
      <c r="B478" s="1" t="s">
        <v>177</v>
      </c>
      <c r="C478" s="2">
        <v>43536</v>
      </c>
      <c r="D478" s="33">
        <v>10464</v>
      </c>
      <c r="E478" s="32">
        <v>1609.28</v>
      </c>
    </row>
    <row r="479" spans="1:5" x14ac:dyDescent="0.25">
      <c r="A479" s="1" t="s">
        <v>176</v>
      </c>
      <c r="B479" s="1" t="s">
        <v>181</v>
      </c>
      <c r="C479" s="2">
        <v>43536</v>
      </c>
      <c r="D479" s="33">
        <v>10465</v>
      </c>
      <c r="E479" s="32">
        <v>2518</v>
      </c>
    </row>
    <row r="480" spans="1:5" x14ac:dyDescent="0.25">
      <c r="A480" s="1" t="s">
        <v>176</v>
      </c>
      <c r="B480" s="1" t="s">
        <v>181</v>
      </c>
      <c r="C480" s="2">
        <v>43536</v>
      </c>
      <c r="D480" s="33">
        <v>10469</v>
      </c>
      <c r="E480" s="32">
        <v>956.67</v>
      </c>
    </row>
    <row r="481" spans="1:5" x14ac:dyDescent="0.25">
      <c r="A481" s="1" t="s">
        <v>176</v>
      </c>
      <c r="B481" s="1" t="s">
        <v>177</v>
      </c>
      <c r="C481" s="2">
        <v>43536</v>
      </c>
      <c r="D481" s="33">
        <v>10470</v>
      </c>
      <c r="E481" s="32">
        <v>1820.8</v>
      </c>
    </row>
    <row r="482" spans="1:5" x14ac:dyDescent="0.25">
      <c r="A482" s="1" t="s">
        <v>176</v>
      </c>
      <c r="B482" s="1" t="s">
        <v>179</v>
      </c>
      <c r="C482" s="2">
        <v>43540</v>
      </c>
      <c r="D482" s="33">
        <v>10462</v>
      </c>
      <c r="E482" s="32">
        <v>156</v>
      </c>
    </row>
    <row r="483" spans="1:5" x14ac:dyDescent="0.25">
      <c r="A483" s="1" t="s">
        <v>176</v>
      </c>
      <c r="B483" s="1" t="s">
        <v>179</v>
      </c>
      <c r="C483" s="2">
        <v>43540</v>
      </c>
      <c r="D483" s="33">
        <v>10471</v>
      </c>
      <c r="E483" s="32">
        <v>1328</v>
      </c>
    </row>
    <row r="484" spans="1:5" x14ac:dyDescent="0.25">
      <c r="A484" s="1" t="s">
        <v>176</v>
      </c>
      <c r="B484" s="1" t="s">
        <v>183</v>
      </c>
      <c r="C484" s="2">
        <v>43541</v>
      </c>
      <c r="D484" s="33">
        <v>10472</v>
      </c>
      <c r="E484" s="32">
        <v>1036.8</v>
      </c>
    </row>
    <row r="485" spans="1:5" x14ac:dyDescent="0.25">
      <c r="A485" s="1" t="s">
        <v>176</v>
      </c>
      <c r="B485" s="1" t="s">
        <v>181</v>
      </c>
      <c r="C485" s="2">
        <v>43543</v>
      </c>
      <c r="D485" s="33">
        <v>10473</v>
      </c>
      <c r="E485" s="32">
        <v>230.4</v>
      </c>
    </row>
    <row r="486" spans="1:5" x14ac:dyDescent="0.25">
      <c r="A486" s="1" t="s">
        <v>174</v>
      </c>
      <c r="B486" s="1" t="s">
        <v>184</v>
      </c>
      <c r="C486" s="2">
        <v>43543</v>
      </c>
      <c r="D486" s="33">
        <v>10474</v>
      </c>
      <c r="E486" s="32">
        <v>1249.0999999999999</v>
      </c>
    </row>
    <row r="487" spans="1:5" x14ac:dyDescent="0.25">
      <c r="A487" s="1" t="s">
        <v>176</v>
      </c>
      <c r="B487" s="1" t="s">
        <v>182</v>
      </c>
      <c r="C487" s="2">
        <v>43543</v>
      </c>
      <c r="D487" s="33">
        <v>10479</v>
      </c>
      <c r="E487" s="32">
        <v>10495.6</v>
      </c>
    </row>
    <row r="488" spans="1:5" x14ac:dyDescent="0.25">
      <c r="A488" s="1" t="s">
        <v>176</v>
      </c>
      <c r="B488" s="1" t="s">
        <v>183</v>
      </c>
      <c r="C488" s="2">
        <v>43546</v>
      </c>
      <c r="D488" s="33">
        <v>10476</v>
      </c>
      <c r="E488" s="32">
        <v>180.48</v>
      </c>
    </row>
    <row r="489" spans="1:5" x14ac:dyDescent="0.25">
      <c r="A489" s="1" t="s">
        <v>174</v>
      </c>
      <c r="B489" s="1" t="s">
        <v>175</v>
      </c>
      <c r="C489" s="2">
        <v>43546</v>
      </c>
      <c r="D489" s="33">
        <v>10480</v>
      </c>
      <c r="E489" s="32">
        <v>756</v>
      </c>
    </row>
    <row r="490" spans="1:5" x14ac:dyDescent="0.25">
      <c r="A490" s="1" t="s">
        <v>174</v>
      </c>
      <c r="B490" s="1" t="s">
        <v>184</v>
      </c>
      <c r="C490" s="2">
        <v>43547</v>
      </c>
      <c r="D490" s="33">
        <v>10477</v>
      </c>
      <c r="E490" s="32">
        <v>558</v>
      </c>
    </row>
    <row r="491" spans="1:5" x14ac:dyDescent="0.25">
      <c r="A491" s="1" t="s">
        <v>176</v>
      </c>
      <c r="B491" s="1" t="s">
        <v>183</v>
      </c>
      <c r="C491" s="2">
        <v>43547</v>
      </c>
      <c r="D491" s="33">
        <v>10481</v>
      </c>
      <c r="E491" s="32">
        <v>1472</v>
      </c>
    </row>
    <row r="492" spans="1:5" x14ac:dyDescent="0.25">
      <c r="A492" s="1" t="s">
        <v>176</v>
      </c>
      <c r="B492" s="1" t="s">
        <v>179</v>
      </c>
      <c r="C492" s="2">
        <v>43548</v>
      </c>
      <c r="D492" s="33">
        <v>10478</v>
      </c>
      <c r="E492" s="32">
        <v>471.2</v>
      </c>
    </row>
    <row r="493" spans="1:5" x14ac:dyDescent="0.25">
      <c r="A493" s="1" t="s">
        <v>176</v>
      </c>
      <c r="B493" s="1" t="s">
        <v>179</v>
      </c>
      <c r="C493" s="2">
        <v>43550</v>
      </c>
      <c r="D493" s="33">
        <v>10487</v>
      </c>
      <c r="E493" s="32">
        <v>889.7</v>
      </c>
    </row>
    <row r="494" spans="1:5" x14ac:dyDescent="0.25">
      <c r="A494" s="1" t="s">
        <v>176</v>
      </c>
      <c r="B494" s="1" t="s">
        <v>177</v>
      </c>
      <c r="C494" s="2">
        <v>43553</v>
      </c>
      <c r="D494" s="33">
        <v>10485</v>
      </c>
      <c r="E494" s="32">
        <v>1584</v>
      </c>
    </row>
    <row r="495" spans="1:5" x14ac:dyDescent="0.25">
      <c r="A495" s="1" t="s">
        <v>176</v>
      </c>
      <c r="B495" s="1" t="s">
        <v>182</v>
      </c>
      <c r="C495" s="2">
        <v>43554</v>
      </c>
      <c r="D495" s="33">
        <v>10484</v>
      </c>
      <c r="E495" s="32">
        <v>386.2</v>
      </c>
    </row>
    <row r="496" spans="1:5" x14ac:dyDescent="0.25">
      <c r="A496" s="1" t="s">
        <v>176</v>
      </c>
      <c r="B496" s="1" t="s">
        <v>181</v>
      </c>
      <c r="C496" s="2">
        <v>43555</v>
      </c>
      <c r="D496" s="33">
        <v>10486</v>
      </c>
      <c r="E496" s="32">
        <v>1272</v>
      </c>
    </row>
    <row r="497" spans="1:5" x14ac:dyDescent="0.25">
      <c r="A497" s="1" t="s">
        <v>176</v>
      </c>
      <c r="B497" s="1" t="s">
        <v>183</v>
      </c>
      <c r="C497" s="2">
        <v>43555</v>
      </c>
      <c r="D497" s="33">
        <v>10488</v>
      </c>
      <c r="E497" s="32">
        <v>1512</v>
      </c>
    </row>
    <row r="498" spans="1:5" x14ac:dyDescent="0.25">
      <c r="A498" s="1" t="s">
        <v>174</v>
      </c>
      <c r="B498" s="1" t="s">
        <v>178</v>
      </c>
      <c r="C498" s="2">
        <v>43556</v>
      </c>
      <c r="D498" s="33">
        <v>10490</v>
      </c>
      <c r="E498" s="32">
        <v>3163.2</v>
      </c>
    </row>
    <row r="499" spans="1:5" x14ac:dyDescent="0.25">
      <c r="A499" s="1" t="s">
        <v>174</v>
      </c>
      <c r="B499" s="1" t="s">
        <v>180</v>
      </c>
      <c r="C499" s="2">
        <v>43557</v>
      </c>
      <c r="D499" s="33">
        <v>10475</v>
      </c>
      <c r="E499" s="32">
        <v>1505.18</v>
      </c>
    </row>
    <row r="500" spans="1:5" x14ac:dyDescent="0.25">
      <c r="A500" s="1" t="s">
        <v>174</v>
      </c>
      <c r="B500" s="1" t="s">
        <v>178</v>
      </c>
      <c r="C500" s="2">
        <v>43560</v>
      </c>
      <c r="D500" s="33">
        <v>10496</v>
      </c>
      <c r="E500" s="32">
        <v>190</v>
      </c>
    </row>
    <row r="501" spans="1:5" x14ac:dyDescent="0.25">
      <c r="A501" s="1" t="s">
        <v>174</v>
      </c>
      <c r="B501" s="1" t="s">
        <v>178</v>
      </c>
      <c r="C501" s="2">
        <v>43560</v>
      </c>
      <c r="D501" s="33">
        <v>10497</v>
      </c>
      <c r="E501" s="32">
        <v>1380.6</v>
      </c>
    </row>
    <row r="502" spans="1:5" x14ac:dyDescent="0.25">
      <c r="A502" s="1" t="s">
        <v>176</v>
      </c>
      <c r="B502" s="1" t="s">
        <v>183</v>
      </c>
      <c r="C502" s="2">
        <v>43561</v>
      </c>
      <c r="D502" s="33">
        <v>10491</v>
      </c>
      <c r="E502" s="32">
        <v>259.5</v>
      </c>
    </row>
    <row r="503" spans="1:5" x14ac:dyDescent="0.25">
      <c r="A503" s="1" t="s">
        <v>174</v>
      </c>
      <c r="B503" s="1" t="s">
        <v>175</v>
      </c>
      <c r="C503" s="2">
        <v>43562</v>
      </c>
      <c r="D503" s="33">
        <v>10489</v>
      </c>
      <c r="E503" s="32">
        <v>439.2</v>
      </c>
    </row>
    <row r="504" spans="1:5" x14ac:dyDescent="0.25">
      <c r="A504" s="1" t="s">
        <v>176</v>
      </c>
      <c r="B504" s="1" t="s">
        <v>177</v>
      </c>
      <c r="C504" s="2">
        <v>43562</v>
      </c>
      <c r="D504" s="33">
        <v>10494</v>
      </c>
      <c r="E504" s="32">
        <v>912</v>
      </c>
    </row>
    <row r="505" spans="1:5" x14ac:dyDescent="0.25">
      <c r="A505" s="1" t="s">
        <v>176</v>
      </c>
      <c r="B505" s="1" t="s">
        <v>181</v>
      </c>
      <c r="C505" s="2">
        <v>43563</v>
      </c>
      <c r="D505" s="33">
        <v>10482</v>
      </c>
      <c r="E505" s="32">
        <v>147</v>
      </c>
    </row>
    <row r="506" spans="1:5" x14ac:dyDescent="0.25">
      <c r="A506" s="1" t="s">
        <v>176</v>
      </c>
      <c r="B506" s="1" t="s">
        <v>177</v>
      </c>
      <c r="C506" s="2">
        <v>43563</v>
      </c>
      <c r="D506" s="33">
        <v>10493</v>
      </c>
      <c r="E506" s="32">
        <v>608.4</v>
      </c>
    </row>
    <row r="507" spans="1:5" x14ac:dyDescent="0.25">
      <c r="A507" s="1" t="s">
        <v>176</v>
      </c>
      <c r="B507" s="1" t="s">
        <v>182</v>
      </c>
      <c r="C507" s="2">
        <v>43564</v>
      </c>
      <c r="D507" s="33">
        <v>10492</v>
      </c>
      <c r="E507" s="32">
        <v>851.2</v>
      </c>
    </row>
    <row r="508" spans="1:5" x14ac:dyDescent="0.25">
      <c r="A508" s="1" t="s">
        <v>176</v>
      </c>
      <c r="B508" s="1" t="s">
        <v>182</v>
      </c>
      <c r="C508" s="2">
        <v>43564</v>
      </c>
      <c r="D508" s="33">
        <v>10495</v>
      </c>
      <c r="E508" s="32">
        <v>278</v>
      </c>
    </row>
    <row r="509" spans="1:5" x14ac:dyDescent="0.25">
      <c r="A509" s="1" t="s">
        <v>176</v>
      </c>
      <c r="B509" s="1" t="s">
        <v>183</v>
      </c>
      <c r="C509" s="2">
        <v>43564</v>
      </c>
      <c r="D509" s="33">
        <v>10498</v>
      </c>
      <c r="E509" s="32">
        <v>575</v>
      </c>
    </row>
    <row r="510" spans="1:5" x14ac:dyDescent="0.25">
      <c r="A510" s="1" t="s">
        <v>176</v>
      </c>
      <c r="B510" s="1" t="s">
        <v>177</v>
      </c>
      <c r="C510" s="2">
        <v>43569</v>
      </c>
      <c r="D510" s="33">
        <v>10499</v>
      </c>
      <c r="E510" s="32">
        <v>1412</v>
      </c>
    </row>
    <row r="511" spans="1:5" x14ac:dyDescent="0.25">
      <c r="A511" s="1" t="s">
        <v>174</v>
      </c>
      <c r="B511" s="1" t="s">
        <v>180</v>
      </c>
      <c r="C511" s="2">
        <v>43569</v>
      </c>
      <c r="D511" s="33">
        <v>10501</v>
      </c>
      <c r="E511" s="32">
        <v>149</v>
      </c>
    </row>
    <row r="512" spans="1:5" x14ac:dyDescent="0.25">
      <c r="A512" s="1" t="s">
        <v>174</v>
      </c>
      <c r="B512" s="1" t="s">
        <v>175</v>
      </c>
      <c r="C512" s="2">
        <v>43569</v>
      </c>
      <c r="D512" s="33">
        <v>10503</v>
      </c>
      <c r="E512" s="32">
        <v>2048.5</v>
      </c>
    </row>
    <row r="513" spans="1:5" x14ac:dyDescent="0.25">
      <c r="A513" s="1" t="s">
        <v>174</v>
      </c>
      <c r="B513" s="1" t="s">
        <v>175</v>
      </c>
      <c r="C513" s="2">
        <v>43570</v>
      </c>
      <c r="D513" s="33">
        <v>10500</v>
      </c>
      <c r="E513" s="32">
        <v>523.26</v>
      </c>
    </row>
    <row r="514" spans="1:5" x14ac:dyDescent="0.25">
      <c r="A514" s="1" t="s">
        <v>176</v>
      </c>
      <c r="B514" s="1" t="s">
        <v>177</v>
      </c>
      <c r="C514" s="2">
        <v>43571</v>
      </c>
      <c r="D514" s="33">
        <v>10504</v>
      </c>
      <c r="E514" s="32">
        <v>1388.5</v>
      </c>
    </row>
    <row r="515" spans="1:5" x14ac:dyDescent="0.25">
      <c r="A515" s="1" t="s">
        <v>176</v>
      </c>
      <c r="B515" s="1" t="s">
        <v>182</v>
      </c>
      <c r="C515" s="2">
        <v>43574</v>
      </c>
      <c r="D515" s="33">
        <v>10505</v>
      </c>
      <c r="E515" s="32">
        <v>147.9</v>
      </c>
    </row>
    <row r="516" spans="1:5" x14ac:dyDescent="0.25">
      <c r="A516" s="1" t="s">
        <v>176</v>
      </c>
      <c r="B516" s="1" t="s">
        <v>177</v>
      </c>
      <c r="C516" s="2">
        <v>43574</v>
      </c>
      <c r="D516" s="33">
        <v>10511</v>
      </c>
      <c r="E516" s="32">
        <v>2550</v>
      </c>
    </row>
    <row r="517" spans="1:5" x14ac:dyDescent="0.25">
      <c r="A517" s="1" t="s">
        <v>174</v>
      </c>
      <c r="B517" s="1" t="s">
        <v>178</v>
      </c>
      <c r="C517" s="2">
        <v>43575</v>
      </c>
      <c r="D517" s="33">
        <v>10507</v>
      </c>
      <c r="E517" s="32">
        <v>749.06</v>
      </c>
    </row>
    <row r="518" spans="1:5" x14ac:dyDescent="0.25">
      <c r="A518" s="1" t="s">
        <v>174</v>
      </c>
      <c r="B518" s="1" t="s">
        <v>178</v>
      </c>
      <c r="C518" s="2">
        <v>43577</v>
      </c>
      <c r="D518" s="33">
        <v>10512</v>
      </c>
      <c r="E518" s="32">
        <v>525.29999999999995</v>
      </c>
    </row>
    <row r="519" spans="1:5" x14ac:dyDescent="0.25">
      <c r="A519" s="1" t="s">
        <v>174</v>
      </c>
      <c r="B519" s="1" t="s">
        <v>178</v>
      </c>
      <c r="C519" s="2">
        <v>43578</v>
      </c>
      <c r="D519" s="33">
        <v>10483</v>
      </c>
      <c r="E519" s="32">
        <v>668.8</v>
      </c>
    </row>
    <row r="520" spans="1:5" x14ac:dyDescent="0.25">
      <c r="A520" s="1" t="s">
        <v>174</v>
      </c>
      <c r="B520" s="1" t="s">
        <v>175</v>
      </c>
      <c r="C520" s="2">
        <v>43581</v>
      </c>
      <c r="D520" s="33">
        <v>10510</v>
      </c>
      <c r="E520" s="32">
        <v>4707.54</v>
      </c>
    </row>
    <row r="521" spans="1:5" x14ac:dyDescent="0.25">
      <c r="A521" s="1" t="s">
        <v>174</v>
      </c>
      <c r="B521" s="1" t="s">
        <v>178</v>
      </c>
      <c r="C521" s="2">
        <v>43581</v>
      </c>
      <c r="D521" s="33">
        <v>10513</v>
      </c>
      <c r="E521" s="32">
        <v>1942</v>
      </c>
    </row>
    <row r="522" spans="1:5" x14ac:dyDescent="0.25">
      <c r="A522" s="1" t="s">
        <v>176</v>
      </c>
      <c r="B522" s="1" t="s">
        <v>179</v>
      </c>
      <c r="C522" s="2">
        <v>43582</v>
      </c>
      <c r="D522" s="33">
        <v>10502</v>
      </c>
      <c r="E522" s="32">
        <v>816.3</v>
      </c>
    </row>
    <row r="523" spans="1:5" x14ac:dyDescent="0.25">
      <c r="A523" s="1" t="s">
        <v>176</v>
      </c>
      <c r="B523" s="1" t="s">
        <v>177</v>
      </c>
      <c r="C523" s="2">
        <v>43582</v>
      </c>
      <c r="D523" s="33">
        <v>10509</v>
      </c>
      <c r="E523" s="32">
        <v>136.80000000000001</v>
      </c>
    </row>
    <row r="524" spans="1:5" x14ac:dyDescent="0.25">
      <c r="A524" s="1" t="s">
        <v>176</v>
      </c>
      <c r="B524" s="1" t="s">
        <v>182</v>
      </c>
      <c r="C524" s="2">
        <v>43582</v>
      </c>
      <c r="D524" s="33">
        <v>10517</v>
      </c>
      <c r="E524" s="32">
        <v>352</v>
      </c>
    </row>
    <row r="525" spans="1:5" x14ac:dyDescent="0.25">
      <c r="A525" s="1" t="s">
        <v>176</v>
      </c>
      <c r="B525" s="1" t="s">
        <v>179</v>
      </c>
      <c r="C525" s="2">
        <v>43584</v>
      </c>
      <c r="D525" s="33">
        <v>10516</v>
      </c>
      <c r="E525" s="32">
        <v>2381.0500000000002</v>
      </c>
    </row>
    <row r="526" spans="1:5" x14ac:dyDescent="0.25">
      <c r="A526" s="1" t="s">
        <v>174</v>
      </c>
      <c r="B526" s="1" t="s">
        <v>175</v>
      </c>
      <c r="C526" s="2">
        <v>43584</v>
      </c>
      <c r="D526" s="33">
        <v>10519</v>
      </c>
      <c r="E526" s="32">
        <v>2314.1999999999998</v>
      </c>
    </row>
    <row r="527" spans="1:5" x14ac:dyDescent="0.25">
      <c r="A527" s="1" t="s">
        <v>174</v>
      </c>
      <c r="B527" s="1" t="s">
        <v>178</v>
      </c>
      <c r="C527" s="2">
        <v>43584</v>
      </c>
      <c r="D527" s="33">
        <v>10520</v>
      </c>
      <c r="E527" s="32">
        <v>200</v>
      </c>
    </row>
    <row r="528" spans="1:5" x14ac:dyDescent="0.25">
      <c r="A528" s="1" t="s">
        <v>174</v>
      </c>
      <c r="B528" s="1" t="s">
        <v>180</v>
      </c>
      <c r="C528" s="2">
        <v>43585</v>
      </c>
      <c r="D528" s="33">
        <v>10506</v>
      </c>
      <c r="E528" s="32">
        <v>415.8</v>
      </c>
    </row>
    <row r="529" spans="1:5" x14ac:dyDescent="0.25">
      <c r="A529" s="1" t="s">
        <v>176</v>
      </c>
      <c r="B529" s="1" t="s">
        <v>183</v>
      </c>
      <c r="C529" s="2">
        <v>43585</v>
      </c>
      <c r="D529" s="33">
        <v>10521</v>
      </c>
      <c r="E529" s="32">
        <v>225.5</v>
      </c>
    </row>
    <row r="530" spans="1:5" x14ac:dyDescent="0.25">
      <c r="A530" s="1" t="s">
        <v>176</v>
      </c>
      <c r="B530" s="1" t="s">
        <v>177</v>
      </c>
      <c r="C530" s="2">
        <v>43588</v>
      </c>
      <c r="D530" s="33">
        <v>10518</v>
      </c>
      <c r="E530" s="32">
        <v>4150.05</v>
      </c>
    </row>
    <row r="531" spans="1:5" x14ac:dyDescent="0.25">
      <c r="A531" s="1" t="s">
        <v>176</v>
      </c>
      <c r="B531" s="1" t="s">
        <v>177</v>
      </c>
      <c r="C531" s="2">
        <v>43589</v>
      </c>
      <c r="D531" s="33">
        <v>10522</v>
      </c>
      <c r="E531" s="32">
        <v>2318.2399999999998</v>
      </c>
    </row>
    <row r="532" spans="1:5" x14ac:dyDescent="0.25">
      <c r="A532" s="1" t="s">
        <v>176</v>
      </c>
      <c r="B532" s="1" t="s">
        <v>181</v>
      </c>
      <c r="C532" s="2">
        <v>43590</v>
      </c>
      <c r="D532" s="33">
        <v>10524</v>
      </c>
      <c r="E532" s="32">
        <v>3192.65</v>
      </c>
    </row>
    <row r="533" spans="1:5" x14ac:dyDescent="0.25">
      <c r="A533" s="1" t="s">
        <v>174</v>
      </c>
      <c r="B533" s="1" t="s">
        <v>178</v>
      </c>
      <c r="C533" s="2">
        <v>43590</v>
      </c>
      <c r="D533" s="33">
        <v>10527</v>
      </c>
      <c r="E533" s="32">
        <v>1503</v>
      </c>
    </row>
    <row r="534" spans="1:5" x14ac:dyDescent="0.25">
      <c r="A534" s="1" t="s">
        <v>174</v>
      </c>
      <c r="B534" s="1" t="s">
        <v>175</v>
      </c>
      <c r="C534" s="2">
        <v>43592</v>
      </c>
      <c r="D534" s="33">
        <v>10528</v>
      </c>
      <c r="E534" s="32">
        <v>392.2</v>
      </c>
    </row>
    <row r="535" spans="1:5" x14ac:dyDescent="0.25">
      <c r="A535" s="1" t="s">
        <v>174</v>
      </c>
      <c r="B535" s="1" t="s">
        <v>184</v>
      </c>
      <c r="C535" s="2">
        <v>43592</v>
      </c>
      <c r="D535" s="33">
        <v>10529</v>
      </c>
      <c r="E535" s="32">
        <v>946</v>
      </c>
    </row>
    <row r="536" spans="1:5" x14ac:dyDescent="0.25">
      <c r="A536" s="1" t="s">
        <v>176</v>
      </c>
      <c r="B536" s="1" t="s">
        <v>182</v>
      </c>
      <c r="C536" s="2">
        <v>43595</v>
      </c>
      <c r="D536" s="33">
        <v>10530</v>
      </c>
      <c r="E536" s="32">
        <v>4180</v>
      </c>
    </row>
    <row r="537" spans="1:5" x14ac:dyDescent="0.25">
      <c r="A537" s="1" t="s">
        <v>174</v>
      </c>
      <c r="B537" s="1" t="s">
        <v>178</v>
      </c>
      <c r="C537" s="2">
        <v>43595</v>
      </c>
      <c r="D537" s="33">
        <v>10532</v>
      </c>
      <c r="E537" s="32">
        <v>796.35</v>
      </c>
    </row>
    <row r="538" spans="1:5" x14ac:dyDescent="0.25">
      <c r="A538" s="1" t="s">
        <v>176</v>
      </c>
      <c r="B538" s="1" t="s">
        <v>181</v>
      </c>
      <c r="C538" s="2">
        <v>43596</v>
      </c>
      <c r="D538" s="33">
        <v>10508</v>
      </c>
      <c r="E538" s="32">
        <v>240</v>
      </c>
    </row>
    <row r="539" spans="1:5" x14ac:dyDescent="0.25">
      <c r="A539" s="1" t="s">
        <v>176</v>
      </c>
      <c r="B539" s="1" t="s">
        <v>183</v>
      </c>
      <c r="C539" s="2">
        <v>43597</v>
      </c>
      <c r="D539" s="33">
        <v>10534</v>
      </c>
      <c r="E539" s="32">
        <v>465.7</v>
      </c>
    </row>
    <row r="540" spans="1:5" x14ac:dyDescent="0.25">
      <c r="A540" s="1" t="s">
        <v>176</v>
      </c>
      <c r="B540" s="1" t="s">
        <v>177</v>
      </c>
      <c r="C540" s="2">
        <v>43598</v>
      </c>
      <c r="D540" s="33">
        <v>10526</v>
      </c>
      <c r="E540" s="32">
        <v>1151.4000000000001</v>
      </c>
    </row>
    <row r="541" spans="1:5" x14ac:dyDescent="0.25">
      <c r="A541" s="1" t="s">
        <v>176</v>
      </c>
      <c r="B541" s="1" t="s">
        <v>182</v>
      </c>
      <c r="C541" s="2">
        <v>43599</v>
      </c>
      <c r="D541" s="33">
        <v>10514</v>
      </c>
      <c r="E541" s="32">
        <v>8623.4500000000007</v>
      </c>
    </row>
    <row r="542" spans="1:5" x14ac:dyDescent="0.25">
      <c r="A542" s="1" t="s">
        <v>174</v>
      </c>
      <c r="B542" s="1" t="s">
        <v>180</v>
      </c>
      <c r="C542" s="2">
        <v>43599</v>
      </c>
      <c r="D542" s="33">
        <v>10538</v>
      </c>
      <c r="E542" s="32">
        <v>139.80000000000001</v>
      </c>
    </row>
    <row r="543" spans="1:5" x14ac:dyDescent="0.25">
      <c r="A543" s="1" t="s">
        <v>174</v>
      </c>
      <c r="B543" s="1" t="s">
        <v>178</v>
      </c>
      <c r="C543" s="2">
        <v>43602</v>
      </c>
      <c r="D543" s="33">
        <v>10531</v>
      </c>
      <c r="E543" s="32">
        <v>110</v>
      </c>
    </row>
    <row r="544" spans="1:5" x14ac:dyDescent="0.25">
      <c r="A544" s="1" t="s">
        <v>176</v>
      </c>
      <c r="B544" s="1" t="s">
        <v>181</v>
      </c>
      <c r="C544" s="2">
        <v>43602</v>
      </c>
      <c r="D544" s="33">
        <v>10537</v>
      </c>
      <c r="E544" s="32">
        <v>1823.8</v>
      </c>
    </row>
    <row r="545" spans="1:5" x14ac:dyDescent="0.25">
      <c r="A545" s="1" t="s">
        <v>176</v>
      </c>
      <c r="B545" s="1" t="s">
        <v>177</v>
      </c>
      <c r="C545" s="2">
        <v>43604</v>
      </c>
      <c r="D545" s="33">
        <v>10535</v>
      </c>
      <c r="E545" s="32">
        <v>1940.85</v>
      </c>
    </row>
    <row r="546" spans="1:5" x14ac:dyDescent="0.25">
      <c r="A546" s="1" t="s">
        <v>176</v>
      </c>
      <c r="B546" s="1" t="s">
        <v>183</v>
      </c>
      <c r="C546" s="2">
        <v>43605</v>
      </c>
      <c r="D546" s="33">
        <v>10533</v>
      </c>
      <c r="E546" s="32">
        <v>2222.1999999999998</v>
      </c>
    </row>
    <row r="547" spans="1:5" x14ac:dyDescent="0.25">
      <c r="A547" s="1" t="s">
        <v>176</v>
      </c>
      <c r="B547" s="1" t="s">
        <v>179</v>
      </c>
      <c r="C547" s="2">
        <v>43606</v>
      </c>
      <c r="D547" s="33">
        <v>10515</v>
      </c>
      <c r="E547" s="32">
        <v>9921.2999999999993</v>
      </c>
    </row>
    <row r="548" spans="1:5" x14ac:dyDescent="0.25">
      <c r="A548" s="1" t="s">
        <v>176</v>
      </c>
      <c r="B548" s="1" t="s">
        <v>181</v>
      </c>
      <c r="C548" s="2">
        <v>43606</v>
      </c>
      <c r="D548" s="33">
        <v>10525</v>
      </c>
      <c r="E548" s="32">
        <v>818.4</v>
      </c>
    </row>
    <row r="549" spans="1:5" x14ac:dyDescent="0.25">
      <c r="A549" s="1" t="s">
        <v>174</v>
      </c>
      <c r="B549" s="1" t="s">
        <v>175</v>
      </c>
      <c r="C549" s="2">
        <v>43606</v>
      </c>
      <c r="D549" s="33">
        <v>10539</v>
      </c>
      <c r="E549" s="32">
        <v>355.5</v>
      </c>
    </row>
    <row r="550" spans="1:5" x14ac:dyDescent="0.25">
      <c r="A550" s="1" t="s">
        <v>176</v>
      </c>
      <c r="B550" s="1" t="s">
        <v>183</v>
      </c>
      <c r="C550" s="2">
        <v>43606</v>
      </c>
      <c r="D550" s="33">
        <v>10543</v>
      </c>
      <c r="E550" s="32">
        <v>1504.5</v>
      </c>
    </row>
    <row r="551" spans="1:5" x14ac:dyDescent="0.25">
      <c r="A551" s="1" t="s">
        <v>176</v>
      </c>
      <c r="B551" s="1" t="s">
        <v>181</v>
      </c>
      <c r="C551" s="2">
        <v>43609</v>
      </c>
      <c r="D551" s="33">
        <v>10542</v>
      </c>
      <c r="E551" s="32">
        <v>469.11</v>
      </c>
    </row>
    <row r="552" spans="1:5" x14ac:dyDescent="0.25">
      <c r="A552" s="1" t="s">
        <v>176</v>
      </c>
      <c r="B552" s="1" t="s">
        <v>181</v>
      </c>
      <c r="C552" s="2">
        <v>43610</v>
      </c>
      <c r="D552" s="33">
        <v>10546</v>
      </c>
      <c r="E552" s="32">
        <v>2812</v>
      </c>
    </row>
    <row r="553" spans="1:5" x14ac:dyDescent="0.25">
      <c r="A553" s="1" t="s">
        <v>176</v>
      </c>
      <c r="B553" s="1" t="s">
        <v>179</v>
      </c>
      <c r="C553" s="2">
        <v>43612</v>
      </c>
      <c r="D553" s="33">
        <v>10541</v>
      </c>
      <c r="E553" s="32">
        <v>1946.52</v>
      </c>
    </row>
    <row r="554" spans="1:5" x14ac:dyDescent="0.25">
      <c r="A554" s="1" t="s">
        <v>174</v>
      </c>
      <c r="B554" s="1" t="s">
        <v>178</v>
      </c>
      <c r="C554" s="2">
        <v>43613</v>
      </c>
      <c r="D554" s="33">
        <v>10523</v>
      </c>
      <c r="E554" s="32">
        <v>2444.31</v>
      </c>
    </row>
    <row r="555" spans="1:5" x14ac:dyDescent="0.25">
      <c r="A555" s="1" t="s">
        <v>176</v>
      </c>
      <c r="B555" s="1" t="s">
        <v>177</v>
      </c>
      <c r="C555" s="2">
        <v>43613</v>
      </c>
      <c r="D555" s="33">
        <v>10544</v>
      </c>
      <c r="E555" s="32">
        <v>417.2</v>
      </c>
    </row>
    <row r="556" spans="1:5" x14ac:dyDescent="0.25">
      <c r="A556" s="1" t="s">
        <v>174</v>
      </c>
      <c r="B556" s="1" t="s">
        <v>184</v>
      </c>
      <c r="C556" s="2">
        <v>43613</v>
      </c>
      <c r="D556" s="33">
        <v>10549</v>
      </c>
      <c r="E556" s="32">
        <v>3554.27</v>
      </c>
    </row>
    <row r="557" spans="1:5" x14ac:dyDescent="0.25">
      <c r="A557" s="1" t="s">
        <v>176</v>
      </c>
      <c r="B557" s="1" t="s">
        <v>182</v>
      </c>
      <c r="C557" s="2">
        <v>43616</v>
      </c>
      <c r="D557" s="33">
        <v>10547</v>
      </c>
      <c r="E557" s="32">
        <v>1792.8</v>
      </c>
    </row>
    <row r="558" spans="1:5" x14ac:dyDescent="0.25">
      <c r="A558" s="1" t="s">
        <v>176</v>
      </c>
      <c r="B558" s="1" t="s">
        <v>182</v>
      </c>
      <c r="C558" s="2">
        <v>43616</v>
      </c>
      <c r="D558" s="33">
        <v>10548</v>
      </c>
      <c r="E558" s="32">
        <v>240.1</v>
      </c>
    </row>
    <row r="559" spans="1:5" x14ac:dyDescent="0.25">
      <c r="A559" s="1" t="s">
        <v>176</v>
      </c>
      <c r="B559" s="1" t="s">
        <v>179</v>
      </c>
      <c r="C559" s="2">
        <v>43617</v>
      </c>
      <c r="D559" s="33">
        <v>10553</v>
      </c>
      <c r="E559" s="32">
        <v>1546.3</v>
      </c>
    </row>
    <row r="560" spans="1:5" x14ac:dyDescent="0.25">
      <c r="A560" s="1" t="s">
        <v>174</v>
      </c>
      <c r="B560" s="1" t="s">
        <v>175</v>
      </c>
      <c r="C560" s="2">
        <v>43618</v>
      </c>
      <c r="D560" s="33">
        <v>10555</v>
      </c>
      <c r="E560" s="32">
        <v>2944.4</v>
      </c>
    </row>
    <row r="561" spans="1:5" x14ac:dyDescent="0.25">
      <c r="A561" s="1" t="s">
        <v>176</v>
      </c>
      <c r="B561" s="1" t="s">
        <v>179</v>
      </c>
      <c r="C561" s="2">
        <v>43619</v>
      </c>
      <c r="D561" s="33">
        <v>10552</v>
      </c>
      <c r="E561" s="32">
        <v>880.5</v>
      </c>
    </row>
    <row r="562" spans="1:5" x14ac:dyDescent="0.25">
      <c r="A562" s="1" t="s">
        <v>176</v>
      </c>
      <c r="B562" s="1" t="s">
        <v>177</v>
      </c>
      <c r="C562" s="2">
        <v>43619</v>
      </c>
      <c r="D562" s="33">
        <v>10554</v>
      </c>
      <c r="E562" s="32">
        <v>1728.52</v>
      </c>
    </row>
    <row r="563" spans="1:5" x14ac:dyDescent="0.25">
      <c r="A563" s="1" t="s">
        <v>176</v>
      </c>
      <c r="B563" s="1" t="s">
        <v>182</v>
      </c>
      <c r="C563" s="2">
        <v>43620</v>
      </c>
      <c r="D563" s="33">
        <v>10536</v>
      </c>
      <c r="E563" s="32">
        <v>1645</v>
      </c>
    </row>
    <row r="564" spans="1:5" x14ac:dyDescent="0.25">
      <c r="A564" s="1" t="s">
        <v>174</v>
      </c>
      <c r="B564" s="1" t="s">
        <v>178</v>
      </c>
      <c r="C564" s="2">
        <v>43620</v>
      </c>
      <c r="D564" s="33">
        <v>10550</v>
      </c>
      <c r="E564" s="32">
        <v>683.3</v>
      </c>
    </row>
    <row r="565" spans="1:5" x14ac:dyDescent="0.25">
      <c r="A565" s="1" t="s">
        <v>176</v>
      </c>
      <c r="B565" s="1" t="s">
        <v>177</v>
      </c>
      <c r="C565" s="2">
        <v>43620</v>
      </c>
      <c r="D565" s="33">
        <v>10551</v>
      </c>
      <c r="E565" s="32">
        <v>1677.3</v>
      </c>
    </row>
    <row r="566" spans="1:5" x14ac:dyDescent="0.25">
      <c r="A566" s="1" t="s">
        <v>174</v>
      </c>
      <c r="B566" s="1" t="s">
        <v>180</v>
      </c>
      <c r="C566" s="2">
        <v>43620</v>
      </c>
      <c r="D566" s="33">
        <v>10557</v>
      </c>
      <c r="E566" s="32">
        <v>1152.5</v>
      </c>
    </row>
    <row r="567" spans="1:5" x14ac:dyDescent="0.25">
      <c r="A567" s="1" t="s">
        <v>176</v>
      </c>
      <c r="B567" s="1" t="s">
        <v>183</v>
      </c>
      <c r="C567" s="2">
        <v>43623</v>
      </c>
      <c r="D567" s="33">
        <v>10560</v>
      </c>
      <c r="E567" s="32">
        <v>1072.42</v>
      </c>
    </row>
    <row r="568" spans="1:5" x14ac:dyDescent="0.25">
      <c r="A568" s="1" t="s">
        <v>176</v>
      </c>
      <c r="B568" s="1" t="s">
        <v>179</v>
      </c>
      <c r="C568" s="2">
        <v>43623</v>
      </c>
      <c r="D568" s="33">
        <v>10561</v>
      </c>
      <c r="E568" s="32">
        <v>2844.5</v>
      </c>
    </row>
    <row r="569" spans="1:5" x14ac:dyDescent="0.25">
      <c r="A569" s="1" t="s">
        <v>176</v>
      </c>
      <c r="B569" s="1" t="s">
        <v>181</v>
      </c>
      <c r="C569" s="2">
        <v>43624</v>
      </c>
      <c r="D569" s="33">
        <v>10558</v>
      </c>
      <c r="E569" s="32">
        <v>2142.9</v>
      </c>
    </row>
    <row r="570" spans="1:5" x14ac:dyDescent="0.25">
      <c r="A570" s="1" t="s">
        <v>176</v>
      </c>
      <c r="B570" s="1" t="s">
        <v>181</v>
      </c>
      <c r="C570" s="2">
        <v>43626</v>
      </c>
      <c r="D570" s="33">
        <v>10562</v>
      </c>
      <c r="E570" s="32">
        <v>488.7</v>
      </c>
    </row>
    <row r="571" spans="1:5" x14ac:dyDescent="0.25">
      <c r="A571" s="1" t="s">
        <v>176</v>
      </c>
      <c r="B571" s="1" t="s">
        <v>182</v>
      </c>
      <c r="C571" s="2">
        <v>43627</v>
      </c>
      <c r="D571" s="33">
        <v>10540</v>
      </c>
      <c r="E571" s="32">
        <v>10191.700000000001</v>
      </c>
    </row>
    <row r="572" spans="1:5" x14ac:dyDescent="0.25">
      <c r="A572" s="1" t="s">
        <v>176</v>
      </c>
      <c r="B572" s="1" t="s">
        <v>179</v>
      </c>
      <c r="C572" s="2">
        <v>43627</v>
      </c>
      <c r="D572" s="33">
        <v>10556</v>
      </c>
      <c r="E572" s="32">
        <v>835.2</v>
      </c>
    </row>
    <row r="573" spans="1:5" x14ac:dyDescent="0.25">
      <c r="A573" s="1" t="s">
        <v>174</v>
      </c>
      <c r="B573" s="1" t="s">
        <v>175</v>
      </c>
      <c r="C573" s="2">
        <v>43627</v>
      </c>
      <c r="D573" s="33">
        <v>10559</v>
      </c>
      <c r="E573" s="32">
        <v>520.41</v>
      </c>
    </row>
    <row r="574" spans="1:5" x14ac:dyDescent="0.25">
      <c r="A574" s="1" t="s">
        <v>176</v>
      </c>
      <c r="B574" s="1" t="s">
        <v>177</v>
      </c>
      <c r="C574" s="2">
        <v>43630</v>
      </c>
      <c r="D574" s="33">
        <v>10564</v>
      </c>
      <c r="E574" s="32">
        <v>1234.05</v>
      </c>
    </row>
    <row r="575" spans="1:5" x14ac:dyDescent="0.25">
      <c r="A575" s="1" t="s">
        <v>176</v>
      </c>
      <c r="B575" s="1" t="s">
        <v>181</v>
      </c>
      <c r="C575" s="2">
        <v>43631</v>
      </c>
      <c r="D575" s="33">
        <v>10567</v>
      </c>
      <c r="E575" s="32">
        <v>2519</v>
      </c>
    </row>
    <row r="576" spans="1:5" x14ac:dyDescent="0.25">
      <c r="A576" s="1" t="s">
        <v>176</v>
      </c>
      <c r="B576" s="1" t="s">
        <v>183</v>
      </c>
      <c r="C576" s="2">
        <v>43632</v>
      </c>
      <c r="D576" s="33">
        <v>10565</v>
      </c>
      <c r="E576" s="32">
        <v>639.9</v>
      </c>
    </row>
    <row r="577" spans="1:5" x14ac:dyDescent="0.25">
      <c r="A577" s="1" t="s">
        <v>174</v>
      </c>
      <c r="B577" s="1" t="s">
        <v>180</v>
      </c>
      <c r="C577" s="2">
        <v>43632</v>
      </c>
      <c r="D577" s="33">
        <v>10566</v>
      </c>
      <c r="E577" s="32">
        <v>1761</v>
      </c>
    </row>
    <row r="578" spans="1:5" x14ac:dyDescent="0.25">
      <c r="A578" s="1" t="s">
        <v>176</v>
      </c>
      <c r="B578" s="1" t="s">
        <v>182</v>
      </c>
      <c r="C578" s="2">
        <v>43633</v>
      </c>
      <c r="D578" s="33">
        <v>10570</v>
      </c>
      <c r="E578" s="32">
        <v>2465.25</v>
      </c>
    </row>
    <row r="579" spans="1:5" x14ac:dyDescent="0.25">
      <c r="A579" s="1" t="s">
        <v>174</v>
      </c>
      <c r="B579" s="1" t="s">
        <v>178</v>
      </c>
      <c r="C579" s="2">
        <v>43634</v>
      </c>
      <c r="D579" s="33">
        <v>10573</v>
      </c>
      <c r="E579" s="32">
        <v>2082</v>
      </c>
    </row>
    <row r="580" spans="1:5" x14ac:dyDescent="0.25">
      <c r="A580" s="1" t="s">
        <v>176</v>
      </c>
      <c r="B580" s="1" t="s">
        <v>179</v>
      </c>
      <c r="C580" s="2">
        <v>43638</v>
      </c>
      <c r="D580" s="33">
        <v>10563</v>
      </c>
      <c r="E580" s="32">
        <v>965</v>
      </c>
    </row>
    <row r="581" spans="1:5" x14ac:dyDescent="0.25">
      <c r="A581" s="1" t="s">
        <v>176</v>
      </c>
      <c r="B581" s="1" t="s">
        <v>182</v>
      </c>
      <c r="C581" s="2">
        <v>43639</v>
      </c>
      <c r="D581" s="33">
        <v>10572</v>
      </c>
      <c r="E581" s="32">
        <v>1501.08</v>
      </c>
    </row>
    <row r="582" spans="1:5" x14ac:dyDescent="0.25">
      <c r="A582" s="1" t="s">
        <v>176</v>
      </c>
      <c r="B582" s="1" t="s">
        <v>183</v>
      </c>
      <c r="C582" s="2">
        <v>43640</v>
      </c>
      <c r="D582" s="33">
        <v>10545</v>
      </c>
      <c r="E582" s="32">
        <v>210</v>
      </c>
    </row>
    <row r="583" spans="1:5" x14ac:dyDescent="0.25">
      <c r="A583" s="1" t="s">
        <v>176</v>
      </c>
      <c r="B583" s="1" t="s">
        <v>177</v>
      </c>
      <c r="C583" s="2">
        <v>43644</v>
      </c>
      <c r="D583" s="33">
        <v>10574</v>
      </c>
      <c r="E583" s="32">
        <v>764.3</v>
      </c>
    </row>
    <row r="584" spans="1:5" x14ac:dyDescent="0.25">
      <c r="A584" s="1" t="s">
        <v>174</v>
      </c>
      <c r="B584" s="1" t="s">
        <v>184</v>
      </c>
      <c r="C584" s="2">
        <v>43644</v>
      </c>
      <c r="D584" s="33">
        <v>10575</v>
      </c>
      <c r="E584" s="32">
        <v>2147.4</v>
      </c>
    </row>
    <row r="585" spans="1:5" x14ac:dyDescent="0.25">
      <c r="A585" s="1" t="s">
        <v>176</v>
      </c>
      <c r="B585" s="1" t="s">
        <v>182</v>
      </c>
      <c r="C585" s="2">
        <v>43644</v>
      </c>
      <c r="D585" s="33">
        <v>10576</v>
      </c>
      <c r="E585" s="32">
        <v>838.45</v>
      </c>
    </row>
    <row r="586" spans="1:5" x14ac:dyDescent="0.25">
      <c r="A586" s="1" t="s">
        <v>174</v>
      </c>
      <c r="B586" s="1" t="s">
        <v>180</v>
      </c>
      <c r="C586" s="2">
        <v>43644</v>
      </c>
      <c r="D586" s="33">
        <v>10577</v>
      </c>
      <c r="E586" s="32">
        <v>569</v>
      </c>
    </row>
    <row r="587" spans="1:5" x14ac:dyDescent="0.25">
      <c r="A587" s="1" t="s">
        <v>176</v>
      </c>
      <c r="B587" s="1" t="s">
        <v>177</v>
      </c>
      <c r="C587" s="2">
        <v>43645</v>
      </c>
      <c r="D587" s="33">
        <v>10580</v>
      </c>
      <c r="E587" s="32">
        <v>1013.74</v>
      </c>
    </row>
    <row r="588" spans="1:5" x14ac:dyDescent="0.25">
      <c r="A588" s="1" t="s">
        <v>176</v>
      </c>
      <c r="B588" s="1" t="s">
        <v>182</v>
      </c>
      <c r="C588" s="2">
        <v>43646</v>
      </c>
      <c r="D588" s="33">
        <v>10581</v>
      </c>
      <c r="E588" s="32">
        <v>310</v>
      </c>
    </row>
    <row r="589" spans="1:5" x14ac:dyDescent="0.25">
      <c r="A589" s="1" t="s">
        <v>176</v>
      </c>
      <c r="B589" s="1" t="s">
        <v>183</v>
      </c>
      <c r="C589" s="2">
        <v>43648</v>
      </c>
      <c r="D589" s="33">
        <v>10571</v>
      </c>
      <c r="E589" s="32">
        <v>550.59</v>
      </c>
    </row>
    <row r="590" spans="1:5" x14ac:dyDescent="0.25">
      <c r="A590" s="1" t="s">
        <v>176</v>
      </c>
      <c r="B590" s="1" t="s">
        <v>181</v>
      </c>
      <c r="C590" s="2">
        <v>43648</v>
      </c>
      <c r="D590" s="33">
        <v>10579</v>
      </c>
      <c r="E590" s="32">
        <v>317.75</v>
      </c>
    </row>
    <row r="591" spans="1:5" x14ac:dyDescent="0.25">
      <c r="A591" s="1" t="s">
        <v>176</v>
      </c>
      <c r="B591" s="1" t="s">
        <v>179</v>
      </c>
      <c r="C591" s="2">
        <v>43648</v>
      </c>
      <c r="D591" s="33">
        <v>10583</v>
      </c>
      <c r="E591" s="32">
        <v>2237.5</v>
      </c>
    </row>
    <row r="592" spans="1:5" x14ac:dyDescent="0.25">
      <c r="A592" s="1" t="s">
        <v>176</v>
      </c>
      <c r="B592" s="1" t="s">
        <v>177</v>
      </c>
      <c r="C592" s="2">
        <v>43648</v>
      </c>
      <c r="D592" s="33">
        <v>10584</v>
      </c>
      <c r="E592" s="32">
        <v>593.75</v>
      </c>
    </row>
    <row r="593" spans="1:5" x14ac:dyDescent="0.25">
      <c r="A593" s="1" t="s">
        <v>176</v>
      </c>
      <c r="B593" s="1" t="s">
        <v>182</v>
      </c>
      <c r="C593" s="2">
        <v>43653</v>
      </c>
      <c r="D593" s="33">
        <v>10568</v>
      </c>
      <c r="E593" s="32">
        <v>155</v>
      </c>
    </row>
    <row r="594" spans="1:5" x14ac:dyDescent="0.25">
      <c r="A594" s="1" t="s">
        <v>174</v>
      </c>
      <c r="B594" s="1" t="s">
        <v>180</v>
      </c>
      <c r="C594" s="2">
        <v>43653</v>
      </c>
      <c r="D594" s="33">
        <v>10586</v>
      </c>
      <c r="E594" s="32">
        <v>23.8</v>
      </c>
    </row>
    <row r="595" spans="1:5" x14ac:dyDescent="0.25">
      <c r="A595" s="1" t="s">
        <v>176</v>
      </c>
      <c r="B595" s="1" t="s">
        <v>181</v>
      </c>
      <c r="C595" s="2">
        <v>43653</v>
      </c>
      <c r="D595" s="33">
        <v>10587</v>
      </c>
      <c r="E595" s="32">
        <v>807.38</v>
      </c>
    </row>
    <row r="596" spans="1:5" x14ac:dyDescent="0.25">
      <c r="A596" s="1" t="s">
        <v>174</v>
      </c>
      <c r="B596" s="1" t="s">
        <v>178</v>
      </c>
      <c r="C596" s="2">
        <v>43654</v>
      </c>
      <c r="D596" s="33">
        <v>10585</v>
      </c>
      <c r="E596" s="32">
        <v>142.5</v>
      </c>
    </row>
    <row r="597" spans="1:5" x14ac:dyDescent="0.25">
      <c r="A597" s="1" t="s">
        <v>176</v>
      </c>
      <c r="B597" s="1" t="s">
        <v>179</v>
      </c>
      <c r="C597" s="2">
        <v>43654</v>
      </c>
      <c r="D597" s="33">
        <v>10588</v>
      </c>
      <c r="E597" s="32">
        <v>3120</v>
      </c>
    </row>
    <row r="598" spans="1:5" x14ac:dyDescent="0.25">
      <c r="A598" s="1" t="s">
        <v>174</v>
      </c>
      <c r="B598" s="1" t="s">
        <v>184</v>
      </c>
      <c r="C598" s="2">
        <v>43655</v>
      </c>
      <c r="D598" s="33">
        <v>10569</v>
      </c>
      <c r="E598" s="32">
        <v>890</v>
      </c>
    </row>
    <row r="599" spans="1:5" x14ac:dyDescent="0.25">
      <c r="A599" s="1" t="s">
        <v>176</v>
      </c>
      <c r="B599" s="1" t="s">
        <v>182</v>
      </c>
      <c r="C599" s="2">
        <v>43658</v>
      </c>
      <c r="D599" s="33">
        <v>10582</v>
      </c>
      <c r="E599" s="32">
        <v>330</v>
      </c>
    </row>
    <row r="600" spans="1:5" x14ac:dyDescent="0.25">
      <c r="A600" s="1" t="s">
        <v>176</v>
      </c>
      <c r="B600" s="1" t="s">
        <v>183</v>
      </c>
      <c r="C600" s="2">
        <v>43658</v>
      </c>
      <c r="D600" s="33">
        <v>10589</v>
      </c>
      <c r="E600" s="32">
        <v>72</v>
      </c>
    </row>
    <row r="601" spans="1:5" x14ac:dyDescent="0.25">
      <c r="A601" s="1" t="s">
        <v>176</v>
      </c>
      <c r="B601" s="1" t="s">
        <v>177</v>
      </c>
      <c r="C601" s="2">
        <v>43658</v>
      </c>
      <c r="D601" s="33">
        <v>10590</v>
      </c>
      <c r="E601" s="32">
        <v>1101</v>
      </c>
    </row>
    <row r="602" spans="1:5" x14ac:dyDescent="0.25">
      <c r="A602" s="1" t="s">
        <v>176</v>
      </c>
      <c r="B602" s="1" t="s">
        <v>179</v>
      </c>
      <c r="C602" s="2">
        <v>43658</v>
      </c>
      <c r="D602" s="33">
        <v>10595</v>
      </c>
      <c r="E602" s="32">
        <v>4725</v>
      </c>
    </row>
    <row r="603" spans="1:5" x14ac:dyDescent="0.25">
      <c r="A603" s="1" t="s">
        <v>176</v>
      </c>
      <c r="B603" s="1" t="s">
        <v>181</v>
      </c>
      <c r="C603" s="2">
        <v>43660</v>
      </c>
      <c r="D603" s="33">
        <v>10591</v>
      </c>
      <c r="E603" s="32">
        <v>812.5</v>
      </c>
    </row>
    <row r="604" spans="1:5" x14ac:dyDescent="0.25">
      <c r="A604" s="1" t="s">
        <v>176</v>
      </c>
      <c r="B604" s="1" t="s">
        <v>182</v>
      </c>
      <c r="C604" s="2">
        <v>43660</v>
      </c>
      <c r="D604" s="33">
        <v>10592</v>
      </c>
      <c r="E604" s="32">
        <v>516.46</v>
      </c>
    </row>
    <row r="605" spans="1:5" x14ac:dyDescent="0.25">
      <c r="A605" s="1" t="s">
        <v>176</v>
      </c>
      <c r="B605" s="1" t="s">
        <v>182</v>
      </c>
      <c r="C605" s="2">
        <v>43660</v>
      </c>
      <c r="D605" s="33">
        <v>10594</v>
      </c>
      <c r="E605" s="32">
        <v>565.5</v>
      </c>
    </row>
    <row r="606" spans="1:5" x14ac:dyDescent="0.25">
      <c r="A606" s="1" t="s">
        <v>174</v>
      </c>
      <c r="B606" s="1" t="s">
        <v>178</v>
      </c>
      <c r="C606" s="2">
        <v>43662</v>
      </c>
      <c r="D606" s="33">
        <v>10597</v>
      </c>
      <c r="E606" s="32">
        <v>718.08</v>
      </c>
    </row>
    <row r="607" spans="1:5" x14ac:dyDescent="0.25">
      <c r="A607" s="1" t="s">
        <v>176</v>
      </c>
      <c r="B607" s="1" t="s">
        <v>181</v>
      </c>
      <c r="C607" s="2">
        <v>43662</v>
      </c>
      <c r="D607" s="33">
        <v>10598</v>
      </c>
      <c r="E607" s="32">
        <v>2388.5</v>
      </c>
    </row>
    <row r="608" spans="1:5" x14ac:dyDescent="0.25">
      <c r="A608" s="1" t="s">
        <v>174</v>
      </c>
      <c r="B608" s="1" t="s">
        <v>175</v>
      </c>
      <c r="C608" s="2">
        <v>43665</v>
      </c>
      <c r="D608" s="33">
        <v>10599</v>
      </c>
      <c r="E608" s="32">
        <v>493</v>
      </c>
    </row>
    <row r="609" spans="1:5" x14ac:dyDescent="0.25">
      <c r="A609" s="1" t="s">
        <v>176</v>
      </c>
      <c r="B609" s="1" t="s">
        <v>177</v>
      </c>
      <c r="C609" s="2">
        <v>43665</v>
      </c>
      <c r="D609" s="33">
        <v>10600</v>
      </c>
      <c r="E609" s="32">
        <v>479.8</v>
      </c>
    </row>
    <row r="610" spans="1:5" x14ac:dyDescent="0.25">
      <c r="A610" s="1" t="s">
        <v>174</v>
      </c>
      <c r="B610" s="1" t="s">
        <v>178</v>
      </c>
      <c r="C610" s="2">
        <v>43666</v>
      </c>
      <c r="D610" s="33">
        <v>10601</v>
      </c>
      <c r="E610" s="32">
        <v>2285</v>
      </c>
    </row>
    <row r="611" spans="1:5" x14ac:dyDescent="0.25">
      <c r="A611" s="1" t="s">
        <v>176</v>
      </c>
      <c r="B611" s="1" t="s">
        <v>183</v>
      </c>
      <c r="C611" s="2">
        <v>43666</v>
      </c>
      <c r="D611" s="33">
        <v>10602</v>
      </c>
      <c r="E611" s="32">
        <v>48.75</v>
      </c>
    </row>
    <row r="612" spans="1:5" x14ac:dyDescent="0.25">
      <c r="A612" s="1" t="s">
        <v>176</v>
      </c>
      <c r="B612" s="1" t="s">
        <v>177</v>
      </c>
      <c r="C612" s="2">
        <v>43669</v>
      </c>
      <c r="D612" s="33">
        <v>10578</v>
      </c>
      <c r="E612" s="32">
        <v>477</v>
      </c>
    </row>
    <row r="613" spans="1:5" x14ac:dyDescent="0.25">
      <c r="A613" s="1" t="s">
        <v>174</v>
      </c>
      <c r="B613" s="1" t="s">
        <v>184</v>
      </c>
      <c r="C613" s="2">
        <v>43669</v>
      </c>
      <c r="D613" s="33">
        <v>10607</v>
      </c>
      <c r="E613" s="32">
        <v>6475.4</v>
      </c>
    </row>
    <row r="614" spans="1:5" x14ac:dyDescent="0.25">
      <c r="A614" s="1" t="s">
        <v>176</v>
      </c>
      <c r="B614" s="1" t="s">
        <v>181</v>
      </c>
      <c r="C614" s="2">
        <v>43673</v>
      </c>
      <c r="D614" s="33">
        <v>10604</v>
      </c>
      <c r="E614" s="32">
        <v>230.85</v>
      </c>
    </row>
    <row r="615" spans="1:5" x14ac:dyDescent="0.25">
      <c r="A615" s="1" t="s">
        <v>176</v>
      </c>
      <c r="B615" s="1" t="s">
        <v>181</v>
      </c>
      <c r="C615" s="2">
        <v>43673</v>
      </c>
      <c r="D615" s="33">
        <v>10605</v>
      </c>
      <c r="E615" s="32">
        <v>4109.6899999999996</v>
      </c>
    </row>
    <row r="616" spans="1:5" x14ac:dyDescent="0.25">
      <c r="A616" s="1" t="s">
        <v>174</v>
      </c>
      <c r="B616" s="1" t="s">
        <v>178</v>
      </c>
      <c r="C616" s="2">
        <v>43674</v>
      </c>
      <c r="D616" s="33">
        <v>10609</v>
      </c>
      <c r="E616" s="32">
        <v>424</v>
      </c>
    </row>
    <row r="617" spans="1:5" x14ac:dyDescent="0.25">
      <c r="A617" s="1" t="s">
        <v>176</v>
      </c>
      <c r="B617" s="1" t="s">
        <v>177</v>
      </c>
      <c r="C617" s="2">
        <v>43675</v>
      </c>
      <c r="D617" s="33">
        <v>10606</v>
      </c>
      <c r="E617" s="32">
        <v>1130.4000000000001</v>
      </c>
    </row>
    <row r="618" spans="1:5" x14ac:dyDescent="0.25">
      <c r="A618" s="1" t="s">
        <v>176</v>
      </c>
      <c r="B618" s="1" t="s">
        <v>177</v>
      </c>
      <c r="C618" s="2">
        <v>43676</v>
      </c>
      <c r="D618" s="33">
        <v>10608</v>
      </c>
      <c r="E618" s="32">
        <v>1064</v>
      </c>
    </row>
    <row r="619" spans="1:5" x14ac:dyDescent="0.25">
      <c r="A619" s="1" t="s">
        <v>174</v>
      </c>
      <c r="B619" s="1" t="s">
        <v>175</v>
      </c>
      <c r="C619" s="2">
        <v>43676</v>
      </c>
      <c r="D619" s="33">
        <v>10611</v>
      </c>
      <c r="E619" s="32">
        <v>808</v>
      </c>
    </row>
    <row r="620" spans="1:5" x14ac:dyDescent="0.25">
      <c r="A620" s="1" t="s">
        <v>176</v>
      </c>
      <c r="B620" s="1" t="s">
        <v>181</v>
      </c>
      <c r="C620" s="2">
        <v>43676</v>
      </c>
      <c r="D620" s="33">
        <v>10612</v>
      </c>
      <c r="E620" s="32">
        <v>6375</v>
      </c>
    </row>
    <row r="621" spans="1:5" x14ac:dyDescent="0.25">
      <c r="A621" s="1" t="s">
        <v>176</v>
      </c>
      <c r="B621" s="1" t="s">
        <v>177</v>
      </c>
      <c r="C621" s="2">
        <v>43676</v>
      </c>
      <c r="D621" s="33">
        <v>10613</v>
      </c>
      <c r="E621" s="32">
        <v>353.2</v>
      </c>
    </row>
    <row r="622" spans="1:5" x14ac:dyDescent="0.25">
      <c r="A622" s="1" t="s">
        <v>176</v>
      </c>
      <c r="B622" s="1" t="s">
        <v>183</v>
      </c>
      <c r="C622" s="2">
        <v>43676</v>
      </c>
      <c r="D622" s="33">
        <v>10614</v>
      </c>
      <c r="E622" s="32">
        <v>464</v>
      </c>
    </row>
    <row r="623" spans="1:5" x14ac:dyDescent="0.25">
      <c r="A623" s="1" t="s">
        <v>176</v>
      </c>
      <c r="B623" s="1" t="s">
        <v>177</v>
      </c>
      <c r="C623" s="2">
        <v>43679</v>
      </c>
      <c r="D623" s="33">
        <v>10617</v>
      </c>
      <c r="E623" s="32">
        <v>1402.5</v>
      </c>
    </row>
    <row r="624" spans="1:5" x14ac:dyDescent="0.25">
      <c r="A624" s="1" t="s">
        <v>176</v>
      </c>
      <c r="B624" s="1" t="s">
        <v>181</v>
      </c>
      <c r="C624" s="2">
        <v>43680</v>
      </c>
      <c r="D624" s="33">
        <v>10616</v>
      </c>
      <c r="E624" s="32">
        <v>4806.99</v>
      </c>
    </row>
    <row r="625" spans="1:5" x14ac:dyDescent="0.25">
      <c r="A625" s="1" t="s">
        <v>176</v>
      </c>
      <c r="B625" s="1" t="s">
        <v>183</v>
      </c>
      <c r="C625" s="2">
        <v>43681</v>
      </c>
      <c r="D625" s="33">
        <v>10610</v>
      </c>
      <c r="E625" s="32">
        <v>299.25</v>
      </c>
    </row>
    <row r="626" spans="1:5" x14ac:dyDescent="0.25">
      <c r="A626" s="1" t="s">
        <v>176</v>
      </c>
      <c r="B626" s="1" t="s">
        <v>179</v>
      </c>
      <c r="C626" s="2">
        <v>43681</v>
      </c>
      <c r="D626" s="33">
        <v>10615</v>
      </c>
      <c r="E626" s="32">
        <v>120</v>
      </c>
    </row>
    <row r="627" spans="1:5" x14ac:dyDescent="0.25">
      <c r="A627" s="1" t="s">
        <v>176</v>
      </c>
      <c r="B627" s="1" t="s">
        <v>182</v>
      </c>
      <c r="C627" s="2">
        <v>43682</v>
      </c>
      <c r="D627" s="33">
        <v>10619</v>
      </c>
      <c r="E627" s="32">
        <v>1260</v>
      </c>
    </row>
    <row r="628" spans="1:5" x14ac:dyDescent="0.25">
      <c r="A628" s="1" t="s">
        <v>176</v>
      </c>
      <c r="B628" s="1" t="s">
        <v>183</v>
      </c>
      <c r="C628" s="2">
        <v>43683</v>
      </c>
      <c r="D628" s="33">
        <v>10603</v>
      </c>
      <c r="E628" s="32">
        <v>1483</v>
      </c>
    </row>
    <row r="629" spans="1:5" x14ac:dyDescent="0.25">
      <c r="A629" s="1" t="s">
        <v>176</v>
      </c>
      <c r="B629" s="1" t="s">
        <v>181</v>
      </c>
      <c r="C629" s="2">
        <v>43683</v>
      </c>
      <c r="D629" s="33">
        <v>10618</v>
      </c>
      <c r="E629" s="32">
        <v>2697.5</v>
      </c>
    </row>
    <row r="630" spans="1:5" x14ac:dyDescent="0.25">
      <c r="A630" s="1" t="s">
        <v>176</v>
      </c>
      <c r="B630" s="1" t="s">
        <v>177</v>
      </c>
      <c r="C630" s="2">
        <v>43686</v>
      </c>
      <c r="D630" s="33">
        <v>10621</v>
      </c>
      <c r="E630" s="32">
        <v>758.5</v>
      </c>
    </row>
    <row r="631" spans="1:5" x14ac:dyDescent="0.25">
      <c r="A631" s="1" t="s">
        <v>176</v>
      </c>
      <c r="B631" s="1" t="s">
        <v>177</v>
      </c>
      <c r="C631" s="2">
        <v>43686</v>
      </c>
      <c r="D631" s="33">
        <v>10622</v>
      </c>
      <c r="E631" s="32">
        <v>560</v>
      </c>
    </row>
    <row r="632" spans="1:5" x14ac:dyDescent="0.25">
      <c r="A632" s="1" t="s">
        <v>176</v>
      </c>
      <c r="B632" s="1" t="s">
        <v>183</v>
      </c>
      <c r="C632" s="2">
        <v>43687</v>
      </c>
      <c r="D632" s="33">
        <v>10596</v>
      </c>
      <c r="E632" s="32">
        <v>1180.8800000000001</v>
      </c>
    </row>
    <row r="633" spans="1:5" x14ac:dyDescent="0.25">
      <c r="A633" s="1" t="s">
        <v>176</v>
      </c>
      <c r="B633" s="1" t="s">
        <v>183</v>
      </c>
      <c r="C633" s="2">
        <v>43687</v>
      </c>
      <c r="D633" s="33">
        <v>10623</v>
      </c>
      <c r="E633" s="32">
        <v>1336.95</v>
      </c>
    </row>
    <row r="634" spans="1:5" x14ac:dyDescent="0.25">
      <c r="A634" s="1" t="s">
        <v>174</v>
      </c>
      <c r="B634" s="1" t="s">
        <v>178</v>
      </c>
      <c r="C634" s="2">
        <v>43688</v>
      </c>
      <c r="D634" s="33">
        <v>10593</v>
      </c>
      <c r="E634" s="32">
        <v>1994.4</v>
      </c>
    </row>
    <row r="635" spans="1:5" x14ac:dyDescent="0.25">
      <c r="A635" s="1" t="s">
        <v>176</v>
      </c>
      <c r="B635" s="1" t="s">
        <v>179</v>
      </c>
      <c r="C635" s="2">
        <v>43689</v>
      </c>
      <c r="D635" s="33">
        <v>10620</v>
      </c>
      <c r="E635" s="32">
        <v>57.5</v>
      </c>
    </row>
    <row r="636" spans="1:5" x14ac:dyDescent="0.25">
      <c r="A636" s="1" t="s">
        <v>176</v>
      </c>
      <c r="B636" s="1" t="s">
        <v>182</v>
      </c>
      <c r="C636" s="2">
        <v>43689</v>
      </c>
      <c r="D636" s="33">
        <v>10625</v>
      </c>
      <c r="E636" s="32">
        <v>479.75</v>
      </c>
    </row>
    <row r="637" spans="1:5" x14ac:dyDescent="0.25">
      <c r="A637" s="1" t="s">
        <v>176</v>
      </c>
      <c r="B637" s="1" t="s">
        <v>183</v>
      </c>
      <c r="C637" s="2">
        <v>43690</v>
      </c>
      <c r="D637" s="33">
        <v>10631</v>
      </c>
      <c r="E637" s="32">
        <v>55.8</v>
      </c>
    </row>
    <row r="638" spans="1:5" x14ac:dyDescent="0.25">
      <c r="A638" s="1" t="s">
        <v>174</v>
      </c>
      <c r="B638" s="1" t="s">
        <v>178</v>
      </c>
      <c r="C638" s="2">
        <v>43693</v>
      </c>
      <c r="D638" s="33">
        <v>10633</v>
      </c>
      <c r="E638" s="32">
        <v>5510.59</v>
      </c>
    </row>
    <row r="639" spans="1:5" x14ac:dyDescent="0.25">
      <c r="A639" s="1" t="s">
        <v>176</v>
      </c>
      <c r="B639" s="1" t="s">
        <v>177</v>
      </c>
      <c r="C639" s="2">
        <v>43694</v>
      </c>
      <c r="D639" s="33">
        <v>10624</v>
      </c>
      <c r="E639" s="32">
        <v>1393.24</v>
      </c>
    </row>
    <row r="640" spans="1:5" x14ac:dyDescent="0.25">
      <c r="A640" s="1" t="s">
        <v>176</v>
      </c>
      <c r="B640" s="1" t="s">
        <v>181</v>
      </c>
      <c r="C640" s="2">
        <v>43694</v>
      </c>
      <c r="D640" s="33">
        <v>10630</v>
      </c>
      <c r="E640" s="32">
        <v>903.6</v>
      </c>
    </row>
    <row r="641" spans="1:5" x14ac:dyDescent="0.25">
      <c r="A641" s="1" t="s">
        <v>176</v>
      </c>
      <c r="B641" s="1" t="s">
        <v>183</v>
      </c>
      <c r="C641" s="2">
        <v>43694</v>
      </c>
      <c r="D641" s="33">
        <v>10632</v>
      </c>
      <c r="E641" s="32">
        <v>589</v>
      </c>
    </row>
    <row r="642" spans="1:5" x14ac:dyDescent="0.25">
      <c r="A642" s="1" t="s">
        <v>176</v>
      </c>
      <c r="B642" s="1" t="s">
        <v>181</v>
      </c>
      <c r="C642" s="2">
        <v>43695</v>
      </c>
      <c r="D642" s="33">
        <v>10626</v>
      </c>
      <c r="E642" s="32">
        <v>1503.6</v>
      </c>
    </row>
    <row r="643" spans="1:5" x14ac:dyDescent="0.25">
      <c r="A643" s="1" t="s">
        <v>176</v>
      </c>
      <c r="B643" s="1" t="s">
        <v>177</v>
      </c>
      <c r="C643" s="2">
        <v>43695</v>
      </c>
      <c r="D643" s="33">
        <v>10628</v>
      </c>
      <c r="E643" s="32">
        <v>450</v>
      </c>
    </row>
    <row r="644" spans="1:5" x14ac:dyDescent="0.25">
      <c r="A644" s="1" t="s">
        <v>176</v>
      </c>
      <c r="B644" s="1" t="s">
        <v>177</v>
      </c>
      <c r="C644" s="2">
        <v>43695</v>
      </c>
      <c r="D644" s="33">
        <v>10629</v>
      </c>
      <c r="E644" s="32">
        <v>2775.05</v>
      </c>
    </row>
    <row r="645" spans="1:5" x14ac:dyDescent="0.25">
      <c r="A645" s="1" t="s">
        <v>176</v>
      </c>
      <c r="B645" s="1" t="s">
        <v>183</v>
      </c>
      <c r="C645" s="2">
        <v>43696</v>
      </c>
      <c r="D645" s="33">
        <v>10627</v>
      </c>
      <c r="E645" s="32">
        <v>1185.75</v>
      </c>
    </row>
    <row r="646" spans="1:5" x14ac:dyDescent="0.25">
      <c r="A646" s="1" t="s">
        <v>176</v>
      </c>
      <c r="B646" s="1" t="s">
        <v>177</v>
      </c>
      <c r="C646" s="2">
        <v>43696</v>
      </c>
      <c r="D646" s="33">
        <v>10634</v>
      </c>
      <c r="E646" s="32">
        <v>4985.5</v>
      </c>
    </row>
    <row r="647" spans="1:5" x14ac:dyDescent="0.25">
      <c r="A647" s="1" t="s">
        <v>176</v>
      </c>
      <c r="B647" s="1" t="s">
        <v>183</v>
      </c>
      <c r="C647" s="2">
        <v>43696</v>
      </c>
      <c r="D647" s="33">
        <v>10635</v>
      </c>
      <c r="E647" s="32">
        <v>1326.22</v>
      </c>
    </row>
    <row r="648" spans="1:5" x14ac:dyDescent="0.25">
      <c r="A648" s="1" t="s">
        <v>176</v>
      </c>
      <c r="B648" s="1" t="s">
        <v>177</v>
      </c>
      <c r="C648" s="2">
        <v>43701</v>
      </c>
      <c r="D648" s="33">
        <v>10636</v>
      </c>
      <c r="E648" s="32">
        <v>629.5</v>
      </c>
    </row>
    <row r="649" spans="1:5" x14ac:dyDescent="0.25">
      <c r="A649" s="1" t="s">
        <v>174</v>
      </c>
      <c r="B649" s="1" t="s">
        <v>175</v>
      </c>
      <c r="C649" s="2">
        <v>43701</v>
      </c>
      <c r="D649" s="33">
        <v>10637</v>
      </c>
      <c r="E649" s="32">
        <v>2761.94</v>
      </c>
    </row>
    <row r="650" spans="1:5" x14ac:dyDescent="0.25">
      <c r="A650" s="1" t="s">
        <v>176</v>
      </c>
      <c r="B650" s="1" t="s">
        <v>177</v>
      </c>
      <c r="C650" s="2">
        <v>43701</v>
      </c>
      <c r="D650" s="33">
        <v>10641</v>
      </c>
      <c r="E650" s="32">
        <v>2054</v>
      </c>
    </row>
    <row r="651" spans="1:5" x14ac:dyDescent="0.25">
      <c r="A651" s="1" t="s">
        <v>174</v>
      </c>
      <c r="B651" s="1" t="s">
        <v>178</v>
      </c>
      <c r="C651" s="2">
        <v>43702</v>
      </c>
      <c r="D651" s="33">
        <v>10639</v>
      </c>
      <c r="E651" s="32">
        <v>500</v>
      </c>
    </row>
    <row r="652" spans="1:5" x14ac:dyDescent="0.25">
      <c r="A652" s="1" t="s">
        <v>176</v>
      </c>
      <c r="B652" s="1" t="s">
        <v>177</v>
      </c>
      <c r="C652" s="2">
        <v>43703</v>
      </c>
      <c r="D652" s="33">
        <v>10640</v>
      </c>
      <c r="E652" s="32">
        <v>708.75</v>
      </c>
    </row>
    <row r="653" spans="1:5" x14ac:dyDescent="0.25">
      <c r="A653" s="1" t="s">
        <v>174</v>
      </c>
      <c r="B653" s="1" t="s">
        <v>184</v>
      </c>
      <c r="C653" s="2">
        <v>43704</v>
      </c>
      <c r="D653" s="33">
        <v>10649</v>
      </c>
      <c r="E653" s="32">
        <v>1434</v>
      </c>
    </row>
    <row r="654" spans="1:5" x14ac:dyDescent="0.25">
      <c r="A654" s="1" t="s">
        <v>176</v>
      </c>
      <c r="B654" s="1" t="s">
        <v>182</v>
      </c>
      <c r="C654" s="2">
        <v>43707</v>
      </c>
      <c r="D654" s="33">
        <v>10638</v>
      </c>
      <c r="E654" s="32">
        <v>2720.05</v>
      </c>
    </row>
    <row r="655" spans="1:5" x14ac:dyDescent="0.25">
      <c r="A655" s="1" t="s">
        <v>176</v>
      </c>
      <c r="B655" s="1" t="s">
        <v>182</v>
      </c>
      <c r="C655" s="2">
        <v>43707</v>
      </c>
      <c r="D655" s="33">
        <v>10644</v>
      </c>
      <c r="E655" s="32">
        <v>1371.8</v>
      </c>
    </row>
    <row r="656" spans="1:5" x14ac:dyDescent="0.25">
      <c r="A656" s="1" t="s">
        <v>174</v>
      </c>
      <c r="B656" s="1" t="s">
        <v>175</v>
      </c>
      <c r="C656" s="2">
        <v>43708</v>
      </c>
      <c r="D656" s="33">
        <v>10643</v>
      </c>
      <c r="E656" s="32">
        <v>814.5</v>
      </c>
    </row>
    <row r="657" spans="1:5" x14ac:dyDescent="0.25">
      <c r="A657" s="1" t="s">
        <v>176</v>
      </c>
      <c r="B657" s="1" t="s">
        <v>177</v>
      </c>
      <c r="C657" s="2">
        <v>43708</v>
      </c>
      <c r="D657" s="33">
        <v>10645</v>
      </c>
      <c r="E657" s="32">
        <v>1535</v>
      </c>
    </row>
    <row r="658" spans="1:5" x14ac:dyDescent="0.25">
      <c r="A658" s="1" t="s">
        <v>174</v>
      </c>
      <c r="B658" s="1" t="s">
        <v>180</v>
      </c>
      <c r="C658" s="2">
        <v>43709</v>
      </c>
      <c r="D658" s="33">
        <v>10646</v>
      </c>
      <c r="E658" s="32">
        <v>1446</v>
      </c>
    </row>
    <row r="659" spans="1:5" x14ac:dyDescent="0.25">
      <c r="A659" s="1" t="s">
        <v>176</v>
      </c>
      <c r="B659" s="1" t="s">
        <v>177</v>
      </c>
      <c r="C659" s="2">
        <v>43709</v>
      </c>
      <c r="D659" s="33">
        <v>10647</v>
      </c>
      <c r="E659" s="32">
        <v>636</v>
      </c>
    </row>
    <row r="660" spans="1:5" x14ac:dyDescent="0.25">
      <c r="A660" s="1" t="s">
        <v>174</v>
      </c>
      <c r="B660" s="1" t="s">
        <v>184</v>
      </c>
      <c r="C660" s="2">
        <v>43709</v>
      </c>
      <c r="D660" s="33">
        <v>10650</v>
      </c>
      <c r="E660" s="32">
        <v>1779.2</v>
      </c>
    </row>
    <row r="661" spans="1:5" x14ac:dyDescent="0.25">
      <c r="A661" s="1" t="s">
        <v>174</v>
      </c>
      <c r="B661" s="1" t="s">
        <v>178</v>
      </c>
      <c r="C661" s="2">
        <v>43711</v>
      </c>
      <c r="D661" s="33">
        <v>10642</v>
      </c>
      <c r="E661" s="32">
        <v>696</v>
      </c>
    </row>
    <row r="662" spans="1:5" x14ac:dyDescent="0.25">
      <c r="A662" s="1" t="s">
        <v>176</v>
      </c>
      <c r="B662" s="1" t="s">
        <v>177</v>
      </c>
      <c r="C662" s="2">
        <v>43714</v>
      </c>
      <c r="D662" s="33">
        <v>10652</v>
      </c>
      <c r="E662" s="32">
        <v>318.83999999999997</v>
      </c>
    </row>
    <row r="663" spans="1:5" x14ac:dyDescent="0.25">
      <c r="A663" s="1" t="s">
        <v>176</v>
      </c>
      <c r="B663" s="1" t="s">
        <v>177</v>
      </c>
      <c r="C663" s="2">
        <v>43714</v>
      </c>
      <c r="D663" s="33">
        <v>10658</v>
      </c>
      <c r="E663" s="32">
        <v>4464.6000000000004</v>
      </c>
    </row>
    <row r="664" spans="1:5" x14ac:dyDescent="0.25">
      <c r="A664" s="1" t="s">
        <v>174</v>
      </c>
      <c r="B664" s="1" t="s">
        <v>184</v>
      </c>
      <c r="C664" s="2">
        <v>43715</v>
      </c>
      <c r="D664" s="33">
        <v>10648</v>
      </c>
      <c r="E664" s="32">
        <v>372.37</v>
      </c>
    </row>
    <row r="665" spans="1:5" x14ac:dyDescent="0.25">
      <c r="A665" s="1" t="s">
        <v>174</v>
      </c>
      <c r="B665" s="1" t="s">
        <v>175</v>
      </c>
      <c r="C665" s="2">
        <v>43716</v>
      </c>
      <c r="D665" s="33">
        <v>10656</v>
      </c>
      <c r="E665" s="32">
        <v>604.21</v>
      </c>
    </row>
    <row r="666" spans="1:5" x14ac:dyDescent="0.25">
      <c r="A666" s="1" t="s">
        <v>174</v>
      </c>
      <c r="B666" s="1" t="s">
        <v>178</v>
      </c>
      <c r="C666" s="2">
        <v>43716</v>
      </c>
      <c r="D666" s="33">
        <v>10659</v>
      </c>
      <c r="E666" s="32">
        <v>1227.02</v>
      </c>
    </row>
    <row r="667" spans="1:5" x14ac:dyDescent="0.25">
      <c r="A667" s="1" t="s">
        <v>176</v>
      </c>
      <c r="B667" s="1" t="s">
        <v>183</v>
      </c>
      <c r="C667" s="2">
        <v>43717</v>
      </c>
      <c r="D667" s="33">
        <v>10651</v>
      </c>
      <c r="E667" s="32">
        <v>397.8</v>
      </c>
    </row>
    <row r="668" spans="1:5" x14ac:dyDescent="0.25">
      <c r="A668" s="1" t="s">
        <v>174</v>
      </c>
      <c r="B668" s="1" t="s">
        <v>184</v>
      </c>
      <c r="C668" s="2">
        <v>43717</v>
      </c>
      <c r="D668" s="33">
        <v>10654</v>
      </c>
      <c r="E668" s="32">
        <v>601.83000000000004</v>
      </c>
    </row>
    <row r="669" spans="1:5" x14ac:dyDescent="0.25">
      <c r="A669" s="1" t="s">
        <v>176</v>
      </c>
      <c r="B669" s="1" t="s">
        <v>181</v>
      </c>
      <c r="C669" s="2">
        <v>43717</v>
      </c>
      <c r="D669" s="33">
        <v>10655</v>
      </c>
      <c r="E669" s="32">
        <v>154.4</v>
      </c>
    </row>
    <row r="670" spans="1:5" x14ac:dyDescent="0.25">
      <c r="A670" s="1" t="s">
        <v>176</v>
      </c>
      <c r="B670" s="1" t="s">
        <v>179</v>
      </c>
      <c r="C670" s="2">
        <v>43721</v>
      </c>
      <c r="D670" s="33">
        <v>10657</v>
      </c>
      <c r="E670" s="32">
        <v>4371.6000000000004</v>
      </c>
    </row>
    <row r="671" spans="1:5" x14ac:dyDescent="0.25">
      <c r="A671" s="1" t="s">
        <v>174</v>
      </c>
      <c r="B671" s="1" t="s">
        <v>178</v>
      </c>
      <c r="C671" s="2">
        <v>43721</v>
      </c>
      <c r="D671" s="33">
        <v>10661</v>
      </c>
      <c r="E671" s="32">
        <v>562.6</v>
      </c>
    </row>
    <row r="672" spans="1:5" x14ac:dyDescent="0.25">
      <c r="A672" s="1" t="s">
        <v>176</v>
      </c>
      <c r="B672" s="1" t="s">
        <v>181</v>
      </c>
      <c r="C672" s="2">
        <v>43723</v>
      </c>
      <c r="D672" s="33">
        <v>10665</v>
      </c>
      <c r="E672" s="32">
        <v>1295</v>
      </c>
    </row>
    <row r="673" spans="1:5" x14ac:dyDescent="0.25">
      <c r="A673" s="1" t="s">
        <v>176</v>
      </c>
      <c r="B673" s="1" t="s">
        <v>182</v>
      </c>
      <c r="C673" s="2">
        <v>43724</v>
      </c>
      <c r="D673" s="33">
        <v>10662</v>
      </c>
      <c r="E673" s="32">
        <v>125</v>
      </c>
    </row>
    <row r="674" spans="1:5" x14ac:dyDescent="0.25">
      <c r="A674" s="1" t="s">
        <v>176</v>
      </c>
      <c r="B674" s="1" t="s">
        <v>177</v>
      </c>
      <c r="C674" s="2">
        <v>43724</v>
      </c>
      <c r="D674" s="33">
        <v>10670</v>
      </c>
      <c r="E674" s="32">
        <v>2301.75</v>
      </c>
    </row>
    <row r="675" spans="1:5" x14ac:dyDescent="0.25">
      <c r="A675" s="1" t="s">
        <v>176</v>
      </c>
      <c r="B675" s="1" t="s">
        <v>181</v>
      </c>
      <c r="C675" s="2">
        <v>43725</v>
      </c>
      <c r="D675" s="33">
        <v>10653</v>
      </c>
      <c r="E675" s="32">
        <v>1083.1500000000001</v>
      </c>
    </row>
    <row r="676" spans="1:5" x14ac:dyDescent="0.25">
      <c r="A676" s="1" t="s">
        <v>176</v>
      </c>
      <c r="B676" s="1" t="s">
        <v>181</v>
      </c>
      <c r="C676" s="2">
        <v>43725</v>
      </c>
      <c r="D676" s="33">
        <v>10664</v>
      </c>
      <c r="E676" s="32">
        <v>1288.3900000000001</v>
      </c>
    </row>
    <row r="677" spans="1:5" x14ac:dyDescent="0.25">
      <c r="A677" s="1" t="s">
        <v>174</v>
      </c>
      <c r="B677" s="1" t="s">
        <v>178</v>
      </c>
      <c r="C677" s="2">
        <v>43725</v>
      </c>
      <c r="D677" s="33">
        <v>10667</v>
      </c>
      <c r="E677" s="32">
        <v>1536.8</v>
      </c>
    </row>
    <row r="678" spans="1:5" x14ac:dyDescent="0.25">
      <c r="A678" s="1" t="s">
        <v>176</v>
      </c>
      <c r="B678" s="1" t="s">
        <v>179</v>
      </c>
      <c r="C678" s="2">
        <v>43725</v>
      </c>
      <c r="D678" s="33">
        <v>10673</v>
      </c>
      <c r="E678" s="32">
        <v>412.35</v>
      </c>
    </row>
    <row r="679" spans="1:5" x14ac:dyDescent="0.25">
      <c r="A679" s="1" t="s">
        <v>174</v>
      </c>
      <c r="B679" s="1" t="s">
        <v>178</v>
      </c>
      <c r="C679" s="2">
        <v>43728</v>
      </c>
      <c r="D679" s="33">
        <v>10666</v>
      </c>
      <c r="E679" s="32">
        <v>4666.9399999999996</v>
      </c>
    </row>
    <row r="680" spans="1:5" x14ac:dyDescent="0.25">
      <c r="A680" s="1" t="s">
        <v>176</v>
      </c>
      <c r="B680" s="1" t="s">
        <v>179</v>
      </c>
      <c r="C680" s="2">
        <v>43728</v>
      </c>
      <c r="D680" s="33">
        <v>10669</v>
      </c>
      <c r="E680" s="32">
        <v>570</v>
      </c>
    </row>
    <row r="681" spans="1:5" x14ac:dyDescent="0.25">
      <c r="A681" s="1" t="s">
        <v>176</v>
      </c>
      <c r="B681" s="1" t="s">
        <v>181</v>
      </c>
      <c r="C681" s="2">
        <v>43729</v>
      </c>
      <c r="D681" s="33">
        <v>10668</v>
      </c>
      <c r="E681" s="32">
        <v>625.27</v>
      </c>
    </row>
    <row r="682" spans="1:5" x14ac:dyDescent="0.25">
      <c r="A682" s="1" t="s">
        <v>174</v>
      </c>
      <c r="B682" s="1" t="s">
        <v>184</v>
      </c>
      <c r="C682" s="2">
        <v>43729</v>
      </c>
      <c r="D682" s="33">
        <v>10675</v>
      </c>
      <c r="E682" s="32">
        <v>1423</v>
      </c>
    </row>
    <row r="683" spans="1:5" x14ac:dyDescent="0.25">
      <c r="A683" s="1" t="s">
        <v>176</v>
      </c>
      <c r="B683" s="1" t="s">
        <v>181</v>
      </c>
      <c r="C683" s="2">
        <v>43730</v>
      </c>
      <c r="D683" s="33">
        <v>10671</v>
      </c>
      <c r="E683" s="32">
        <v>920.1</v>
      </c>
    </row>
    <row r="684" spans="1:5" x14ac:dyDescent="0.25">
      <c r="A684" s="1" t="s">
        <v>174</v>
      </c>
      <c r="B684" s="1" t="s">
        <v>180</v>
      </c>
      <c r="C684" s="2">
        <v>43732</v>
      </c>
      <c r="D684" s="33">
        <v>10672</v>
      </c>
      <c r="E684" s="32">
        <v>3815.25</v>
      </c>
    </row>
    <row r="685" spans="1:5" x14ac:dyDescent="0.25">
      <c r="A685" s="1" t="s">
        <v>176</v>
      </c>
      <c r="B685" s="1" t="s">
        <v>181</v>
      </c>
      <c r="C685" s="2">
        <v>43732</v>
      </c>
      <c r="D685" s="33">
        <v>10677</v>
      </c>
      <c r="E685" s="32">
        <v>813.36</v>
      </c>
    </row>
    <row r="686" spans="1:5" x14ac:dyDescent="0.25">
      <c r="A686" s="1" t="s">
        <v>176</v>
      </c>
      <c r="B686" s="1" t="s">
        <v>181</v>
      </c>
      <c r="C686" s="2">
        <v>43732</v>
      </c>
      <c r="D686" s="33">
        <v>10680</v>
      </c>
      <c r="E686" s="32">
        <v>1261.8800000000001</v>
      </c>
    </row>
    <row r="687" spans="1:5" x14ac:dyDescent="0.25">
      <c r="A687" s="1" t="s">
        <v>176</v>
      </c>
      <c r="B687" s="1" t="s">
        <v>179</v>
      </c>
      <c r="C687" s="2">
        <v>43735</v>
      </c>
      <c r="D687" s="33">
        <v>10676</v>
      </c>
      <c r="E687" s="32">
        <v>534.85</v>
      </c>
    </row>
    <row r="688" spans="1:5" x14ac:dyDescent="0.25">
      <c r="A688" s="1" t="s">
        <v>176</v>
      </c>
      <c r="B688" s="1" t="s">
        <v>177</v>
      </c>
      <c r="C688" s="2">
        <v>43736</v>
      </c>
      <c r="D688" s="33">
        <v>10674</v>
      </c>
      <c r="E688" s="32">
        <v>45</v>
      </c>
    </row>
    <row r="689" spans="1:5" x14ac:dyDescent="0.25">
      <c r="A689" s="1" t="s">
        <v>176</v>
      </c>
      <c r="B689" s="1" t="s">
        <v>183</v>
      </c>
      <c r="C689" s="2">
        <v>43736</v>
      </c>
      <c r="D689" s="33">
        <v>10679</v>
      </c>
      <c r="E689" s="32">
        <v>660</v>
      </c>
    </row>
    <row r="690" spans="1:5" x14ac:dyDescent="0.25">
      <c r="A690" s="1" t="s">
        <v>176</v>
      </c>
      <c r="B690" s="1" t="s">
        <v>182</v>
      </c>
      <c r="C690" s="2">
        <v>43736</v>
      </c>
      <c r="D690" s="33">
        <v>10681</v>
      </c>
      <c r="E690" s="32">
        <v>1287.4000000000001</v>
      </c>
    </row>
    <row r="691" spans="1:5" x14ac:dyDescent="0.25">
      <c r="A691" s="1" t="s">
        <v>176</v>
      </c>
      <c r="B691" s="1" t="s">
        <v>182</v>
      </c>
      <c r="C691" s="2">
        <v>43736</v>
      </c>
      <c r="D691" s="33">
        <v>10684</v>
      </c>
      <c r="E691" s="32">
        <v>1768</v>
      </c>
    </row>
    <row r="692" spans="1:5" x14ac:dyDescent="0.25">
      <c r="A692" s="1" t="s">
        <v>176</v>
      </c>
      <c r="B692" s="1" t="s">
        <v>182</v>
      </c>
      <c r="C692" s="2">
        <v>43737</v>
      </c>
      <c r="D692" s="33">
        <v>10682</v>
      </c>
      <c r="E692" s="32">
        <v>375.5</v>
      </c>
    </row>
    <row r="693" spans="1:5" x14ac:dyDescent="0.25">
      <c r="A693" s="1" t="s">
        <v>176</v>
      </c>
      <c r="B693" s="1" t="s">
        <v>179</v>
      </c>
      <c r="C693" s="2">
        <v>43737</v>
      </c>
      <c r="D693" s="33">
        <v>10683</v>
      </c>
      <c r="E693" s="32">
        <v>63</v>
      </c>
    </row>
    <row r="694" spans="1:5" x14ac:dyDescent="0.25">
      <c r="A694" s="1" t="s">
        <v>176</v>
      </c>
      <c r="B694" s="1" t="s">
        <v>179</v>
      </c>
      <c r="C694" s="2">
        <v>43739</v>
      </c>
      <c r="D694" s="33">
        <v>10663</v>
      </c>
      <c r="E694" s="32">
        <v>1930.4</v>
      </c>
    </row>
    <row r="695" spans="1:5" x14ac:dyDescent="0.25">
      <c r="A695" s="1" t="s">
        <v>176</v>
      </c>
      <c r="B695" s="1" t="s">
        <v>177</v>
      </c>
      <c r="C695" s="2">
        <v>43739</v>
      </c>
      <c r="D695" s="33">
        <v>10685</v>
      </c>
      <c r="E695" s="32">
        <v>801.1</v>
      </c>
    </row>
    <row r="696" spans="1:5" x14ac:dyDescent="0.25">
      <c r="A696" s="1" t="s">
        <v>176</v>
      </c>
      <c r="B696" s="1" t="s">
        <v>181</v>
      </c>
      <c r="C696" s="2">
        <v>43739</v>
      </c>
      <c r="D696" s="33">
        <v>10690</v>
      </c>
      <c r="E696" s="32">
        <v>862.5</v>
      </c>
    </row>
    <row r="697" spans="1:5" x14ac:dyDescent="0.25">
      <c r="A697" s="1" t="s">
        <v>176</v>
      </c>
      <c r="B697" s="1" t="s">
        <v>177</v>
      </c>
      <c r="C697" s="2">
        <v>43743</v>
      </c>
      <c r="D697" s="33">
        <v>10688</v>
      </c>
      <c r="E697" s="32">
        <v>3160.6</v>
      </c>
    </row>
    <row r="698" spans="1:5" x14ac:dyDescent="0.25">
      <c r="A698" s="1" t="s">
        <v>176</v>
      </c>
      <c r="B698" s="1" t="s">
        <v>181</v>
      </c>
      <c r="C698" s="2">
        <v>43743</v>
      </c>
      <c r="D698" s="33">
        <v>10689</v>
      </c>
      <c r="E698" s="32">
        <v>472.5</v>
      </c>
    </row>
    <row r="699" spans="1:5" x14ac:dyDescent="0.25">
      <c r="A699" s="1" t="s">
        <v>176</v>
      </c>
      <c r="B699" s="1" t="s">
        <v>179</v>
      </c>
      <c r="C699" s="2">
        <v>43744</v>
      </c>
      <c r="D699" s="33">
        <v>10686</v>
      </c>
      <c r="E699" s="32">
        <v>1404.45</v>
      </c>
    </row>
    <row r="700" spans="1:5" x14ac:dyDescent="0.25">
      <c r="A700" s="1" t="s">
        <v>176</v>
      </c>
      <c r="B700" s="1" t="s">
        <v>183</v>
      </c>
      <c r="C700" s="2">
        <v>43745</v>
      </c>
      <c r="D700" s="33">
        <v>10694</v>
      </c>
      <c r="E700" s="32">
        <v>4825</v>
      </c>
    </row>
    <row r="701" spans="1:5" x14ac:dyDescent="0.25">
      <c r="A701" s="1" t="s">
        <v>176</v>
      </c>
      <c r="B701" s="1" t="s">
        <v>182</v>
      </c>
      <c r="C701" s="2">
        <v>43746</v>
      </c>
      <c r="D701" s="33">
        <v>10693</v>
      </c>
      <c r="E701" s="32">
        <v>2071.1999999999998</v>
      </c>
    </row>
    <row r="702" spans="1:5" x14ac:dyDescent="0.25">
      <c r="A702" s="1" t="s">
        <v>176</v>
      </c>
      <c r="B702" s="1" t="s">
        <v>177</v>
      </c>
      <c r="C702" s="2">
        <v>43749</v>
      </c>
      <c r="D702" s="33">
        <v>10692</v>
      </c>
      <c r="E702" s="32">
        <v>878</v>
      </c>
    </row>
    <row r="703" spans="1:5" x14ac:dyDescent="0.25">
      <c r="A703" s="1" t="s">
        <v>176</v>
      </c>
      <c r="B703" s="1" t="s">
        <v>182</v>
      </c>
      <c r="C703" s="2">
        <v>43749</v>
      </c>
      <c r="D703" s="33">
        <v>10699</v>
      </c>
      <c r="E703" s="32">
        <v>114</v>
      </c>
    </row>
    <row r="704" spans="1:5" x14ac:dyDescent="0.25">
      <c r="A704" s="1" t="s">
        <v>174</v>
      </c>
      <c r="B704" s="1" t="s">
        <v>178</v>
      </c>
      <c r="C704" s="2">
        <v>43750</v>
      </c>
      <c r="D704" s="33">
        <v>10695</v>
      </c>
      <c r="E704" s="32">
        <v>642</v>
      </c>
    </row>
    <row r="705" spans="1:5" x14ac:dyDescent="0.25">
      <c r="A705" s="1" t="s">
        <v>176</v>
      </c>
      <c r="B705" s="1" t="s">
        <v>183</v>
      </c>
      <c r="C705" s="2">
        <v>43750</v>
      </c>
      <c r="D705" s="33">
        <v>10696</v>
      </c>
      <c r="E705" s="32">
        <v>996</v>
      </c>
    </row>
    <row r="706" spans="1:5" x14ac:dyDescent="0.25">
      <c r="A706" s="1" t="s">
        <v>176</v>
      </c>
      <c r="B706" s="1" t="s">
        <v>182</v>
      </c>
      <c r="C706" s="2">
        <v>43750</v>
      </c>
      <c r="D706" s="33">
        <v>10697</v>
      </c>
      <c r="E706" s="32">
        <v>805.43</v>
      </c>
    </row>
    <row r="707" spans="1:5" x14ac:dyDescent="0.25">
      <c r="A707" s="1" t="s">
        <v>176</v>
      </c>
      <c r="B707" s="1" t="s">
        <v>183</v>
      </c>
      <c r="C707" s="2">
        <v>43751</v>
      </c>
      <c r="D707" s="33">
        <v>10660</v>
      </c>
      <c r="E707" s="32">
        <v>1701</v>
      </c>
    </row>
    <row r="708" spans="1:5" x14ac:dyDescent="0.25">
      <c r="A708" s="1" t="s">
        <v>174</v>
      </c>
      <c r="B708" s="1" t="s">
        <v>175</v>
      </c>
      <c r="C708" s="2">
        <v>43751</v>
      </c>
      <c r="D708" s="33">
        <v>10701</v>
      </c>
      <c r="E708" s="32">
        <v>2864.5</v>
      </c>
    </row>
    <row r="709" spans="1:5" x14ac:dyDescent="0.25">
      <c r="A709" s="1" t="s">
        <v>174</v>
      </c>
      <c r="B709" s="1" t="s">
        <v>178</v>
      </c>
      <c r="C709" s="2">
        <v>43752</v>
      </c>
      <c r="D709" s="33">
        <v>10678</v>
      </c>
      <c r="E709" s="32">
        <v>5256.5</v>
      </c>
    </row>
    <row r="710" spans="1:5" x14ac:dyDescent="0.25">
      <c r="A710" s="1" t="s">
        <v>176</v>
      </c>
      <c r="B710" s="1" t="s">
        <v>182</v>
      </c>
      <c r="C710" s="2">
        <v>43752</v>
      </c>
      <c r="D710" s="33">
        <v>10700</v>
      </c>
      <c r="E710" s="32">
        <v>1638.4</v>
      </c>
    </row>
    <row r="711" spans="1:5" x14ac:dyDescent="0.25">
      <c r="A711" s="1" t="s">
        <v>176</v>
      </c>
      <c r="B711" s="1" t="s">
        <v>177</v>
      </c>
      <c r="C711" s="2">
        <v>43753</v>
      </c>
      <c r="D711" s="33">
        <v>10698</v>
      </c>
      <c r="E711" s="32">
        <v>3436.45</v>
      </c>
    </row>
    <row r="712" spans="1:5" x14ac:dyDescent="0.25">
      <c r="A712" s="1" t="s">
        <v>174</v>
      </c>
      <c r="B712" s="1" t="s">
        <v>175</v>
      </c>
      <c r="C712" s="2">
        <v>43756</v>
      </c>
      <c r="D712" s="33">
        <v>10703</v>
      </c>
      <c r="E712" s="32">
        <v>2545</v>
      </c>
    </row>
    <row r="713" spans="1:5" x14ac:dyDescent="0.25">
      <c r="A713" s="1" t="s">
        <v>176</v>
      </c>
      <c r="B713" s="1" t="s">
        <v>177</v>
      </c>
      <c r="C713" s="2">
        <v>43757</v>
      </c>
      <c r="D713" s="33">
        <v>10702</v>
      </c>
      <c r="E713" s="32">
        <v>330</v>
      </c>
    </row>
    <row r="714" spans="1:5" x14ac:dyDescent="0.25">
      <c r="A714" s="1" t="s">
        <v>176</v>
      </c>
      <c r="B714" s="1" t="s">
        <v>183</v>
      </c>
      <c r="C714" s="2">
        <v>43757</v>
      </c>
      <c r="D714" s="33">
        <v>10706</v>
      </c>
      <c r="E714" s="32">
        <v>1893</v>
      </c>
    </row>
    <row r="715" spans="1:5" x14ac:dyDescent="0.25">
      <c r="A715" s="1" t="s">
        <v>176</v>
      </c>
      <c r="B715" s="1" t="s">
        <v>179</v>
      </c>
      <c r="C715" s="2">
        <v>43758</v>
      </c>
      <c r="D715" s="33">
        <v>10691</v>
      </c>
      <c r="E715" s="32">
        <v>10164.799999999999</v>
      </c>
    </row>
    <row r="716" spans="1:5" x14ac:dyDescent="0.25">
      <c r="A716" s="1" t="s">
        <v>176</v>
      </c>
      <c r="B716" s="1" t="s">
        <v>177</v>
      </c>
      <c r="C716" s="2">
        <v>43759</v>
      </c>
      <c r="D716" s="33">
        <v>10707</v>
      </c>
      <c r="E716" s="32">
        <v>1641</v>
      </c>
    </row>
    <row r="717" spans="1:5" x14ac:dyDescent="0.25">
      <c r="A717" s="1" t="s">
        <v>176</v>
      </c>
      <c r="B717" s="1" t="s">
        <v>181</v>
      </c>
      <c r="C717" s="2">
        <v>43759</v>
      </c>
      <c r="D717" s="33">
        <v>10710</v>
      </c>
      <c r="E717" s="32">
        <v>93.5</v>
      </c>
    </row>
    <row r="718" spans="1:5" x14ac:dyDescent="0.25">
      <c r="A718" s="1" t="s">
        <v>176</v>
      </c>
      <c r="B718" s="1" t="s">
        <v>181</v>
      </c>
      <c r="C718" s="2">
        <v>43760</v>
      </c>
      <c r="D718" s="33">
        <v>10713</v>
      </c>
      <c r="E718" s="32">
        <v>2827.9</v>
      </c>
    </row>
    <row r="719" spans="1:5" x14ac:dyDescent="0.25">
      <c r="A719" s="1" t="s">
        <v>174</v>
      </c>
      <c r="B719" s="1" t="s">
        <v>184</v>
      </c>
      <c r="C719" s="2">
        <v>43763</v>
      </c>
      <c r="D719" s="33">
        <v>10714</v>
      </c>
      <c r="E719" s="32">
        <v>2205.75</v>
      </c>
    </row>
    <row r="720" spans="1:5" x14ac:dyDescent="0.25">
      <c r="A720" s="1" t="s">
        <v>176</v>
      </c>
      <c r="B720" s="1" t="s">
        <v>177</v>
      </c>
      <c r="C720" s="2">
        <v>43763</v>
      </c>
      <c r="D720" s="33">
        <v>10716</v>
      </c>
      <c r="E720" s="32">
        <v>706</v>
      </c>
    </row>
    <row r="721" spans="1:5" x14ac:dyDescent="0.25">
      <c r="A721" s="1" t="s">
        <v>174</v>
      </c>
      <c r="B721" s="1" t="s">
        <v>184</v>
      </c>
      <c r="C721" s="2">
        <v>43765</v>
      </c>
      <c r="D721" s="33">
        <v>10711</v>
      </c>
      <c r="E721" s="32">
        <v>4451.7</v>
      </c>
    </row>
    <row r="722" spans="1:5" x14ac:dyDescent="0.25">
      <c r="A722" s="1" t="s">
        <v>176</v>
      </c>
      <c r="B722" s="1" t="s">
        <v>182</v>
      </c>
      <c r="C722" s="2">
        <v>43765</v>
      </c>
      <c r="D722" s="33">
        <v>10715</v>
      </c>
      <c r="E722" s="32">
        <v>1296</v>
      </c>
    </row>
    <row r="723" spans="1:5" x14ac:dyDescent="0.25">
      <c r="A723" s="1" t="s">
        <v>176</v>
      </c>
      <c r="B723" s="1" t="s">
        <v>181</v>
      </c>
      <c r="C723" s="2">
        <v>43765</v>
      </c>
      <c r="D723" s="33">
        <v>10717</v>
      </c>
      <c r="E723" s="32">
        <v>1270.75</v>
      </c>
    </row>
    <row r="724" spans="1:5" x14ac:dyDescent="0.25">
      <c r="A724" s="1" t="s">
        <v>176</v>
      </c>
      <c r="B724" s="1" t="s">
        <v>181</v>
      </c>
      <c r="C724" s="2">
        <v>43765</v>
      </c>
      <c r="D724" s="33">
        <v>10718</v>
      </c>
      <c r="E724" s="32">
        <v>3463</v>
      </c>
    </row>
    <row r="725" spans="1:5" x14ac:dyDescent="0.25">
      <c r="A725" s="1" t="s">
        <v>174</v>
      </c>
      <c r="B725" s="1" t="s">
        <v>180</v>
      </c>
      <c r="C725" s="2">
        <v>43766</v>
      </c>
      <c r="D725" s="33">
        <v>10687</v>
      </c>
      <c r="E725" s="32">
        <v>4960.8999999999996</v>
      </c>
    </row>
    <row r="726" spans="1:5" x14ac:dyDescent="0.25">
      <c r="A726" s="1" t="s">
        <v>176</v>
      </c>
      <c r="B726" s="1" t="s">
        <v>182</v>
      </c>
      <c r="C726" s="2">
        <v>43767</v>
      </c>
      <c r="D726" s="33">
        <v>10712</v>
      </c>
      <c r="E726" s="32">
        <v>1233.48</v>
      </c>
    </row>
    <row r="727" spans="1:5" x14ac:dyDescent="0.25">
      <c r="A727" s="1" t="s">
        <v>174</v>
      </c>
      <c r="B727" s="1" t="s">
        <v>184</v>
      </c>
      <c r="C727" s="2">
        <v>43767</v>
      </c>
      <c r="D727" s="33">
        <v>10721</v>
      </c>
      <c r="E727" s="32">
        <v>923.87</v>
      </c>
    </row>
    <row r="728" spans="1:5" x14ac:dyDescent="0.25">
      <c r="A728" s="1" t="s">
        <v>176</v>
      </c>
      <c r="B728" s="1" t="s">
        <v>183</v>
      </c>
      <c r="C728" s="2">
        <v>43771</v>
      </c>
      <c r="D728" s="33">
        <v>10722</v>
      </c>
      <c r="E728" s="32">
        <v>1570</v>
      </c>
    </row>
    <row r="729" spans="1:5" x14ac:dyDescent="0.25">
      <c r="A729" s="1" t="s">
        <v>174</v>
      </c>
      <c r="B729" s="1" t="s">
        <v>175</v>
      </c>
      <c r="C729" s="2">
        <v>43772</v>
      </c>
      <c r="D729" s="33">
        <v>10708</v>
      </c>
      <c r="E729" s="32">
        <v>180.4</v>
      </c>
    </row>
    <row r="730" spans="1:5" x14ac:dyDescent="0.25">
      <c r="A730" s="1" t="s">
        <v>176</v>
      </c>
      <c r="B730" s="1" t="s">
        <v>183</v>
      </c>
      <c r="C730" s="2">
        <v>43772</v>
      </c>
      <c r="D730" s="33">
        <v>10719</v>
      </c>
      <c r="E730" s="32">
        <v>844.25</v>
      </c>
    </row>
    <row r="731" spans="1:5" x14ac:dyDescent="0.25">
      <c r="A731" s="1" t="s">
        <v>176</v>
      </c>
      <c r="B731" s="1" t="s">
        <v>183</v>
      </c>
      <c r="C731" s="2">
        <v>43772</v>
      </c>
      <c r="D731" s="33">
        <v>10720</v>
      </c>
      <c r="E731" s="32">
        <v>550</v>
      </c>
    </row>
    <row r="732" spans="1:5" x14ac:dyDescent="0.25">
      <c r="A732" s="1" t="s">
        <v>176</v>
      </c>
      <c r="B732" s="1" t="s">
        <v>183</v>
      </c>
      <c r="C732" s="2">
        <v>43772</v>
      </c>
      <c r="D732" s="33">
        <v>10724</v>
      </c>
      <c r="E732" s="32">
        <v>638.5</v>
      </c>
    </row>
    <row r="733" spans="1:5" x14ac:dyDescent="0.25">
      <c r="A733" s="1" t="s">
        <v>176</v>
      </c>
      <c r="B733" s="1" t="s">
        <v>177</v>
      </c>
      <c r="C733" s="2">
        <v>43772</v>
      </c>
      <c r="D733" s="33">
        <v>10725</v>
      </c>
      <c r="E733" s="32">
        <v>287.8</v>
      </c>
    </row>
    <row r="734" spans="1:5" x14ac:dyDescent="0.25">
      <c r="A734" s="1" t="s">
        <v>174</v>
      </c>
      <c r="B734" s="1" t="s">
        <v>175</v>
      </c>
      <c r="C734" s="2">
        <v>43774</v>
      </c>
      <c r="D734" s="33">
        <v>10704</v>
      </c>
      <c r="E734" s="32">
        <v>595.5</v>
      </c>
    </row>
    <row r="735" spans="1:5" x14ac:dyDescent="0.25">
      <c r="A735" s="1" t="s">
        <v>176</v>
      </c>
      <c r="B735" s="1" t="s">
        <v>182</v>
      </c>
      <c r="C735" s="2">
        <v>43774</v>
      </c>
      <c r="D735" s="33">
        <v>10732</v>
      </c>
      <c r="E735" s="32">
        <v>360</v>
      </c>
    </row>
    <row r="736" spans="1:5" x14ac:dyDescent="0.25">
      <c r="A736" s="1" t="s">
        <v>176</v>
      </c>
      <c r="B736" s="1" t="s">
        <v>181</v>
      </c>
      <c r="C736" s="2">
        <v>43777</v>
      </c>
      <c r="D736" s="33">
        <v>10733</v>
      </c>
      <c r="E736" s="32">
        <v>1459</v>
      </c>
    </row>
    <row r="737" spans="1:5" x14ac:dyDescent="0.25">
      <c r="A737" s="1" t="s">
        <v>176</v>
      </c>
      <c r="B737" s="1" t="s">
        <v>177</v>
      </c>
      <c r="C737" s="2">
        <v>43778</v>
      </c>
      <c r="D737" s="33">
        <v>10728</v>
      </c>
      <c r="E737" s="32">
        <v>1296.75</v>
      </c>
    </row>
    <row r="738" spans="1:5" x14ac:dyDescent="0.25">
      <c r="A738" s="1" t="s">
        <v>176</v>
      </c>
      <c r="B738" s="1" t="s">
        <v>179</v>
      </c>
      <c r="C738" s="2">
        <v>43779</v>
      </c>
      <c r="D738" s="33">
        <v>10734</v>
      </c>
      <c r="E738" s="32">
        <v>1498.35</v>
      </c>
    </row>
    <row r="739" spans="1:5" x14ac:dyDescent="0.25">
      <c r="A739" s="1" t="s">
        <v>176</v>
      </c>
      <c r="B739" s="1" t="s">
        <v>183</v>
      </c>
      <c r="C739" s="2">
        <v>43781</v>
      </c>
      <c r="D739" s="33">
        <v>10729</v>
      </c>
      <c r="E739" s="32">
        <v>1850</v>
      </c>
    </row>
    <row r="740" spans="1:5" x14ac:dyDescent="0.25">
      <c r="A740" s="1" t="s">
        <v>174</v>
      </c>
      <c r="B740" s="1" t="s">
        <v>184</v>
      </c>
      <c r="C740" s="2">
        <v>43781</v>
      </c>
      <c r="D740" s="33">
        <v>10730</v>
      </c>
      <c r="E740" s="32">
        <v>484.25</v>
      </c>
    </row>
    <row r="741" spans="1:5" x14ac:dyDescent="0.25">
      <c r="A741" s="1" t="s">
        <v>174</v>
      </c>
      <c r="B741" s="1" t="s">
        <v>178</v>
      </c>
      <c r="C741" s="2">
        <v>43781</v>
      </c>
      <c r="D741" s="33">
        <v>10731</v>
      </c>
      <c r="E741" s="32">
        <v>1890.5</v>
      </c>
    </row>
    <row r="742" spans="1:5" x14ac:dyDescent="0.25">
      <c r="A742" s="1" t="s">
        <v>176</v>
      </c>
      <c r="B742" s="1" t="s">
        <v>182</v>
      </c>
      <c r="C742" s="2">
        <v>43784</v>
      </c>
      <c r="D742" s="33">
        <v>10739</v>
      </c>
      <c r="E742" s="32">
        <v>240</v>
      </c>
    </row>
    <row r="743" spans="1:5" x14ac:dyDescent="0.25">
      <c r="A743" s="1" t="s">
        <v>174</v>
      </c>
      <c r="B743" s="1" t="s">
        <v>180</v>
      </c>
      <c r="C743" s="2">
        <v>43785</v>
      </c>
      <c r="D743" s="33">
        <v>10705</v>
      </c>
      <c r="E743" s="32">
        <v>378</v>
      </c>
    </row>
    <row r="744" spans="1:5" x14ac:dyDescent="0.25">
      <c r="A744" s="1" t="s">
        <v>176</v>
      </c>
      <c r="B744" s="1" t="s">
        <v>179</v>
      </c>
      <c r="C744" s="2">
        <v>43785</v>
      </c>
      <c r="D744" s="33">
        <v>10737</v>
      </c>
      <c r="E744" s="32">
        <v>139.80000000000001</v>
      </c>
    </row>
    <row r="745" spans="1:5" x14ac:dyDescent="0.25">
      <c r="A745" s="1" t="s">
        <v>176</v>
      </c>
      <c r="B745" s="1" t="s">
        <v>179</v>
      </c>
      <c r="C745" s="2">
        <v>43785</v>
      </c>
      <c r="D745" s="33">
        <v>10738</v>
      </c>
      <c r="E745" s="32">
        <v>52.35</v>
      </c>
    </row>
    <row r="746" spans="1:5" x14ac:dyDescent="0.25">
      <c r="A746" s="1" t="s">
        <v>176</v>
      </c>
      <c r="B746" s="1" t="s">
        <v>177</v>
      </c>
      <c r="C746" s="2">
        <v>43785</v>
      </c>
      <c r="D746" s="33">
        <v>10741</v>
      </c>
      <c r="E746" s="32">
        <v>228</v>
      </c>
    </row>
    <row r="747" spans="1:5" x14ac:dyDescent="0.25">
      <c r="A747" s="1" t="s">
        <v>176</v>
      </c>
      <c r="B747" s="1" t="s">
        <v>182</v>
      </c>
      <c r="C747" s="2">
        <v>43785</v>
      </c>
      <c r="D747" s="33">
        <v>10742</v>
      </c>
      <c r="E747" s="32">
        <v>3118</v>
      </c>
    </row>
    <row r="748" spans="1:5" x14ac:dyDescent="0.25">
      <c r="A748" s="1" t="s">
        <v>176</v>
      </c>
      <c r="B748" s="1" t="s">
        <v>181</v>
      </c>
      <c r="C748" s="2">
        <v>43787</v>
      </c>
      <c r="D748" s="33">
        <v>10709</v>
      </c>
      <c r="E748" s="32">
        <v>3424</v>
      </c>
    </row>
    <row r="749" spans="1:5" x14ac:dyDescent="0.25">
      <c r="A749" s="1" t="s">
        <v>174</v>
      </c>
      <c r="B749" s="1" t="s">
        <v>175</v>
      </c>
      <c r="C749" s="2">
        <v>43788</v>
      </c>
      <c r="D749" s="33">
        <v>10735</v>
      </c>
      <c r="E749" s="32">
        <v>536.4</v>
      </c>
    </row>
    <row r="750" spans="1:5" x14ac:dyDescent="0.25">
      <c r="A750" s="1" t="s">
        <v>174</v>
      </c>
      <c r="B750" s="1" t="s">
        <v>180</v>
      </c>
      <c r="C750" s="2">
        <v>43788</v>
      </c>
      <c r="D750" s="33">
        <v>10736</v>
      </c>
      <c r="E750" s="32">
        <v>997</v>
      </c>
    </row>
    <row r="751" spans="1:5" x14ac:dyDescent="0.25">
      <c r="A751" s="1" t="s">
        <v>176</v>
      </c>
      <c r="B751" s="1" t="s">
        <v>181</v>
      </c>
      <c r="C751" s="2">
        <v>43788</v>
      </c>
      <c r="D751" s="33">
        <v>10743</v>
      </c>
      <c r="E751" s="32">
        <v>319.2</v>
      </c>
    </row>
    <row r="752" spans="1:5" x14ac:dyDescent="0.25">
      <c r="A752" s="1" t="s">
        <v>176</v>
      </c>
      <c r="B752" s="1" t="s">
        <v>181</v>
      </c>
      <c r="C752" s="2">
        <v>43788</v>
      </c>
      <c r="D752" s="33">
        <v>10746</v>
      </c>
      <c r="E752" s="32">
        <v>2311.6999999999998</v>
      </c>
    </row>
    <row r="753" spans="1:5" x14ac:dyDescent="0.25">
      <c r="A753" s="1" t="s">
        <v>174</v>
      </c>
      <c r="B753" s="1" t="s">
        <v>175</v>
      </c>
      <c r="C753" s="2">
        <v>43791</v>
      </c>
      <c r="D753" s="33">
        <v>10744</v>
      </c>
      <c r="E753" s="32">
        <v>736</v>
      </c>
    </row>
    <row r="754" spans="1:5" x14ac:dyDescent="0.25">
      <c r="A754" s="1" t="s">
        <v>174</v>
      </c>
      <c r="B754" s="1" t="s">
        <v>180</v>
      </c>
      <c r="C754" s="2">
        <v>43791</v>
      </c>
      <c r="D754" s="33">
        <v>10750</v>
      </c>
      <c r="E754" s="32">
        <v>1590.56</v>
      </c>
    </row>
    <row r="755" spans="1:5" x14ac:dyDescent="0.25">
      <c r="A755" s="1" t="s">
        <v>176</v>
      </c>
      <c r="B755" s="1" t="s">
        <v>182</v>
      </c>
      <c r="C755" s="2">
        <v>43792</v>
      </c>
      <c r="D755" s="33">
        <v>10723</v>
      </c>
      <c r="E755" s="32">
        <v>468.45</v>
      </c>
    </row>
    <row r="756" spans="1:5" x14ac:dyDescent="0.25">
      <c r="A756" s="1" t="s">
        <v>176</v>
      </c>
      <c r="B756" s="1" t="s">
        <v>177</v>
      </c>
      <c r="C756" s="2">
        <v>43792</v>
      </c>
      <c r="D756" s="33">
        <v>10740</v>
      </c>
      <c r="E756" s="32">
        <v>1416</v>
      </c>
    </row>
    <row r="757" spans="1:5" x14ac:dyDescent="0.25">
      <c r="A757" s="1" t="s">
        <v>174</v>
      </c>
      <c r="B757" s="1" t="s">
        <v>175</v>
      </c>
      <c r="C757" s="2">
        <v>43793</v>
      </c>
      <c r="D757" s="33">
        <v>10747</v>
      </c>
      <c r="E757" s="32">
        <v>1912.85</v>
      </c>
    </row>
    <row r="758" spans="1:5" x14ac:dyDescent="0.25">
      <c r="A758" s="1" t="s">
        <v>174</v>
      </c>
      <c r="B758" s="1" t="s">
        <v>180</v>
      </c>
      <c r="C758" s="2">
        <v>43794</v>
      </c>
      <c r="D758" s="33">
        <v>10745</v>
      </c>
      <c r="E758" s="32">
        <v>4529.8</v>
      </c>
    </row>
    <row r="759" spans="1:5" x14ac:dyDescent="0.25">
      <c r="A759" s="1" t="s">
        <v>176</v>
      </c>
      <c r="B759" s="1" t="s">
        <v>182</v>
      </c>
      <c r="C759" s="2">
        <v>43794</v>
      </c>
      <c r="D759" s="33">
        <v>10753</v>
      </c>
      <c r="E759" s="32">
        <v>88</v>
      </c>
    </row>
    <row r="760" spans="1:5" x14ac:dyDescent="0.25">
      <c r="A760" s="1" t="s">
        <v>174</v>
      </c>
      <c r="B760" s="1" t="s">
        <v>175</v>
      </c>
      <c r="C760" s="2">
        <v>43794</v>
      </c>
      <c r="D760" s="33">
        <v>10754</v>
      </c>
      <c r="E760" s="32">
        <v>55.2</v>
      </c>
    </row>
    <row r="761" spans="1:5" x14ac:dyDescent="0.25">
      <c r="A761" s="1" t="s">
        <v>176</v>
      </c>
      <c r="B761" s="1" t="s">
        <v>182</v>
      </c>
      <c r="C761" s="2">
        <v>43795</v>
      </c>
      <c r="D761" s="33">
        <v>10748</v>
      </c>
      <c r="E761" s="32">
        <v>2196</v>
      </c>
    </row>
    <row r="762" spans="1:5" x14ac:dyDescent="0.25">
      <c r="A762" s="1" t="s">
        <v>176</v>
      </c>
      <c r="B762" s="1" t="s">
        <v>179</v>
      </c>
      <c r="C762" s="2">
        <v>43795</v>
      </c>
      <c r="D762" s="33">
        <v>10752</v>
      </c>
      <c r="E762" s="32">
        <v>252</v>
      </c>
    </row>
    <row r="763" spans="1:5" x14ac:dyDescent="0.25">
      <c r="A763" s="1" t="s">
        <v>176</v>
      </c>
      <c r="B763" s="1" t="s">
        <v>177</v>
      </c>
      <c r="C763" s="2">
        <v>43795</v>
      </c>
      <c r="D763" s="33">
        <v>10755</v>
      </c>
      <c r="E763" s="32">
        <v>1948.5</v>
      </c>
    </row>
    <row r="764" spans="1:5" x14ac:dyDescent="0.25">
      <c r="A764" s="1" t="s">
        <v>176</v>
      </c>
      <c r="B764" s="1" t="s">
        <v>183</v>
      </c>
      <c r="C764" s="2">
        <v>43799</v>
      </c>
      <c r="D764" s="33">
        <v>10756</v>
      </c>
      <c r="E764" s="32">
        <v>1990</v>
      </c>
    </row>
    <row r="765" spans="1:5" x14ac:dyDescent="0.25">
      <c r="A765" s="1" t="s">
        <v>176</v>
      </c>
      <c r="B765" s="1" t="s">
        <v>182</v>
      </c>
      <c r="C765" s="2">
        <v>43800</v>
      </c>
      <c r="D765" s="33">
        <v>10751</v>
      </c>
      <c r="E765" s="32">
        <v>1631.48</v>
      </c>
    </row>
    <row r="766" spans="1:5" x14ac:dyDescent="0.25">
      <c r="A766" s="1" t="s">
        <v>176</v>
      </c>
      <c r="B766" s="1" t="s">
        <v>182</v>
      </c>
      <c r="C766" s="2">
        <v>43801</v>
      </c>
      <c r="D766" s="33">
        <v>10758</v>
      </c>
      <c r="E766" s="32">
        <v>1644.6</v>
      </c>
    </row>
    <row r="767" spans="1:5" x14ac:dyDescent="0.25">
      <c r="A767" s="1" t="s">
        <v>176</v>
      </c>
      <c r="B767" s="1" t="s">
        <v>177</v>
      </c>
      <c r="C767" s="2">
        <v>43802</v>
      </c>
      <c r="D767" s="33">
        <v>10726</v>
      </c>
      <c r="E767" s="32">
        <v>655</v>
      </c>
    </row>
    <row r="768" spans="1:5" x14ac:dyDescent="0.25">
      <c r="A768" s="1" t="s">
        <v>176</v>
      </c>
      <c r="B768" s="1" t="s">
        <v>179</v>
      </c>
      <c r="C768" s="2">
        <v>43802</v>
      </c>
      <c r="D768" s="33">
        <v>10727</v>
      </c>
      <c r="E768" s="32">
        <v>1624.5</v>
      </c>
    </row>
    <row r="769" spans="1:5" x14ac:dyDescent="0.25">
      <c r="A769" s="1" t="s">
        <v>174</v>
      </c>
      <c r="B769" s="1" t="s">
        <v>184</v>
      </c>
      <c r="C769" s="2">
        <v>43805</v>
      </c>
      <c r="D769" s="33">
        <v>10761</v>
      </c>
      <c r="E769" s="32">
        <v>507</v>
      </c>
    </row>
    <row r="770" spans="1:5" x14ac:dyDescent="0.25">
      <c r="A770" s="1" t="s">
        <v>176</v>
      </c>
      <c r="B770" s="1" t="s">
        <v>182</v>
      </c>
      <c r="C770" s="2">
        <v>43805</v>
      </c>
      <c r="D770" s="33">
        <v>10763</v>
      </c>
      <c r="E770" s="32">
        <v>616</v>
      </c>
    </row>
    <row r="771" spans="1:5" x14ac:dyDescent="0.25">
      <c r="A771" s="1" t="s">
        <v>174</v>
      </c>
      <c r="B771" s="1" t="s">
        <v>175</v>
      </c>
      <c r="C771" s="2">
        <v>43805</v>
      </c>
      <c r="D771" s="33">
        <v>10764</v>
      </c>
      <c r="E771" s="32">
        <v>2286</v>
      </c>
    </row>
    <row r="772" spans="1:5" x14ac:dyDescent="0.25">
      <c r="A772" s="1" t="s">
        <v>176</v>
      </c>
      <c r="B772" s="1" t="s">
        <v>182</v>
      </c>
      <c r="C772" s="2">
        <v>43806</v>
      </c>
      <c r="D772" s="33">
        <v>10762</v>
      </c>
      <c r="E772" s="32">
        <v>4337</v>
      </c>
    </row>
    <row r="773" spans="1:5" x14ac:dyDescent="0.25">
      <c r="A773" s="1" t="s">
        <v>176</v>
      </c>
      <c r="B773" s="1" t="s">
        <v>182</v>
      </c>
      <c r="C773" s="2">
        <v>43806</v>
      </c>
      <c r="D773" s="33">
        <v>10765</v>
      </c>
      <c r="E773" s="32">
        <v>1515.6</v>
      </c>
    </row>
    <row r="774" spans="1:5" x14ac:dyDescent="0.25">
      <c r="A774" s="1" t="s">
        <v>176</v>
      </c>
      <c r="B774" s="1" t="s">
        <v>177</v>
      </c>
      <c r="C774" s="2">
        <v>43806</v>
      </c>
      <c r="D774" s="33">
        <v>10766</v>
      </c>
      <c r="E774" s="32">
        <v>2310</v>
      </c>
    </row>
    <row r="775" spans="1:5" x14ac:dyDescent="0.25">
      <c r="A775" s="1" t="s">
        <v>176</v>
      </c>
      <c r="B775" s="1" t="s">
        <v>177</v>
      </c>
      <c r="C775" s="2">
        <v>43807</v>
      </c>
      <c r="D775" s="33">
        <v>10760</v>
      </c>
      <c r="E775" s="32">
        <v>2917</v>
      </c>
    </row>
    <row r="776" spans="1:5" x14ac:dyDescent="0.25">
      <c r="A776" s="1" t="s">
        <v>176</v>
      </c>
      <c r="B776" s="1" t="s">
        <v>182</v>
      </c>
      <c r="C776" s="2">
        <v>43809</v>
      </c>
      <c r="D776" s="33">
        <v>10759</v>
      </c>
      <c r="E776" s="32">
        <v>320</v>
      </c>
    </row>
    <row r="777" spans="1:5" x14ac:dyDescent="0.25">
      <c r="A777" s="1" t="s">
        <v>176</v>
      </c>
      <c r="B777" s="1" t="s">
        <v>182</v>
      </c>
      <c r="C777" s="2">
        <v>43809</v>
      </c>
      <c r="D777" s="33">
        <v>10769</v>
      </c>
      <c r="E777" s="32">
        <v>1684.27</v>
      </c>
    </row>
    <row r="778" spans="1:5" x14ac:dyDescent="0.25">
      <c r="A778" s="1" t="s">
        <v>176</v>
      </c>
      <c r="B778" s="1" t="s">
        <v>177</v>
      </c>
      <c r="C778" s="2">
        <v>43809</v>
      </c>
      <c r="D778" s="33">
        <v>10774</v>
      </c>
      <c r="E778" s="32">
        <v>868.75</v>
      </c>
    </row>
    <row r="779" spans="1:5" x14ac:dyDescent="0.25">
      <c r="A779" s="1" t="s">
        <v>174</v>
      </c>
      <c r="B779" s="1" t="s">
        <v>175</v>
      </c>
      <c r="C779" s="2">
        <v>43812</v>
      </c>
      <c r="D779" s="33">
        <v>10757</v>
      </c>
      <c r="E779" s="32">
        <v>3082</v>
      </c>
    </row>
    <row r="780" spans="1:5" x14ac:dyDescent="0.25">
      <c r="A780" s="1" t="s">
        <v>176</v>
      </c>
      <c r="B780" s="1" t="s">
        <v>177</v>
      </c>
      <c r="C780" s="2">
        <v>43812</v>
      </c>
      <c r="D780" s="33">
        <v>10767</v>
      </c>
      <c r="E780" s="32">
        <v>28</v>
      </c>
    </row>
    <row r="781" spans="1:5" x14ac:dyDescent="0.25">
      <c r="A781" s="1" t="s">
        <v>176</v>
      </c>
      <c r="B781" s="1" t="s">
        <v>182</v>
      </c>
      <c r="C781" s="2">
        <v>43812</v>
      </c>
      <c r="D781" s="33">
        <v>10768</v>
      </c>
      <c r="E781" s="32">
        <v>1477</v>
      </c>
    </row>
    <row r="782" spans="1:5" x14ac:dyDescent="0.25">
      <c r="A782" s="1" t="s">
        <v>176</v>
      </c>
      <c r="B782" s="1" t="s">
        <v>181</v>
      </c>
      <c r="C782" s="2">
        <v>43813</v>
      </c>
      <c r="D782" s="33">
        <v>10773</v>
      </c>
      <c r="E782" s="32">
        <v>2030.4</v>
      </c>
    </row>
    <row r="783" spans="1:5" x14ac:dyDescent="0.25">
      <c r="A783" s="1" t="s">
        <v>176</v>
      </c>
      <c r="B783" s="1" t="s">
        <v>183</v>
      </c>
      <c r="C783" s="2">
        <v>43814</v>
      </c>
      <c r="D783" s="33">
        <v>10770</v>
      </c>
      <c r="E783" s="32">
        <v>236.25</v>
      </c>
    </row>
    <row r="784" spans="1:5" x14ac:dyDescent="0.25">
      <c r="A784" s="1" t="s">
        <v>176</v>
      </c>
      <c r="B784" s="1" t="s">
        <v>181</v>
      </c>
      <c r="C784" s="2">
        <v>43815</v>
      </c>
      <c r="D784" s="33">
        <v>10776</v>
      </c>
      <c r="E784" s="32">
        <v>6635.27</v>
      </c>
    </row>
    <row r="785" spans="1:5" x14ac:dyDescent="0.25">
      <c r="A785" s="1" t="s">
        <v>176</v>
      </c>
      <c r="B785" s="1" t="s">
        <v>177</v>
      </c>
      <c r="C785" s="2">
        <v>43816</v>
      </c>
      <c r="D785" s="33">
        <v>10749</v>
      </c>
      <c r="E785" s="32">
        <v>1080</v>
      </c>
    </row>
    <row r="786" spans="1:5" x14ac:dyDescent="0.25">
      <c r="A786" s="1" t="s">
        <v>176</v>
      </c>
      <c r="B786" s="1" t="s">
        <v>182</v>
      </c>
      <c r="C786" s="2">
        <v>43816</v>
      </c>
      <c r="D786" s="33">
        <v>10772</v>
      </c>
      <c r="E786" s="32">
        <v>3603.22</v>
      </c>
    </row>
    <row r="787" spans="1:5" x14ac:dyDescent="0.25">
      <c r="A787" s="1" t="s">
        <v>176</v>
      </c>
      <c r="B787" s="1" t="s">
        <v>179</v>
      </c>
      <c r="C787" s="2">
        <v>43816</v>
      </c>
      <c r="D787" s="33">
        <v>10781</v>
      </c>
      <c r="E787" s="32">
        <v>975.88</v>
      </c>
    </row>
    <row r="788" spans="1:5" x14ac:dyDescent="0.25">
      <c r="A788" s="1" t="s">
        <v>176</v>
      </c>
      <c r="B788" s="1" t="s">
        <v>177</v>
      </c>
      <c r="C788" s="2">
        <v>43816</v>
      </c>
      <c r="D788" s="33">
        <v>10783</v>
      </c>
      <c r="E788" s="32">
        <v>1442.5</v>
      </c>
    </row>
    <row r="789" spans="1:5" x14ac:dyDescent="0.25">
      <c r="A789" s="1" t="s">
        <v>174</v>
      </c>
      <c r="B789" s="1" t="s">
        <v>180</v>
      </c>
      <c r="C789" s="2">
        <v>43819</v>
      </c>
      <c r="D789" s="33">
        <v>10782</v>
      </c>
      <c r="E789" s="32">
        <v>12.5</v>
      </c>
    </row>
    <row r="790" spans="1:5" x14ac:dyDescent="0.25">
      <c r="A790" s="1" t="s">
        <v>176</v>
      </c>
      <c r="B790" s="1" t="s">
        <v>177</v>
      </c>
      <c r="C790" s="2">
        <v>43819</v>
      </c>
      <c r="D790" s="33">
        <v>10784</v>
      </c>
      <c r="E790" s="32">
        <v>1488</v>
      </c>
    </row>
    <row r="791" spans="1:5" x14ac:dyDescent="0.25">
      <c r="A791" s="1" t="s">
        <v>176</v>
      </c>
      <c r="B791" s="1" t="s">
        <v>183</v>
      </c>
      <c r="C791" s="2">
        <v>43820</v>
      </c>
      <c r="D791" s="33">
        <v>10786</v>
      </c>
      <c r="E791" s="32">
        <v>1531.08</v>
      </c>
    </row>
    <row r="792" spans="1:5" x14ac:dyDescent="0.25">
      <c r="A792" s="1" t="s">
        <v>176</v>
      </c>
      <c r="B792" s="1" t="s">
        <v>182</v>
      </c>
      <c r="C792" s="2">
        <v>43821</v>
      </c>
      <c r="D792" s="33">
        <v>10778</v>
      </c>
      <c r="E792" s="32">
        <v>96.5</v>
      </c>
    </row>
    <row r="793" spans="1:5" x14ac:dyDescent="0.25">
      <c r="A793" s="1" t="s">
        <v>176</v>
      </c>
      <c r="B793" s="1" t="s">
        <v>181</v>
      </c>
      <c r="C793" s="2">
        <v>43821</v>
      </c>
      <c r="D793" s="33">
        <v>10785</v>
      </c>
      <c r="E793" s="32">
        <v>387.5</v>
      </c>
    </row>
    <row r="794" spans="1:5" x14ac:dyDescent="0.25">
      <c r="A794" s="1" t="s">
        <v>176</v>
      </c>
      <c r="B794" s="1" t="s">
        <v>179</v>
      </c>
      <c r="C794" s="2">
        <v>43822</v>
      </c>
      <c r="D794" s="33">
        <v>10780</v>
      </c>
      <c r="E794" s="32">
        <v>720</v>
      </c>
    </row>
    <row r="795" spans="1:5" x14ac:dyDescent="0.25">
      <c r="A795" s="1" t="s">
        <v>174</v>
      </c>
      <c r="B795" s="1" t="s">
        <v>178</v>
      </c>
      <c r="C795" s="2">
        <v>43823</v>
      </c>
      <c r="D795" s="33">
        <v>10775</v>
      </c>
      <c r="E795" s="32">
        <v>228</v>
      </c>
    </row>
    <row r="796" spans="1:5" x14ac:dyDescent="0.25">
      <c r="A796" s="1" t="s">
        <v>176</v>
      </c>
      <c r="B796" s="1" t="s">
        <v>179</v>
      </c>
      <c r="C796" s="2">
        <v>43823</v>
      </c>
      <c r="D796" s="33">
        <v>10787</v>
      </c>
      <c r="E796" s="32">
        <v>2622.76</v>
      </c>
    </row>
    <row r="797" spans="1:5" x14ac:dyDescent="0.25">
      <c r="A797" s="1" t="s">
        <v>174</v>
      </c>
      <c r="B797" s="1" t="s">
        <v>175</v>
      </c>
      <c r="C797" s="2">
        <v>43823</v>
      </c>
      <c r="D797" s="33">
        <v>10790</v>
      </c>
      <c r="E797" s="32">
        <v>722.5</v>
      </c>
    </row>
    <row r="798" spans="1:5" x14ac:dyDescent="0.25">
      <c r="A798" s="1" t="s">
        <v>176</v>
      </c>
      <c r="B798" s="1" t="s">
        <v>181</v>
      </c>
      <c r="C798" s="2">
        <v>43828</v>
      </c>
      <c r="D798" s="33">
        <v>10789</v>
      </c>
      <c r="E798" s="32">
        <v>3687</v>
      </c>
    </row>
    <row r="799" spans="1:5" x14ac:dyDescent="0.25">
      <c r="A799" s="1" t="s">
        <v>176</v>
      </c>
      <c r="B799" s="1" t="s">
        <v>181</v>
      </c>
      <c r="C799" s="2">
        <v>43828</v>
      </c>
      <c r="D799" s="33">
        <v>10792</v>
      </c>
      <c r="E799" s="32">
        <v>399.85</v>
      </c>
    </row>
    <row r="800" spans="1:5" x14ac:dyDescent="0.25">
      <c r="A800" s="1" t="s">
        <v>176</v>
      </c>
      <c r="B800" s="1" t="s">
        <v>177</v>
      </c>
      <c r="C800" s="2">
        <v>43828</v>
      </c>
      <c r="D800" s="33">
        <v>10801</v>
      </c>
      <c r="E800" s="32">
        <v>3026.85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5EF7-2AEF-4EB0-8F64-95CC49EAFA37}">
  <sheetPr>
    <tabColor theme="5"/>
  </sheetPr>
  <dimension ref="A1:J118"/>
  <sheetViews>
    <sheetView zoomScaleNormal="100" workbookViewId="0">
      <selection activeCell="O24" sqref="O24"/>
    </sheetView>
  </sheetViews>
  <sheetFormatPr defaultColWidth="7.140625" defaultRowHeight="15" x14ac:dyDescent="0.25"/>
  <cols>
    <col min="1" max="1" width="10.42578125" style="48" customWidth="1"/>
    <col min="2" max="2" width="15" style="34" customWidth="1"/>
    <col min="3" max="3" width="10.42578125" style="34" customWidth="1"/>
    <col min="4" max="4" width="14.140625" style="34" customWidth="1"/>
    <col min="5" max="5" width="6.140625" style="34" customWidth="1"/>
    <col min="6" max="6" width="12.85546875" style="34" customWidth="1"/>
    <col min="7" max="7" width="12.42578125" style="34" customWidth="1"/>
    <col min="8" max="8" width="16.42578125" style="34" customWidth="1"/>
    <col min="9" max="9" width="10" style="34" customWidth="1"/>
    <col min="10" max="10" width="12.42578125" style="48" customWidth="1"/>
    <col min="11" max="16384" width="7.140625" style="34"/>
  </cols>
  <sheetData>
    <row r="1" spans="1:10" s="48" customFormat="1" x14ac:dyDescent="0.25">
      <c r="A1" s="47" t="s">
        <v>21</v>
      </c>
      <c r="B1" s="47" t="s">
        <v>22</v>
      </c>
      <c r="C1" s="47" t="s">
        <v>23</v>
      </c>
      <c r="D1" s="47" t="s">
        <v>24</v>
      </c>
      <c r="E1" s="47" t="s">
        <v>25</v>
      </c>
      <c r="F1" s="47" t="s">
        <v>26</v>
      </c>
      <c r="G1" s="47" t="s">
        <v>27</v>
      </c>
      <c r="H1" s="47" t="s">
        <v>28</v>
      </c>
      <c r="I1" s="47" t="s">
        <v>29</v>
      </c>
      <c r="J1" s="47" t="s">
        <v>30</v>
      </c>
    </row>
    <row r="2" spans="1:10" x14ac:dyDescent="0.25">
      <c r="A2" s="48">
        <v>1113</v>
      </c>
      <c r="B2" s="48" t="s">
        <v>31</v>
      </c>
      <c r="C2" s="34" t="s">
        <v>32</v>
      </c>
      <c r="D2" s="34" t="s">
        <v>33</v>
      </c>
      <c r="E2" s="34">
        <v>10</v>
      </c>
      <c r="F2" s="49">
        <v>16300</v>
      </c>
      <c r="G2" s="49">
        <f t="shared" ref="G2:G65" si="0">F2*12%</f>
        <v>1956</v>
      </c>
      <c r="H2" s="49">
        <f t="shared" ref="H2:H65" si="1">F2+G2</f>
        <v>18256</v>
      </c>
      <c r="I2" s="48" t="s">
        <v>236</v>
      </c>
      <c r="J2" s="48">
        <v>1988</v>
      </c>
    </row>
    <row r="3" spans="1:10" x14ac:dyDescent="0.25">
      <c r="A3" s="48">
        <v>1116</v>
      </c>
      <c r="B3" s="48" t="s">
        <v>34</v>
      </c>
      <c r="C3" s="34" t="s">
        <v>35</v>
      </c>
      <c r="D3" s="34" t="s">
        <v>33</v>
      </c>
      <c r="E3" s="34">
        <v>10</v>
      </c>
      <c r="F3" s="49">
        <v>35000</v>
      </c>
      <c r="G3" s="49">
        <f t="shared" si="0"/>
        <v>4200</v>
      </c>
      <c r="H3" s="49">
        <f t="shared" si="1"/>
        <v>39200</v>
      </c>
      <c r="I3" s="48" t="s">
        <v>236</v>
      </c>
      <c r="J3" s="48">
        <v>1988</v>
      </c>
    </row>
    <row r="4" spans="1:10" x14ac:dyDescent="0.25">
      <c r="A4" s="48">
        <v>1117</v>
      </c>
      <c r="B4" s="48" t="s">
        <v>36</v>
      </c>
      <c r="C4" s="34" t="s">
        <v>37</v>
      </c>
      <c r="D4" s="34" t="s">
        <v>38</v>
      </c>
      <c r="E4" s="34">
        <v>10</v>
      </c>
      <c r="F4" s="49">
        <v>48000</v>
      </c>
      <c r="G4" s="49">
        <f t="shared" si="0"/>
        <v>5760</v>
      </c>
      <c r="H4" s="49">
        <f t="shared" si="1"/>
        <v>53760</v>
      </c>
      <c r="I4" s="48" t="s">
        <v>237</v>
      </c>
      <c r="J4" s="48">
        <v>1989</v>
      </c>
    </row>
    <row r="5" spans="1:10" x14ac:dyDescent="0.25">
      <c r="A5" s="48">
        <v>1119</v>
      </c>
      <c r="B5" s="48" t="s">
        <v>39</v>
      </c>
      <c r="C5" s="34" t="s">
        <v>40</v>
      </c>
      <c r="D5" s="34" t="s">
        <v>38</v>
      </c>
      <c r="E5" s="34">
        <v>10</v>
      </c>
      <c r="F5" s="49">
        <v>48000</v>
      </c>
      <c r="G5" s="49">
        <f t="shared" si="0"/>
        <v>5760</v>
      </c>
      <c r="H5" s="49">
        <f t="shared" si="1"/>
        <v>53760</v>
      </c>
      <c r="I5" s="48" t="s">
        <v>236</v>
      </c>
      <c r="J5" s="48">
        <v>1989</v>
      </c>
    </row>
    <row r="6" spans="1:10" x14ac:dyDescent="0.25">
      <c r="A6" s="48">
        <v>1122</v>
      </c>
      <c r="B6" s="48" t="s">
        <v>39</v>
      </c>
      <c r="C6" s="34" t="s">
        <v>41</v>
      </c>
      <c r="D6" s="34" t="s">
        <v>42</v>
      </c>
      <c r="E6" s="34">
        <v>10</v>
      </c>
      <c r="F6" s="49">
        <v>35675</v>
      </c>
      <c r="G6" s="49">
        <f t="shared" si="0"/>
        <v>4281</v>
      </c>
      <c r="H6" s="49">
        <f t="shared" si="1"/>
        <v>39956</v>
      </c>
      <c r="I6" s="48" t="s">
        <v>237</v>
      </c>
      <c r="J6" s="48">
        <v>1989</v>
      </c>
    </row>
    <row r="7" spans="1:10" x14ac:dyDescent="0.25">
      <c r="A7" s="48">
        <v>1124</v>
      </c>
      <c r="B7" s="48" t="s">
        <v>39</v>
      </c>
      <c r="C7" s="34" t="s">
        <v>43</v>
      </c>
      <c r="D7" s="34" t="s">
        <v>44</v>
      </c>
      <c r="E7" s="34">
        <v>10</v>
      </c>
      <c r="F7" s="49">
        <v>35675</v>
      </c>
      <c r="G7" s="49">
        <f t="shared" si="0"/>
        <v>4281</v>
      </c>
      <c r="H7" s="49">
        <f t="shared" si="1"/>
        <v>39956</v>
      </c>
      <c r="I7" s="48" t="s">
        <v>237</v>
      </c>
      <c r="J7" s="48">
        <v>1989</v>
      </c>
    </row>
    <row r="8" spans="1:10" x14ac:dyDescent="0.25">
      <c r="A8" s="48">
        <v>1140</v>
      </c>
      <c r="B8" s="48" t="s">
        <v>39</v>
      </c>
      <c r="C8" s="34" t="s">
        <v>45</v>
      </c>
      <c r="D8" s="34" t="s">
        <v>46</v>
      </c>
      <c r="E8" s="34">
        <v>10</v>
      </c>
      <c r="F8" s="49">
        <v>37895</v>
      </c>
      <c r="G8" s="49">
        <f t="shared" si="0"/>
        <v>4547.3999999999996</v>
      </c>
      <c r="H8" s="49">
        <f t="shared" si="1"/>
        <v>42442.400000000001</v>
      </c>
      <c r="I8" s="48" t="s">
        <v>236</v>
      </c>
      <c r="J8" s="48">
        <v>1990</v>
      </c>
    </row>
    <row r="9" spans="1:10" x14ac:dyDescent="0.25">
      <c r="A9" s="48">
        <v>1143</v>
      </c>
      <c r="B9" s="48" t="s">
        <v>39</v>
      </c>
      <c r="C9" s="34" t="s">
        <v>32</v>
      </c>
      <c r="D9" s="34" t="s">
        <v>47</v>
      </c>
      <c r="E9" s="34">
        <v>10</v>
      </c>
      <c r="F9" s="49">
        <v>37895</v>
      </c>
      <c r="G9" s="49">
        <f t="shared" si="0"/>
        <v>4547.3999999999996</v>
      </c>
      <c r="H9" s="49">
        <f t="shared" si="1"/>
        <v>42442.400000000001</v>
      </c>
      <c r="I9" s="48" t="s">
        <v>236</v>
      </c>
      <c r="J9" s="48">
        <v>1990</v>
      </c>
    </row>
    <row r="10" spans="1:10" x14ac:dyDescent="0.25">
      <c r="A10" s="48">
        <v>1126</v>
      </c>
      <c r="B10" s="48" t="s">
        <v>48</v>
      </c>
      <c r="C10" s="34" t="s">
        <v>49</v>
      </c>
      <c r="D10" s="34" t="s">
        <v>50</v>
      </c>
      <c r="E10" s="34">
        <v>15</v>
      </c>
      <c r="F10" s="49">
        <v>21785</v>
      </c>
      <c r="G10" s="49">
        <f t="shared" si="0"/>
        <v>2614.1999999999998</v>
      </c>
      <c r="H10" s="49">
        <f t="shared" si="1"/>
        <v>24399.200000000001</v>
      </c>
      <c r="I10" s="48" t="s">
        <v>237</v>
      </c>
      <c r="J10" s="48">
        <v>1989</v>
      </c>
    </row>
    <row r="11" spans="1:10" x14ac:dyDescent="0.25">
      <c r="A11" s="48">
        <v>1127</v>
      </c>
      <c r="B11" s="48" t="s">
        <v>51</v>
      </c>
      <c r="C11" s="34" t="s">
        <v>52</v>
      </c>
      <c r="D11" s="34" t="s">
        <v>53</v>
      </c>
      <c r="E11" s="34">
        <v>15</v>
      </c>
      <c r="F11" s="49">
        <v>6575</v>
      </c>
      <c r="G11" s="49">
        <f t="shared" si="0"/>
        <v>789</v>
      </c>
      <c r="H11" s="49">
        <f t="shared" si="1"/>
        <v>7364</v>
      </c>
      <c r="I11" s="48" t="s">
        <v>236</v>
      </c>
      <c r="J11" s="48">
        <v>1989</v>
      </c>
    </row>
    <row r="12" spans="1:10" x14ac:dyDescent="0.25">
      <c r="A12" s="48">
        <v>1129</v>
      </c>
      <c r="B12" s="48" t="s">
        <v>48</v>
      </c>
      <c r="C12" s="34" t="s">
        <v>54</v>
      </c>
      <c r="D12" s="34" t="s">
        <v>55</v>
      </c>
      <c r="E12" s="34">
        <v>15</v>
      </c>
      <c r="F12" s="49">
        <v>21785</v>
      </c>
      <c r="G12" s="49">
        <f t="shared" si="0"/>
        <v>2614.1999999999998</v>
      </c>
      <c r="H12" s="49">
        <f t="shared" si="1"/>
        <v>24399.200000000001</v>
      </c>
      <c r="I12" s="48" t="s">
        <v>237</v>
      </c>
      <c r="J12" s="48">
        <v>1989</v>
      </c>
    </row>
    <row r="13" spans="1:10" x14ac:dyDescent="0.25">
      <c r="A13" s="48">
        <v>1130</v>
      </c>
      <c r="B13" s="48" t="s">
        <v>51</v>
      </c>
      <c r="C13" s="34" t="s">
        <v>49</v>
      </c>
      <c r="D13" s="34" t="s">
        <v>56</v>
      </c>
      <c r="E13" s="34">
        <v>15</v>
      </c>
      <c r="F13" s="49">
        <v>7566</v>
      </c>
      <c r="G13" s="49">
        <f t="shared" si="0"/>
        <v>907.92</v>
      </c>
      <c r="H13" s="49">
        <f t="shared" si="1"/>
        <v>8473.92</v>
      </c>
      <c r="I13" s="48" t="s">
        <v>236</v>
      </c>
      <c r="J13" s="48">
        <v>1989</v>
      </c>
    </row>
    <row r="14" spans="1:10" x14ac:dyDescent="0.25">
      <c r="A14" s="48">
        <v>1150</v>
      </c>
      <c r="B14" s="48" t="s">
        <v>48</v>
      </c>
      <c r="C14" s="34" t="s">
        <v>57</v>
      </c>
      <c r="D14" s="34" t="s">
        <v>58</v>
      </c>
      <c r="E14" s="34">
        <v>15</v>
      </c>
      <c r="F14" s="49">
        <v>18765</v>
      </c>
      <c r="G14" s="49">
        <f t="shared" si="0"/>
        <v>2251.7999999999997</v>
      </c>
      <c r="H14" s="49">
        <f t="shared" si="1"/>
        <v>21016.799999999999</v>
      </c>
      <c r="I14" s="48" t="s">
        <v>236</v>
      </c>
      <c r="J14" s="48">
        <v>1990</v>
      </c>
    </row>
    <row r="15" spans="1:10" x14ac:dyDescent="0.25">
      <c r="A15" s="48">
        <v>1152</v>
      </c>
      <c r="B15" s="48" t="s">
        <v>48</v>
      </c>
      <c r="C15" s="34" t="s">
        <v>52</v>
      </c>
      <c r="D15" s="34" t="s">
        <v>59</v>
      </c>
      <c r="E15" s="34">
        <v>15</v>
      </c>
      <c r="F15" s="49">
        <v>18765</v>
      </c>
      <c r="G15" s="49">
        <f t="shared" si="0"/>
        <v>2251.7999999999997</v>
      </c>
      <c r="H15" s="49">
        <f t="shared" si="1"/>
        <v>21016.799999999999</v>
      </c>
      <c r="I15" s="48" t="s">
        <v>236</v>
      </c>
      <c r="J15" s="48">
        <v>1990</v>
      </c>
    </row>
    <row r="16" spans="1:10" x14ac:dyDescent="0.25">
      <c r="A16" s="48">
        <v>1163</v>
      </c>
      <c r="B16" s="48" t="s">
        <v>60</v>
      </c>
      <c r="C16" s="34" t="s">
        <v>61</v>
      </c>
      <c r="D16" s="34" t="s">
        <v>62</v>
      </c>
      <c r="E16" s="34">
        <v>15</v>
      </c>
      <c r="F16" s="49">
        <v>25765</v>
      </c>
      <c r="G16" s="49">
        <f t="shared" si="0"/>
        <v>3091.7999999999997</v>
      </c>
      <c r="H16" s="49">
        <f t="shared" si="1"/>
        <v>28856.799999999999</v>
      </c>
      <c r="I16" s="48" t="s">
        <v>237</v>
      </c>
      <c r="J16" s="48">
        <v>1991</v>
      </c>
    </row>
    <row r="17" spans="1:10" x14ac:dyDescent="0.25">
      <c r="A17" s="48">
        <v>1166</v>
      </c>
      <c r="B17" s="48" t="s">
        <v>60</v>
      </c>
      <c r="C17" s="34" t="s">
        <v>54</v>
      </c>
      <c r="D17" s="34" t="s">
        <v>63</v>
      </c>
      <c r="E17" s="34">
        <v>15</v>
      </c>
      <c r="F17" s="49">
        <v>25765</v>
      </c>
      <c r="G17" s="49">
        <f t="shared" si="0"/>
        <v>3091.7999999999997</v>
      </c>
      <c r="H17" s="49">
        <f t="shared" si="1"/>
        <v>28856.799999999999</v>
      </c>
      <c r="I17" s="48" t="s">
        <v>237</v>
      </c>
      <c r="J17" s="48">
        <v>1991</v>
      </c>
    </row>
    <row r="18" spans="1:10" x14ac:dyDescent="0.25">
      <c r="A18" s="48">
        <v>1181</v>
      </c>
      <c r="B18" s="48" t="s">
        <v>64</v>
      </c>
      <c r="C18" s="34" t="s">
        <v>65</v>
      </c>
      <c r="D18" s="34" t="s">
        <v>66</v>
      </c>
      <c r="E18" s="34">
        <v>15</v>
      </c>
      <c r="F18" s="49">
        <v>14575</v>
      </c>
      <c r="G18" s="49">
        <f t="shared" si="0"/>
        <v>1749</v>
      </c>
      <c r="H18" s="49">
        <f t="shared" si="1"/>
        <v>16324</v>
      </c>
      <c r="I18" s="48" t="s">
        <v>237</v>
      </c>
      <c r="J18" s="48">
        <v>1992</v>
      </c>
    </row>
    <row r="19" spans="1:10" x14ac:dyDescent="0.25">
      <c r="A19" s="48">
        <v>1184</v>
      </c>
      <c r="B19" s="48" t="s">
        <v>64</v>
      </c>
      <c r="C19" s="34" t="s">
        <v>52</v>
      </c>
      <c r="D19" s="34" t="s">
        <v>66</v>
      </c>
      <c r="E19" s="34">
        <v>15</v>
      </c>
      <c r="F19" s="49">
        <v>14575</v>
      </c>
      <c r="G19" s="49">
        <f t="shared" si="0"/>
        <v>1749</v>
      </c>
      <c r="H19" s="49">
        <f t="shared" si="1"/>
        <v>16324</v>
      </c>
      <c r="I19" s="48" t="s">
        <v>237</v>
      </c>
      <c r="J19" s="48">
        <v>1992</v>
      </c>
    </row>
    <row r="20" spans="1:10" x14ac:dyDescent="0.25">
      <c r="A20" s="48">
        <v>1191</v>
      </c>
      <c r="B20" s="48" t="s">
        <v>64</v>
      </c>
      <c r="C20" s="34" t="s">
        <v>67</v>
      </c>
      <c r="D20" s="34" t="s">
        <v>68</v>
      </c>
      <c r="E20" s="34">
        <v>15</v>
      </c>
      <c r="F20" s="49">
        <v>13735</v>
      </c>
      <c r="G20" s="49">
        <f t="shared" si="0"/>
        <v>1648.2</v>
      </c>
      <c r="H20" s="49">
        <f t="shared" si="1"/>
        <v>15383.2</v>
      </c>
      <c r="I20" s="48" t="s">
        <v>237</v>
      </c>
      <c r="J20" s="48">
        <v>1994</v>
      </c>
    </row>
    <row r="21" spans="1:10" x14ac:dyDescent="0.25">
      <c r="A21" s="48">
        <v>1194</v>
      </c>
      <c r="B21" s="48" t="s">
        <v>64</v>
      </c>
      <c r="C21" s="34" t="s">
        <v>49</v>
      </c>
      <c r="D21" s="34" t="s">
        <v>68</v>
      </c>
      <c r="E21" s="34">
        <v>15</v>
      </c>
      <c r="F21" s="49">
        <v>13735</v>
      </c>
      <c r="G21" s="49">
        <f t="shared" si="0"/>
        <v>1648.2</v>
      </c>
      <c r="H21" s="49">
        <f t="shared" si="1"/>
        <v>15383.2</v>
      </c>
      <c r="I21" s="48" t="s">
        <v>237</v>
      </c>
      <c r="J21" s="48">
        <v>1994</v>
      </c>
    </row>
    <row r="22" spans="1:10" x14ac:dyDescent="0.25">
      <c r="A22" s="48">
        <v>1132</v>
      </c>
      <c r="B22" s="48" t="s">
        <v>69</v>
      </c>
      <c r="C22" s="34" t="s">
        <v>70</v>
      </c>
      <c r="D22" s="34" t="s">
        <v>71</v>
      </c>
      <c r="E22" s="34">
        <v>18</v>
      </c>
      <c r="F22" s="49">
        <v>19875</v>
      </c>
      <c r="G22" s="49">
        <f t="shared" si="0"/>
        <v>2385</v>
      </c>
      <c r="H22" s="49">
        <f t="shared" si="1"/>
        <v>22260</v>
      </c>
      <c r="I22" s="48" t="s">
        <v>236</v>
      </c>
      <c r="J22" s="48">
        <v>1990</v>
      </c>
    </row>
    <row r="23" spans="1:10" x14ac:dyDescent="0.25">
      <c r="A23" s="48">
        <v>1136</v>
      </c>
      <c r="B23" s="48" t="s">
        <v>69</v>
      </c>
      <c r="C23" s="34" t="s">
        <v>72</v>
      </c>
      <c r="D23" s="34" t="s">
        <v>73</v>
      </c>
      <c r="E23" s="34">
        <v>18</v>
      </c>
      <c r="F23" s="49">
        <v>19875</v>
      </c>
      <c r="G23" s="49">
        <f t="shared" si="0"/>
        <v>2385</v>
      </c>
      <c r="H23" s="49">
        <f t="shared" si="1"/>
        <v>22260</v>
      </c>
      <c r="I23" s="48" t="s">
        <v>236</v>
      </c>
      <c r="J23" s="48">
        <v>1990</v>
      </c>
    </row>
    <row r="24" spans="1:10" x14ac:dyDescent="0.25">
      <c r="A24" s="48">
        <v>1139</v>
      </c>
      <c r="B24" s="48" t="s">
        <v>69</v>
      </c>
      <c r="C24" s="34" t="s">
        <v>74</v>
      </c>
      <c r="D24" s="34" t="s">
        <v>75</v>
      </c>
      <c r="E24" s="34">
        <v>18</v>
      </c>
      <c r="F24" s="49">
        <v>21865</v>
      </c>
      <c r="G24" s="49">
        <f t="shared" si="0"/>
        <v>2623.7999999999997</v>
      </c>
      <c r="H24" s="49">
        <f t="shared" si="1"/>
        <v>24488.799999999999</v>
      </c>
      <c r="I24" s="48" t="s">
        <v>237</v>
      </c>
      <c r="J24" s="48">
        <v>1990</v>
      </c>
    </row>
    <row r="25" spans="1:10" x14ac:dyDescent="0.25">
      <c r="A25" s="48">
        <v>1142</v>
      </c>
      <c r="B25" s="48" t="s">
        <v>69</v>
      </c>
      <c r="C25" s="34" t="s">
        <v>76</v>
      </c>
      <c r="D25" s="34" t="s">
        <v>75</v>
      </c>
      <c r="E25" s="34">
        <v>18</v>
      </c>
      <c r="F25" s="49">
        <v>21865</v>
      </c>
      <c r="G25" s="49">
        <f t="shared" si="0"/>
        <v>2623.7999999999997</v>
      </c>
      <c r="H25" s="49">
        <f t="shared" si="1"/>
        <v>24488.799999999999</v>
      </c>
      <c r="I25" s="48" t="s">
        <v>237</v>
      </c>
      <c r="J25" s="48">
        <v>1990</v>
      </c>
    </row>
    <row r="26" spans="1:10" x14ac:dyDescent="0.25">
      <c r="A26" s="48">
        <v>1153</v>
      </c>
      <c r="B26" s="48" t="s">
        <v>77</v>
      </c>
      <c r="C26" s="34" t="s">
        <v>78</v>
      </c>
      <c r="D26" s="34" t="s">
        <v>79</v>
      </c>
      <c r="E26" s="34">
        <v>18</v>
      </c>
      <c r="F26" s="49">
        <v>24935</v>
      </c>
      <c r="G26" s="49">
        <f t="shared" si="0"/>
        <v>2992.2</v>
      </c>
      <c r="H26" s="49">
        <f t="shared" si="1"/>
        <v>27927.200000000001</v>
      </c>
      <c r="I26" s="48" t="s">
        <v>236</v>
      </c>
      <c r="J26" s="48">
        <v>1990</v>
      </c>
    </row>
    <row r="27" spans="1:10" x14ac:dyDescent="0.25">
      <c r="A27" s="48">
        <v>1157</v>
      </c>
      <c r="B27" s="48" t="s">
        <v>77</v>
      </c>
      <c r="C27" s="34" t="s">
        <v>80</v>
      </c>
      <c r="D27" s="34" t="s">
        <v>79</v>
      </c>
      <c r="E27" s="34">
        <v>18</v>
      </c>
      <c r="F27" s="49">
        <v>24935</v>
      </c>
      <c r="G27" s="49">
        <f t="shared" si="0"/>
        <v>2992.2</v>
      </c>
      <c r="H27" s="49">
        <f t="shared" si="1"/>
        <v>27927.200000000001</v>
      </c>
      <c r="I27" s="48" t="s">
        <v>236</v>
      </c>
      <c r="J27" s="48">
        <v>1990</v>
      </c>
    </row>
    <row r="28" spans="1:10" x14ac:dyDescent="0.25">
      <c r="A28" s="48">
        <v>1167</v>
      </c>
      <c r="B28" s="48" t="s">
        <v>69</v>
      </c>
      <c r="C28" s="34" t="s">
        <v>81</v>
      </c>
      <c r="D28" s="34" t="s">
        <v>82</v>
      </c>
      <c r="E28" s="34">
        <v>18</v>
      </c>
      <c r="F28" s="49">
        <v>19755</v>
      </c>
      <c r="G28" s="49">
        <f t="shared" si="0"/>
        <v>2370.6</v>
      </c>
      <c r="H28" s="49">
        <f t="shared" si="1"/>
        <v>22125.599999999999</v>
      </c>
      <c r="I28" s="48" t="s">
        <v>236</v>
      </c>
      <c r="J28" s="48">
        <v>1991</v>
      </c>
    </row>
    <row r="29" spans="1:10" x14ac:dyDescent="0.25">
      <c r="A29" s="48">
        <v>1169</v>
      </c>
      <c r="B29" s="48" t="s">
        <v>69</v>
      </c>
      <c r="C29" s="34" t="s">
        <v>83</v>
      </c>
      <c r="D29" s="34" t="s">
        <v>82</v>
      </c>
      <c r="E29" s="34">
        <v>18</v>
      </c>
      <c r="F29" s="49">
        <v>19755</v>
      </c>
      <c r="G29" s="49">
        <f t="shared" si="0"/>
        <v>2370.6</v>
      </c>
      <c r="H29" s="49">
        <f t="shared" si="1"/>
        <v>22125.599999999999</v>
      </c>
      <c r="I29" s="48" t="s">
        <v>236</v>
      </c>
      <c r="J29" s="48">
        <v>1991</v>
      </c>
    </row>
    <row r="30" spans="1:10" x14ac:dyDescent="0.25">
      <c r="A30" s="48">
        <v>1172</v>
      </c>
      <c r="B30" s="48" t="s">
        <v>69</v>
      </c>
      <c r="C30" s="34" t="s">
        <v>43</v>
      </c>
      <c r="D30" s="34" t="s">
        <v>84</v>
      </c>
      <c r="E30" s="34">
        <v>18</v>
      </c>
      <c r="F30" s="49">
        <v>20900</v>
      </c>
      <c r="G30" s="49">
        <f t="shared" si="0"/>
        <v>2508</v>
      </c>
      <c r="H30" s="49">
        <f t="shared" si="1"/>
        <v>23408</v>
      </c>
      <c r="I30" s="48" t="s">
        <v>237</v>
      </c>
      <c r="J30" s="48">
        <v>1992</v>
      </c>
    </row>
    <row r="31" spans="1:10" x14ac:dyDescent="0.25">
      <c r="A31" s="48">
        <v>1174</v>
      </c>
      <c r="B31" s="48" t="s">
        <v>69</v>
      </c>
      <c r="C31" s="34" t="s">
        <v>40</v>
      </c>
      <c r="D31" s="34" t="s">
        <v>84</v>
      </c>
      <c r="E31" s="34">
        <v>18</v>
      </c>
      <c r="F31" s="49">
        <v>20900</v>
      </c>
      <c r="G31" s="49">
        <f t="shared" si="0"/>
        <v>2508</v>
      </c>
      <c r="H31" s="49">
        <f t="shared" si="1"/>
        <v>23408</v>
      </c>
      <c r="I31" s="48" t="s">
        <v>237</v>
      </c>
      <c r="J31" s="48">
        <v>1992</v>
      </c>
    </row>
    <row r="32" spans="1:10" x14ac:dyDescent="0.25">
      <c r="A32" s="48">
        <v>1178</v>
      </c>
      <c r="B32" s="48" t="s">
        <v>48</v>
      </c>
      <c r="C32" s="34" t="s">
        <v>54</v>
      </c>
      <c r="D32" s="34" t="s">
        <v>85</v>
      </c>
      <c r="E32" s="34">
        <v>18</v>
      </c>
      <c r="F32" s="49">
        <v>19885</v>
      </c>
      <c r="G32" s="49">
        <f t="shared" si="0"/>
        <v>2386.1999999999998</v>
      </c>
      <c r="H32" s="49">
        <f t="shared" si="1"/>
        <v>22271.200000000001</v>
      </c>
      <c r="I32" s="48" t="s">
        <v>237</v>
      </c>
      <c r="J32" s="48">
        <v>1992</v>
      </c>
    </row>
    <row r="33" spans="1:10" x14ac:dyDescent="0.25">
      <c r="A33" s="48">
        <v>1180</v>
      </c>
      <c r="B33" s="48" t="s">
        <v>48</v>
      </c>
      <c r="C33" s="34" t="s">
        <v>83</v>
      </c>
      <c r="D33" s="34" t="s">
        <v>86</v>
      </c>
      <c r="E33" s="34">
        <v>18</v>
      </c>
      <c r="F33" s="49">
        <v>19885</v>
      </c>
      <c r="G33" s="49">
        <f t="shared" si="0"/>
        <v>2386.1999999999998</v>
      </c>
      <c r="H33" s="49">
        <f t="shared" si="1"/>
        <v>22271.200000000001</v>
      </c>
      <c r="I33" s="48" t="s">
        <v>237</v>
      </c>
      <c r="J33" s="48">
        <v>1992</v>
      </c>
    </row>
    <row r="34" spans="1:10" x14ac:dyDescent="0.25">
      <c r="A34" s="48">
        <v>1198</v>
      </c>
      <c r="B34" s="48" t="s">
        <v>60</v>
      </c>
      <c r="C34" s="34" t="s">
        <v>87</v>
      </c>
      <c r="D34" s="34" t="s">
        <v>88</v>
      </c>
      <c r="E34" s="34">
        <v>18</v>
      </c>
      <c r="F34" s="49">
        <v>25810</v>
      </c>
      <c r="G34" s="49">
        <f t="shared" si="0"/>
        <v>3097.2</v>
      </c>
      <c r="H34" s="49">
        <f t="shared" si="1"/>
        <v>28907.200000000001</v>
      </c>
      <c r="I34" s="48" t="s">
        <v>237</v>
      </c>
      <c r="J34" s="48">
        <v>1994</v>
      </c>
    </row>
    <row r="35" spans="1:10" x14ac:dyDescent="0.25">
      <c r="A35" s="48">
        <v>1200</v>
      </c>
      <c r="B35" s="48" t="s">
        <v>60</v>
      </c>
      <c r="C35" s="34" t="s">
        <v>89</v>
      </c>
      <c r="D35" s="34" t="s">
        <v>90</v>
      </c>
      <c r="E35" s="34">
        <v>18</v>
      </c>
      <c r="F35" s="49">
        <v>25810</v>
      </c>
      <c r="G35" s="49">
        <f t="shared" si="0"/>
        <v>3097.2</v>
      </c>
      <c r="H35" s="49">
        <f t="shared" si="1"/>
        <v>28907.200000000001</v>
      </c>
      <c r="I35" s="48" t="s">
        <v>237</v>
      </c>
      <c r="J35" s="48">
        <v>1994</v>
      </c>
    </row>
    <row r="36" spans="1:10" x14ac:dyDescent="0.25">
      <c r="A36" s="48">
        <v>1112</v>
      </c>
      <c r="B36" s="48" t="s">
        <v>48</v>
      </c>
      <c r="C36" s="34" t="s">
        <v>91</v>
      </c>
      <c r="D36" s="34" t="s">
        <v>92</v>
      </c>
      <c r="E36" s="34">
        <v>22</v>
      </c>
      <c r="F36" s="49">
        <v>19450</v>
      </c>
      <c r="G36" s="49">
        <f t="shared" si="0"/>
        <v>2334</v>
      </c>
      <c r="H36" s="49">
        <f t="shared" si="1"/>
        <v>21784</v>
      </c>
      <c r="I36" s="48" t="s">
        <v>236</v>
      </c>
      <c r="J36" s="48">
        <v>1988</v>
      </c>
    </row>
    <row r="37" spans="1:10" x14ac:dyDescent="0.25">
      <c r="A37" s="48">
        <v>1115</v>
      </c>
      <c r="B37" s="48" t="s">
        <v>48</v>
      </c>
      <c r="C37" s="34" t="s">
        <v>93</v>
      </c>
      <c r="D37" s="34" t="s">
        <v>94</v>
      </c>
      <c r="E37" s="34">
        <v>22</v>
      </c>
      <c r="F37" s="49">
        <v>19450</v>
      </c>
      <c r="G37" s="49">
        <f t="shared" si="0"/>
        <v>2334</v>
      </c>
      <c r="H37" s="49">
        <f t="shared" si="1"/>
        <v>21784</v>
      </c>
      <c r="I37" s="48" t="s">
        <v>236</v>
      </c>
      <c r="J37" s="48">
        <v>1988</v>
      </c>
    </row>
    <row r="38" spans="1:10" x14ac:dyDescent="0.25">
      <c r="A38" s="48">
        <v>1118</v>
      </c>
      <c r="B38" s="48" t="s">
        <v>60</v>
      </c>
      <c r="C38" s="34" t="s">
        <v>83</v>
      </c>
      <c r="D38" s="34" t="s">
        <v>33</v>
      </c>
      <c r="E38" s="34">
        <v>22</v>
      </c>
      <c r="F38" s="49">
        <v>26700</v>
      </c>
      <c r="G38" s="49">
        <f t="shared" si="0"/>
        <v>3204</v>
      </c>
      <c r="H38" s="49">
        <f t="shared" si="1"/>
        <v>29904</v>
      </c>
      <c r="I38" s="48" t="s">
        <v>237</v>
      </c>
      <c r="J38" s="48">
        <v>1989</v>
      </c>
    </row>
    <row r="39" spans="1:10" x14ac:dyDescent="0.25">
      <c r="A39" s="48">
        <v>1120</v>
      </c>
      <c r="B39" s="48" t="s">
        <v>60</v>
      </c>
      <c r="C39" s="34" t="s">
        <v>95</v>
      </c>
      <c r="D39" s="34" t="s">
        <v>96</v>
      </c>
      <c r="E39" s="34">
        <v>22</v>
      </c>
      <c r="F39" s="49">
        <v>26700</v>
      </c>
      <c r="G39" s="49">
        <f t="shared" si="0"/>
        <v>3204</v>
      </c>
      <c r="H39" s="49">
        <f t="shared" si="1"/>
        <v>29904</v>
      </c>
      <c r="I39" s="48" t="s">
        <v>237</v>
      </c>
      <c r="J39" s="48">
        <v>1989</v>
      </c>
    </row>
    <row r="40" spans="1:10" x14ac:dyDescent="0.25">
      <c r="A40" s="48">
        <v>1121</v>
      </c>
      <c r="B40" s="48" t="s">
        <v>97</v>
      </c>
      <c r="C40" s="34" t="s">
        <v>98</v>
      </c>
      <c r="D40" s="34" t="s">
        <v>94</v>
      </c>
      <c r="E40" s="34">
        <v>22</v>
      </c>
      <c r="F40" s="49">
        <v>15300</v>
      </c>
      <c r="G40" s="49">
        <f t="shared" si="0"/>
        <v>1836</v>
      </c>
      <c r="H40" s="49">
        <f t="shared" si="1"/>
        <v>17136</v>
      </c>
      <c r="I40" s="48" t="s">
        <v>236</v>
      </c>
      <c r="J40" s="48">
        <v>1989</v>
      </c>
    </row>
    <row r="41" spans="1:10" x14ac:dyDescent="0.25">
      <c r="A41" s="48">
        <v>1123</v>
      </c>
      <c r="B41" s="48" t="s">
        <v>97</v>
      </c>
      <c r="C41" s="34" t="s">
        <v>99</v>
      </c>
      <c r="D41" s="34" t="s">
        <v>100</v>
      </c>
      <c r="E41" s="34">
        <v>22</v>
      </c>
      <c r="F41" s="49">
        <v>15300</v>
      </c>
      <c r="G41" s="49">
        <f t="shared" si="0"/>
        <v>1836</v>
      </c>
      <c r="H41" s="49">
        <f t="shared" si="1"/>
        <v>17136</v>
      </c>
      <c r="I41" s="48" t="s">
        <v>236</v>
      </c>
      <c r="J41" s="48">
        <v>1989</v>
      </c>
    </row>
    <row r="42" spans="1:10" x14ac:dyDescent="0.25">
      <c r="A42" s="48">
        <v>1134</v>
      </c>
      <c r="B42" s="48" t="s">
        <v>64</v>
      </c>
      <c r="C42" s="34" t="s">
        <v>101</v>
      </c>
      <c r="D42" s="34" t="s">
        <v>102</v>
      </c>
      <c r="E42" s="34">
        <v>22</v>
      </c>
      <c r="F42" s="49">
        <v>13245</v>
      </c>
      <c r="G42" s="49">
        <f t="shared" si="0"/>
        <v>1589.3999999999999</v>
      </c>
      <c r="H42" s="49">
        <f t="shared" si="1"/>
        <v>14834.4</v>
      </c>
      <c r="I42" s="48" t="s">
        <v>237</v>
      </c>
      <c r="J42" s="48">
        <v>1990</v>
      </c>
    </row>
    <row r="43" spans="1:10" x14ac:dyDescent="0.25">
      <c r="A43" s="48">
        <v>1138</v>
      </c>
      <c r="B43" s="48" t="s">
        <v>64</v>
      </c>
      <c r="C43" s="34" t="s">
        <v>103</v>
      </c>
      <c r="D43" s="34" t="s">
        <v>104</v>
      </c>
      <c r="E43" s="34">
        <v>22</v>
      </c>
      <c r="F43" s="49">
        <v>13245</v>
      </c>
      <c r="G43" s="49">
        <f t="shared" si="0"/>
        <v>1589.3999999999999</v>
      </c>
      <c r="H43" s="49">
        <f t="shared" si="1"/>
        <v>14834.4</v>
      </c>
      <c r="I43" s="48" t="s">
        <v>237</v>
      </c>
      <c r="J43" s="48">
        <v>1990</v>
      </c>
    </row>
    <row r="44" spans="1:10" x14ac:dyDescent="0.25">
      <c r="A44" s="48">
        <v>1156</v>
      </c>
      <c r="B44" s="48" t="s">
        <v>105</v>
      </c>
      <c r="C44" s="34" t="s">
        <v>106</v>
      </c>
      <c r="D44" s="34" t="s">
        <v>107</v>
      </c>
      <c r="E44" s="34">
        <v>22</v>
      </c>
      <c r="F44" s="49">
        <v>13545</v>
      </c>
      <c r="G44" s="49">
        <f t="shared" si="0"/>
        <v>1625.3999999999999</v>
      </c>
      <c r="H44" s="49">
        <f t="shared" si="1"/>
        <v>15170.4</v>
      </c>
      <c r="I44" s="48" t="s">
        <v>237</v>
      </c>
      <c r="J44" s="48">
        <v>1990</v>
      </c>
    </row>
    <row r="45" spans="1:10" x14ac:dyDescent="0.25">
      <c r="A45" s="48">
        <v>1160</v>
      </c>
      <c r="B45" s="48" t="s">
        <v>105</v>
      </c>
      <c r="C45" s="34" t="s">
        <v>45</v>
      </c>
      <c r="D45" s="34" t="s">
        <v>107</v>
      </c>
      <c r="E45" s="34">
        <v>22</v>
      </c>
      <c r="F45" s="49">
        <v>13545</v>
      </c>
      <c r="G45" s="49">
        <f t="shared" si="0"/>
        <v>1625.3999999999999</v>
      </c>
      <c r="H45" s="49">
        <f t="shared" si="1"/>
        <v>15170.4</v>
      </c>
      <c r="I45" s="48" t="s">
        <v>237</v>
      </c>
      <c r="J45" s="48">
        <v>1990</v>
      </c>
    </row>
    <row r="46" spans="1:10" x14ac:dyDescent="0.25">
      <c r="A46" s="48">
        <v>1192</v>
      </c>
      <c r="B46" s="48" t="s">
        <v>64</v>
      </c>
      <c r="C46" s="34" t="s">
        <v>108</v>
      </c>
      <c r="D46" s="34" t="s">
        <v>109</v>
      </c>
      <c r="E46" s="34">
        <v>22</v>
      </c>
      <c r="F46" s="49">
        <v>13735</v>
      </c>
      <c r="G46" s="49">
        <f t="shared" si="0"/>
        <v>1648.2</v>
      </c>
      <c r="H46" s="49">
        <f t="shared" si="1"/>
        <v>15383.2</v>
      </c>
      <c r="I46" s="48" t="s">
        <v>237</v>
      </c>
      <c r="J46" s="48">
        <v>1994</v>
      </c>
    </row>
    <row r="47" spans="1:10" x14ac:dyDescent="0.25">
      <c r="A47" s="48">
        <v>1195</v>
      </c>
      <c r="B47" s="48" t="s">
        <v>64</v>
      </c>
      <c r="C47" s="34" t="s">
        <v>106</v>
      </c>
      <c r="D47" s="34" t="s">
        <v>110</v>
      </c>
      <c r="E47" s="34">
        <v>22</v>
      </c>
      <c r="F47" s="49">
        <v>13735</v>
      </c>
      <c r="G47" s="49">
        <f t="shared" si="0"/>
        <v>1648.2</v>
      </c>
      <c r="H47" s="49">
        <f t="shared" si="1"/>
        <v>15383.2</v>
      </c>
      <c r="I47" s="48" t="s">
        <v>237</v>
      </c>
      <c r="J47" s="48">
        <v>1994</v>
      </c>
    </row>
    <row r="48" spans="1:10" x14ac:dyDescent="0.25">
      <c r="A48" s="48">
        <v>1133</v>
      </c>
      <c r="B48" s="48" t="s">
        <v>111</v>
      </c>
      <c r="C48" s="34" t="s">
        <v>112</v>
      </c>
      <c r="D48" s="34" t="s">
        <v>113</v>
      </c>
      <c r="E48" s="34">
        <v>23</v>
      </c>
      <c r="F48" s="49">
        <v>24565</v>
      </c>
      <c r="G48" s="49">
        <f t="shared" si="0"/>
        <v>2947.7999999999997</v>
      </c>
      <c r="H48" s="49">
        <f t="shared" si="1"/>
        <v>27512.799999999999</v>
      </c>
      <c r="I48" s="48" t="s">
        <v>236</v>
      </c>
      <c r="J48" s="48">
        <v>1990</v>
      </c>
    </row>
    <row r="49" spans="1:10" x14ac:dyDescent="0.25">
      <c r="A49" s="48">
        <v>1137</v>
      </c>
      <c r="B49" s="48" t="s">
        <v>111</v>
      </c>
      <c r="C49" s="34" t="s">
        <v>57</v>
      </c>
      <c r="D49" s="34" t="s">
        <v>114</v>
      </c>
      <c r="E49" s="34">
        <v>23</v>
      </c>
      <c r="F49" s="49">
        <v>24565</v>
      </c>
      <c r="G49" s="49">
        <f t="shared" si="0"/>
        <v>2947.7999999999997</v>
      </c>
      <c r="H49" s="49">
        <f t="shared" si="1"/>
        <v>27512.799999999999</v>
      </c>
      <c r="I49" s="48" t="s">
        <v>236</v>
      </c>
      <c r="J49" s="48">
        <v>1990</v>
      </c>
    </row>
    <row r="50" spans="1:10" x14ac:dyDescent="0.25">
      <c r="A50" s="48">
        <v>1149</v>
      </c>
      <c r="B50" s="48" t="s">
        <v>48</v>
      </c>
      <c r="C50" s="34" t="s">
        <v>93</v>
      </c>
      <c r="D50" s="34" t="s">
        <v>107</v>
      </c>
      <c r="E50" s="34">
        <v>23</v>
      </c>
      <c r="F50" s="49">
        <v>18765</v>
      </c>
      <c r="G50" s="49">
        <f t="shared" si="0"/>
        <v>2251.7999999999997</v>
      </c>
      <c r="H50" s="49">
        <f t="shared" si="1"/>
        <v>21016.799999999999</v>
      </c>
      <c r="I50" s="48" t="s">
        <v>237</v>
      </c>
      <c r="J50" s="48">
        <v>1990</v>
      </c>
    </row>
    <row r="51" spans="1:10" x14ac:dyDescent="0.25">
      <c r="A51" s="48">
        <v>1151</v>
      </c>
      <c r="B51" s="48" t="s">
        <v>48</v>
      </c>
      <c r="C51" s="34" t="s">
        <v>72</v>
      </c>
      <c r="D51" s="34" t="s">
        <v>107</v>
      </c>
      <c r="E51" s="34">
        <v>23</v>
      </c>
      <c r="F51" s="49">
        <v>18765</v>
      </c>
      <c r="G51" s="49">
        <f t="shared" si="0"/>
        <v>2251.7999999999997</v>
      </c>
      <c r="H51" s="49">
        <f t="shared" si="1"/>
        <v>21016.799999999999</v>
      </c>
      <c r="I51" s="48" t="s">
        <v>237</v>
      </c>
      <c r="J51" s="48">
        <v>1990</v>
      </c>
    </row>
    <row r="52" spans="1:10" x14ac:dyDescent="0.25">
      <c r="A52" s="48">
        <v>1155</v>
      </c>
      <c r="B52" s="48" t="s">
        <v>97</v>
      </c>
      <c r="C52" s="34" t="s">
        <v>115</v>
      </c>
      <c r="D52" s="34" t="s">
        <v>116</v>
      </c>
      <c r="E52" s="34">
        <v>23</v>
      </c>
      <c r="F52" s="49">
        <v>16785</v>
      </c>
      <c r="G52" s="49">
        <f t="shared" si="0"/>
        <v>2014.1999999999998</v>
      </c>
      <c r="H52" s="49">
        <f t="shared" si="1"/>
        <v>18799.2</v>
      </c>
      <c r="I52" s="48" t="s">
        <v>237</v>
      </c>
      <c r="J52" s="48">
        <v>1990</v>
      </c>
    </row>
    <row r="53" spans="1:10" x14ac:dyDescent="0.25">
      <c r="A53" s="48">
        <v>1159</v>
      </c>
      <c r="B53" s="48" t="s">
        <v>97</v>
      </c>
      <c r="C53" s="34" t="s">
        <v>32</v>
      </c>
      <c r="D53" s="34" t="s">
        <v>117</v>
      </c>
      <c r="E53" s="34">
        <v>23</v>
      </c>
      <c r="F53" s="49">
        <v>16785</v>
      </c>
      <c r="G53" s="49">
        <f t="shared" si="0"/>
        <v>2014.1999999999998</v>
      </c>
      <c r="H53" s="49">
        <f t="shared" si="1"/>
        <v>18799.2</v>
      </c>
      <c r="I53" s="48" t="s">
        <v>237</v>
      </c>
      <c r="J53" s="48">
        <v>1990</v>
      </c>
    </row>
    <row r="54" spans="1:10" x14ac:dyDescent="0.25">
      <c r="A54" s="48">
        <v>1162</v>
      </c>
      <c r="B54" s="48" t="s">
        <v>60</v>
      </c>
      <c r="C54" s="34" t="s">
        <v>118</v>
      </c>
      <c r="D54" s="34" t="s">
        <v>119</v>
      </c>
      <c r="E54" s="34">
        <v>23</v>
      </c>
      <c r="F54" s="49">
        <v>29995</v>
      </c>
      <c r="G54" s="49">
        <f t="shared" si="0"/>
        <v>3599.4</v>
      </c>
      <c r="H54" s="49">
        <f t="shared" si="1"/>
        <v>33594.400000000001</v>
      </c>
      <c r="I54" s="48" t="s">
        <v>236</v>
      </c>
      <c r="J54" s="48">
        <v>1991</v>
      </c>
    </row>
    <row r="55" spans="1:10" x14ac:dyDescent="0.25">
      <c r="A55" s="48">
        <v>1165</v>
      </c>
      <c r="B55" s="48" t="s">
        <v>60</v>
      </c>
      <c r="C55" s="34" t="s">
        <v>120</v>
      </c>
      <c r="D55" s="34" t="s">
        <v>121</v>
      </c>
      <c r="E55" s="34">
        <v>23</v>
      </c>
      <c r="F55" s="49">
        <v>29995</v>
      </c>
      <c r="G55" s="49">
        <f t="shared" si="0"/>
        <v>3599.4</v>
      </c>
      <c r="H55" s="49">
        <f t="shared" si="1"/>
        <v>33594.400000000001</v>
      </c>
      <c r="I55" s="48" t="s">
        <v>236</v>
      </c>
      <c r="J55" s="48">
        <v>1991</v>
      </c>
    </row>
    <row r="56" spans="1:10" x14ac:dyDescent="0.25">
      <c r="A56" s="48">
        <v>1175</v>
      </c>
      <c r="B56" s="48" t="s">
        <v>122</v>
      </c>
      <c r="C56" s="34" t="s">
        <v>123</v>
      </c>
      <c r="D56" s="34" t="s">
        <v>124</v>
      </c>
      <c r="E56" s="34">
        <v>23</v>
      </c>
      <c r="F56" s="49">
        <v>19825</v>
      </c>
      <c r="G56" s="49">
        <f t="shared" si="0"/>
        <v>2379</v>
      </c>
      <c r="H56" s="49">
        <f t="shared" si="1"/>
        <v>22204</v>
      </c>
      <c r="I56" s="48" t="s">
        <v>237</v>
      </c>
      <c r="J56" s="48">
        <v>1992</v>
      </c>
    </row>
    <row r="57" spans="1:10" x14ac:dyDescent="0.25">
      <c r="A57" s="48">
        <v>1176</v>
      </c>
      <c r="B57" s="48" t="s">
        <v>122</v>
      </c>
      <c r="C57" s="34" t="s">
        <v>35</v>
      </c>
      <c r="D57" s="34" t="s">
        <v>125</v>
      </c>
      <c r="E57" s="34">
        <v>23</v>
      </c>
      <c r="F57" s="49">
        <v>19825</v>
      </c>
      <c r="G57" s="49">
        <f t="shared" si="0"/>
        <v>2379</v>
      </c>
      <c r="H57" s="49">
        <f t="shared" si="1"/>
        <v>22204</v>
      </c>
      <c r="I57" s="48" t="s">
        <v>237</v>
      </c>
      <c r="J57" s="48">
        <v>1992</v>
      </c>
    </row>
    <row r="58" spans="1:10" x14ac:dyDescent="0.25">
      <c r="A58" s="48">
        <v>1177</v>
      </c>
      <c r="B58" s="48" t="s">
        <v>64</v>
      </c>
      <c r="C58" s="34" t="s">
        <v>126</v>
      </c>
      <c r="D58" s="34" t="s">
        <v>127</v>
      </c>
      <c r="E58" s="34">
        <v>23</v>
      </c>
      <c r="F58" s="49">
        <v>12750</v>
      </c>
      <c r="G58" s="49">
        <f t="shared" si="0"/>
        <v>1530</v>
      </c>
      <c r="H58" s="49">
        <f t="shared" si="1"/>
        <v>14280</v>
      </c>
      <c r="I58" s="48" t="s">
        <v>237</v>
      </c>
      <c r="J58" s="48">
        <v>1992</v>
      </c>
    </row>
    <row r="59" spans="1:10" x14ac:dyDescent="0.25">
      <c r="A59" s="48">
        <v>1179</v>
      </c>
      <c r="B59" s="48" t="s">
        <v>64</v>
      </c>
      <c r="C59" s="34" t="s">
        <v>89</v>
      </c>
      <c r="D59" s="34" t="s">
        <v>127</v>
      </c>
      <c r="E59" s="34">
        <v>23</v>
      </c>
      <c r="F59" s="49">
        <v>12750</v>
      </c>
      <c r="G59" s="49">
        <f t="shared" si="0"/>
        <v>1530</v>
      </c>
      <c r="H59" s="49">
        <f t="shared" si="1"/>
        <v>14280</v>
      </c>
      <c r="I59" s="48" t="s">
        <v>237</v>
      </c>
      <c r="J59" s="48">
        <v>1992</v>
      </c>
    </row>
    <row r="60" spans="1:10" x14ac:dyDescent="0.25">
      <c r="A60" s="48">
        <v>1111</v>
      </c>
      <c r="B60" s="48" t="s">
        <v>128</v>
      </c>
      <c r="C60" s="34" t="s">
        <v>129</v>
      </c>
      <c r="D60" s="34" t="s">
        <v>46</v>
      </c>
      <c r="E60" s="34">
        <v>31</v>
      </c>
      <c r="F60" s="49">
        <v>18000</v>
      </c>
      <c r="G60" s="49">
        <f t="shared" si="0"/>
        <v>2160</v>
      </c>
      <c r="H60" s="49">
        <f t="shared" si="1"/>
        <v>20160</v>
      </c>
      <c r="I60" s="48" t="s">
        <v>237</v>
      </c>
      <c r="J60" s="48">
        <v>1988</v>
      </c>
    </row>
    <row r="61" spans="1:10" x14ac:dyDescent="0.25">
      <c r="A61" s="48">
        <v>1114</v>
      </c>
      <c r="B61" s="48" t="s">
        <v>128</v>
      </c>
      <c r="C61" s="34" t="s">
        <v>103</v>
      </c>
      <c r="D61" s="34" t="s">
        <v>46</v>
      </c>
      <c r="E61" s="34">
        <v>31</v>
      </c>
      <c r="F61" s="49">
        <v>18000</v>
      </c>
      <c r="G61" s="49">
        <f t="shared" si="0"/>
        <v>2160</v>
      </c>
      <c r="H61" s="49">
        <f t="shared" si="1"/>
        <v>20160</v>
      </c>
      <c r="I61" s="48" t="s">
        <v>237</v>
      </c>
      <c r="J61" s="48">
        <v>1988</v>
      </c>
    </row>
    <row r="62" spans="1:10" x14ac:dyDescent="0.25">
      <c r="A62" s="48">
        <v>1125</v>
      </c>
      <c r="B62" s="48" t="s">
        <v>64</v>
      </c>
      <c r="C62" s="34" t="s">
        <v>130</v>
      </c>
      <c r="D62" s="34" t="s">
        <v>131</v>
      </c>
      <c r="E62" s="34">
        <v>31</v>
      </c>
      <c r="F62" s="49">
        <v>14575</v>
      </c>
      <c r="G62" s="49">
        <f t="shared" si="0"/>
        <v>1749</v>
      </c>
      <c r="H62" s="49">
        <f t="shared" si="1"/>
        <v>16324</v>
      </c>
      <c r="I62" s="48" t="s">
        <v>237</v>
      </c>
      <c r="J62" s="48">
        <v>1989</v>
      </c>
    </row>
    <row r="63" spans="1:10" x14ac:dyDescent="0.25">
      <c r="A63" s="48">
        <v>1128</v>
      </c>
      <c r="B63" s="48" t="s">
        <v>64</v>
      </c>
      <c r="C63" s="34" t="s">
        <v>80</v>
      </c>
      <c r="D63" s="34" t="s">
        <v>132</v>
      </c>
      <c r="E63" s="34">
        <v>31</v>
      </c>
      <c r="F63" s="49">
        <v>14575</v>
      </c>
      <c r="G63" s="49">
        <f t="shared" si="0"/>
        <v>1749</v>
      </c>
      <c r="H63" s="49">
        <f t="shared" si="1"/>
        <v>16324</v>
      </c>
      <c r="I63" s="48" t="s">
        <v>237</v>
      </c>
      <c r="J63" s="48">
        <v>1989</v>
      </c>
    </row>
    <row r="64" spans="1:10" x14ac:dyDescent="0.25">
      <c r="A64" s="48">
        <v>1161</v>
      </c>
      <c r="B64" s="48" t="s">
        <v>133</v>
      </c>
      <c r="C64" s="34" t="s">
        <v>134</v>
      </c>
      <c r="D64" s="34" t="s">
        <v>135</v>
      </c>
      <c r="E64" s="34">
        <v>31</v>
      </c>
      <c r="F64" s="49">
        <v>24765</v>
      </c>
      <c r="G64" s="49">
        <f t="shared" si="0"/>
        <v>2971.7999999999997</v>
      </c>
      <c r="H64" s="49">
        <f t="shared" si="1"/>
        <v>27736.799999999999</v>
      </c>
      <c r="I64" s="48" t="s">
        <v>237</v>
      </c>
      <c r="J64" s="48">
        <v>1991</v>
      </c>
    </row>
    <row r="65" spans="1:10" x14ac:dyDescent="0.25">
      <c r="A65" s="48">
        <v>1164</v>
      </c>
      <c r="B65" s="48" t="s">
        <v>133</v>
      </c>
      <c r="C65" s="34" t="s">
        <v>95</v>
      </c>
      <c r="D65" s="34" t="s">
        <v>136</v>
      </c>
      <c r="E65" s="34">
        <v>31</v>
      </c>
      <c r="F65" s="49">
        <v>24765</v>
      </c>
      <c r="G65" s="49">
        <f t="shared" si="0"/>
        <v>2971.7999999999997</v>
      </c>
      <c r="H65" s="49">
        <f t="shared" si="1"/>
        <v>27736.799999999999</v>
      </c>
      <c r="I65" s="48" t="s">
        <v>237</v>
      </c>
      <c r="J65" s="48">
        <v>1991</v>
      </c>
    </row>
    <row r="66" spans="1:10" x14ac:dyDescent="0.25">
      <c r="A66" s="48">
        <v>1171</v>
      </c>
      <c r="B66" s="48" t="s">
        <v>137</v>
      </c>
      <c r="C66" s="34" t="s">
        <v>138</v>
      </c>
      <c r="D66" s="34" t="s">
        <v>139</v>
      </c>
      <c r="E66" s="34">
        <v>31</v>
      </c>
      <c r="F66" s="49">
        <v>18775</v>
      </c>
      <c r="G66" s="49">
        <f t="shared" ref="G66:G91" si="2">F66*12%</f>
        <v>2253</v>
      </c>
      <c r="H66" s="49">
        <f t="shared" ref="H66:H91" si="3">F66+G66</f>
        <v>21028</v>
      </c>
      <c r="I66" s="48" t="s">
        <v>237</v>
      </c>
      <c r="J66" s="48">
        <v>1992</v>
      </c>
    </row>
    <row r="67" spans="1:10" x14ac:dyDescent="0.25">
      <c r="A67" s="48">
        <v>1173</v>
      </c>
      <c r="B67" s="48" t="s">
        <v>137</v>
      </c>
      <c r="C67" s="34" t="s">
        <v>45</v>
      </c>
      <c r="D67" s="34" t="s">
        <v>140</v>
      </c>
      <c r="E67" s="34">
        <v>31</v>
      </c>
      <c r="F67" s="49">
        <v>18775</v>
      </c>
      <c r="G67" s="49">
        <f t="shared" si="2"/>
        <v>2253</v>
      </c>
      <c r="H67" s="49">
        <f t="shared" si="3"/>
        <v>21028</v>
      </c>
      <c r="I67" s="48" t="s">
        <v>237</v>
      </c>
      <c r="J67" s="48">
        <v>1992</v>
      </c>
    </row>
    <row r="68" spans="1:10" x14ac:dyDescent="0.25">
      <c r="A68" s="48">
        <v>1183</v>
      </c>
      <c r="B68" s="48" t="s">
        <v>64</v>
      </c>
      <c r="C68" s="34" t="s">
        <v>120</v>
      </c>
      <c r="D68" s="34" t="s">
        <v>141</v>
      </c>
      <c r="E68" s="34">
        <v>31</v>
      </c>
      <c r="F68" s="49">
        <v>13735</v>
      </c>
      <c r="G68" s="49">
        <f t="shared" si="2"/>
        <v>1648.2</v>
      </c>
      <c r="H68" s="49">
        <f t="shared" si="3"/>
        <v>15383.2</v>
      </c>
      <c r="I68" s="48" t="s">
        <v>237</v>
      </c>
      <c r="J68" s="48">
        <v>1992</v>
      </c>
    </row>
    <row r="69" spans="1:10" x14ac:dyDescent="0.25">
      <c r="A69" s="48">
        <v>1186</v>
      </c>
      <c r="B69" s="48" t="s">
        <v>64</v>
      </c>
      <c r="C69" s="34" t="s">
        <v>99</v>
      </c>
      <c r="D69" s="34" t="s">
        <v>141</v>
      </c>
      <c r="E69" s="34">
        <v>31</v>
      </c>
      <c r="F69" s="49">
        <v>13735</v>
      </c>
      <c r="G69" s="49">
        <f t="shared" si="2"/>
        <v>1648.2</v>
      </c>
      <c r="H69" s="49">
        <f t="shared" si="3"/>
        <v>15383.2</v>
      </c>
      <c r="I69" s="48" t="s">
        <v>237</v>
      </c>
      <c r="J69" s="48">
        <v>1992</v>
      </c>
    </row>
    <row r="70" spans="1:10" x14ac:dyDescent="0.25">
      <c r="A70" s="48">
        <v>1193</v>
      </c>
      <c r="B70" s="48" t="s">
        <v>60</v>
      </c>
      <c r="C70" s="34" t="s">
        <v>35</v>
      </c>
      <c r="D70" s="34" t="s">
        <v>142</v>
      </c>
      <c r="E70" s="34">
        <v>31</v>
      </c>
      <c r="F70" s="49">
        <v>28975</v>
      </c>
      <c r="G70" s="49">
        <f t="shared" si="2"/>
        <v>3477</v>
      </c>
      <c r="H70" s="49">
        <f t="shared" si="3"/>
        <v>32452</v>
      </c>
      <c r="I70" s="48" t="s">
        <v>237</v>
      </c>
      <c r="J70" s="48">
        <v>1994</v>
      </c>
    </row>
    <row r="71" spans="1:10" x14ac:dyDescent="0.25">
      <c r="A71" s="48">
        <v>1196</v>
      </c>
      <c r="B71" s="48" t="s">
        <v>60</v>
      </c>
      <c r="C71" s="34" t="s">
        <v>143</v>
      </c>
      <c r="D71" s="34" t="s">
        <v>142</v>
      </c>
      <c r="E71" s="34">
        <v>31</v>
      </c>
      <c r="F71" s="49">
        <v>28975</v>
      </c>
      <c r="G71" s="49">
        <f t="shared" si="2"/>
        <v>3477</v>
      </c>
      <c r="H71" s="49">
        <f t="shared" si="3"/>
        <v>32452</v>
      </c>
      <c r="I71" s="48" t="s">
        <v>237</v>
      </c>
      <c r="J71" s="48">
        <v>1994</v>
      </c>
    </row>
    <row r="72" spans="1:10" x14ac:dyDescent="0.25">
      <c r="A72" s="48">
        <v>1197</v>
      </c>
      <c r="B72" s="48" t="s">
        <v>105</v>
      </c>
      <c r="C72" s="34" t="s">
        <v>144</v>
      </c>
      <c r="D72" s="34" t="s">
        <v>85</v>
      </c>
      <c r="E72" s="34">
        <v>31</v>
      </c>
      <c r="F72" s="49">
        <v>12745</v>
      </c>
      <c r="G72" s="49">
        <f t="shared" si="2"/>
        <v>1529.3999999999999</v>
      </c>
      <c r="H72" s="49">
        <f t="shared" si="3"/>
        <v>14274.4</v>
      </c>
      <c r="I72" s="48" t="s">
        <v>236</v>
      </c>
      <c r="J72" s="48">
        <v>1994</v>
      </c>
    </row>
    <row r="73" spans="1:10" x14ac:dyDescent="0.25">
      <c r="A73" s="48">
        <v>1199</v>
      </c>
      <c r="B73" s="48" t="s">
        <v>105</v>
      </c>
      <c r="C73" s="34" t="s">
        <v>87</v>
      </c>
      <c r="D73" s="34" t="s">
        <v>85</v>
      </c>
      <c r="E73" s="34">
        <v>31</v>
      </c>
      <c r="F73" s="49">
        <v>12745</v>
      </c>
      <c r="G73" s="49">
        <f t="shared" si="2"/>
        <v>1529.3999999999999</v>
      </c>
      <c r="H73" s="49">
        <f t="shared" si="3"/>
        <v>14274.4</v>
      </c>
      <c r="I73" s="48" t="s">
        <v>236</v>
      </c>
      <c r="J73" s="48">
        <v>1994</v>
      </c>
    </row>
    <row r="74" spans="1:10" x14ac:dyDescent="0.25">
      <c r="A74" s="48">
        <v>1131</v>
      </c>
      <c r="B74" s="48" t="s">
        <v>64</v>
      </c>
      <c r="C74" s="34" t="s">
        <v>145</v>
      </c>
      <c r="D74" s="34" t="s">
        <v>146</v>
      </c>
      <c r="E74" s="34">
        <v>40</v>
      </c>
      <c r="F74" s="49">
        <v>13545</v>
      </c>
      <c r="G74" s="49">
        <f t="shared" si="2"/>
        <v>1625.3999999999999</v>
      </c>
      <c r="H74" s="49">
        <f t="shared" si="3"/>
        <v>15170.4</v>
      </c>
      <c r="I74" s="48" t="s">
        <v>237</v>
      </c>
      <c r="J74" s="48">
        <v>1990</v>
      </c>
    </row>
    <row r="75" spans="1:10" x14ac:dyDescent="0.25">
      <c r="A75" s="48">
        <v>1135</v>
      </c>
      <c r="B75" s="48" t="s">
        <v>64</v>
      </c>
      <c r="C75" s="34" t="s">
        <v>147</v>
      </c>
      <c r="D75" s="34" t="s">
        <v>148</v>
      </c>
      <c r="E75" s="34">
        <v>40</v>
      </c>
      <c r="F75" s="49">
        <v>13545</v>
      </c>
      <c r="G75" s="49">
        <f t="shared" si="2"/>
        <v>1625.3999999999999</v>
      </c>
      <c r="H75" s="49">
        <f t="shared" si="3"/>
        <v>15170.4</v>
      </c>
      <c r="I75" s="48" t="s">
        <v>237</v>
      </c>
      <c r="J75" s="48">
        <v>1990</v>
      </c>
    </row>
    <row r="76" spans="1:10" x14ac:dyDescent="0.25">
      <c r="A76" s="48">
        <v>1141</v>
      </c>
      <c r="B76" s="48" t="s">
        <v>48</v>
      </c>
      <c r="C76" s="34" t="s">
        <v>149</v>
      </c>
      <c r="D76" s="34" t="s">
        <v>150</v>
      </c>
      <c r="E76" s="34">
        <v>40</v>
      </c>
      <c r="F76" s="49">
        <v>17665</v>
      </c>
      <c r="G76" s="49">
        <f t="shared" si="2"/>
        <v>2119.7999999999997</v>
      </c>
      <c r="H76" s="49">
        <f t="shared" si="3"/>
        <v>19784.8</v>
      </c>
      <c r="I76" s="48" t="s">
        <v>237</v>
      </c>
      <c r="J76" s="48">
        <v>1990</v>
      </c>
    </row>
    <row r="77" spans="1:10" x14ac:dyDescent="0.25">
      <c r="A77" s="48">
        <v>1144</v>
      </c>
      <c r="B77" s="48" t="s">
        <v>48</v>
      </c>
      <c r="C77" s="34" t="s">
        <v>57</v>
      </c>
      <c r="D77" s="34" t="s">
        <v>151</v>
      </c>
      <c r="E77" s="34">
        <v>40</v>
      </c>
      <c r="F77" s="49">
        <v>17665</v>
      </c>
      <c r="G77" s="49">
        <f t="shared" si="2"/>
        <v>2119.7999999999997</v>
      </c>
      <c r="H77" s="49">
        <f t="shared" si="3"/>
        <v>19784.8</v>
      </c>
      <c r="I77" s="48" t="s">
        <v>237</v>
      </c>
      <c r="J77" s="48">
        <v>1990</v>
      </c>
    </row>
    <row r="78" spans="1:10" x14ac:dyDescent="0.25">
      <c r="A78" s="48">
        <v>1145</v>
      </c>
      <c r="B78" s="48" t="s">
        <v>48</v>
      </c>
      <c r="C78" s="34" t="s">
        <v>143</v>
      </c>
      <c r="D78" s="34" t="s">
        <v>152</v>
      </c>
      <c r="E78" s="34">
        <v>40</v>
      </c>
      <c r="F78" s="49">
        <v>23765</v>
      </c>
      <c r="G78" s="49">
        <f t="shared" si="2"/>
        <v>2851.7999999999997</v>
      </c>
      <c r="H78" s="49">
        <f t="shared" si="3"/>
        <v>26616.799999999999</v>
      </c>
      <c r="I78" s="48" t="s">
        <v>237</v>
      </c>
      <c r="J78" s="48">
        <v>1990</v>
      </c>
    </row>
    <row r="79" spans="1:10" x14ac:dyDescent="0.25">
      <c r="A79" s="48">
        <v>1146</v>
      </c>
      <c r="B79" s="48" t="s">
        <v>48</v>
      </c>
      <c r="C79" s="34" t="s">
        <v>87</v>
      </c>
      <c r="D79" s="34" t="s">
        <v>153</v>
      </c>
      <c r="E79" s="34">
        <v>40</v>
      </c>
      <c r="F79" s="49">
        <v>23765</v>
      </c>
      <c r="G79" s="49">
        <f t="shared" si="2"/>
        <v>2851.7999999999997</v>
      </c>
      <c r="H79" s="49">
        <f t="shared" si="3"/>
        <v>26616.799999999999</v>
      </c>
      <c r="I79" s="48" t="s">
        <v>237</v>
      </c>
      <c r="J79" s="48">
        <v>1990</v>
      </c>
    </row>
    <row r="80" spans="1:10" x14ac:dyDescent="0.25">
      <c r="A80" s="48">
        <v>1147</v>
      </c>
      <c r="B80" s="48" t="s">
        <v>137</v>
      </c>
      <c r="C80" s="34" t="s">
        <v>154</v>
      </c>
      <c r="D80" s="34" t="s">
        <v>155</v>
      </c>
      <c r="E80" s="34">
        <v>40</v>
      </c>
      <c r="F80" s="49">
        <v>19755</v>
      </c>
      <c r="G80" s="49">
        <f t="shared" si="2"/>
        <v>2370.6</v>
      </c>
      <c r="H80" s="49">
        <f t="shared" si="3"/>
        <v>22125.599999999999</v>
      </c>
      <c r="I80" s="48" t="s">
        <v>237</v>
      </c>
      <c r="J80" s="48">
        <v>1990</v>
      </c>
    </row>
    <row r="81" spans="1:10" x14ac:dyDescent="0.25">
      <c r="A81" s="48">
        <v>1148</v>
      </c>
      <c r="B81" s="48" t="s">
        <v>137</v>
      </c>
      <c r="C81" s="34" t="s">
        <v>156</v>
      </c>
      <c r="D81" s="34" t="s">
        <v>155</v>
      </c>
      <c r="E81" s="34">
        <v>40</v>
      </c>
      <c r="F81" s="49">
        <v>19755</v>
      </c>
      <c r="G81" s="49">
        <f t="shared" si="2"/>
        <v>2370.6</v>
      </c>
      <c r="H81" s="49">
        <f t="shared" si="3"/>
        <v>22125.599999999999</v>
      </c>
      <c r="I81" s="48" t="s">
        <v>237</v>
      </c>
      <c r="J81" s="48">
        <v>1990</v>
      </c>
    </row>
    <row r="82" spans="1:10" x14ac:dyDescent="0.25">
      <c r="A82" s="48">
        <v>1154</v>
      </c>
      <c r="B82" s="48" t="s">
        <v>51</v>
      </c>
      <c r="C82" s="34" t="s">
        <v>157</v>
      </c>
      <c r="D82" s="34" t="s">
        <v>158</v>
      </c>
      <c r="E82" s="34">
        <v>40</v>
      </c>
      <c r="F82" s="49">
        <v>7686</v>
      </c>
      <c r="G82" s="49">
        <f t="shared" si="2"/>
        <v>922.31999999999994</v>
      </c>
      <c r="H82" s="49">
        <f t="shared" si="3"/>
        <v>8608.32</v>
      </c>
      <c r="I82" s="48" t="s">
        <v>237</v>
      </c>
      <c r="J82" s="48">
        <v>1990</v>
      </c>
    </row>
    <row r="83" spans="1:10" x14ac:dyDescent="0.25">
      <c r="A83" s="48">
        <v>1158</v>
      </c>
      <c r="B83" s="48" t="s">
        <v>51</v>
      </c>
      <c r="C83" s="34" t="s">
        <v>130</v>
      </c>
      <c r="D83" s="34" t="s">
        <v>159</v>
      </c>
      <c r="E83" s="34">
        <v>40</v>
      </c>
      <c r="F83" s="49">
        <v>6543</v>
      </c>
      <c r="G83" s="49">
        <f t="shared" si="2"/>
        <v>785.16</v>
      </c>
      <c r="H83" s="49">
        <f t="shared" si="3"/>
        <v>7328.16</v>
      </c>
      <c r="I83" s="48" t="s">
        <v>237</v>
      </c>
      <c r="J83" s="48">
        <v>1990</v>
      </c>
    </row>
    <row r="84" spans="1:10" x14ac:dyDescent="0.25">
      <c r="A84" s="48">
        <v>1168</v>
      </c>
      <c r="B84" s="48" t="s">
        <v>48</v>
      </c>
      <c r="C84" s="34" t="s">
        <v>160</v>
      </c>
      <c r="D84" s="34" t="s">
        <v>161</v>
      </c>
      <c r="E84" s="34">
        <v>40</v>
      </c>
      <c r="F84" s="49">
        <v>21865</v>
      </c>
      <c r="G84" s="49">
        <f t="shared" si="2"/>
        <v>2623.7999999999997</v>
      </c>
      <c r="H84" s="49">
        <f t="shared" si="3"/>
        <v>24488.799999999999</v>
      </c>
      <c r="I84" s="48" t="s">
        <v>237</v>
      </c>
      <c r="J84" s="48">
        <v>1991</v>
      </c>
    </row>
    <row r="85" spans="1:10" x14ac:dyDescent="0.25">
      <c r="A85" s="48">
        <v>1170</v>
      </c>
      <c r="B85" s="48" t="s">
        <v>48</v>
      </c>
      <c r="C85" s="34" t="s">
        <v>147</v>
      </c>
      <c r="D85" s="34" t="s">
        <v>162</v>
      </c>
      <c r="E85" s="34">
        <v>40</v>
      </c>
      <c r="F85" s="49">
        <v>21865</v>
      </c>
      <c r="G85" s="49">
        <f t="shared" si="2"/>
        <v>2623.7999999999997</v>
      </c>
      <c r="H85" s="49">
        <f t="shared" si="3"/>
        <v>24488.799999999999</v>
      </c>
      <c r="I85" s="48" t="s">
        <v>237</v>
      </c>
      <c r="J85" s="48">
        <v>1991</v>
      </c>
    </row>
    <row r="86" spans="1:10" x14ac:dyDescent="0.25">
      <c r="A86" s="48">
        <v>1182</v>
      </c>
      <c r="B86" s="48" t="s">
        <v>51</v>
      </c>
      <c r="C86" s="34" t="s">
        <v>76</v>
      </c>
      <c r="D86" s="34" t="s">
        <v>163</v>
      </c>
      <c r="E86" s="34">
        <v>40</v>
      </c>
      <c r="F86" s="49">
        <v>6685</v>
      </c>
      <c r="G86" s="49">
        <f t="shared" si="2"/>
        <v>802.19999999999993</v>
      </c>
      <c r="H86" s="49">
        <f t="shared" si="3"/>
        <v>7487.2</v>
      </c>
      <c r="I86" s="48" t="s">
        <v>237</v>
      </c>
      <c r="J86" s="48">
        <v>1992</v>
      </c>
    </row>
    <row r="87" spans="1:10" x14ac:dyDescent="0.25">
      <c r="A87" s="48">
        <v>1185</v>
      </c>
      <c r="B87" s="48" t="s">
        <v>51</v>
      </c>
      <c r="C87" s="34" t="s">
        <v>156</v>
      </c>
      <c r="D87" s="34" t="s">
        <v>164</v>
      </c>
      <c r="E87" s="34">
        <v>40</v>
      </c>
      <c r="F87" s="49">
        <v>6875</v>
      </c>
      <c r="G87" s="49">
        <f t="shared" si="2"/>
        <v>825</v>
      </c>
      <c r="H87" s="49">
        <f t="shared" si="3"/>
        <v>7700</v>
      </c>
      <c r="I87" s="48" t="s">
        <v>237</v>
      </c>
      <c r="J87" s="48">
        <v>1992</v>
      </c>
    </row>
    <row r="88" spans="1:10" x14ac:dyDescent="0.25">
      <c r="A88" s="48">
        <v>1187</v>
      </c>
      <c r="B88" s="48" t="s">
        <v>60</v>
      </c>
      <c r="C88" s="34" t="s">
        <v>165</v>
      </c>
      <c r="D88" s="34" t="s">
        <v>166</v>
      </c>
      <c r="E88" s="34">
        <v>40</v>
      </c>
      <c r="F88" s="49">
        <v>26785</v>
      </c>
      <c r="G88" s="49">
        <f t="shared" si="2"/>
        <v>3214.2</v>
      </c>
      <c r="H88" s="49">
        <f t="shared" si="3"/>
        <v>29999.200000000001</v>
      </c>
      <c r="I88" s="48" t="s">
        <v>237</v>
      </c>
      <c r="J88" s="48">
        <v>1992</v>
      </c>
    </row>
    <row r="89" spans="1:10" x14ac:dyDescent="0.25">
      <c r="A89" s="48">
        <v>1188</v>
      </c>
      <c r="B89" s="48" t="s">
        <v>167</v>
      </c>
      <c r="C89" s="34" t="s">
        <v>168</v>
      </c>
      <c r="D89" s="34" t="s">
        <v>169</v>
      </c>
      <c r="E89" s="34">
        <v>40</v>
      </c>
      <c r="F89" s="49">
        <v>23785</v>
      </c>
      <c r="G89" s="49">
        <f t="shared" si="2"/>
        <v>2854.2</v>
      </c>
      <c r="H89" s="49">
        <f t="shared" si="3"/>
        <v>26639.200000000001</v>
      </c>
      <c r="I89" s="48" t="s">
        <v>237</v>
      </c>
      <c r="J89" s="48">
        <v>1992</v>
      </c>
    </row>
    <row r="90" spans="1:10" x14ac:dyDescent="0.25">
      <c r="A90" s="48">
        <v>1189</v>
      </c>
      <c r="B90" s="48" t="s">
        <v>60</v>
      </c>
      <c r="C90" s="34" t="s">
        <v>143</v>
      </c>
      <c r="D90" s="34" t="s">
        <v>166</v>
      </c>
      <c r="E90" s="34">
        <v>40</v>
      </c>
      <c r="F90" s="49">
        <v>26785</v>
      </c>
      <c r="G90" s="49">
        <f t="shared" si="2"/>
        <v>3214.2</v>
      </c>
      <c r="H90" s="49">
        <f t="shared" si="3"/>
        <v>29999.200000000001</v>
      </c>
      <c r="I90" s="48" t="s">
        <v>237</v>
      </c>
      <c r="J90" s="48">
        <v>1992</v>
      </c>
    </row>
    <row r="91" spans="1:10" x14ac:dyDescent="0.25">
      <c r="A91" s="48">
        <v>1190</v>
      </c>
      <c r="B91" s="48" t="s">
        <v>167</v>
      </c>
      <c r="C91" s="34" t="s">
        <v>149</v>
      </c>
      <c r="D91" s="34" t="s">
        <v>169</v>
      </c>
      <c r="E91" s="34">
        <v>40</v>
      </c>
      <c r="F91" s="49">
        <v>23785</v>
      </c>
      <c r="G91" s="49">
        <f t="shared" si="2"/>
        <v>2854.2</v>
      </c>
      <c r="H91" s="49">
        <f t="shared" si="3"/>
        <v>26639.200000000001</v>
      </c>
      <c r="I91" s="48" t="s">
        <v>237</v>
      </c>
      <c r="J91" s="48">
        <v>1992</v>
      </c>
    </row>
    <row r="98" spans="5:9" x14ac:dyDescent="0.25">
      <c r="E98" s="50"/>
      <c r="F98" s="51"/>
    </row>
    <row r="99" spans="5:9" x14ac:dyDescent="0.25">
      <c r="F99" s="49"/>
      <c r="G99" s="49"/>
      <c r="H99" s="49"/>
      <c r="I99" s="48"/>
    </row>
    <row r="100" spans="5:9" x14ac:dyDescent="0.25">
      <c r="F100" s="49"/>
      <c r="G100" s="49"/>
      <c r="H100" s="49"/>
      <c r="I100" s="48"/>
    </row>
    <row r="101" spans="5:9" x14ac:dyDescent="0.25">
      <c r="F101" s="49"/>
      <c r="G101" s="49"/>
      <c r="H101" s="49"/>
      <c r="I101" s="48"/>
    </row>
    <row r="102" spans="5:9" x14ac:dyDescent="0.25">
      <c r="F102" s="49"/>
      <c r="G102" s="49"/>
      <c r="H102" s="49"/>
      <c r="I102" s="48"/>
    </row>
    <row r="103" spans="5:9" x14ac:dyDescent="0.25">
      <c r="F103" s="49"/>
      <c r="G103" s="49"/>
      <c r="H103" s="49"/>
      <c r="I103" s="48"/>
    </row>
    <row r="104" spans="5:9" x14ac:dyDescent="0.25">
      <c r="F104" s="49"/>
      <c r="G104" s="49"/>
      <c r="H104" s="49"/>
      <c r="I104" s="48"/>
    </row>
    <row r="105" spans="5:9" x14ac:dyDescent="0.25">
      <c r="F105" s="49"/>
      <c r="G105" s="49"/>
      <c r="H105" s="49"/>
      <c r="I105" s="48"/>
    </row>
    <row r="106" spans="5:9" x14ac:dyDescent="0.25">
      <c r="F106" s="49"/>
      <c r="G106" s="49"/>
      <c r="H106" s="49"/>
      <c r="I106" s="48"/>
    </row>
    <row r="107" spans="5:9" x14ac:dyDescent="0.25">
      <c r="F107" s="49"/>
      <c r="G107" s="49"/>
      <c r="H107" s="49"/>
      <c r="I107" s="48"/>
    </row>
    <row r="108" spans="5:9" x14ac:dyDescent="0.25">
      <c r="F108" s="49"/>
      <c r="G108" s="49"/>
      <c r="H108" s="49"/>
      <c r="I108" s="48"/>
    </row>
    <row r="109" spans="5:9" x14ac:dyDescent="0.25">
      <c r="F109" s="49"/>
      <c r="G109" s="49"/>
      <c r="H109" s="49"/>
      <c r="I109" s="48"/>
    </row>
    <row r="110" spans="5:9" x14ac:dyDescent="0.25">
      <c r="F110" s="49"/>
      <c r="G110" s="49"/>
      <c r="H110" s="49"/>
      <c r="I110" s="48"/>
    </row>
    <row r="111" spans="5:9" x14ac:dyDescent="0.25">
      <c r="F111" s="49"/>
      <c r="G111" s="49"/>
      <c r="H111" s="49"/>
      <c r="I111" s="48"/>
    </row>
    <row r="112" spans="5:9" x14ac:dyDescent="0.25">
      <c r="F112" s="49"/>
      <c r="G112" s="49"/>
      <c r="H112" s="49"/>
      <c r="I112" s="48"/>
    </row>
    <row r="113" spans="6:9" x14ac:dyDescent="0.25">
      <c r="F113" s="49"/>
      <c r="G113" s="49"/>
      <c r="H113" s="49"/>
      <c r="I113" s="48"/>
    </row>
    <row r="114" spans="6:9" x14ac:dyDescent="0.25">
      <c r="F114" s="49"/>
      <c r="G114" s="49"/>
      <c r="H114" s="49"/>
      <c r="I114" s="48"/>
    </row>
    <row r="115" spans="6:9" x14ac:dyDescent="0.25">
      <c r="F115" s="49"/>
      <c r="G115" s="49"/>
      <c r="H115" s="49"/>
      <c r="I115" s="48"/>
    </row>
    <row r="116" spans="6:9" x14ac:dyDescent="0.25">
      <c r="F116" s="49"/>
      <c r="G116" s="49"/>
      <c r="H116" s="49"/>
      <c r="I116" s="48"/>
    </row>
    <row r="117" spans="6:9" x14ac:dyDescent="0.25">
      <c r="F117" s="49"/>
      <c r="G117" s="49"/>
      <c r="H117" s="49"/>
      <c r="I117" s="48"/>
    </row>
    <row r="118" spans="6:9" x14ac:dyDescent="0.25">
      <c r="F118" s="49"/>
      <c r="G118" s="49"/>
      <c r="H118" s="49"/>
      <c r="I118" s="48"/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1:K17"/>
  <sheetViews>
    <sheetView zoomScale="70" zoomScaleNormal="70" workbookViewId="0">
      <selection activeCell="F21" sqref="F21"/>
    </sheetView>
  </sheetViews>
  <sheetFormatPr defaultColWidth="8.85546875" defaultRowHeight="26.25" x14ac:dyDescent="0.4"/>
  <cols>
    <col min="1" max="1" width="3.42578125" style="13" customWidth="1"/>
    <col min="2" max="2" width="14.5703125" style="13" customWidth="1"/>
    <col min="3" max="3" width="20.42578125" style="26" customWidth="1"/>
    <col min="4" max="8" width="17.42578125" style="13" customWidth="1"/>
    <col min="9" max="9" width="12" style="13" customWidth="1"/>
    <col min="10" max="10" width="15.42578125" style="27" customWidth="1"/>
    <col min="11" max="11" width="15.42578125" style="13" customWidth="1"/>
    <col min="12" max="16384" width="8.85546875" style="13"/>
  </cols>
  <sheetData>
    <row r="1" spans="2:11" ht="15.75" customHeight="1" x14ac:dyDescent="0.4"/>
    <row r="2" spans="2:11" x14ac:dyDescent="0.4">
      <c r="D2" s="67" t="s">
        <v>243</v>
      </c>
      <c r="E2" s="67" t="s">
        <v>244</v>
      </c>
      <c r="F2" s="67" t="s">
        <v>245</v>
      </c>
      <c r="G2" s="67" t="s">
        <v>246</v>
      </c>
      <c r="H2" s="67" t="s">
        <v>253</v>
      </c>
    </row>
    <row r="3" spans="2:11" x14ac:dyDescent="0.4">
      <c r="B3" s="58" t="s">
        <v>3</v>
      </c>
      <c r="C3" s="59" t="s">
        <v>191</v>
      </c>
      <c r="D3" s="66" t="s">
        <v>239</v>
      </c>
      <c r="E3" s="66" t="s">
        <v>240</v>
      </c>
      <c r="F3" s="66" t="s">
        <v>241</v>
      </c>
      <c r="G3" s="14" t="s">
        <v>242</v>
      </c>
      <c r="H3" s="14" t="s">
        <v>251</v>
      </c>
      <c r="J3" s="15" t="s">
        <v>204</v>
      </c>
      <c r="K3" s="16" t="s">
        <v>205</v>
      </c>
    </row>
    <row r="4" spans="2:11" x14ac:dyDescent="0.4">
      <c r="B4" s="17" t="s">
        <v>202</v>
      </c>
      <c r="C4" s="28">
        <v>230</v>
      </c>
      <c r="D4" s="60"/>
      <c r="E4" s="60"/>
      <c r="F4" s="60"/>
      <c r="G4" s="61"/>
      <c r="H4" s="61"/>
      <c r="J4" s="18">
        <v>0</v>
      </c>
      <c r="K4" s="19">
        <v>0</v>
      </c>
    </row>
    <row r="5" spans="2:11" x14ac:dyDescent="0.4">
      <c r="B5" s="20" t="s">
        <v>187</v>
      </c>
      <c r="C5" s="29">
        <v>1345</v>
      </c>
      <c r="D5" s="62"/>
      <c r="E5" s="62"/>
      <c r="F5" s="62"/>
      <c r="G5" s="63"/>
      <c r="H5" s="63"/>
      <c r="J5" s="21">
        <v>1000</v>
      </c>
      <c r="K5" s="22">
        <v>0.05</v>
      </c>
    </row>
    <row r="6" spans="2:11" x14ac:dyDescent="0.4">
      <c r="B6" s="17" t="s">
        <v>189</v>
      </c>
      <c r="C6" s="30">
        <v>24532</v>
      </c>
      <c r="D6" s="60"/>
      <c r="E6" s="60"/>
      <c r="F6" s="60"/>
      <c r="G6" s="61"/>
      <c r="H6" s="61"/>
      <c r="J6" s="18">
        <v>5000</v>
      </c>
      <c r="K6" s="19">
        <v>0.1</v>
      </c>
    </row>
    <row r="7" spans="2:11" x14ac:dyDescent="0.4">
      <c r="B7" s="20" t="s">
        <v>203</v>
      </c>
      <c r="C7" s="29">
        <v>13423</v>
      </c>
      <c r="D7" s="62"/>
      <c r="E7" s="62"/>
      <c r="F7" s="62"/>
      <c r="G7" s="63"/>
      <c r="H7" s="63"/>
      <c r="J7" s="21">
        <v>10000</v>
      </c>
      <c r="K7" s="22">
        <v>0.15</v>
      </c>
    </row>
    <row r="8" spans="2:11" x14ac:dyDescent="0.4">
      <c r="B8" s="23" t="s">
        <v>99</v>
      </c>
      <c r="C8" s="30">
        <v>6523</v>
      </c>
      <c r="D8" s="64"/>
      <c r="E8" s="64"/>
      <c r="F8" s="64"/>
      <c r="G8" s="65"/>
      <c r="H8" s="65"/>
      <c r="J8" s="24">
        <v>20000</v>
      </c>
      <c r="K8" s="25">
        <v>0.2</v>
      </c>
    </row>
    <row r="10" spans="2:11" x14ac:dyDescent="0.4">
      <c r="C10" s="26" t="s">
        <v>238</v>
      </c>
    </row>
    <row r="11" spans="2:11" x14ac:dyDescent="0.4">
      <c r="B11" s="68" t="str">
        <f>D3</f>
        <v>Rabat 1</v>
      </c>
      <c r="C11" s="69" t="s">
        <v>247</v>
      </c>
    </row>
    <row r="12" spans="2:11" x14ac:dyDescent="0.4">
      <c r="B12" s="68" t="str">
        <f>E3</f>
        <v>Rabat 2</v>
      </c>
      <c r="C12" s="69" t="s">
        <v>248</v>
      </c>
    </row>
    <row r="13" spans="2:11" x14ac:dyDescent="0.4">
      <c r="B13" s="68" t="str">
        <f>F3</f>
        <v>Rabat 3</v>
      </c>
      <c r="C13" s="69" t="s">
        <v>249</v>
      </c>
    </row>
    <row r="14" spans="2:11" x14ac:dyDescent="0.4">
      <c r="B14" s="68" t="str">
        <f>G3</f>
        <v>Rabat 4</v>
      </c>
      <c r="C14" s="69" t="s">
        <v>250</v>
      </c>
    </row>
    <row r="15" spans="2:11" x14ac:dyDescent="0.4">
      <c r="B15" s="68" t="str">
        <f>H3</f>
        <v>Rabat 5</v>
      </c>
      <c r="C15" s="69" t="s">
        <v>252</v>
      </c>
    </row>
    <row r="17" spans="5:8" x14ac:dyDescent="0.4">
      <c r="E17" s="31"/>
      <c r="F17" s="31"/>
      <c r="G17" s="31"/>
      <c r="H17" s="31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2A53-A8DB-4E03-A344-4AF1658C6954}">
  <sheetPr>
    <tabColor rgb="FF00B0F0"/>
  </sheetPr>
  <dimension ref="B11:G17"/>
  <sheetViews>
    <sheetView topLeftCell="A10" workbookViewId="0">
      <selection activeCell="F22" sqref="F22"/>
    </sheetView>
  </sheetViews>
  <sheetFormatPr defaultRowHeight="15" x14ac:dyDescent="0.25"/>
  <cols>
    <col min="1" max="1" width="5.140625" customWidth="1"/>
  </cols>
  <sheetData>
    <row r="11" spans="2:7" x14ac:dyDescent="0.25">
      <c r="B11" s="55" t="s">
        <v>3</v>
      </c>
      <c r="C11" s="57" t="s">
        <v>255</v>
      </c>
      <c r="D11" s="56" t="s">
        <v>260</v>
      </c>
      <c r="F11" s="80" t="s">
        <v>261</v>
      </c>
    </row>
    <row r="12" spans="2:7" x14ac:dyDescent="0.25">
      <c r="B12" s="53" t="s">
        <v>187</v>
      </c>
      <c r="C12" s="77">
        <v>3</v>
      </c>
      <c r="D12" s="72"/>
    </row>
    <row r="13" spans="2:7" x14ac:dyDescent="0.25">
      <c r="B13" s="54" t="s">
        <v>190</v>
      </c>
      <c r="C13" s="78">
        <v>2</v>
      </c>
      <c r="D13" s="73"/>
    </row>
    <row r="14" spans="2:7" x14ac:dyDescent="0.25">
      <c r="B14" s="53" t="s">
        <v>106</v>
      </c>
      <c r="C14" s="77">
        <v>1</v>
      </c>
      <c r="D14" s="72"/>
      <c r="F14" s="55" t="s">
        <v>255</v>
      </c>
      <c r="G14" s="56" t="s">
        <v>256</v>
      </c>
    </row>
    <row r="15" spans="2:7" x14ac:dyDescent="0.25">
      <c r="B15" s="54" t="s">
        <v>203</v>
      </c>
      <c r="C15" s="78">
        <v>3</v>
      </c>
      <c r="D15" s="73"/>
      <c r="F15" s="74">
        <v>1</v>
      </c>
      <c r="G15" s="72" t="s">
        <v>257</v>
      </c>
    </row>
    <row r="16" spans="2:7" x14ac:dyDescent="0.25">
      <c r="B16" s="53" t="s">
        <v>254</v>
      </c>
      <c r="C16" s="77">
        <v>1</v>
      </c>
      <c r="D16" s="72"/>
      <c r="F16" s="75">
        <v>2</v>
      </c>
      <c r="G16" s="73" t="s">
        <v>259</v>
      </c>
    </row>
    <row r="17" spans="2:7" x14ac:dyDescent="0.25">
      <c r="B17" s="52" t="s">
        <v>188</v>
      </c>
      <c r="C17" s="79">
        <v>2</v>
      </c>
      <c r="D17" s="71"/>
      <c r="F17" s="76">
        <v>3</v>
      </c>
      <c r="G17" s="70" t="s">
        <v>258</v>
      </c>
    </row>
  </sheetData>
  <phoneticPr fontId="10" type="noConversion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0F9CD-059D-4243-BA24-106B7A97F0D4}">
  <sheetPr>
    <tabColor rgb="FFFF0000"/>
  </sheetPr>
  <dimension ref="B2:H13"/>
  <sheetViews>
    <sheetView showGridLines="0" tabSelected="1" workbookViewId="0">
      <selection activeCell="B21" sqref="B20:B21"/>
    </sheetView>
  </sheetViews>
  <sheetFormatPr defaultRowHeight="18.75" x14ac:dyDescent="0.3"/>
  <cols>
    <col min="1" max="1" width="9.140625" style="81"/>
    <col min="2" max="2" width="22" style="81" customWidth="1"/>
    <col min="3" max="3" width="14" style="81" customWidth="1"/>
    <col min="4" max="7" width="13.85546875" style="81" customWidth="1"/>
    <col min="8" max="16384" width="9.140625" style="81"/>
  </cols>
  <sheetData>
    <row r="2" spans="2:8" x14ac:dyDescent="0.3">
      <c r="B2" s="102" t="s">
        <v>287</v>
      </c>
      <c r="C2" s="102"/>
    </row>
    <row r="3" spans="2:8" x14ac:dyDescent="0.3">
      <c r="B3" s="92" t="s">
        <v>288</v>
      </c>
      <c r="C3" s="103">
        <v>2.5000000000000001E-2</v>
      </c>
    </row>
    <row r="4" spans="2:8" x14ac:dyDescent="0.3">
      <c r="B4" s="92" t="s">
        <v>289</v>
      </c>
      <c r="C4" s="104">
        <v>240</v>
      </c>
      <c r="H4" s="101"/>
    </row>
    <row r="5" spans="2:8" x14ac:dyDescent="0.3">
      <c r="B5" s="92" t="s">
        <v>290</v>
      </c>
      <c r="C5" s="104">
        <v>150000</v>
      </c>
    </row>
    <row r="6" spans="2:8" x14ac:dyDescent="0.3">
      <c r="B6" s="92" t="s">
        <v>291</v>
      </c>
      <c r="C6" s="104">
        <f>PMT(C3/12,C4,C5)</f>
        <v>-794.85433954834491</v>
      </c>
    </row>
    <row r="10" spans="2:8" x14ac:dyDescent="0.3">
      <c r="B10" s="106"/>
      <c r="C10" s="91" t="s">
        <v>283</v>
      </c>
      <c r="D10" s="91" t="s">
        <v>284</v>
      </c>
      <c r="E10" s="91" t="s">
        <v>285</v>
      </c>
      <c r="F10" s="91" t="s">
        <v>286</v>
      </c>
      <c r="G10" s="91" t="s">
        <v>218</v>
      </c>
    </row>
    <row r="11" spans="2:8" x14ac:dyDescent="0.3">
      <c r="B11" s="106" t="s">
        <v>280</v>
      </c>
      <c r="C11" s="104">
        <v>256000</v>
      </c>
      <c r="D11" s="104">
        <v>325600</v>
      </c>
      <c r="E11" s="104">
        <v>241000</v>
      </c>
      <c r="F11" s="104"/>
      <c r="G11" s="104">
        <f>SUM(C11:F11)</f>
        <v>822600</v>
      </c>
    </row>
    <row r="12" spans="2:8" x14ac:dyDescent="0.3">
      <c r="B12" s="106" t="s">
        <v>281</v>
      </c>
      <c r="C12" s="105">
        <v>0.12</v>
      </c>
      <c r="D12" s="105">
        <v>0.14000000000000001</v>
      </c>
      <c r="E12" s="105">
        <v>0.15</v>
      </c>
      <c r="F12" s="105">
        <v>0.2</v>
      </c>
      <c r="G12" s="92"/>
    </row>
    <row r="13" spans="2:8" x14ac:dyDescent="0.3">
      <c r="B13" s="106" t="s">
        <v>282</v>
      </c>
      <c r="C13" s="104">
        <f>C11*C12</f>
        <v>30720</v>
      </c>
      <c r="D13" s="104">
        <f t="shared" ref="D13:F13" si="0">D11*D12</f>
        <v>45584.000000000007</v>
      </c>
      <c r="E13" s="104">
        <f t="shared" si="0"/>
        <v>36150</v>
      </c>
      <c r="F13" s="104">
        <f t="shared" si="0"/>
        <v>0</v>
      </c>
      <c r="G13" s="104">
        <f>SUM(C13:F13)</f>
        <v>112454</v>
      </c>
    </row>
  </sheetData>
  <mergeCells count="1">
    <mergeCell ref="B2:C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F7E32-A457-4554-A800-B0B68C8DAAC0}">
  <sheetPr>
    <tabColor theme="7"/>
  </sheetPr>
  <dimension ref="B1:D8"/>
  <sheetViews>
    <sheetView workbookViewId="0">
      <selection activeCell="D5" sqref="D5"/>
    </sheetView>
  </sheetViews>
  <sheetFormatPr defaultRowHeight="18.75" x14ac:dyDescent="0.3"/>
  <cols>
    <col min="1" max="1" width="9.140625" style="81"/>
    <col min="2" max="2" width="12.85546875" style="81" customWidth="1"/>
    <col min="3" max="3" width="16.28515625" style="81" customWidth="1"/>
    <col min="4" max="4" width="24.5703125" style="81" customWidth="1"/>
    <col min="5" max="5" width="18.5703125" style="81" customWidth="1"/>
    <col min="6" max="16384" width="9.140625" style="81"/>
  </cols>
  <sheetData>
    <row r="1" spans="2:4" ht="21" x14ac:dyDescent="0.35">
      <c r="B1" s="97" t="s">
        <v>265</v>
      </c>
      <c r="C1" s="97"/>
      <c r="D1" s="97"/>
    </row>
    <row r="3" spans="2:4" x14ac:dyDescent="0.3">
      <c r="B3" s="82" t="s">
        <v>23</v>
      </c>
      <c r="C3" s="82" t="s">
        <v>24</v>
      </c>
      <c r="D3" s="82" t="s">
        <v>264</v>
      </c>
    </row>
    <row r="4" spans="2:4" x14ac:dyDescent="0.3">
      <c r="B4" s="81" t="s">
        <v>262</v>
      </c>
      <c r="C4" s="81" t="s">
        <v>263</v>
      </c>
    </row>
    <row r="5" spans="2:4" x14ac:dyDescent="0.3">
      <c r="B5" s="81" t="s">
        <v>188</v>
      </c>
      <c r="C5" s="81" t="s">
        <v>46</v>
      </c>
    </row>
    <row r="6" spans="2:4" x14ac:dyDescent="0.3">
      <c r="B6" s="81" t="s">
        <v>254</v>
      </c>
      <c r="C6" s="81" t="s">
        <v>94</v>
      </c>
    </row>
    <row r="7" spans="2:4" x14ac:dyDescent="0.3">
      <c r="B7" s="81" t="s">
        <v>203</v>
      </c>
      <c r="C7" s="81" t="s">
        <v>66</v>
      </c>
    </row>
    <row r="8" spans="2:4" x14ac:dyDescent="0.3">
      <c r="B8" s="81" t="s">
        <v>190</v>
      </c>
      <c r="C8" s="81" t="s">
        <v>68</v>
      </c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9011-01CB-41FA-98E1-0EB32112FE95}">
  <sheetPr>
    <tabColor theme="7"/>
  </sheetPr>
  <dimension ref="A2:D10"/>
  <sheetViews>
    <sheetView workbookViewId="0">
      <selection activeCell="D5" sqref="D5"/>
    </sheetView>
  </sheetViews>
  <sheetFormatPr defaultRowHeight="15.75" x14ac:dyDescent="0.25"/>
  <cols>
    <col min="1" max="1" width="40.28515625" style="1" bestFit="1" customWidth="1"/>
    <col min="2" max="16384" width="9.140625" style="1"/>
  </cols>
  <sheetData>
    <row r="2" spans="1:4" x14ac:dyDescent="0.25">
      <c r="A2" s="83" t="s">
        <v>266</v>
      </c>
    </row>
    <row r="9" spans="1:4" x14ac:dyDescent="0.25">
      <c r="A9" s="83" t="s">
        <v>267</v>
      </c>
    </row>
    <row r="10" spans="1:4" x14ac:dyDescent="0.25">
      <c r="B10" s="84"/>
      <c r="C10" s="85"/>
      <c r="D10" s="8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75A6-6E14-4E56-83AE-9E02BAA0C403}">
  <sheetPr>
    <tabColor rgb="FF7030A0"/>
  </sheetPr>
  <dimension ref="A1:AMJ8"/>
  <sheetViews>
    <sheetView zoomScaleNormal="100" workbookViewId="0">
      <selection activeCell="K10" sqref="K10"/>
    </sheetView>
  </sheetViews>
  <sheetFormatPr defaultColWidth="8.85546875" defaultRowHeight="21" x14ac:dyDescent="0.35"/>
  <cols>
    <col min="1" max="1" width="20.42578125" style="41" customWidth="1"/>
    <col min="2" max="7" width="9.85546875" style="41" customWidth="1"/>
    <col min="8" max="8" width="13.140625" style="41" customWidth="1"/>
    <col min="9" max="1024" width="8.85546875" style="41"/>
    <col min="1025" max="16384" width="8.85546875" style="34"/>
  </cols>
  <sheetData>
    <row r="1" spans="1:8" ht="36.75" customHeight="1" x14ac:dyDescent="0.35">
      <c r="A1" s="98" t="s">
        <v>230</v>
      </c>
      <c r="B1" s="98"/>
      <c r="C1" s="98"/>
      <c r="D1" s="98"/>
      <c r="E1" s="98"/>
      <c r="F1" s="98"/>
      <c r="G1" s="98"/>
      <c r="H1" s="98"/>
    </row>
    <row r="2" spans="1:8" customFormat="1" ht="18" customHeight="1" x14ac:dyDescent="0.25"/>
    <row r="3" spans="1:8" x14ac:dyDescent="0.35">
      <c r="B3" s="42" t="s">
        <v>196</v>
      </c>
      <c r="C3" s="42" t="s">
        <v>197</v>
      </c>
      <c r="D3" s="42" t="s">
        <v>198</v>
      </c>
      <c r="E3" s="42" t="s">
        <v>199</v>
      </c>
      <c r="F3" s="42" t="s">
        <v>201</v>
      </c>
      <c r="G3" s="42" t="s">
        <v>200</v>
      </c>
      <c r="H3" s="42" t="s">
        <v>235</v>
      </c>
    </row>
    <row r="4" spans="1:8" x14ac:dyDescent="0.35">
      <c r="A4" s="43" t="s">
        <v>231</v>
      </c>
      <c r="B4" s="44">
        <v>1563</v>
      </c>
      <c r="C4" s="44">
        <v>2006</v>
      </c>
      <c r="D4" s="44">
        <v>945</v>
      </c>
      <c r="E4" s="44">
        <v>523</v>
      </c>
      <c r="F4" s="44">
        <v>210</v>
      </c>
      <c r="G4" s="44">
        <v>190</v>
      </c>
      <c r="H4" s="46"/>
    </row>
    <row r="5" spans="1:8" x14ac:dyDescent="0.35">
      <c r="A5" s="43" t="s">
        <v>232</v>
      </c>
      <c r="B5" s="44">
        <v>650</v>
      </c>
      <c r="C5" s="44">
        <v>851</v>
      </c>
      <c r="D5" s="44">
        <v>1250</v>
      </c>
      <c r="E5" s="44">
        <v>947</v>
      </c>
      <c r="F5" s="44">
        <v>812</v>
      </c>
      <c r="G5" s="44">
        <v>1005</v>
      </c>
      <c r="H5" s="46"/>
    </row>
    <row r="6" spans="1:8" x14ac:dyDescent="0.35">
      <c r="A6" s="43" t="s">
        <v>233</v>
      </c>
      <c r="B6" s="44">
        <v>850</v>
      </c>
      <c r="C6" s="44">
        <v>1487</v>
      </c>
      <c r="D6" s="44">
        <v>1204</v>
      </c>
      <c r="E6" s="44">
        <v>758</v>
      </c>
      <c r="F6" s="44">
        <v>520</v>
      </c>
      <c r="G6" s="44">
        <v>410</v>
      </c>
      <c r="H6" s="46"/>
    </row>
    <row r="7" spans="1:8" x14ac:dyDescent="0.35">
      <c r="A7" s="43" t="s">
        <v>234</v>
      </c>
      <c r="B7" s="44">
        <v>2580</v>
      </c>
      <c r="C7" s="44">
        <v>2088</v>
      </c>
      <c r="D7" s="44">
        <v>1789</v>
      </c>
      <c r="E7" s="44">
        <v>2745</v>
      </c>
      <c r="F7" s="44">
        <v>1025</v>
      </c>
      <c r="G7" s="44">
        <v>958</v>
      </c>
      <c r="H7" s="46"/>
    </row>
    <row r="8" spans="1:8" x14ac:dyDescent="0.35">
      <c r="A8" s="45" t="s">
        <v>235</v>
      </c>
      <c r="B8" s="46"/>
      <c r="C8" s="46"/>
      <c r="D8" s="46"/>
      <c r="E8" s="46"/>
      <c r="F8" s="46"/>
      <c r="G8" s="46"/>
      <c r="H8" s="46"/>
    </row>
  </sheetData>
  <mergeCells count="1">
    <mergeCell ref="A1:H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08EE-FB39-4DFB-9D0A-F02CA3F6D1F7}">
  <sheetPr>
    <tabColor rgb="FF7030A0"/>
  </sheetPr>
  <dimension ref="B2:C14"/>
  <sheetViews>
    <sheetView workbookViewId="0"/>
  </sheetViews>
  <sheetFormatPr defaultRowHeight="15" x14ac:dyDescent="0.25"/>
  <cols>
    <col min="2" max="2" width="13.42578125" style="86" customWidth="1"/>
    <col min="3" max="3" width="11" style="86" customWidth="1"/>
  </cols>
  <sheetData>
    <row r="2" spans="2:3" x14ac:dyDescent="0.25">
      <c r="B2" s="86" t="s">
        <v>268</v>
      </c>
      <c r="C2" s="86" t="s">
        <v>191</v>
      </c>
    </row>
    <row r="3" spans="2:3" x14ac:dyDescent="0.25">
      <c r="B3" s="86" t="s">
        <v>219</v>
      </c>
      <c r="C3" s="86">
        <v>5310984</v>
      </c>
    </row>
    <row r="4" spans="2:3" x14ac:dyDescent="0.25">
      <c r="B4" s="86" t="s">
        <v>220</v>
      </c>
      <c r="C4" s="86">
        <v>6021030</v>
      </c>
    </row>
    <row r="5" spans="2:3" x14ac:dyDescent="0.25">
      <c r="B5" s="86" t="s">
        <v>221</v>
      </c>
      <c r="C5" s="86">
        <v>8758033</v>
      </c>
    </row>
    <row r="6" spans="2:3" x14ac:dyDescent="0.25">
      <c r="B6" s="86" t="s">
        <v>222</v>
      </c>
      <c r="C6" s="86">
        <v>5791462</v>
      </c>
    </row>
    <row r="7" spans="2:3" x14ac:dyDescent="0.25">
      <c r="B7" s="86" t="s">
        <v>201</v>
      </c>
      <c r="C7" s="86">
        <v>8826333</v>
      </c>
    </row>
    <row r="8" spans="2:3" x14ac:dyDescent="0.25">
      <c r="B8" s="86" t="s">
        <v>223</v>
      </c>
      <c r="C8" s="86">
        <v>7050210</v>
      </c>
    </row>
    <row r="9" spans="2:3" x14ac:dyDescent="0.25">
      <c r="B9" s="86" t="s">
        <v>224</v>
      </c>
      <c r="C9" s="86">
        <v>9064330</v>
      </c>
    </row>
    <row r="10" spans="2:3" x14ac:dyDescent="0.25">
      <c r="B10" s="86" t="s">
        <v>225</v>
      </c>
      <c r="C10" s="86">
        <v>9482147</v>
      </c>
    </row>
    <row r="11" spans="2:3" x14ac:dyDescent="0.25">
      <c r="B11" s="86" t="s">
        <v>226</v>
      </c>
      <c r="C11" s="86">
        <v>7515253</v>
      </c>
    </row>
    <row r="12" spans="2:3" x14ac:dyDescent="0.25">
      <c r="B12" s="86" t="s">
        <v>227</v>
      </c>
      <c r="C12" s="86">
        <v>6811511</v>
      </c>
    </row>
    <row r="13" spans="2:3" x14ac:dyDescent="0.25">
      <c r="B13" s="86" t="s">
        <v>228</v>
      </c>
      <c r="C13" s="86">
        <v>2269551</v>
      </c>
    </row>
    <row r="14" spans="2:3" x14ac:dyDescent="0.25">
      <c r="B14" s="86" t="s">
        <v>229</v>
      </c>
      <c r="C14" s="86">
        <v>7874398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4055-AEB1-4881-9452-4156C8A0D699}">
  <sheetPr>
    <tabColor rgb="FFFFFF00"/>
  </sheetPr>
  <dimension ref="A1:F16"/>
  <sheetViews>
    <sheetView zoomScaleNormal="100" workbookViewId="0">
      <selection activeCell="J27" sqref="J27"/>
    </sheetView>
  </sheetViews>
  <sheetFormatPr defaultColWidth="8.85546875" defaultRowHeight="15.75" x14ac:dyDescent="0.25"/>
  <cols>
    <col min="1" max="1" width="14.42578125" style="35" customWidth="1"/>
    <col min="2" max="5" width="17.85546875" style="38" customWidth="1"/>
    <col min="6" max="6" width="17.85546875" style="39" customWidth="1"/>
    <col min="7" max="16384" width="8.85546875" style="34"/>
  </cols>
  <sheetData>
    <row r="1" spans="1:6" ht="28.5" x14ac:dyDescent="0.45">
      <c r="A1" s="99" t="s">
        <v>213</v>
      </c>
      <c r="B1" s="99"/>
      <c r="C1" s="99"/>
      <c r="D1" s="99"/>
      <c r="E1" s="99"/>
      <c r="F1" s="99"/>
    </row>
    <row r="3" spans="1:6" x14ac:dyDescent="0.25">
      <c r="B3" s="36" t="s">
        <v>214</v>
      </c>
      <c r="C3" s="36" t="s">
        <v>215</v>
      </c>
      <c r="D3" s="36" t="s">
        <v>216</v>
      </c>
      <c r="E3" s="36" t="s">
        <v>217</v>
      </c>
      <c r="F3" s="36" t="s">
        <v>218</v>
      </c>
    </row>
    <row r="4" spans="1:6" x14ac:dyDescent="0.25">
      <c r="A4" s="37" t="s">
        <v>219</v>
      </c>
      <c r="B4" s="38">
        <v>23456</v>
      </c>
      <c r="C4" s="38">
        <v>13564</v>
      </c>
      <c r="D4" s="38">
        <v>114370</v>
      </c>
      <c r="E4" s="38">
        <v>23414</v>
      </c>
      <c r="F4" s="39">
        <f t="shared" ref="F4:F15" si="0">SUM(B4:E4)</f>
        <v>174804</v>
      </c>
    </row>
    <row r="5" spans="1:6" x14ac:dyDescent="0.25">
      <c r="A5" s="37" t="s">
        <v>220</v>
      </c>
      <c r="B5" s="38">
        <v>12084</v>
      </c>
      <c r="C5" s="38">
        <v>19376</v>
      </c>
      <c r="D5" s="38">
        <v>109345</v>
      </c>
      <c r="E5" s="38">
        <v>21994</v>
      </c>
      <c r="F5" s="39">
        <f t="shared" si="0"/>
        <v>162799</v>
      </c>
    </row>
    <row r="6" spans="1:6" x14ac:dyDescent="0.25">
      <c r="A6" s="37" t="s">
        <v>221</v>
      </c>
      <c r="B6" s="38">
        <v>15332</v>
      </c>
      <c r="C6" s="38">
        <v>29645</v>
      </c>
      <c r="D6" s="38">
        <v>93456</v>
      </c>
      <c r="E6" s="38">
        <v>19432</v>
      </c>
      <c r="F6" s="39">
        <f t="shared" si="0"/>
        <v>157865</v>
      </c>
    </row>
    <row r="7" spans="1:6" x14ac:dyDescent="0.25">
      <c r="A7" s="37" t="s">
        <v>222</v>
      </c>
      <c r="B7" s="38">
        <v>19432</v>
      </c>
      <c r="C7" s="38">
        <v>38652</v>
      </c>
      <c r="D7" s="38">
        <v>82324</v>
      </c>
      <c r="E7" s="38">
        <v>23462</v>
      </c>
      <c r="F7" s="39">
        <f t="shared" si="0"/>
        <v>163870</v>
      </c>
    </row>
    <row r="8" spans="1:6" x14ac:dyDescent="0.25">
      <c r="A8" s="37" t="s">
        <v>201</v>
      </c>
      <c r="B8" s="38">
        <v>25432</v>
      </c>
      <c r="C8" s="38">
        <v>47275</v>
      </c>
      <c r="D8" s="38">
        <v>75324</v>
      </c>
      <c r="E8" s="38">
        <v>18234</v>
      </c>
      <c r="F8" s="39">
        <f t="shared" si="0"/>
        <v>166265</v>
      </c>
    </row>
    <row r="9" spans="1:6" x14ac:dyDescent="0.25">
      <c r="A9" s="37" t="s">
        <v>223</v>
      </c>
      <c r="B9" s="38">
        <v>32443</v>
      </c>
      <c r="C9" s="38">
        <v>58236</v>
      </c>
      <c r="D9" s="38">
        <v>68324</v>
      </c>
      <c r="E9" s="38">
        <v>23487</v>
      </c>
      <c r="F9" s="39">
        <f t="shared" si="0"/>
        <v>182490</v>
      </c>
    </row>
    <row r="10" spans="1:6" x14ac:dyDescent="0.25">
      <c r="A10" s="37" t="s">
        <v>224</v>
      </c>
      <c r="B10" s="38">
        <v>39324</v>
      </c>
      <c r="C10" s="38">
        <v>67520</v>
      </c>
      <c r="D10" s="38">
        <v>59323</v>
      </c>
      <c r="E10" s="38">
        <v>25432</v>
      </c>
      <c r="F10" s="39">
        <f t="shared" si="0"/>
        <v>191599</v>
      </c>
    </row>
    <row r="11" spans="1:6" x14ac:dyDescent="0.25">
      <c r="A11" s="37" t="s">
        <v>225</v>
      </c>
      <c r="B11" s="38">
        <v>42123</v>
      </c>
      <c r="C11" s="38">
        <v>75329</v>
      </c>
      <c r="D11" s="38">
        <v>45232</v>
      </c>
      <c r="E11" s="38">
        <v>19402</v>
      </c>
      <c r="F11" s="39">
        <f t="shared" si="0"/>
        <v>182086</v>
      </c>
    </row>
    <row r="12" spans="1:6" x14ac:dyDescent="0.25">
      <c r="A12" s="37" t="s">
        <v>226</v>
      </c>
      <c r="B12" s="38">
        <v>35214</v>
      </c>
      <c r="C12" s="38">
        <v>87235</v>
      </c>
      <c r="D12" s="38">
        <v>38261</v>
      </c>
      <c r="E12" s="38">
        <v>18432</v>
      </c>
      <c r="F12" s="39">
        <f t="shared" si="0"/>
        <v>179142</v>
      </c>
    </row>
    <row r="13" spans="1:6" x14ac:dyDescent="0.25">
      <c r="A13" s="37" t="s">
        <v>227</v>
      </c>
      <c r="B13" s="38">
        <v>21993</v>
      </c>
      <c r="C13" s="38">
        <v>91783</v>
      </c>
      <c r="D13" s="38">
        <v>23874</v>
      </c>
      <c r="E13" s="38">
        <v>23424</v>
      </c>
      <c r="F13" s="39">
        <f t="shared" si="0"/>
        <v>161074</v>
      </c>
    </row>
    <row r="14" spans="1:6" x14ac:dyDescent="0.25">
      <c r="A14" s="37" t="s">
        <v>228</v>
      </c>
      <c r="B14" s="38">
        <v>20460</v>
      </c>
      <c r="C14" s="38">
        <v>112349</v>
      </c>
      <c r="D14" s="38">
        <v>12984</v>
      </c>
      <c r="E14" s="38">
        <v>22548</v>
      </c>
      <c r="F14" s="39">
        <f t="shared" si="0"/>
        <v>168341</v>
      </c>
    </row>
    <row r="15" spans="1:6" x14ac:dyDescent="0.25">
      <c r="A15" s="37" t="s">
        <v>229</v>
      </c>
      <c r="B15" s="38">
        <v>18324</v>
      </c>
      <c r="C15" s="38">
        <v>128734</v>
      </c>
      <c r="D15" s="38">
        <v>9352</v>
      </c>
      <c r="E15" s="38">
        <v>19432</v>
      </c>
      <c r="F15" s="39">
        <f t="shared" si="0"/>
        <v>175842</v>
      </c>
    </row>
    <row r="16" spans="1:6" s="40" customFormat="1" x14ac:dyDescent="0.25">
      <c r="A16" s="37" t="s">
        <v>218</v>
      </c>
      <c r="B16" s="39">
        <f>SUM(B4:B15)</f>
        <v>305617</v>
      </c>
      <c r="C16" s="39">
        <f>SUM(C4:C15)</f>
        <v>769698</v>
      </c>
      <c r="D16" s="39">
        <f>SUM(D4:D15)</f>
        <v>732169</v>
      </c>
      <c r="E16" s="39">
        <f>SUM(E4:E15)</f>
        <v>258693</v>
      </c>
      <c r="F16" s="39">
        <f>SUM(F4:F15)</f>
        <v>2066177</v>
      </c>
    </row>
  </sheetData>
  <mergeCells count="1">
    <mergeCell ref="A1:F1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Opslag</vt:lpstr>
      <vt:lpstr>RABAT</vt:lpstr>
      <vt:lpstr>SWITCH</vt:lpstr>
      <vt:lpstr>Goal Seek</vt:lpstr>
      <vt:lpstr>Flash Fill</vt:lpstr>
      <vt:lpstr>Data Types</vt:lpstr>
      <vt:lpstr>Diagram 1</vt:lpstr>
      <vt:lpstr>Diagram 2</vt:lpstr>
      <vt:lpstr>Betinget formatering 1</vt:lpstr>
      <vt:lpstr>Betinget formatering 2</vt:lpstr>
      <vt:lpstr>Consolidate</vt:lpstr>
      <vt:lpstr>Pivot 1</vt:lpstr>
      <vt:lpstr>Pivot 2</vt:lpstr>
      <vt:lpstr>Pivot 3</vt:lpstr>
      <vt:lpstr>Pivot 4</vt:lpstr>
    </vt:vector>
  </TitlesOfParts>
  <Company>Cphbusiness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 (TUHE - Programleder - Cphbusiness)</dc:creator>
  <cp:lastModifiedBy>Tue Hellstern</cp:lastModifiedBy>
  <dcterms:created xsi:type="dcterms:W3CDTF">2019-09-11T19:35:48Z</dcterms:created>
  <dcterms:modified xsi:type="dcterms:W3CDTF">2022-02-09T12:37:57Z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c9fea252-f025-426d-8cdd-248c5585c61d</vt:lpwstr>
  </property>
</Properties>
</file>