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ehe\Dropbox\DTU\2022_2\"/>
    </mc:Choice>
  </mc:AlternateContent>
  <xr:revisionPtr revIDLastSave="0" documentId="13_ncr:1_{5AAFF8CD-E25D-480E-8F7F-6D55A264515E}" xr6:coauthVersionLast="47" xr6:coauthVersionMax="47" xr10:uidLastSave="{00000000-0000-0000-0000-000000000000}"/>
  <bookViews>
    <workbookView xWindow="-120" yWindow="-120" windowWidth="29040" windowHeight="15840" tabRatio="735" xr2:uid="{00000000-000D-0000-FFFF-FFFF00000000}"/>
  </bookViews>
  <sheets>
    <sheet name="Start" sheetId="1" r:id="rId1"/>
    <sheet name="Funktioner" sheetId="2" r:id="rId2"/>
    <sheet name="Absolut-Relativ" sheetId="4" r:id="rId3"/>
    <sheet name="HVIS" sheetId="3" r:id="rId4"/>
    <sheet name="SWITCH" sheetId="12" r:id="rId5"/>
    <sheet name="RABAT" sheetId="13" r:id="rId6"/>
    <sheet name="Dato" sheetId="5" r:id="rId7"/>
    <sheet name="Lookup" sheetId="6" r:id="rId8"/>
    <sheet name="Opslag" sheetId="11" r:id="rId9"/>
    <sheet name="Betinget formatering 2" sheetId="10" r:id="rId10"/>
    <sheet name="Betinget formatering" sheetId="7" r:id="rId11"/>
    <sheet name="Diagram" sheetId="8" r:id="rId12"/>
    <sheet name="Pivot 1" sheetId="14" r:id="rId13"/>
    <sheet name="Pivot 2" sheetId="15" r:id="rId14"/>
    <sheet name="Data_Liste" sheetId="9" r:id="rId15"/>
  </sheets>
  <externalReferences>
    <externalReference r:id="rId16"/>
  </externalReferences>
  <definedNames>
    <definedName name="_1__xlcn.WorksheetConnection_consumercomplaintsvis.xlsxConsumer_Complaints1" hidden="1">[1]!Consumer_Complaints[#Data]</definedName>
    <definedName name="_xlnm._FilterDatabase" localSheetId="13" hidden="1">'Pivot 2'!$A$1:$E$800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6" i="13" l="1"/>
  <c r="B15" i="13"/>
  <c r="B14" i="13"/>
  <c r="B13" i="13"/>
  <c r="B12" i="13"/>
  <c r="B11" i="13"/>
  <c r="C2" i="10"/>
  <c r="G91" i="9" l="1"/>
  <c r="H91" i="9" s="1"/>
  <c r="G90" i="9"/>
  <c r="H90" i="9" s="1"/>
  <c r="G89" i="9"/>
  <c r="H89" i="9" s="1"/>
  <c r="G88" i="9"/>
  <c r="H88" i="9" s="1"/>
  <c r="G87" i="9"/>
  <c r="H87" i="9" s="1"/>
  <c r="G86" i="9"/>
  <c r="H86" i="9" s="1"/>
  <c r="G85" i="9"/>
  <c r="H85" i="9" s="1"/>
  <c r="G84" i="9"/>
  <c r="H84" i="9" s="1"/>
  <c r="G83" i="9"/>
  <c r="H83" i="9" s="1"/>
  <c r="G82" i="9"/>
  <c r="H82" i="9" s="1"/>
  <c r="G81" i="9"/>
  <c r="H81" i="9" s="1"/>
  <c r="G80" i="9"/>
  <c r="H80" i="9" s="1"/>
  <c r="G79" i="9"/>
  <c r="H79" i="9" s="1"/>
  <c r="G78" i="9"/>
  <c r="H78" i="9" s="1"/>
  <c r="G77" i="9"/>
  <c r="H77" i="9" s="1"/>
  <c r="G76" i="9"/>
  <c r="H76" i="9" s="1"/>
  <c r="G75" i="9"/>
  <c r="H75" i="9" s="1"/>
  <c r="G74" i="9"/>
  <c r="H74" i="9" s="1"/>
  <c r="G73" i="9"/>
  <c r="H73" i="9" s="1"/>
  <c r="G72" i="9"/>
  <c r="H72" i="9" s="1"/>
  <c r="G71" i="9"/>
  <c r="H71" i="9" s="1"/>
  <c r="G70" i="9"/>
  <c r="H70" i="9" s="1"/>
  <c r="G69" i="9"/>
  <c r="H69" i="9" s="1"/>
  <c r="G68" i="9"/>
  <c r="H68" i="9" s="1"/>
  <c r="G67" i="9"/>
  <c r="H67" i="9" s="1"/>
  <c r="G66" i="9"/>
  <c r="H66" i="9" s="1"/>
  <c r="G65" i="9"/>
  <c r="H65" i="9" s="1"/>
  <c r="G64" i="9"/>
  <c r="H64" i="9" s="1"/>
  <c r="G63" i="9"/>
  <c r="H63" i="9" s="1"/>
  <c r="G62" i="9"/>
  <c r="H62" i="9" s="1"/>
  <c r="G61" i="9"/>
  <c r="H61" i="9" s="1"/>
  <c r="G60" i="9"/>
  <c r="H60" i="9" s="1"/>
  <c r="G59" i="9"/>
  <c r="H59" i="9" s="1"/>
  <c r="G58" i="9"/>
  <c r="H58" i="9" s="1"/>
  <c r="G57" i="9"/>
  <c r="H57" i="9" s="1"/>
  <c r="G56" i="9"/>
  <c r="H56" i="9" s="1"/>
  <c r="G55" i="9"/>
  <c r="H55" i="9" s="1"/>
  <c r="G54" i="9"/>
  <c r="H54" i="9" s="1"/>
  <c r="G53" i="9"/>
  <c r="H53" i="9" s="1"/>
  <c r="G52" i="9"/>
  <c r="H52" i="9" s="1"/>
  <c r="G51" i="9"/>
  <c r="H51" i="9" s="1"/>
  <c r="G50" i="9"/>
  <c r="H50" i="9" s="1"/>
  <c r="G49" i="9"/>
  <c r="H49" i="9" s="1"/>
  <c r="G48" i="9"/>
  <c r="H48" i="9" s="1"/>
  <c r="G47" i="9"/>
  <c r="H47" i="9" s="1"/>
  <c r="G46" i="9"/>
  <c r="H46" i="9" s="1"/>
  <c r="G45" i="9"/>
  <c r="H45" i="9" s="1"/>
  <c r="G44" i="9"/>
  <c r="H44" i="9" s="1"/>
  <c r="G43" i="9"/>
  <c r="H43" i="9" s="1"/>
  <c r="G42" i="9"/>
  <c r="H42" i="9" s="1"/>
  <c r="G41" i="9"/>
  <c r="H41" i="9" s="1"/>
  <c r="G40" i="9"/>
  <c r="H40" i="9" s="1"/>
  <c r="G39" i="9"/>
  <c r="H39" i="9" s="1"/>
  <c r="G38" i="9"/>
  <c r="H38" i="9" s="1"/>
  <c r="G37" i="9"/>
  <c r="H37" i="9" s="1"/>
  <c r="G36" i="9"/>
  <c r="H36" i="9" s="1"/>
  <c r="G35" i="9"/>
  <c r="H35" i="9" s="1"/>
  <c r="G34" i="9"/>
  <c r="H34" i="9" s="1"/>
  <c r="G33" i="9"/>
  <c r="H33" i="9" s="1"/>
  <c r="G32" i="9"/>
  <c r="H32" i="9" s="1"/>
  <c r="G31" i="9"/>
  <c r="H31" i="9" s="1"/>
  <c r="G30" i="9"/>
  <c r="H30" i="9" s="1"/>
  <c r="G29" i="9"/>
  <c r="H29" i="9" s="1"/>
  <c r="G28" i="9"/>
  <c r="H28" i="9" s="1"/>
  <c r="G27" i="9"/>
  <c r="H27" i="9" s="1"/>
  <c r="G26" i="9"/>
  <c r="H26" i="9" s="1"/>
  <c r="G25" i="9"/>
  <c r="H25" i="9" s="1"/>
  <c r="G24" i="9"/>
  <c r="H24" i="9" s="1"/>
  <c r="G23" i="9"/>
  <c r="H23" i="9" s="1"/>
  <c r="G22" i="9"/>
  <c r="H22" i="9" s="1"/>
  <c r="G21" i="9"/>
  <c r="H21" i="9" s="1"/>
  <c r="G20" i="9"/>
  <c r="H20" i="9" s="1"/>
  <c r="G19" i="9"/>
  <c r="H19" i="9" s="1"/>
  <c r="G18" i="9"/>
  <c r="H18" i="9" s="1"/>
  <c r="G17" i="9"/>
  <c r="H17" i="9" s="1"/>
  <c r="G16" i="9"/>
  <c r="H16" i="9" s="1"/>
  <c r="G15" i="9"/>
  <c r="H15" i="9" s="1"/>
  <c r="G14" i="9"/>
  <c r="H14" i="9" s="1"/>
  <c r="G13" i="9"/>
  <c r="H13" i="9" s="1"/>
  <c r="G12" i="9"/>
  <c r="H12" i="9" s="1"/>
  <c r="G11" i="9"/>
  <c r="H11" i="9" s="1"/>
  <c r="G10" i="9"/>
  <c r="H10" i="9" s="1"/>
  <c r="G9" i="9"/>
  <c r="H9" i="9" s="1"/>
  <c r="G8" i="9"/>
  <c r="H8" i="9" s="1"/>
  <c r="G7" i="9"/>
  <c r="H7" i="9" s="1"/>
  <c r="G6" i="9"/>
  <c r="H6" i="9" s="1"/>
  <c r="G5" i="9"/>
  <c r="H5" i="9" s="1"/>
  <c r="G4" i="9"/>
  <c r="H4" i="9" s="1"/>
  <c r="G3" i="9"/>
  <c r="H3" i="9" s="1"/>
  <c r="G2" i="9"/>
  <c r="H2" i="9" s="1"/>
  <c r="G7" i="8"/>
  <c r="F7" i="8"/>
  <c r="E7" i="8"/>
  <c r="D7" i="8"/>
  <c r="C7" i="8"/>
  <c r="B7" i="8"/>
  <c r="E16" i="7"/>
  <c r="D16" i="7"/>
  <c r="C16" i="7"/>
  <c r="B16" i="7"/>
  <c r="F15" i="7"/>
  <c r="F14" i="7"/>
  <c r="F13" i="7"/>
  <c r="F12" i="7"/>
  <c r="F11" i="7"/>
  <c r="F10" i="7"/>
  <c r="F9" i="7"/>
  <c r="F8" i="7"/>
  <c r="F7" i="7"/>
  <c r="F6" i="7"/>
  <c r="F5" i="7"/>
  <c r="F4" i="7"/>
  <c r="F16" i="7" s="1"/>
</calcChain>
</file>

<file path=xl/sharedStrings.xml><?xml version="1.0" encoding="utf-8"?>
<sst xmlns="http://schemas.openxmlformats.org/spreadsheetml/2006/main" count="2994" uniqueCount="321">
  <si>
    <t>Navn</t>
  </si>
  <si>
    <t>Køb</t>
  </si>
  <si>
    <t>Ole</t>
  </si>
  <si>
    <t>Lise</t>
  </si>
  <si>
    <t>Vare</t>
  </si>
  <si>
    <t>Søren</t>
  </si>
  <si>
    <t>Ulla</t>
  </si>
  <si>
    <t>Vare A</t>
  </si>
  <si>
    <t>Vare B</t>
  </si>
  <si>
    <t>Sum</t>
  </si>
  <si>
    <t>Middel</t>
  </si>
  <si>
    <t>Maksium</t>
  </si>
  <si>
    <t>Minimum</t>
  </si>
  <si>
    <t>Tæl</t>
  </si>
  <si>
    <t>SUM Hvis &gt; 500</t>
  </si>
  <si>
    <t>Tæl Hvis &gt; 500</t>
  </si>
  <si>
    <t>Bonus grænse</t>
  </si>
  <si>
    <t xml:space="preserve">Bonus </t>
  </si>
  <si>
    <t>Sælger</t>
  </si>
  <si>
    <t>Solgt for</t>
  </si>
  <si>
    <t>Bonus</t>
  </si>
  <si>
    <t>Peter</t>
  </si>
  <si>
    <t>Lis</t>
  </si>
  <si>
    <t>Moms</t>
  </si>
  <si>
    <t>Pris eksl. Moms</t>
  </si>
  <si>
    <t>Pris inkl. Moms</t>
  </si>
  <si>
    <t>Borde</t>
  </si>
  <si>
    <t>Stole</t>
  </si>
  <si>
    <t>Dato</t>
  </si>
  <si>
    <t>Ugedag nr.</t>
  </si>
  <si>
    <t>Ugedag navn</t>
  </si>
  <si>
    <t>Salg pr. dag</t>
  </si>
  <si>
    <t>LOOKUP</t>
  </si>
  <si>
    <t>EmployeeID</t>
  </si>
  <si>
    <t>Last Name</t>
  </si>
  <si>
    <t>Sale</t>
  </si>
  <si>
    <t>Freehafer</t>
  </si>
  <si>
    <t>Cencini</t>
  </si>
  <si>
    <t>Kotas</t>
  </si>
  <si>
    <t>Sergienko</t>
  </si>
  <si>
    <t>Neipper</t>
  </si>
  <si>
    <t>Zare</t>
  </si>
  <si>
    <t>Giussani</t>
  </si>
  <si>
    <t>Hellung-Larsen</t>
  </si>
  <si>
    <t>Rejseudgifter 2011</t>
  </si>
  <si>
    <t>Region nord</t>
  </si>
  <si>
    <t>Region Syd</t>
  </si>
  <si>
    <t>Region Øst</t>
  </si>
  <si>
    <t>Region Vest</t>
  </si>
  <si>
    <t>Total</t>
  </si>
  <si>
    <t>Januar</t>
  </si>
  <si>
    <t>Februar</t>
  </si>
  <si>
    <t>Marts</t>
  </si>
  <si>
    <t>April</t>
  </si>
  <si>
    <t>Maj</t>
  </si>
  <si>
    <t>Juni</t>
  </si>
  <si>
    <t>Juli</t>
  </si>
  <si>
    <t>August</t>
  </si>
  <si>
    <t>September</t>
  </si>
  <si>
    <t>Oktober</t>
  </si>
  <si>
    <t>November</t>
  </si>
  <si>
    <t>December</t>
  </si>
  <si>
    <t xml:space="preserve">Antal biografbesøgende </t>
  </si>
  <si>
    <t>Jan</t>
  </si>
  <si>
    <t>Feb</t>
  </si>
  <si>
    <t>Mar</t>
  </si>
  <si>
    <t>Apr</t>
  </si>
  <si>
    <t>Jun</t>
  </si>
  <si>
    <t>Matrix</t>
  </si>
  <si>
    <t>Pianisten</t>
  </si>
  <si>
    <t>Dogville</t>
  </si>
  <si>
    <t>Ringenes Herre</t>
  </si>
  <si>
    <t>I alt</t>
  </si>
  <si>
    <t>Persnr</t>
  </si>
  <si>
    <t>Stilling</t>
  </si>
  <si>
    <t>Fornavn</t>
  </si>
  <si>
    <t>Efternavn</t>
  </si>
  <si>
    <t>Afd</t>
  </si>
  <si>
    <t>Grundløn</t>
  </si>
  <si>
    <t>Pension</t>
  </si>
  <si>
    <t>Bruttogage</t>
  </si>
  <si>
    <t>Kørsel</t>
  </si>
  <si>
    <t>Ans_Aar</t>
  </si>
  <si>
    <t>dir.-sekr.</t>
  </si>
  <si>
    <t>Frederik</t>
  </si>
  <si>
    <t>Nielsen</t>
  </si>
  <si>
    <t>j</t>
  </si>
  <si>
    <t>underdirektør</t>
  </si>
  <si>
    <t>Ejnar</t>
  </si>
  <si>
    <t>direktør</t>
  </si>
  <si>
    <t>Karina</t>
  </si>
  <si>
    <t>Mortensen</t>
  </si>
  <si>
    <t>n</t>
  </si>
  <si>
    <t>div-chef</t>
  </si>
  <si>
    <t>Karl</t>
  </si>
  <si>
    <t>Frederikke</t>
  </si>
  <si>
    <t>Madvig</t>
  </si>
  <si>
    <t>Børge</t>
  </si>
  <si>
    <t>Mogensen</t>
  </si>
  <si>
    <t>Frode</t>
  </si>
  <si>
    <t>Hansen</t>
  </si>
  <si>
    <t>Hansson</t>
  </si>
  <si>
    <t>konsulent</t>
  </si>
  <si>
    <t>Esben</t>
  </si>
  <si>
    <t>Carlson</t>
  </si>
  <si>
    <t>elev</t>
  </si>
  <si>
    <t>Flemming</t>
  </si>
  <si>
    <t>Bertelsen</t>
  </si>
  <si>
    <t>Erik</t>
  </si>
  <si>
    <t>Carlsen</t>
  </si>
  <si>
    <t>Bing</t>
  </si>
  <si>
    <t>Gert</t>
  </si>
  <si>
    <t>Fransen</t>
  </si>
  <si>
    <t>Fredgård</t>
  </si>
  <si>
    <t>afd-chef</t>
  </si>
  <si>
    <t>Helle</t>
  </si>
  <si>
    <t>Berg</t>
  </si>
  <si>
    <t>Bøgild</t>
  </si>
  <si>
    <t>assistent</t>
  </si>
  <si>
    <t>Inger</t>
  </si>
  <si>
    <t>Andersen</t>
  </si>
  <si>
    <t>Inge</t>
  </si>
  <si>
    <t>Rasmussen</t>
  </si>
  <si>
    <t>sælger</t>
  </si>
  <si>
    <t>Annette</t>
  </si>
  <si>
    <t>Westring</t>
  </si>
  <si>
    <t>Ingolf</t>
  </si>
  <si>
    <t>Vestergaard</t>
  </si>
  <si>
    <t>Ellen</t>
  </si>
  <si>
    <t>Schmidt</t>
  </si>
  <si>
    <t>Alfred</t>
  </si>
  <si>
    <t>salgschef</t>
  </si>
  <si>
    <t>Britte</t>
  </si>
  <si>
    <t>Andersson</t>
  </si>
  <si>
    <t>Jacob</t>
  </si>
  <si>
    <t>Grethe</t>
  </si>
  <si>
    <t>Olsson</t>
  </si>
  <si>
    <t>Calle</t>
  </si>
  <si>
    <t>Kristiansen</t>
  </si>
  <si>
    <t>Jensen</t>
  </si>
  <si>
    <t>Johnsen</t>
  </si>
  <si>
    <t>Carl</t>
  </si>
  <si>
    <t>Gregers</t>
  </si>
  <si>
    <t>Kent</t>
  </si>
  <si>
    <t>Gregersen</t>
  </si>
  <si>
    <t>Erika</t>
  </si>
  <si>
    <t>Olufsen</t>
  </si>
  <si>
    <t>Anders</t>
  </si>
  <si>
    <t>Olsen</t>
  </si>
  <si>
    <t>Karlo</t>
  </si>
  <si>
    <t>Nørregård</t>
  </si>
  <si>
    <t>sekretær</t>
  </si>
  <si>
    <t>Birthe</t>
  </si>
  <si>
    <t>Jens</t>
  </si>
  <si>
    <t>Søndergård</t>
  </si>
  <si>
    <t>Kaja</t>
  </si>
  <si>
    <t>Danø</t>
  </si>
  <si>
    <t>Hotker</t>
  </si>
  <si>
    <t>Didriksen</t>
  </si>
  <si>
    <t>chauffør</t>
  </si>
  <si>
    <t>Hans</t>
  </si>
  <si>
    <t>Petersen</t>
  </si>
  <si>
    <t>Katrine</t>
  </si>
  <si>
    <t>Tinggård</t>
  </si>
  <si>
    <t>Troelsen</t>
  </si>
  <si>
    <t>økonomichef</t>
  </si>
  <si>
    <t>Janne</t>
  </si>
  <si>
    <t>Vesterlund</t>
  </si>
  <si>
    <t>Vestergård</t>
  </si>
  <si>
    <t>Ingelise</t>
  </si>
  <si>
    <t>Frank</t>
  </si>
  <si>
    <t>Frandsen</t>
  </si>
  <si>
    <t>Evelyn</t>
  </si>
  <si>
    <t>Kristensen</t>
  </si>
  <si>
    <t>Bent</t>
  </si>
  <si>
    <t>Nørlund</t>
  </si>
  <si>
    <t>bogholder</t>
  </si>
  <si>
    <t>Helen</t>
  </si>
  <si>
    <t>Larsen</t>
  </si>
  <si>
    <t>Lassen</t>
  </si>
  <si>
    <t>Charlotte</t>
  </si>
  <si>
    <t>Eriksen</t>
  </si>
  <si>
    <t>over-ass.</t>
  </si>
  <si>
    <t>Asta</t>
  </si>
  <si>
    <t>Bertram</t>
  </si>
  <si>
    <t>Pedersen</t>
  </si>
  <si>
    <t>Patterson</t>
  </si>
  <si>
    <t>chefkonsulent</t>
  </si>
  <si>
    <t>Caroline</t>
  </si>
  <si>
    <t>Bank</t>
  </si>
  <si>
    <t>Bang</t>
  </si>
  <si>
    <t>fuldmægtig</t>
  </si>
  <si>
    <t>Jannie</t>
  </si>
  <si>
    <t>Jansen</t>
  </si>
  <si>
    <t>Johnson</t>
  </si>
  <si>
    <t>Christensen</t>
  </si>
  <si>
    <t>Sørensen</t>
  </si>
  <si>
    <t>Christian</t>
  </si>
  <si>
    <t>Freja</t>
  </si>
  <si>
    <t>Alma</t>
  </si>
  <si>
    <t>Werner</t>
  </si>
  <si>
    <t>Ingmar</t>
  </si>
  <si>
    <t>Westergård</t>
  </si>
  <si>
    <t>Hilmar</t>
  </si>
  <si>
    <t>Østergård</t>
  </si>
  <si>
    <t>Overgård</t>
  </si>
  <si>
    <t>Harmsen</t>
  </si>
  <si>
    <t>Hammer</t>
  </si>
  <si>
    <t>Bente</t>
  </si>
  <si>
    <t>Iversen</t>
  </si>
  <si>
    <t>Ib</t>
  </si>
  <si>
    <t>Frida</t>
  </si>
  <si>
    <t>Aagård</t>
  </si>
  <si>
    <t>Aagesen</t>
  </si>
  <si>
    <t>Allan</t>
  </si>
  <si>
    <t>Arnesen</t>
  </si>
  <si>
    <t>Køster</t>
  </si>
  <si>
    <t>Peddersen</t>
  </si>
  <si>
    <t>Petterson</t>
  </si>
  <si>
    <t>Hanne</t>
  </si>
  <si>
    <t>Frederiksen</t>
  </si>
  <si>
    <t>driftschef</t>
  </si>
  <si>
    <t>Karla</t>
  </si>
  <si>
    <t>Smith</t>
  </si>
  <si>
    <t>Dagsdato</t>
  </si>
  <si>
    <t>Opgave</t>
  </si>
  <si>
    <t>Deadline</t>
  </si>
  <si>
    <t>Done</t>
  </si>
  <si>
    <t>Opgave 1</t>
  </si>
  <si>
    <t>Opgave 2</t>
  </si>
  <si>
    <t>Opgave 3</t>
  </si>
  <si>
    <t>Opgave 4</t>
  </si>
  <si>
    <t>Opgave 5</t>
  </si>
  <si>
    <t>Opgave 6</t>
  </si>
  <si>
    <t>VOPSLAG (HLOOKUP)</t>
  </si>
  <si>
    <t>Medarbejder</t>
  </si>
  <si>
    <t>Per</t>
  </si>
  <si>
    <t>Pia</t>
  </si>
  <si>
    <t>Tue</t>
  </si>
  <si>
    <t>Kim</t>
  </si>
  <si>
    <t>Salg</t>
  </si>
  <si>
    <t>Afdeling</t>
  </si>
  <si>
    <t>Århus</t>
  </si>
  <si>
    <t>København</t>
  </si>
  <si>
    <t>Odense</t>
  </si>
  <si>
    <t>Ålborg</t>
  </si>
  <si>
    <t>Kunde</t>
  </si>
  <si>
    <t>Rating</t>
  </si>
  <si>
    <t>Type (IF)</t>
  </si>
  <si>
    <t>Type(SWITCH)</t>
  </si>
  <si>
    <t>Key</t>
  </si>
  <si>
    <t>Dårlig</t>
  </si>
  <si>
    <t>Ok</t>
  </si>
  <si>
    <t>God</t>
  </si>
  <si>
    <t>=IF(C3=1;"Dårlig";IF(C3=2;"Ok";"God"))</t>
  </si>
  <si>
    <t>=SWITCH(C3;$G$6;$H$6;$G$7;$H$7;$G$8;$H$8)</t>
  </si>
  <si>
    <t>Bænke</t>
  </si>
  <si>
    <t>Skrivebord</t>
  </si>
  <si>
    <t>Dag</t>
  </si>
  <si>
    <t>Måned</t>
  </si>
  <si>
    <t>År</t>
  </si>
  <si>
    <t>Mdr. navn</t>
  </si>
  <si>
    <t>VLOOKUP</t>
  </si>
  <si>
    <t>XLOOKUP</t>
  </si>
  <si>
    <t>IF</t>
  </si>
  <si>
    <t>IFS</t>
  </si>
  <si>
    <t>SWITCH</t>
  </si>
  <si>
    <t>Rabat 1</t>
  </si>
  <si>
    <t>Rabat 2</t>
  </si>
  <si>
    <t>Rabat 3</t>
  </si>
  <si>
    <t>Rabat 4</t>
  </si>
  <si>
    <t>Rabat 5</t>
  </si>
  <si>
    <t>Rabat 6</t>
  </si>
  <si>
    <t>Beløb</t>
  </si>
  <si>
    <t>Rabat %</t>
  </si>
  <si>
    <t>Beskyt!</t>
  </si>
  <si>
    <t>=LOOKUP(C4;$K$4:$K$8;$L$4:$L$8)</t>
  </si>
  <si>
    <t>=VLOOKUP(C4;$K$4:$L$8;2;TRUE)</t>
  </si>
  <si>
    <t>=IF(C4&lt;$I$5;$J$4;IF(C4&lt;$I$6;$J$5;IF(C4&lt;$I$7;$J$6;IF(C4&lt;$I$8;$J$7;$J$8))))</t>
  </si>
  <si>
    <t>=IFS(C4&lt;$I$5;$J$4;C4&lt;$I$6;$J$5;C4&lt;$I$7;$J$6;C4&lt;$I$8;$J$7;C4&gt;$I$8;$J$8)</t>
  </si>
  <si>
    <t>=SWITCH(TRUE;C4&lt;=$J$5;$K$4;C4&lt;=$J$6;$K$5;C4&lt;=$J$7;$K$6;C4&lt;=$J$8;$K$7;C4&gt;$J$8;$K$8)</t>
  </si>
  <si>
    <t>Grænse</t>
  </si>
  <si>
    <t>Date</t>
  </si>
  <si>
    <t>Product</t>
  </si>
  <si>
    <t>Salesperson</t>
  </si>
  <si>
    <t>Customer</t>
  </si>
  <si>
    <t>Department</t>
  </si>
  <si>
    <t>Sales</t>
  </si>
  <si>
    <t>Mælke</t>
  </si>
  <si>
    <t>Jan Ibsen</t>
  </si>
  <si>
    <t>Bilka</t>
  </si>
  <si>
    <t>Øst</t>
  </si>
  <si>
    <t>Per Pallesen</t>
  </si>
  <si>
    <t>Fakta</t>
  </si>
  <si>
    <t>Vest</t>
  </si>
  <si>
    <t>Læske</t>
  </si>
  <si>
    <t>Jens Pedersen</t>
  </si>
  <si>
    <t>P Pedersen &amp; Co</t>
  </si>
  <si>
    <t>Nord</t>
  </si>
  <si>
    <t>Jette Sørensen</t>
  </si>
  <si>
    <t>Syd</t>
  </si>
  <si>
    <t>Lis Olsen</t>
  </si>
  <si>
    <t>ISO</t>
  </si>
  <si>
    <t>Land</t>
  </si>
  <si>
    <t>Faktura_Dato</t>
  </si>
  <si>
    <t>Faktura_Nr</t>
  </si>
  <si>
    <t>Faktura_Beløb</t>
  </si>
  <si>
    <t>UK</t>
  </si>
  <si>
    <t>Buchanan</t>
  </si>
  <si>
    <t>Suyama</t>
  </si>
  <si>
    <t>USA</t>
  </si>
  <si>
    <t>Peacock</t>
  </si>
  <si>
    <t>Leverling</t>
  </si>
  <si>
    <t>Dodsworth</t>
  </si>
  <si>
    <t>Davolio</t>
  </si>
  <si>
    <t>Callahan</t>
  </si>
  <si>
    <t>Fuller</t>
  </si>
  <si>
    <t>King</t>
  </si>
  <si>
    <t>Kasper</t>
  </si>
  <si>
    <t>Vare C</t>
  </si>
  <si>
    <t>Varetyper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</si>
</sst>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\-??_);_(@_)"/>
    <numFmt numFmtId="165" formatCode="0\ %"/>
    <numFmt numFmtId="166" formatCode="_ &quot;kr &quot;* #,##0.00_ ;_ &quot;kr &quot;* \-#,##0.00_ ;_ &quot;kr &quot;* \-??_ ;_ @_ "/>
    <numFmt numFmtId="167" formatCode="_ * #,##0.00_ ;_ * \-#,##0.00_ ;_ * \-??_ ;_ @_ "/>
    <numFmt numFmtId="168" formatCode="_ * #,##0_ ;_ * \-#,##0_ ;_ * \-??_ ;_ @_ "/>
    <numFmt numFmtId="169" formatCode="_-* #,##0.00\ _k_r_._-;\-* #,##0.00\ _k_r_._-;_-* &quot;-&quot;??\ _k_r_._-;_-@_-"/>
    <numFmt numFmtId="170" formatCode="_ * #,##0.00_ ;_ * \-#,##0.00_ ;_ * &quot;-&quot;??_ ;_ @_ "/>
  </numFmts>
  <fonts count="3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MS Sans Serif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20"/>
      <color rgb="FFFFFFFF"/>
      <name val="Calibri"/>
      <family val="2"/>
      <charset val="1"/>
    </font>
    <font>
      <b/>
      <sz val="14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22"/>
      <color rgb="FF95B3D7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0"/>
      <name val="MS Sans Serif"/>
      <family val="2"/>
      <charset val="1"/>
    </font>
    <font>
      <sz val="11"/>
      <color rgb="FF000000"/>
      <name val="Calibri"/>
      <family val="2"/>
      <charset val="1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20"/>
      <color theme="1"/>
      <name val="Calibri"/>
      <family val="2"/>
      <scheme val="minor"/>
    </font>
    <font>
      <b/>
      <sz val="20"/>
      <color theme="0" tint="-0.34998626667073579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0" tint="-0.34998626667073579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6"/>
      <color theme="0" tint="-0.499984740745262"/>
      <name val="Calibri"/>
      <family val="2"/>
      <charset val="1"/>
    </font>
    <font>
      <b/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F2F2F2"/>
        <bgColor rgb="FFFFFFFF"/>
      </patternFill>
    </fill>
    <fill>
      <patternFill patternType="solid">
        <fgColor theme="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4">
    <xf numFmtId="0" fontId="0" fillId="0" borderId="0"/>
    <xf numFmtId="167" fontId="18" fillId="0" borderId="0" applyBorder="0" applyProtection="0"/>
    <xf numFmtId="164" fontId="18" fillId="0" borderId="0" applyBorder="0" applyProtection="0"/>
    <xf numFmtId="0" fontId="3" fillId="0" borderId="0"/>
    <xf numFmtId="0" fontId="4" fillId="0" borderId="0"/>
    <xf numFmtId="165" fontId="18" fillId="0" borderId="0" applyBorder="0" applyProtection="0"/>
    <xf numFmtId="166" fontId="18" fillId="0" borderId="0" applyBorder="0" applyProtection="0"/>
    <xf numFmtId="0" fontId="2" fillId="0" borderId="0"/>
    <xf numFmtId="16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0" fillId="0" borderId="0"/>
    <xf numFmtId="170" fontId="31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</cellStyleXfs>
  <cellXfs count="115">
    <xf numFmtId="0" fontId="0" fillId="0" borderId="0" xfId="0"/>
    <xf numFmtId="0" fontId="5" fillId="0" borderId="0" xfId="0" applyFont="1"/>
    <xf numFmtId="0" fontId="6" fillId="0" borderId="0" xfId="0" applyFont="1"/>
    <xf numFmtId="167" fontId="6" fillId="0" borderId="0" xfId="1" applyFont="1" applyBorder="1" applyAlignment="1" applyProtection="1">
      <alignment horizontal="center"/>
    </xf>
    <xf numFmtId="167" fontId="5" fillId="0" borderId="0" xfId="1" applyFont="1" applyBorder="1" applyProtection="1"/>
    <xf numFmtId="0" fontId="7" fillId="0" borderId="0" xfId="0" applyFont="1"/>
    <xf numFmtId="168" fontId="7" fillId="0" borderId="0" xfId="1" applyNumberFormat="1" applyFont="1" applyBorder="1" applyProtection="1"/>
    <xf numFmtId="0" fontId="8" fillId="0" borderId="0" xfId="0" applyFont="1" applyAlignment="1">
      <alignment horizontal="center"/>
    </xf>
    <xf numFmtId="3" fontId="8" fillId="0" borderId="0" xfId="1" applyNumberFormat="1" applyFont="1" applyBorder="1" applyAlignment="1" applyProtection="1">
      <alignment horizontal="left"/>
    </xf>
    <xf numFmtId="165" fontId="8" fillId="0" borderId="0" xfId="0" applyNumberFormat="1" applyFont="1" applyAlignment="1">
      <alignment horizontal="left"/>
    </xf>
    <xf numFmtId="168" fontId="8" fillId="0" borderId="0" xfId="1" applyNumberFormat="1" applyFont="1" applyBorder="1" applyAlignment="1" applyProtection="1">
      <alignment horizontal="center"/>
    </xf>
    <xf numFmtId="0" fontId="6" fillId="0" borderId="0" xfId="0" applyFont="1" applyAlignment="1">
      <alignment horizontal="right"/>
    </xf>
    <xf numFmtId="165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168" fontId="5" fillId="0" borderId="0" xfId="1" applyNumberFormat="1" applyFont="1" applyBorder="1" applyProtection="1"/>
    <xf numFmtId="0" fontId="9" fillId="2" borderId="0" xfId="0" applyFont="1" applyFill="1"/>
    <xf numFmtId="168" fontId="9" fillId="2" borderId="0" xfId="1" applyNumberFormat="1" applyFont="1" applyFill="1" applyBorder="1" applyProtection="1"/>
    <xf numFmtId="14" fontId="0" fillId="0" borderId="0" xfId="0" applyNumberFormat="1"/>
    <xf numFmtId="168" fontId="18" fillId="0" borderId="0" xfId="1" applyNumberFormat="1" applyBorder="1" applyProtection="1"/>
    <xf numFmtId="0" fontId="10" fillId="0" borderId="0" xfId="0" applyFont="1"/>
    <xf numFmtId="0" fontId="12" fillId="2" borderId="0" xfId="0" applyFont="1" applyFill="1"/>
    <xf numFmtId="0" fontId="12" fillId="2" borderId="0" xfId="0" applyFont="1" applyFill="1" applyAlignment="1">
      <alignment horizontal="center"/>
    </xf>
    <xf numFmtId="164" fontId="12" fillId="2" borderId="0" xfId="2" applyFont="1" applyFill="1" applyBorder="1" applyProtection="1"/>
    <xf numFmtId="0" fontId="10" fillId="0" borderId="0" xfId="0" applyFont="1" applyAlignment="1">
      <alignment horizontal="center"/>
    </xf>
    <xf numFmtId="167" fontId="10" fillId="0" borderId="0" xfId="2" applyNumberFormat="1" applyFont="1" applyBorder="1" applyProtection="1"/>
    <xf numFmtId="0" fontId="13" fillId="0" borderId="0" xfId="0" applyFont="1"/>
    <xf numFmtId="168" fontId="14" fillId="0" borderId="0" xfId="1" applyNumberFormat="1" applyFont="1" applyBorder="1" applyProtection="1"/>
    <xf numFmtId="168" fontId="14" fillId="0" borderId="0" xfId="1" applyNumberFormat="1" applyFont="1" applyBorder="1" applyAlignment="1" applyProtection="1">
      <alignment horizontal="center"/>
    </xf>
    <xf numFmtId="0" fontId="16" fillId="0" borderId="0" xfId="0" applyFont="1"/>
    <xf numFmtId="0" fontId="14" fillId="0" borderId="0" xfId="0" applyFont="1"/>
    <xf numFmtId="0" fontId="6" fillId="3" borderId="0" xfId="0" applyFont="1" applyFill="1"/>
    <xf numFmtId="168" fontId="6" fillId="3" borderId="0" xfId="1" applyNumberFormat="1" applyFont="1" applyFill="1" applyBorder="1" applyProtection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9" fillId="4" borderId="0" xfId="7" applyFont="1" applyFill="1" applyAlignment="1">
      <alignment horizontal="center"/>
    </xf>
    <xf numFmtId="0" fontId="20" fillId="0" borderId="0" xfId="7" applyFont="1"/>
    <xf numFmtId="0" fontId="19" fillId="4" borderId="2" xfId="7" applyFont="1" applyFill="1" applyBorder="1" applyAlignment="1">
      <alignment horizontal="center"/>
    </xf>
    <xf numFmtId="0" fontId="20" fillId="0" borderId="2" xfId="7" applyFont="1" applyBorder="1"/>
    <xf numFmtId="14" fontId="20" fillId="0" borderId="2" xfId="7" applyNumberFormat="1" applyFont="1" applyBorder="1"/>
    <xf numFmtId="0" fontId="20" fillId="0" borderId="2" xfId="7" applyFont="1" applyBorder="1" applyAlignment="1">
      <alignment horizontal="center"/>
    </xf>
    <xf numFmtId="0" fontId="22" fillId="0" borderId="0" xfId="7" applyFont="1"/>
    <xf numFmtId="0" fontId="21" fillId="5" borderId="2" xfId="7" applyFont="1" applyFill="1" applyBorder="1"/>
    <xf numFmtId="0" fontId="21" fillId="5" borderId="2" xfId="7" applyFont="1" applyFill="1" applyBorder="1" applyAlignment="1">
      <alignment horizontal="center"/>
    </xf>
    <xf numFmtId="0" fontId="22" fillId="0" borderId="2" xfId="7" applyFont="1" applyBorder="1"/>
    <xf numFmtId="0" fontId="22" fillId="0" borderId="2" xfId="7" applyFont="1" applyBorder="1" applyAlignment="1">
      <alignment horizontal="center"/>
    </xf>
    <xf numFmtId="0" fontId="21" fillId="5" borderId="2" xfId="7" applyFont="1" applyFill="1" applyBorder="1" applyAlignment="1">
      <alignment horizontal="right"/>
    </xf>
    <xf numFmtId="3" fontId="21" fillId="5" borderId="2" xfId="7" applyNumberFormat="1" applyFont="1" applyFill="1" applyBorder="1" applyAlignment="1">
      <alignment horizontal="right"/>
    </xf>
    <xf numFmtId="0" fontId="23" fillId="0" borderId="0" xfId="7" applyFont="1"/>
    <xf numFmtId="0" fontId="22" fillId="6" borderId="2" xfId="7" applyFont="1" applyFill="1" applyBorder="1"/>
    <xf numFmtId="0" fontId="22" fillId="6" borderId="2" xfId="7" applyFont="1" applyFill="1" applyBorder="1" applyAlignment="1">
      <alignment horizontal="center"/>
    </xf>
    <xf numFmtId="0" fontId="21" fillId="5" borderId="3" xfId="7" applyFont="1" applyFill="1" applyBorder="1" applyAlignment="1">
      <alignment horizontal="center"/>
    </xf>
    <xf numFmtId="0" fontId="21" fillId="5" borderId="4" xfId="7" applyFont="1" applyFill="1" applyBorder="1" applyAlignment="1">
      <alignment horizontal="center"/>
    </xf>
    <xf numFmtId="0" fontId="22" fillId="6" borderId="3" xfId="7" applyFont="1" applyFill="1" applyBorder="1" applyAlignment="1">
      <alignment horizontal="center"/>
    </xf>
    <xf numFmtId="0" fontId="22" fillId="6" borderId="4" xfId="7" applyFont="1" applyFill="1" applyBorder="1"/>
    <xf numFmtId="0" fontId="22" fillId="0" borderId="3" xfId="7" applyFont="1" applyBorder="1" applyAlignment="1">
      <alignment horizontal="center"/>
    </xf>
    <xf numFmtId="0" fontId="22" fillId="0" borderId="4" xfId="7" applyFont="1" applyBorder="1"/>
    <xf numFmtId="0" fontId="22" fillId="6" borderId="5" xfId="7" applyFont="1" applyFill="1" applyBorder="1" applyAlignment="1">
      <alignment horizontal="center"/>
    </xf>
    <xf numFmtId="0" fontId="22" fillId="6" borderId="6" xfId="7" applyFont="1" applyFill="1" applyBorder="1"/>
    <xf numFmtId="0" fontId="24" fillId="0" borderId="0" xfId="7" applyFont="1"/>
    <xf numFmtId="0" fontId="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1" fontId="5" fillId="0" borderId="0" xfId="1" applyNumberFormat="1" applyFont="1" applyBorder="1" applyProtection="1"/>
    <xf numFmtId="1" fontId="5" fillId="0" borderId="0" xfId="0" applyNumberFormat="1" applyFont="1"/>
    <xf numFmtId="0" fontId="9" fillId="2" borderId="0" xfId="0" applyFont="1" applyFill="1" applyAlignment="1">
      <alignment horizontal="center"/>
    </xf>
    <xf numFmtId="0" fontId="26" fillId="0" borderId="0" xfId="7" applyFont="1"/>
    <xf numFmtId="4" fontId="26" fillId="0" borderId="0" xfId="7" applyNumberFormat="1" applyFont="1"/>
    <xf numFmtId="3" fontId="26" fillId="0" borderId="0" xfId="8" applyNumberFormat="1" applyFont="1"/>
    <xf numFmtId="0" fontId="27" fillId="0" borderId="0" xfId="7" applyFont="1" applyAlignment="1">
      <alignment horizontal="center"/>
    </xf>
    <xf numFmtId="0" fontId="28" fillId="5" borderId="3" xfId="7" applyFont="1" applyFill="1" applyBorder="1"/>
    <xf numFmtId="0" fontId="28" fillId="5" borderId="7" xfId="7" applyFont="1" applyFill="1" applyBorder="1"/>
    <xf numFmtId="0" fontId="28" fillId="5" borderId="7" xfId="7" applyFont="1" applyFill="1" applyBorder="1" applyAlignment="1">
      <alignment horizontal="center"/>
    </xf>
    <xf numFmtId="0" fontId="28" fillId="5" borderId="4" xfId="7" applyFont="1" applyFill="1" applyBorder="1" applyAlignment="1">
      <alignment horizontal="center"/>
    </xf>
    <xf numFmtId="3" fontId="28" fillId="5" borderId="3" xfId="8" applyNumberFormat="1" applyFont="1" applyFill="1" applyBorder="1"/>
    <xf numFmtId="0" fontId="28" fillId="5" borderId="4" xfId="7" applyFont="1" applyFill="1" applyBorder="1"/>
    <xf numFmtId="0" fontId="26" fillId="6" borderId="3" xfId="7" applyFont="1" applyFill="1" applyBorder="1"/>
    <xf numFmtId="3" fontId="26" fillId="6" borderId="7" xfId="7" applyNumberFormat="1" applyFont="1" applyFill="1" applyBorder="1"/>
    <xf numFmtId="9" fontId="26" fillId="6" borderId="7" xfId="9" applyFont="1" applyFill="1" applyBorder="1"/>
    <xf numFmtId="9" fontId="26" fillId="6" borderId="4" xfId="9" applyFont="1" applyFill="1" applyBorder="1"/>
    <xf numFmtId="3" fontId="26" fillId="6" borderId="3" xfId="8" applyNumberFormat="1" applyFont="1" applyFill="1" applyBorder="1"/>
    <xf numFmtId="9" fontId="26" fillId="6" borderId="4" xfId="7" applyNumberFormat="1" applyFont="1" applyFill="1" applyBorder="1"/>
    <xf numFmtId="0" fontId="26" fillId="0" borderId="3" xfId="7" applyFont="1" applyBorder="1"/>
    <xf numFmtId="3" fontId="26" fillId="0" borderId="7" xfId="7" applyNumberFormat="1" applyFont="1" applyBorder="1"/>
    <xf numFmtId="9" fontId="26" fillId="0" borderId="7" xfId="9" applyFont="1" applyBorder="1"/>
    <xf numFmtId="9" fontId="26" fillId="0" borderId="4" xfId="9" applyFont="1" applyBorder="1"/>
    <xf numFmtId="3" fontId="26" fillId="0" borderId="3" xfId="8" applyNumberFormat="1" applyFont="1" applyBorder="1"/>
    <xf numFmtId="9" fontId="26" fillId="0" borderId="4" xfId="7" applyNumberFormat="1" applyFont="1" applyBorder="1"/>
    <xf numFmtId="3" fontId="26" fillId="6" borderId="8" xfId="7" applyNumberFormat="1" applyFont="1" applyFill="1" applyBorder="1"/>
    <xf numFmtId="0" fontId="26" fillId="6" borderId="5" xfId="7" applyFont="1" applyFill="1" applyBorder="1"/>
    <xf numFmtId="9" fontId="26" fillId="6" borderId="8" xfId="9" applyFont="1" applyFill="1" applyBorder="1"/>
    <xf numFmtId="9" fontId="26" fillId="6" borderId="6" xfId="9" applyFont="1" applyFill="1" applyBorder="1"/>
    <xf numFmtId="3" fontId="26" fillId="6" borderId="5" xfId="8" applyNumberFormat="1" applyFont="1" applyFill="1" applyBorder="1"/>
    <xf numFmtId="9" fontId="26" fillId="6" borderId="6" xfId="7" applyNumberFormat="1" applyFont="1" applyFill="1" applyBorder="1"/>
    <xf numFmtId="0" fontId="29" fillId="0" borderId="0" xfId="7" applyFont="1"/>
    <xf numFmtId="4" fontId="29" fillId="0" borderId="0" xfId="7" applyNumberFormat="1" applyFont="1"/>
    <xf numFmtId="3" fontId="26" fillId="0" borderId="0" xfId="7" applyNumberFormat="1" applyFont="1"/>
    <xf numFmtId="0" fontId="11" fillId="2" borderId="1" xfId="0" applyFont="1" applyFill="1" applyBorder="1" applyAlignment="1">
      <alignment horizontal="center"/>
    </xf>
    <xf numFmtId="0" fontId="21" fillId="5" borderId="2" xfId="7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14" fontId="19" fillId="4" borderId="0" xfId="7" applyNumberFormat="1" applyFont="1" applyFill="1" applyAlignment="1">
      <alignment horizontal="left"/>
    </xf>
    <xf numFmtId="0" fontId="6" fillId="0" borderId="0" xfId="0" applyFont="1" applyAlignment="1">
      <alignment horizontal="center"/>
    </xf>
    <xf numFmtId="14" fontId="31" fillId="0" borderId="0" xfId="10" applyNumberFormat="1" applyFont="1"/>
    <xf numFmtId="0" fontId="31" fillId="0" borderId="0" xfId="10" applyFont="1"/>
    <xf numFmtId="0" fontId="31" fillId="0" borderId="0" xfId="11" applyNumberFormat="1" applyFont="1"/>
    <xf numFmtId="0" fontId="30" fillId="0" borderId="0" xfId="10"/>
    <xf numFmtId="14" fontId="30" fillId="0" borderId="0" xfId="10" applyNumberFormat="1"/>
    <xf numFmtId="0" fontId="0" fillId="0" borderId="0" xfId="11" applyNumberFormat="1" applyFont="1"/>
    <xf numFmtId="0" fontId="20" fillId="0" borderId="0" xfId="12" applyFont="1"/>
    <xf numFmtId="0" fontId="32" fillId="0" borderId="0" xfId="0" applyFont="1"/>
    <xf numFmtId="0" fontId="10" fillId="0" borderId="2" xfId="0" applyFont="1" applyBorder="1"/>
    <xf numFmtId="0" fontId="10" fillId="0" borderId="2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14" fontId="20" fillId="0" borderId="0" xfId="12" applyNumberFormat="1" applyFont="1"/>
  </cellXfs>
  <cellStyles count="14">
    <cellStyle name="Comma 2" xfId="8" xr:uid="{8B9E95DA-0355-4496-B775-C5F1CC29748A}"/>
    <cellStyle name="Comma 2 2" xfId="13" xr:uid="{97EB41D4-9538-4685-825B-7B30671B1F4C}"/>
    <cellStyle name="Komma" xfId="1" builtinId="3"/>
    <cellStyle name="Komma 2" xfId="2" xr:uid="{00000000-0005-0000-0000-000006000000}"/>
    <cellStyle name="Komma 3" xfId="11" xr:uid="{39284869-62A3-41ED-8352-587AEE037E56}"/>
    <cellStyle name="Normal" xfId="0" builtinId="0"/>
    <cellStyle name="Normal 2" xfId="3" xr:uid="{00000000-0005-0000-0000-000007000000}"/>
    <cellStyle name="Normal 2 2" xfId="12" xr:uid="{4DF8ADF6-A4B1-4C9B-BAE7-D651A1BECD3E}"/>
    <cellStyle name="Normal 3" xfId="4" xr:uid="{00000000-0005-0000-0000-000008000000}"/>
    <cellStyle name="Normal 4" xfId="7" xr:uid="{13302415-FDA5-4C07-BF20-7FCE74FE37B4}"/>
    <cellStyle name="Normal 5" xfId="10" xr:uid="{1105DC2B-383F-48BC-9A71-C6E831A2F7B0}"/>
    <cellStyle name="Percent 2" xfId="9" xr:uid="{811C2165-DA3B-42F6-B84B-056D2A390FAC}"/>
    <cellStyle name="Procent 2" xfId="5" xr:uid="{00000000-0005-0000-0000-000009000000}"/>
    <cellStyle name="Valuta 2" xfId="6" xr:uid="{00000000-0005-0000-0000-00000A000000}"/>
  </cellStyles>
  <dxfs count="4">
    <dxf>
      <font>
        <color theme="0"/>
      </font>
      <fill>
        <patternFill patternType="lightUp">
          <bgColor rgb="FF8AA7DA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e2012/AppData/Local/Microsoft/Windows/INetCache/Content.Outlook/1RE3V72N/Data_S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to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"/>
  <sheetViews>
    <sheetView tabSelected="1" zoomScaleNormal="100" workbookViewId="0">
      <selection activeCell="F15" sqref="F15"/>
    </sheetView>
  </sheetViews>
  <sheetFormatPr defaultColWidth="8.5703125" defaultRowHeight="18.75" x14ac:dyDescent="0.3"/>
  <cols>
    <col min="1" max="16384" width="8.5703125" style="19"/>
  </cols>
  <sheetData/>
  <pageMargins left="0.7" right="0.7" top="0.75" bottom="0.75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1966E-2377-47B5-8DAF-EF62075A8C01}">
  <sheetPr>
    <tabColor rgb="FFFFFF00"/>
  </sheetPr>
  <dimension ref="B2:D10"/>
  <sheetViews>
    <sheetView showGridLines="0" workbookViewId="0">
      <selection activeCell="F10" sqref="F10"/>
    </sheetView>
  </sheetViews>
  <sheetFormatPr defaultColWidth="15.85546875" defaultRowHeight="15.75" x14ac:dyDescent="0.25"/>
  <cols>
    <col min="1" max="1" width="7.85546875" style="38" customWidth="1"/>
    <col min="2" max="2" width="15.85546875" style="38"/>
    <col min="3" max="3" width="16.7109375" style="38" customWidth="1"/>
    <col min="4" max="16384" width="15.85546875" style="38"/>
  </cols>
  <sheetData>
    <row r="2" spans="2:4" x14ac:dyDescent="0.25">
      <c r="B2" s="37" t="s">
        <v>224</v>
      </c>
      <c r="C2" s="101">
        <f ca="1">TODAY()</f>
        <v>44804</v>
      </c>
      <c r="D2" s="101"/>
    </row>
    <row r="4" spans="2:4" x14ac:dyDescent="0.25">
      <c r="B4" s="39" t="s">
        <v>225</v>
      </c>
      <c r="C4" s="39" t="s">
        <v>226</v>
      </c>
      <c r="D4" s="39" t="s">
        <v>227</v>
      </c>
    </row>
    <row r="5" spans="2:4" x14ac:dyDescent="0.25">
      <c r="B5" s="40" t="s">
        <v>228</v>
      </c>
      <c r="C5" s="41">
        <v>44591</v>
      </c>
      <c r="D5" s="42">
        <v>0</v>
      </c>
    </row>
    <row r="6" spans="2:4" x14ac:dyDescent="0.25">
      <c r="B6" s="40" t="s">
        <v>229</v>
      </c>
      <c r="C6" s="41">
        <v>44596</v>
      </c>
      <c r="D6" s="42">
        <v>1</v>
      </c>
    </row>
    <row r="7" spans="2:4" x14ac:dyDescent="0.25">
      <c r="B7" s="40" t="s">
        <v>230</v>
      </c>
      <c r="C7" s="41">
        <v>44599</v>
      </c>
      <c r="D7" s="42">
        <v>1</v>
      </c>
    </row>
    <row r="8" spans="2:4" x14ac:dyDescent="0.25">
      <c r="B8" s="40" t="s">
        <v>231</v>
      </c>
      <c r="C8" s="41">
        <v>44602</v>
      </c>
      <c r="D8" s="42">
        <v>0</v>
      </c>
    </row>
    <row r="9" spans="2:4" x14ac:dyDescent="0.25">
      <c r="B9" s="40" t="s">
        <v>232</v>
      </c>
      <c r="C9" s="41">
        <v>44604</v>
      </c>
      <c r="D9" s="42">
        <v>0</v>
      </c>
    </row>
    <row r="10" spans="2:4" x14ac:dyDescent="0.25">
      <c r="B10" s="40" t="s">
        <v>233</v>
      </c>
      <c r="C10" s="41">
        <v>44606</v>
      </c>
      <c r="D10" s="42">
        <v>1</v>
      </c>
    </row>
  </sheetData>
  <mergeCells count="1">
    <mergeCell ref="C2:D2"/>
  </mergeCells>
  <conditionalFormatting sqref="B5:D10">
    <cfRule type="expression" dxfId="3" priority="1">
      <formula>$D5=1</formula>
    </cfRule>
    <cfRule type="expression" dxfId="2" priority="2">
      <formula>$C5&lt;$C$2</formula>
    </cfRule>
    <cfRule type="expression" dxfId="1" priority="3">
      <formula>$C5&gt;$C$2</formula>
    </cfRule>
    <cfRule type="expression" dxfId="0" priority="5">
      <formula>$C5=$C$2</formula>
    </cfRule>
  </conditionalFormatting>
  <dataValidations count="1">
    <dataValidation type="list" allowBlank="1" showInputMessage="1" showErrorMessage="1" sqref="D5:D10" xr:uid="{76C41F96-923A-4BFE-8CDF-1C4954B7315E}">
      <formula1>"1,0"</formula1>
    </dataValidation>
  </dataValidation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BC5BB8C-B4B4-4AFC-96A1-A6B24A532855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D5:D10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F16"/>
  <sheetViews>
    <sheetView zoomScaleNormal="100" workbookViewId="0">
      <selection activeCell="E28" sqref="E28"/>
    </sheetView>
  </sheetViews>
  <sheetFormatPr defaultColWidth="8.85546875" defaultRowHeight="15.75" x14ac:dyDescent="0.25"/>
  <cols>
    <col min="1" max="1" width="14.42578125" style="25" customWidth="1"/>
    <col min="2" max="5" width="17.85546875" style="18" customWidth="1"/>
    <col min="6" max="6" width="17.85546875" style="26" customWidth="1"/>
  </cols>
  <sheetData>
    <row r="1" spans="1:6" ht="28.5" x14ac:dyDescent="0.45">
      <c r="A1" s="100" t="s">
        <v>44</v>
      </c>
      <c r="B1" s="100"/>
      <c r="C1" s="100"/>
      <c r="D1" s="100"/>
      <c r="E1" s="100"/>
      <c r="F1" s="100"/>
    </row>
    <row r="3" spans="1:6" x14ac:dyDescent="0.25">
      <c r="B3" s="27" t="s">
        <v>45</v>
      </c>
      <c r="C3" s="27" t="s">
        <v>46</v>
      </c>
      <c r="D3" s="27" t="s">
        <v>47</v>
      </c>
      <c r="E3" s="27" t="s">
        <v>48</v>
      </c>
      <c r="F3" s="27" t="s">
        <v>49</v>
      </c>
    </row>
    <row r="4" spans="1:6" x14ac:dyDescent="0.25">
      <c r="A4" s="28" t="s">
        <v>50</v>
      </c>
      <c r="B4" s="18">
        <v>23456</v>
      </c>
      <c r="C4" s="18">
        <v>13564</v>
      </c>
      <c r="D4" s="18">
        <v>114370</v>
      </c>
      <c r="E4" s="18">
        <v>23414</v>
      </c>
      <c r="F4" s="26">
        <f t="shared" ref="F4:F15" si="0">SUM(B4:E4)</f>
        <v>174804</v>
      </c>
    </row>
    <row r="5" spans="1:6" x14ac:dyDescent="0.25">
      <c r="A5" s="28" t="s">
        <v>51</v>
      </c>
      <c r="B5" s="18">
        <v>12084</v>
      </c>
      <c r="C5" s="18">
        <v>19376</v>
      </c>
      <c r="D5" s="18">
        <v>109345</v>
      </c>
      <c r="E5" s="18">
        <v>21994</v>
      </c>
      <c r="F5" s="26">
        <f t="shared" si="0"/>
        <v>162799</v>
      </c>
    </row>
    <row r="6" spans="1:6" x14ac:dyDescent="0.25">
      <c r="A6" s="28" t="s">
        <v>52</v>
      </c>
      <c r="B6" s="18">
        <v>15332</v>
      </c>
      <c r="C6" s="18">
        <v>29645</v>
      </c>
      <c r="D6" s="18">
        <v>93456</v>
      </c>
      <c r="E6" s="18">
        <v>19432</v>
      </c>
      <c r="F6" s="26">
        <f t="shared" si="0"/>
        <v>157865</v>
      </c>
    </row>
    <row r="7" spans="1:6" x14ac:dyDescent="0.25">
      <c r="A7" s="28" t="s">
        <v>53</v>
      </c>
      <c r="B7" s="18">
        <v>19432</v>
      </c>
      <c r="C7" s="18">
        <v>38652</v>
      </c>
      <c r="D7" s="18">
        <v>82324</v>
      </c>
      <c r="E7" s="18">
        <v>23462</v>
      </c>
      <c r="F7" s="26">
        <f t="shared" si="0"/>
        <v>163870</v>
      </c>
    </row>
    <row r="8" spans="1:6" x14ac:dyDescent="0.25">
      <c r="A8" s="28" t="s">
        <v>54</v>
      </c>
      <c r="B8" s="18">
        <v>25432</v>
      </c>
      <c r="C8" s="18">
        <v>47275</v>
      </c>
      <c r="D8" s="18">
        <v>75324</v>
      </c>
      <c r="E8" s="18">
        <v>18234</v>
      </c>
      <c r="F8" s="26">
        <f t="shared" si="0"/>
        <v>166265</v>
      </c>
    </row>
    <row r="9" spans="1:6" x14ac:dyDescent="0.25">
      <c r="A9" s="28" t="s">
        <v>55</v>
      </c>
      <c r="B9" s="18">
        <v>32443</v>
      </c>
      <c r="C9" s="18">
        <v>58236</v>
      </c>
      <c r="D9" s="18">
        <v>68324</v>
      </c>
      <c r="E9" s="18">
        <v>23487</v>
      </c>
      <c r="F9" s="26">
        <f t="shared" si="0"/>
        <v>182490</v>
      </c>
    </row>
    <row r="10" spans="1:6" x14ac:dyDescent="0.25">
      <c r="A10" s="28" t="s">
        <v>56</v>
      </c>
      <c r="B10" s="18">
        <v>39324</v>
      </c>
      <c r="C10" s="18">
        <v>67520</v>
      </c>
      <c r="D10" s="18">
        <v>59323</v>
      </c>
      <c r="E10" s="18">
        <v>25432</v>
      </c>
      <c r="F10" s="26">
        <f t="shared" si="0"/>
        <v>191599</v>
      </c>
    </row>
    <row r="11" spans="1:6" x14ac:dyDescent="0.25">
      <c r="A11" s="28" t="s">
        <v>57</v>
      </c>
      <c r="B11" s="18">
        <v>42123</v>
      </c>
      <c r="C11" s="18">
        <v>75329</v>
      </c>
      <c r="D11" s="18">
        <v>45232</v>
      </c>
      <c r="E11" s="18">
        <v>19402</v>
      </c>
      <c r="F11" s="26">
        <f t="shared" si="0"/>
        <v>182086</v>
      </c>
    </row>
    <row r="12" spans="1:6" x14ac:dyDescent="0.25">
      <c r="A12" s="28" t="s">
        <v>58</v>
      </c>
      <c r="B12" s="18">
        <v>35214</v>
      </c>
      <c r="C12" s="18">
        <v>87235</v>
      </c>
      <c r="D12" s="18">
        <v>38261</v>
      </c>
      <c r="E12" s="18">
        <v>18432</v>
      </c>
      <c r="F12" s="26">
        <f t="shared" si="0"/>
        <v>179142</v>
      </c>
    </row>
    <row r="13" spans="1:6" x14ac:dyDescent="0.25">
      <c r="A13" s="28" t="s">
        <v>59</v>
      </c>
      <c r="B13" s="18">
        <v>21993</v>
      </c>
      <c r="C13" s="18">
        <v>91783</v>
      </c>
      <c r="D13" s="18">
        <v>23874</v>
      </c>
      <c r="E13" s="18">
        <v>23424</v>
      </c>
      <c r="F13" s="26">
        <f t="shared" si="0"/>
        <v>161074</v>
      </c>
    </row>
    <row r="14" spans="1:6" x14ac:dyDescent="0.25">
      <c r="A14" s="28" t="s">
        <v>60</v>
      </c>
      <c r="B14" s="18">
        <v>20460</v>
      </c>
      <c r="C14" s="18">
        <v>112349</v>
      </c>
      <c r="D14" s="18">
        <v>12984</v>
      </c>
      <c r="E14" s="18">
        <v>22548</v>
      </c>
      <c r="F14" s="26">
        <f t="shared" si="0"/>
        <v>168341</v>
      </c>
    </row>
    <row r="15" spans="1:6" x14ac:dyDescent="0.25">
      <c r="A15" s="28" t="s">
        <v>61</v>
      </c>
      <c r="B15" s="18">
        <v>18324</v>
      </c>
      <c r="C15" s="18">
        <v>128734</v>
      </c>
      <c r="D15" s="18">
        <v>9352</v>
      </c>
      <c r="E15" s="18">
        <v>19432</v>
      </c>
      <c r="F15" s="26">
        <f t="shared" si="0"/>
        <v>175842</v>
      </c>
    </row>
    <row r="16" spans="1:6" s="29" customFormat="1" x14ac:dyDescent="0.25">
      <c r="A16" s="28" t="s">
        <v>49</v>
      </c>
      <c r="B16" s="26">
        <f>SUM(B4:B15)</f>
        <v>305617</v>
      </c>
      <c r="C16" s="26">
        <f>SUM(C4:C15)</f>
        <v>769698</v>
      </c>
      <c r="D16" s="26">
        <f>SUM(D4:D15)</f>
        <v>732169</v>
      </c>
      <c r="E16" s="26">
        <f>SUM(E4:E15)</f>
        <v>258693</v>
      </c>
      <c r="F16" s="26">
        <f>SUM(F4:F15)</f>
        <v>2066177</v>
      </c>
    </row>
  </sheetData>
  <mergeCells count="1">
    <mergeCell ref="A1:F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AMJ10"/>
  <sheetViews>
    <sheetView zoomScaleNormal="100" workbookViewId="0">
      <selection activeCell="H18" sqref="H18"/>
    </sheetView>
  </sheetViews>
  <sheetFormatPr defaultColWidth="8.85546875" defaultRowHeight="21" x14ac:dyDescent="0.35"/>
  <cols>
    <col min="1" max="1" width="20.42578125" style="1" customWidth="1"/>
    <col min="2" max="7" width="9.85546875" style="1" customWidth="1"/>
    <col min="8" max="8" width="13.140625" style="1" customWidth="1"/>
    <col min="9" max="1024" width="8.85546875" style="1"/>
  </cols>
  <sheetData>
    <row r="1" spans="1:7" x14ac:dyDescent="0.35">
      <c r="A1" s="102" t="s">
        <v>62</v>
      </c>
      <c r="B1" s="102"/>
      <c r="C1" s="102"/>
      <c r="D1" s="102"/>
      <c r="E1" s="102"/>
      <c r="F1" s="102"/>
      <c r="G1" s="102"/>
    </row>
    <row r="2" spans="1:7" x14ac:dyDescent="0.35">
      <c r="B2" s="13" t="s">
        <v>63</v>
      </c>
      <c r="C2" s="13" t="s">
        <v>64</v>
      </c>
      <c r="D2" s="13" t="s">
        <v>65</v>
      </c>
      <c r="E2" s="13" t="s">
        <v>66</v>
      </c>
      <c r="F2" s="13" t="s">
        <v>54</v>
      </c>
      <c r="G2" s="13" t="s">
        <v>67</v>
      </c>
    </row>
    <row r="3" spans="1:7" x14ac:dyDescent="0.35">
      <c r="A3" s="2" t="s">
        <v>68</v>
      </c>
      <c r="B3" s="14">
        <v>1563</v>
      </c>
      <c r="C3" s="14">
        <v>2006</v>
      </c>
      <c r="D3" s="14">
        <v>945</v>
      </c>
      <c r="E3" s="14">
        <v>523</v>
      </c>
      <c r="F3" s="14">
        <v>210</v>
      </c>
      <c r="G3" s="14">
        <v>190</v>
      </c>
    </row>
    <row r="4" spans="1:7" x14ac:dyDescent="0.35">
      <c r="A4" s="2" t="s">
        <v>69</v>
      </c>
      <c r="B4" s="14">
        <v>650</v>
      </c>
      <c r="C4" s="14">
        <v>851</v>
      </c>
      <c r="D4" s="14">
        <v>1250</v>
      </c>
      <c r="E4" s="14">
        <v>947</v>
      </c>
      <c r="F4" s="14">
        <v>812</v>
      </c>
      <c r="G4" s="14">
        <v>1005</v>
      </c>
    </row>
    <row r="5" spans="1:7" x14ac:dyDescent="0.35">
      <c r="A5" s="2" t="s">
        <v>70</v>
      </c>
      <c r="B5" s="14">
        <v>850</v>
      </c>
      <c r="C5" s="14">
        <v>1487</v>
      </c>
      <c r="D5" s="14">
        <v>1204</v>
      </c>
      <c r="E5" s="14">
        <v>758</v>
      </c>
      <c r="F5" s="14">
        <v>520</v>
      </c>
      <c r="G5" s="14">
        <v>410</v>
      </c>
    </row>
    <row r="6" spans="1:7" x14ac:dyDescent="0.35">
      <c r="A6" s="2" t="s">
        <v>71</v>
      </c>
      <c r="B6" s="14">
        <v>2580</v>
      </c>
      <c r="C6" s="14">
        <v>2088</v>
      </c>
      <c r="D6" s="14">
        <v>1789</v>
      </c>
      <c r="E6" s="14">
        <v>2745</v>
      </c>
      <c r="F6" s="14">
        <v>1025</v>
      </c>
      <c r="G6" s="14">
        <v>958</v>
      </c>
    </row>
    <row r="7" spans="1:7" x14ac:dyDescent="0.35">
      <c r="A7" s="30" t="s">
        <v>72</v>
      </c>
      <c r="B7" s="31">
        <f t="shared" ref="B7:G7" si="0">SUM(B3:B6)</f>
        <v>5643</v>
      </c>
      <c r="C7" s="31">
        <f t="shared" si="0"/>
        <v>6432</v>
      </c>
      <c r="D7" s="31">
        <f t="shared" si="0"/>
        <v>5188</v>
      </c>
      <c r="E7" s="31">
        <f t="shared" si="0"/>
        <v>4973</v>
      </c>
      <c r="F7" s="31">
        <f t="shared" si="0"/>
        <v>2567</v>
      </c>
      <c r="G7" s="31">
        <f t="shared" si="0"/>
        <v>2563</v>
      </c>
    </row>
    <row r="10" spans="1:7" x14ac:dyDescent="0.35">
      <c r="A10" s="1" t="s">
        <v>281</v>
      </c>
      <c r="B10" s="1">
        <v>1000</v>
      </c>
    </row>
  </sheetData>
  <mergeCells count="1">
    <mergeCell ref="A1:G1"/>
  </mergeCells>
  <pageMargins left="0.7" right="0.7" top="0.75" bottom="0.7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B68C5-CC98-417F-A9FE-35DFDD513CD9}">
  <sheetPr>
    <tabColor rgb="FFC00000"/>
  </sheetPr>
  <dimension ref="A1:F210"/>
  <sheetViews>
    <sheetView workbookViewId="0">
      <selection activeCell="I14" sqref="I14"/>
    </sheetView>
  </sheetViews>
  <sheetFormatPr defaultRowHeight="15" x14ac:dyDescent="0.25"/>
  <cols>
    <col min="1" max="1" width="13.85546875" style="107" customWidth="1"/>
    <col min="2" max="5" width="9.140625" style="106"/>
    <col min="6" max="6" width="12.85546875" style="108" bestFit="1" customWidth="1"/>
    <col min="7" max="16384" width="9.140625" style="106"/>
  </cols>
  <sheetData>
    <row r="1" spans="1:6" ht="12.75" x14ac:dyDescent="0.2">
      <c r="A1" s="103" t="s">
        <v>282</v>
      </c>
      <c r="B1" s="104" t="s">
        <v>283</v>
      </c>
      <c r="C1" s="104" t="s">
        <v>284</v>
      </c>
      <c r="D1" s="104" t="s">
        <v>285</v>
      </c>
      <c r="E1" s="104" t="s">
        <v>286</v>
      </c>
      <c r="F1" s="105" t="s">
        <v>287</v>
      </c>
    </row>
    <row r="2" spans="1:6" x14ac:dyDescent="0.25">
      <c r="A2" s="107">
        <v>44746</v>
      </c>
      <c r="B2" s="106" t="s">
        <v>288</v>
      </c>
      <c r="C2" s="106" t="s">
        <v>289</v>
      </c>
      <c r="D2" s="106" t="s">
        <v>290</v>
      </c>
      <c r="E2" s="106" t="s">
        <v>291</v>
      </c>
      <c r="F2" s="108">
        <v>134000</v>
      </c>
    </row>
    <row r="3" spans="1:6" x14ac:dyDescent="0.25">
      <c r="A3" s="107">
        <v>44632</v>
      </c>
      <c r="B3" s="106" t="s">
        <v>288</v>
      </c>
      <c r="C3" s="106" t="s">
        <v>289</v>
      </c>
      <c r="D3" s="106" t="s">
        <v>290</v>
      </c>
      <c r="E3" s="106" t="s">
        <v>291</v>
      </c>
      <c r="F3" s="108">
        <v>134000</v>
      </c>
    </row>
    <row r="4" spans="1:6" x14ac:dyDescent="0.25">
      <c r="A4" s="107">
        <v>44872</v>
      </c>
      <c r="B4" s="106" t="s">
        <v>288</v>
      </c>
      <c r="C4" s="106" t="s">
        <v>289</v>
      </c>
      <c r="D4" s="106" t="s">
        <v>290</v>
      </c>
      <c r="E4" s="106" t="s">
        <v>291</v>
      </c>
      <c r="F4" s="108">
        <v>371501.39787733002</v>
      </c>
    </row>
    <row r="5" spans="1:6" x14ac:dyDescent="0.25">
      <c r="A5" s="107">
        <v>44892</v>
      </c>
      <c r="B5" s="106" t="s">
        <v>288</v>
      </c>
      <c r="C5" s="106" t="s">
        <v>289</v>
      </c>
      <c r="D5" s="106" t="s">
        <v>290</v>
      </c>
      <c r="E5" s="106" t="s">
        <v>291</v>
      </c>
      <c r="F5" s="108">
        <v>373285.09341231699</v>
      </c>
    </row>
    <row r="6" spans="1:6" x14ac:dyDescent="0.25">
      <c r="A6" s="107">
        <v>45005</v>
      </c>
      <c r="B6" s="106" t="s">
        <v>288</v>
      </c>
      <c r="C6" s="106" t="s">
        <v>289</v>
      </c>
      <c r="D6" s="106" t="s">
        <v>290</v>
      </c>
      <c r="E6" s="106" t="s">
        <v>291</v>
      </c>
      <c r="F6" s="108">
        <v>387554.65769221302</v>
      </c>
    </row>
    <row r="7" spans="1:6" x14ac:dyDescent="0.25">
      <c r="A7" s="107">
        <v>44951</v>
      </c>
      <c r="B7" s="106" t="s">
        <v>288</v>
      </c>
      <c r="C7" s="106" t="s">
        <v>289</v>
      </c>
      <c r="D7" s="106" t="s">
        <v>290</v>
      </c>
      <c r="E7" s="106" t="s">
        <v>291</v>
      </c>
      <c r="F7" s="108">
        <v>389338.35322719999</v>
      </c>
    </row>
    <row r="8" spans="1:6" x14ac:dyDescent="0.25">
      <c r="A8" s="107">
        <v>44933</v>
      </c>
      <c r="B8" s="106" t="s">
        <v>288</v>
      </c>
      <c r="C8" s="106" t="s">
        <v>292</v>
      </c>
      <c r="D8" s="106" t="s">
        <v>293</v>
      </c>
      <c r="E8" s="106" t="s">
        <v>294</v>
      </c>
      <c r="F8" s="108">
        <v>157000</v>
      </c>
    </row>
    <row r="9" spans="1:6" x14ac:dyDescent="0.25">
      <c r="A9" s="107">
        <v>44997</v>
      </c>
      <c r="B9" s="106" t="s">
        <v>288</v>
      </c>
      <c r="C9" s="106" t="s">
        <v>292</v>
      </c>
      <c r="D9" s="106" t="s">
        <v>293</v>
      </c>
      <c r="E9" s="106" t="s">
        <v>294</v>
      </c>
      <c r="F9" s="108">
        <v>157000</v>
      </c>
    </row>
    <row r="10" spans="1:6" x14ac:dyDescent="0.25">
      <c r="A10" s="107">
        <v>44921</v>
      </c>
      <c r="B10" s="106" t="s">
        <v>288</v>
      </c>
      <c r="C10" s="106" t="s">
        <v>292</v>
      </c>
      <c r="D10" s="106" t="s">
        <v>293</v>
      </c>
      <c r="E10" s="106" t="s">
        <v>294</v>
      </c>
      <c r="F10" s="108">
        <v>375068.78894730401</v>
      </c>
    </row>
    <row r="11" spans="1:6" x14ac:dyDescent="0.25">
      <c r="A11" s="107">
        <v>44870</v>
      </c>
      <c r="B11" s="106" t="s">
        <v>288</v>
      </c>
      <c r="C11" s="106" t="s">
        <v>292</v>
      </c>
      <c r="D11" s="106" t="s">
        <v>293</v>
      </c>
      <c r="E11" s="106" t="s">
        <v>294</v>
      </c>
      <c r="F11" s="108">
        <v>376852.48448229098</v>
      </c>
    </row>
    <row r="12" spans="1:6" x14ac:dyDescent="0.25">
      <c r="A12" s="107">
        <v>44797</v>
      </c>
      <c r="B12" s="106" t="s">
        <v>288</v>
      </c>
      <c r="C12" s="106" t="s">
        <v>292</v>
      </c>
      <c r="D12" s="106" t="s">
        <v>293</v>
      </c>
      <c r="E12" s="106" t="s">
        <v>294</v>
      </c>
      <c r="F12" s="108">
        <v>391122.04876218701</v>
      </c>
    </row>
    <row r="13" spans="1:6" x14ac:dyDescent="0.25">
      <c r="A13" s="107">
        <v>44779</v>
      </c>
      <c r="B13" s="106" t="s">
        <v>288</v>
      </c>
      <c r="C13" s="106" t="s">
        <v>292</v>
      </c>
      <c r="D13" s="106" t="s">
        <v>293</v>
      </c>
      <c r="E13" s="106" t="s">
        <v>294</v>
      </c>
      <c r="F13" s="108">
        <v>392905.74429717398</v>
      </c>
    </row>
    <row r="14" spans="1:6" x14ac:dyDescent="0.25">
      <c r="A14" s="107">
        <v>44823</v>
      </c>
      <c r="B14" s="106" t="s">
        <v>295</v>
      </c>
      <c r="C14" s="106" t="s">
        <v>289</v>
      </c>
      <c r="D14" s="106" t="s">
        <v>293</v>
      </c>
      <c r="E14" s="106" t="s">
        <v>291</v>
      </c>
      <c r="F14" s="108">
        <v>237000</v>
      </c>
    </row>
    <row r="15" spans="1:6" x14ac:dyDescent="0.25">
      <c r="A15" s="107">
        <v>44796</v>
      </c>
      <c r="B15" s="106" t="s">
        <v>295</v>
      </c>
      <c r="C15" s="106" t="s">
        <v>289</v>
      </c>
      <c r="D15" s="106" t="s">
        <v>293</v>
      </c>
      <c r="E15" s="106" t="s">
        <v>291</v>
      </c>
      <c r="F15" s="108">
        <v>237000</v>
      </c>
    </row>
    <row r="16" spans="1:6" x14ac:dyDescent="0.25">
      <c r="A16" s="107">
        <v>44807</v>
      </c>
      <c r="B16" s="106" t="s">
        <v>295</v>
      </c>
      <c r="C16" s="106" t="s">
        <v>289</v>
      </c>
      <c r="D16" s="106" t="s">
        <v>293</v>
      </c>
      <c r="E16" s="106" t="s">
        <v>291</v>
      </c>
      <c r="F16" s="108">
        <v>378636.18001727801</v>
      </c>
    </row>
    <row r="17" spans="1:6" x14ac:dyDescent="0.25">
      <c r="A17" s="107">
        <v>44701</v>
      </c>
      <c r="B17" s="106" t="s">
        <v>295</v>
      </c>
      <c r="C17" s="106" t="s">
        <v>289</v>
      </c>
      <c r="D17" s="106" t="s">
        <v>293</v>
      </c>
      <c r="E17" s="106" t="s">
        <v>291</v>
      </c>
      <c r="F17" s="108">
        <v>380419.87555226497</v>
      </c>
    </row>
    <row r="18" spans="1:6" x14ac:dyDescent="0.25">
      <c r="A18" s="107">
        <v>44754</v>
      </c>
      <c r="B18" s="106" t="s">
        <v>295</v>
      </c>
      <c r="C18" s="106" t="s">
        <v>289</v>
      </c>
      <c r="D18" s="106" t="s">
        <v>293</v>
      </c>
      <c r="E18" s="106" t="s">
        <v>291</v>
      </c>
      <c r="F18" s="108">
        <v>394689.43983216101</v>
      </c>
    </row>
    <row r="19" spans="1:6" x14ac:dyDescent="0.25">
      <c r="A19" s="107">
        <v>44664</v>
      </c>
      <c r="B19" s="106" t="s">
        <v>295</v>
      </c>
      <c r="C19" s="106" t="s">
        <v>289</v>
      </c>
      <c r="D19" s="106" t="s">
        <v>293</v>
      </c>
      <c r="E19" s="106" t="s">
        <v>291</v>
      </c>
      <c r="F19" s="108">
        <v>396473.13536714797</v>
      </c>
    </row>
    <row r="20" spans="1:6" x14ac:dyDescent="0.25">
      <c r="A20" s="107">
        <v>44638</v>
      </c>
      <c r="B20" s="106" t="s">
        <v>295</v>
      </c>
      <c r="C20" s="106" t="s">
        <v>289</v>
      </c>
      <c r="D20" s="106" t="s">
        <v>290</v>
      </c>
      <c r="E20" s="106" t="s">
        <v>291</v>
      </c>
      <c r="F20" s="108">
        <v>57000</v>
      </c>
    </row>
    <row r="21" spans="1:6" x14ac:dyDescent="0.25">
      <c r="A21" s="107">
        <v>44888</v>
      </c>
      <c r="B21" s="106" t="s">
        <v>295</v>
      </c>
      <c r="C21" s="106" t="s">
        <v>289</v>
      </c>
      <c r="D21" s="106" t="s">
        <v>290</v>
      </c>
      <c r="E21" s="106" t="s">
        <v>291</v>
      </c>
      <c r="F21" s="108">
        <v>57000</v>
      </c>
    </row>
    <row r="22" spans="1:6" x14ac:dyDescent="0.25">
      <c r="A22" s="107">
        <v>45000</v>
      </c>
      <c r="B22" s="106" t="s">
        <v>295</v>
      </c>
      <c r="C22" s="106" t="s">
        <v>289</v>
      </c>
      <c r="D22" s="106" t="s">
        <v>290</v>
      </c>
      <c r="E22" s="106" t="s">
        <v>291</v>
      </c>
      <c r="F22" s="108">
        <v>382203.571087252</v>
      </c>
    </row>
    <row r="23" spans="1:6" x14ac:dyDescent="0.25">
      <c r="A23" s="107">
        <v>45012</v>
      </c>
      <c r="B23" s="106" t="s">
        <v>295</v>
      </c>
      <c r="C23" s="106" t="s">
        <v>289</v>
      </c>
      <c r="D23" s="106" t="s">
        <v>290</v>
      </c>
      <c r="E23" s="106" t="s">
        <v>291</v>
      </c>
      <c r="F23" s="108">
        <v>383987.26662223903</v>
      </c>
    </row>
    <row r="24" spans="1:6" x14ac:dyDescent="0.25">
      <c r="A24" s="107">
        <v>44933</v>
      </c>
      <c r="B24" s="106" t="s">
        <v>295</v>
      </c>
      <c r="C24" s="106" t="s">
        <v>289</v>
      </c>
      <c r="D24" s="106" t="s">
        <v>290</v>
      </c>
      <c r="E24" s="106" t="s">
        <v>291</v>
      </c>
      <c r="F24" s="108">
        <v>398256.830902135</v>
      </c>
    </row>
    <row r="25" spans="1:6" x14ac:dyDescent="0.25">
      <c r="A25" s="107">
        <v>44820</v>
      </c>
      <c r="B25" s="106" t="s">
        <v>295</v>
      </c>
      <c r="C25" s="106" t="s">
        <v>289</v>
      </c>
      <c r="D25" s="106" t="s">
        <v>290</v>
      </c>
      <c r="E25" s="106" t="s">
        <v>291</v>
      </c>
      <c r="F25" s="108">
        <v>400040.52643712203</v>
      </c>
    </row>
    <row r="26" spans="1:6" x14ac:dyDescent="0.25">
      <c r="A26" s="107">
        <v>44894</v>
      </c>
      <c r="B26" s="106" t="s">
        <v>295</v>
      </c>
      <c r="C26" s="106" t="s">
        <v>296</v>
      </c>
      <c r="D26" s="106" t="s">
        <v>297</v>
      </c>
      <c r="E26" s="106" t="s">
        <v>298</v>
      </c>
      <c r="F26" s="108">
        <v>45575</v>
      </c>
    </row>
    <row r="27" spans="1:6" x14ac:dyDescent="0.25">
      <c r="A27" s="107">
        <v>44785</v>
      </c>
      <c r="B27" s="106" t="s">
        <v>295</v>
      </c>
      <c r="C27" s="106" t="s">
        <v>296</v>
      </c>
      <c r="D27" s="106" t="s">
        <v>297</v>
      </c>
      <c r="E27" s="106" t="s">
        <v>298</v>
      </c>
      <c r="F27" s="108">
        <v>45575</v>
      </c>
    </row>
    <row r="28" spans="1:6" x14ac:dyDescent="0.25">
      <c r="A28" s="107">
        <v>44914</v>
      </c>
      <c r="B28" s="106" t="s">
        <v>295</v>
      </c>
      <c r="C28" s="106" t="s">
        <v>296</v>
      </c>
      <c r="D28" s="106" t="s">
        <v>297</v>
      </c>
      <c r="E28" s="106" t="s">
        <v>298</v>
      </c>
      <c r="F28" s="108">
        <v>385770.96215722599</v>
      </c>
    </row>
    <row r="29" spans="1:6" x14ac:dyDescent="0.25">
      <c r="A29" s="107">
        <v>45016</v>
      </c>
      <c r="B29" s="106" t="s">
        <v>295</v>
      </c>
      <c r="C29" s="106" t="s">
        <v>296</v>
      </c>
      <c r="D29" s="106" t="s">
        <v>297</v>
      </c>
      <c r="E29" s="106" t="s">
        <v>298</v>
      </c>
      <c r="F29" s="108">
        <v>401824.22197210899</v>
      </c>
    </row>
    <row r="30" spans="1:6" x14ac:dyDescent="0.25">
      <c r="A30" s="107">
        <v>44816</v>
      </c>
      <c r="B30" s="106" t="s">
        <v>295</v>
      </c>
      <c r="C30" s="106" t="s">
        <v>296</v>
      </c>
      <c r="D30" s="106" t="s">
        <v>297</v>
      </c>
      <c r="E30" s="106" t="s">
        <v>298</v>
      </c>
      <c r="F30" s="108">
        <v>403607.91750709701</v>
      </c>
    </row>
    <row r="31" spans="1:6" x14ac:dyDescent="0.25">
      <c r="A31" s="107">
        <v>44949</v>
      </c>
      <c r="B31" s="106" t="s">
        <v>288</v>
      </c>
      <c r="C31" s="106" t="s">
        <v>299</v>
      </c>
      <c r="D31" s="106" t="s">
        <v>293</v>
      </c>
      <c r="E31" s="106" t="s">
        <v>300</v>
      </c>
      <c r="F31" s="108">
        <v>345000</v>
      </c>
    </row>
    <row r="32" spans="1:6" x14ac:dyDescent="0.25">
      <c r="A32" s="107">
        <v>44776</v>
      </c>
      <c r="B32" s="106" t="s">
        <v>288</v>
      </c>
      <c r="C32" s="106" t="s">
        <v>299</v>
      </c>
      <c r="D32" s="106" t="s">
        <v>293</v>
      </c>
      <c r="E32" s="106" t="s">
        <v>300</v>
      </c>
      <c r="F32" s="108">
        <v>345000</v>
      </c>
    </row>
    <row r="33" spans="1:6" x14ac:dyDescent="0.25">
      <c r="A33" s="107">
        <v>44937</v>
      </c>
      <c r="B33" s="106" t="s">
        <v>288</v>
      </c>
      <c r="C33" s="106" t="s">
        <v>299</v>
      </c>
      <c r="D33" s="106" t="s">
        <v>293</v>
      </c>
      <c r="E33" s="106" t="s">
        <v>300</v>
      </c>
      <c r="F33" s="108">
        <v>405391.61304208398</v>
      </c>
    </row>
    <row r="34" spans="1:6" x14ac:dyDescent="0.25">
      <c r="A34" s="107">
        <v>44632</v>
      </c>
      <c r="B34" s="106" t="s">
        <v>295</v>
      </c>
      <c r="C34" s="106" t="s">
        <v>301</v>
      </c>
      <c r="D34" s="106" t="s">
        <v>302</v>
      </c>
      <c r="E34" s="106" t="s">
        <v>291</v>
      </c>
      <c r="F34" s="108">
        <v>345956</v>
      </c>
    </row>
    <row r="35" spans="1:6" x14ac:dyDescent="0.25">
      <c r="A35" s="107">
        <v>44677</v>
      </c>
      <c r="B35" s="106" t="s">
        <v>295</v>
      </c>
      <c r="C35" s="106" t="s">
        <v>301</v>
      </c>
      <c r="D35" s="106" t="s">
        <v>302</v>
      </c>
      <c r="E35" s="106" t="s">
        <v>291</v>
      </c>
      <c r="F35" s="108">
        <v>345956</v>
      </c>
    </row>
    <row r="36" spans="1:6" x14ac:dyDescent="0.25">
      <c r="A36" s="107">
        <v>44841</v>
      </c>
      <c r="B36" s="106" t="s">
        <v>288</v>
      </c>
      <c r="C36" s="106" t="s">
        <v>289</v>
      </c>
      <c r="D36" s="106" t="s">
        <v>293</v>
      </c>
      <c r="E36" s="106" t="s">
        <v>291</v>
      </c>
      <c r="F36" s="108">
        <v>574768</v>
      </c>
    </row>
    <row r="37" spans="1:6" x14ac:dyDescent="0.25">
      <c r="A37" s="107">
        <v>44901</v>
      </c>
      <c r="B37" s="106" t="s">
        <v>288</v>
      </c>
      <c r="C37" s="106" t="s">
        <v>289</v>
      </c>
      <c r="D37" s="106" t="s">
        <v>293</v>
      </c>
      <c r="E37" s="106" t="s">
        <v>291</v>
      </c>
      <c r="F37" s="108">
        <v>574768</v>
      </c>
    </row>
    <row r="38" spans="1:6" x14ac:dyDescent="0.25">
      <c r="A38" s="107">
        <v>44940</v>
      </c>
      <c r="B38" s="106" t="s">
        <v>288</v>
      </c>
      <c r="C38" s="106" t="s">
        <v>292</v>
      </c>
      <c r="D38" s="106" t="s">
        <v>293</v>
      </c>
      <c r="E38" s="106" t="s">
        <v>294</v>
      </c>
      <c r="F38" s="108">
        <v>235785</v>
      </c>
    </row>
    <row r="39" spans="1:6" x14ac:dyDescent="0.25">
      <c r="A39" s="107">
        <v>44865</v>
      </c>
      <c r="B39" s="106" t="s">
        <v>288</v>
      </c>
      <c r="C39" s="106" t="s">
        <v>292</v>
      </c>
      <c r="D39" s="106" t="s">
        <v>293</v>
      </c>
      <c r="E39" s="106" t="s">
        <v>294</v>
      </c>
      <c r="F39" s="108">
        <v>235785</v>
      </c>
    </row>
    <row r="40" spans="1:6" x14ac:dyDescent="0.25">
      <c r="A40" s="107">
        <v>45022</v>
      </c>
      <c r="B40" s="106" t="s">
        <v>295</v>
      </c>
      <c r="C40" s="106" t="s">
        <v>301</v>
      </c>
      <c r="D40" s="106" t="s">
        <v>293</v>
      </c>
      <c r="E40" s="106" t="s">
        <v>291</v>
      </c>
      <c r="F40" s="108">
        <v>456957</v>
      </c>
    </row>
    <row r="41" spans="1:6" x14ac:dyDescent="0.25">
      <c r="A41" s="107">
        <v>44980</v>
      </c>
      <c r="B41" s="106" t="s">
        <v>295</v>
      </c>
      <c r="C41" s="106" t="s">
        <v>301</v>
      </c>
      <c r="D41" s="106" t="s">
        <v>293</v>
      </c>
      <c r="E41" s="106" t="s">
        <v>291</v>
      </c>
      <c r="F41" s="108">
        <v>456957</v>
      </c>
    </row>
    <row r="42" spans="1:6" x14ac:dyDescent="0.25">
      <c r="A42" s="107">
        <v>44902</v>
      </c>
      <c r="B42" s="106" t="s">
        <v>295</v>
      </c>
      <c r="C42" s="106" t="s">
        <v>296</v>
      </c>
      <c r="D42" s="106" t="s">
        <v>290</v>
      </c>
      <c r="E42" s="106" t="s">
        <v>298</v>
      </c>
      <c r="F42" s="108">
        <v>345567</v>
      </c>
    </row>
    <row r="43" spans="1:6" x14ac:dyDescent="0.25">
      <c r="A43" s="107">
        <v>44788</v>
      </c>
      <c r="B43" s="106" t="s">
        <v>295</v>
      </c>
      <c r="C43" s="106" t="s">
        <v>296</v>
      </c>
      <c r="D43" s="106" t="s">
        <v>290</v>
      </c>
      <c r="E43" s="106" t="s">
        <v>298</v>
      </c>
      <c r="F43" s="108">
        <v>345567</v>
      </c>
    </row>
    <row r="44" spans="1:6" x14ac:dyDescent="0.25">
      <c r="A44" s="107">
        <v>44777</v>
      </c>
      <c r="B44" s="106" t="s">
        <v>288</v>
      </c>
      <c r="C44" s="106" t="s">
        <v>299</v>
      </c>
      <c r="D44" s="106" t="s">
        <v>293</v>
      </c>
      <c r="E44" s="106" t="s">
        <v>300</v>
      </c>
      <c r="F44" s="108">
        <v>456894</v>
      </c>
    </row>
    <row r="45" spans="1:6" x14ac:dyDescent="0.25">
      <c r="A45" s="107">
        <v>44613</v>
      </c>
      <c r="B45" s="106" t="s">
        <v>288</v>
      </c>
      <c r="C45" s="106" t="s">
        <v>299</v>
      </c>
      <c r="D45" s="106" t="s">
        <v>293</v>
      </c>
      <c r="E45" s="106" t="s">
        <v>300</v>
      </c>
      <c r="F45" s="108">
        <v>456894</v>
      </c>
    </row>
    <row r="46" spans="1:6" x14ac:dyDescent="0.25">
      <c r="A46" s="107">
        <v>44790</v>
      </c>
      <c r="B46" s="106" t="s">
        <v>295</v>
      </c>
      <c r="C46" s="106" t="s">
        <v>301</v>
      </c>
      <c r="D46" s="106" t="s">
        <v>293</v>
      </c>
      <c r="E46" s="106" t="s">
        <v>291</v>
      </c>
      <c r="F46" s="108">
        <v>547000</v>
      </c>
    </row>
    <row r="47" spans="1:6" x14ac:dyDescent="0.25">
      <c r="A47" s="107">
        <v>44999</v>
      </c>
      <c r="B47" s="106" t="s">
        <v>295</v>
      </c>
      <c r="C47" s="106" t="s">
        <v>301</v>
      </c>
      <c r="D47" s="106" t="s">
        <v>293</v>
      </c>
      <c r="E47" s="106" t="s">
        <v>291</v>
      </c>
      <c r="F47" s="108">
        <v>547000</v>
      </c>
    </row>
    <row r="48" spans="1:6" x14ac:dyDescent="0.25">
      <c r="A48" s="107">
        <v>44713</v>
      </c>
      <c r="B48" s="106" t="s">
        <v>295</v>
      </c>
      <c r="C48" s="106" t="s">
        <v>301</v>
      </c>
      <c r="D48" s="106" t="s">
        <v>290</v>
      </c>
      <c r="E48" s="106" t="s">
        <v>291</v>
      </c>
      <c r="F48" s="108">
        <v>345987</v>
      </c>
    </row>
    <row r="49" spans="1:6" x14ac:dyDescent="0.25">
      <c r="A49" s="107">
        <v>44855</v>
      </c>
      <c r="B49" s="106" t="s">
        <v>295</v>
      </c>
      <c r="C49" s="106" t="s">
        <v>301</v>
      </c>
      <c r="D49" s="106" t="s">
        <v>290</v>
      </c>
      <c r="E49" s="106" t="s">
        <v>291</v>
      </c>
      <c r="F49" s="108">
        <v>345987</v>
      </c>
    </row>
    <row r="50" spans="1:6" x14ac:dyDescent="0.25">
      <c r="A50" s="107">
        <v>45012</v>
      </c>
      <c r="B50" s="106" t="s">
        <v>295</v>
      </c>
      <c r="C50" s="106" t="s">
        <v>301</v>
      </c>
      <c r="D50" s="106" t="s">
        <v>302</v>
      </c>
      <c r="E50" s="106" t="s">
        <v>291</v>
      </c>
      <c r="F50" s="108">
        <v>456345</v>
      </c>
    </row>
    <row r="51" spans="1:6" x14ac:dyDescent="0.25">
      <c r="A51" s="107">
        <v>44979</v>
      </c>
      <c r="B51" s="106" t="s">
        <v>295</v>
      </c>
      <c r="C51" s="106" t="s">
        <v>301</v>
      </c>
      <c r="D51" s="106" t="s">
        <v>302</v>
      </c>
      <c r="E51" s="106" t="s">
        <v>291</v>
      </c>
      <c r="F51" s="108">
        <v>456345</v>
      </c>
    </row>
    <row r="52" spans="1:6" x14ac:dyDescent="0.25">
      <c r="A52" s="107">
        <v>45041</v>
      </c>
      <c r="B52" s="106" t="s">
        <v>288</v>
      </c>
      <c r="C52" s="106" t="s">
        <v>292</v>
      </c>
      <c r="D52" s="106" t="s">
        <v>293</v>
      </c>
      <c r="E52" s="106" t="s">
        <v>294</v>
      </c>
      <c r="F52" s="108">
        <v>234889</v>
      </c>
    </row>
    <row r="53" spans="1:6" x14ac:dyDescent="0.25">
      <c r="A53" s="107">
        <v>44900</v>
      </c>
      <c r="B53" s="106" t="s">
        <v>288</v>
      </c>
      <c r="C53" s="106" t="s">
        <v>292</v>
      </c>
      <c r="D53" s="106" t="s">
        <v>293</v>
      </c>
      <c r="E53" s="106" t="s">
        <v>294</v>
      </c>
      <c r="F53" s="108">
        <v>234889</v>
      </c>
    </row>
    <row r="54" spans="1:6" x14ac:dyDescent="0.25">
      <c r="A54" s="107">
        <v>44684</v>
      </c>
      <c r="B54" s="106" t="s">
        <v>295</v>
      </c>
      <c r="C54" s="106" t="s">
        <v>296</v>
      </c>
      <c r="D54" s="106" t="s">
        <v>290</v>
      </c>
      <c r="E54" s="106" t="s">
        <v>298</v>
      </c>
      <c r="F54" s="108">
        <v>55000</v>
      </c>
    </row>
    <row r="55" spans="1:6" x14ac:dyDescent="0.25">
      <c r="A55" s="107">
        <v>45032</v>
      </c>
      <c r="B55" s="106" t="s">
        <v>295</v>
      </c>
      <c r="C55" s="106" t="s">
        <v>296</v>
      </c>
      <c r="D55" s="106" t="s">
        <v>290</v>
      </c>
      <c r="E55" s="106" t="s">
        <v>298</v>
      </c>
      <c r="F55" s="108">
        <v>55000</v>
      </c>
    </row>
    <row r="56" spans="1:6" x14ac:dyDescent="0.25">
      <c r="A56" s="107">
        <v>44722</v>
      </c>
      <c r="B56" s="106" t="s">
        <v>288</v>
      </c>
      <c r="C56" s="106" t="s">
        <v>296</v>
      </c>
      <c r="D56" s="106" t="s">
        <v>293</v>
      </c>
      <c r="E56" s="106" t="s">
        <v>298</v>
      </c>
      <c r="F56" s="108">
        <v>454533</v>
      </c>
    </row>
    <row r="57" spans="1:6" x14ac:dyDescent="0.25">
      <c r="A57" s="107">
        <v>44841</v>
      </c>
      <c r="B57" s="106" t="s">
        <v>288</v>
      </c>
      <c r="C57" s="106" t="s">
        <v>296</v>
      </c>
      <c r="D57" s="106" t="s">
        <v>293</v>
      </c>
      <c r="E57" s="106" t="s">
        <v>298</v>
      </c>
      <c r="F57" s="108">
        <v>454533</v>
      </c>
    </row>
    <row r="58" spans="1:6" x14ac:dyDescent="0.25">
      <c r="A58" s="107">
        <v>44820</v>
      </c>
      <c r="B58" s="106" t="s">
        <v>288</v>
      </c>
      <c r="C58" s="106" t="s">
        <v>289</v>
      </c>
      <c r="D58" s="106" t="s">
        <v>290</v>
      </c>
      <c r="E58" s="106" t="s">
        <v>291</v>
      </c>
      <c r="F58" s="108">
        <v>100500</v>
      </c>
    </row>
    <row r="59" spans="1:6" x14ac:dyDescent="0.25">
      <c r="A59" s="107">
        <v>44953</v>
      </c>
      <c r="B59" s="106" t="s">
        <v>288</v>
      </c>
      <c r="C59" s="106" t="s">
        <v>292</v>
      </c>
      <c r="D59" s="106" t="s">
        <v>293</v>
      </c>
      <c r="E59" s="106" t="s">
        <v>294</v>
      </c>
      <c r="F59" s="108">
        <v>117750</v>
      </c>
    </row>
    <row r="60" spans="1:6" x14ac:dyDescent="0.25">
      <c r="A60" s="107">
        <v>44723</v>
      </c>
      <c r="B60" s="106" t="s">
        <v>295</v>
      </c>
      <c r="C60" s="106" t="s">
        <v>289</v>
      </c>
      <c r="D60" s="106" t="s">
        <v>293</v>
      </c>
      <c r="E60" s="106" t="s">
        <v>291</v>
      </c>
      <c r="F60" s="108">
        <v>177750</v>
      </c>
    </row>
    <row r="61" spans="1:6" x14ac:dyDescent="0.25">
      <c r="A61" s="107">
        <v>44696</v>
      </c>
      <c r="B61" s="106" t="s">
        <v>295</v>
      </c>
      <c r="C61" s="106" t="s">
        <v>289</v>
      </c>
      <c r="D61" s="106" t="s">
        <v>290</v>
      </c>
      <c r="E61" s="106" t="s">
        <v>291</v>
      </c>
      <c r="F61" s="108">
        <v>42750</v>
      </c>
    </row>
    <row r="62" spans="1:6" x14ac:dyDescent="0.25">
      <c r="A62" s="107">
        <v>44643</v>
      </c>
      <c r="B62" s="106" t="s">
        <v>295</v>
      </c>
      <c r="C62" s="106" t="s">
        <v>289</v>
      </c>
      <c r="D62" s="106" t="s">
        <v>290</v>
      </c>
      <c r="E62" s="106" t="s">
        <v>291</v>
      </c>
      <c r="F62" s="108">
        <v>304997.32380952401</v>
      </c>
    </row>
    <row r="63" spans="1:6" x14ac:dyDescent="0.25">
      <c r="A63" s="107">
        <v>44809</v>
      </c>
      <c r="B63" s="106" t="s">
        <v>295</v>
      </c>
      <c r="C63" s="106" t="s">
        <v>289</v>
      </c>
      <c r="D63" s="106" t="s">
        <v>290</v>
      </c>
      <c r="E63" s="106" t="s">
        <v>291</v>
      </c>
      <c r="F63" s="108">
        <v>376415.89523809601</v>
      </c>
    </row>
    <row r="64" spans="1:6" x14ac:dyDescent="0.25">
      <c r="A64" s="107">
        <v>44706</v>
      </c>
      <c r="B64" s="106" t="s">
        <v>295</v>
      </c>
      <c r="C64" s="106" t="s">
        <v>296</v>
      </c>
      <c r="D64" s="106" t="s">
        <v>297</v>
      </c>
      <c r="E64" s="106" t="s">
        <v>298</v>
      </c>
      <c r="F64" s="108">
        <v>34181</v>
      </c>
    </row>
    <row r="65" spans="1:6" x14ac:dyDescent="0.25">
      <c r="A65" s="107">
        <v>44906</v>
      </c>
      <c r="B65" s="106" t="s">
        <v>295</v>
      </c>
      <c r="C65" s="106" t="s">
        <v>296</v>
      </c>
      <c r="D65" s="106" t="s">
        <v>297</v>
      </c>
      <c r="E65" s="106" t="s">
        <v>298</v>
      </c>
      <c r="F65" s="108">
        <v>312139.18095238099</v>
      </c>
    </row>
    <row r="66" spans="1:6" x14ac:dyDescent="0.25">
      <c r="A66" s="107">
        <v>44713</v>
      </c>
      <c r="B66" s="106" t="s">
        <v>295</v>
      </c>
      <c r="C66" s="106" t="s">
        <v>296</v>
      </c>
      <c r="D66" s="106" t="s">
        <v>297</v>
      </c>
      <c r="E66" s="106" t="s">
        <v>298</v>
      </c>
      <c r="F66" s="108">
        <v>383557.752380953</v>
      </c>
    </row>
    <row r="67" spans="1:6" x14ac:dyDescent="0.25">
      <c r="A67" s="107">
        <v>44904</v>
      </c>
      <c r="B67" s="106" t="s">
        <v>288</v>
      </c>
      <c r="C67" s="106" t="s">
        <v>299</v>
      </c>
      <c r="D67" s="106" t="s">
        <v>293</v>
      </c>
      <c r="E67" s="106" t="s">
        <v>300</v>
      </c>
      <c r="F67" s="108">
        <v>258750</v>
      </c>
    </row>
    <row r="68" spans="1:6" x14ac:dyDescent="0.25">
      <c r="A68" s="107">
        <v>44979</v>
      </c>
      <c r="B68" s="106" t="s">
        <v>288</v>
      </c>
      <c r="C68" s="106" t="s">
        <v>299</v>
      </c>
      <c r="D68" s="106" t="s">
        <v>293</v>
      </c>
      <c r="E68" s="106" t="s">
        <v>300</v>
      </c>
      <c r="F68" s="108">
        <v>319281.03809523798</v>
      </c>
    </row>
    <row r="69" spans="1:6" x14ac:dyDescent="0.25">
      <c r="A69" s="107">
        <v>44717</v>
      </c>
      <c r="B69" s="106" t="s">
        <v>288</v>
      </c>
      <c r="C69" s="106" t="s">
        <v>299</v>
      </c>
      <c r="D69" s="106" t="s">
        <v>293</v>
      </c>
      <c r="E69" s="106" t="s">
        <v>300</v>
      </c>
      <c r="F69" s="108">
        <v>390699.60952380998</v>
      </c>
    </row>
    <row r="70" spans="1:6" x14ac:dyDescent="0.25">
      <c r="A70" s="107">
        <v>44701</v>
      </c>
      <c r="B70" s="106" t="s">
        <v>295</v>
      </c>
      <c r="C70" s="106" t="s">
        <v>301</v>
      </c>
      <c r="D70" s="106" t="s">
        <v>302</v>
      </c>
      <c r="E70" s="106" t="s">
        <v>291</v>
      </c>
      <c r="F70" s="108">
        <v>259467</v>
      </c>
    </row>
    <row r="71" spans="1:6" x14ac:dyDescent="0.25">
      <c r="A71" s="107">
        <v>44896</v>
      </c>
      <c r="B71" s="106" t="s">
        <v>295</v>
      </c>
      <c r="C71" s="106" t="s">
        <v>301</v>
      </c>
      <c r="D71" s="106" t="s">
        <v>302</v>
      </c>
      <c r="E71" s="106" t="s">
        <v>291</v>
      </c>
      <c r="F71" s="108">
        <v>326422.89523809601</v>
      </c>
    </row>
    <row r="72" spans="1:6" x14ac:dyDescent="0.25">
      <c r="A72" s="107">
        <v>44933</v>
      </c>
      <c r="B72" s="106" t="s">
        <v>295</v>
      </c>
      <c r="C72" s="106" t="s">
        <v>301</v>
      </c>
      <c r="D72" s="106" t="s">
        <v>302</v>
      </c>
      <c r="E72" s="106" t="s">
        <v>291</v>
      </c>
      <c r="F72" s="108">
        <v>397841.46666666702</v>
      </c>
    </row>
    <row r="73" spans="1:6" x14ac:dyDescent="0.25">
      <c r="A73" s="107">
        <v>45019</v>
      </c>
      <c r="B73" s="106" t="s">
        <v>288</v>
      </c>
      <c r="C73" s="106" t="s">
        <v>289</v>
      </c>
      <c r="D73" s="106" t="s">
        <v>293</v>
      </c>
      <c r="E73" s="106" t="s">
        <v>291</v>
      </c>
      <c r="F73" s="108">
        <v>431076</v>
      </c>
    </row>
    <row r="74" spans="1:6" x14ac:dyDescent="0.25">
      <c r="A74" s="107">
        <v>44838</v>
      </c>
      <c r="B74" s="106" t="s">
        <v>288</v>
      </c>
      <c r="C74" s="106" t="s">
        <v>289</v>
      </c>
      <c r="D74" s="106" t="s">
        <v>293</v>
      </c>
      <c r="E74" s="106" t="s">
        <v>291</v>
      </c>
      <c r="F74" s="108">
        <v>333564.752380953</v>
      </c>
    </row>
    <row r="75" spans="1:6" x14ac:dyDescent="0.25">
      <c r="A75" s="107">
        <v>44741</v>
      </c>
      <c r="B75" s="106" t="s">
        <v>288</v>
      </c>
      <c r="C75" s="106" t="s">
        <v>289</v>
      </c>
      <c r="D75" s="106" t="s">
        <v>293</v>
      </c>
      <c r="E75" s="106" t="s">
        <v>291</v>
      </c>
      <c r="F75" s="108">
        <v>404983.32380952401</v>
      </c>
    </row>
    <row r="76" spans="1:6" x14ac:dyDescent="0.25">
      <c r="A76" s="107">
        <v>44963</v>
      </c>
      <c r="B76" s="106" t="s">
        <v>288</v>
      </c>
      <c r="C76" s="106" t="s">
        <v>292</v>
      </c>
      <c r="D76" s="106" t="s">
        <v>293</v>
      </c>
      <c r="E76" s="106" t="s">
        <v>294</v>
      </c>
      <c r="F76" s="108">
        <v>176838</v>
      </c>
    </row>
    <row r="77" spans="1:6" x14ac:dyDescent="0.25">
      <c r="A77" s="107">
        <v>45015</v>
      </c>
      <c r="B77" s="106" t="s">
        <v>288</v>
      </c>
      <c r="C77" s="106" t="s">
        <v>292</v>
      </c>
      <c r="D77" s="106" t="s">
        <v>293</v>
      </c>
      <c r="E77" s="106" t="s">
        <v>294</v>
      </c>
      <c r="F77" s="108">
        <v>340706.60952380998</v>
      </c>
    </row>
    <row r="78" spans="1:6" x14ac:dyDescent="0.25">
      <c r="A78" s="107">
        <v>44861</v>
      </c>
      <c r="B78" s="106" t="s">
        <v>288</v>
      </c>
      <c r="C78" s="106" t="s">
        <v>292</v>
      </c>
      <c r="D78" s="106" t="s">
        <v>293</v>
      </c>
      <c r="E78" s="106" t="s">
        <v>294</v>
      </c>
      <c r="F78" s="108">
        <v>412125.18095238198</v>
      </c>
    </row>
    <row r="79" spans="1:6" x14ac:dyDescent="0.25">
      <c r="A79" s="107">
        <v>45028</v>
      </c>
      <c r="B79" s="106" t="s">
        <v>295</v>
      </c>
      <c r="C79" s="106" t="s">
        <v>301</v>
      </c>
      <c r="D79" s="106" t="s">
        <v>293</v>
      </c>
      <c r="E79" s="106" t="s">
        <v>291</v>
      </c>
      <c r="F79" s="108">
        <v>342717</v>
      </c>
    </row>
    <row r="80" spans="1:6" x14ac:dyDescent="0.25">
      <c r="A80" s="107">
        <v>44664</v>
      </c>
      <c r="B80" s="106" t="s">
        <v>295</v>
      </c>
      <c r="C80" s="106" t="s">
        <v>301</v>
      </c>
      <c r="D80" s="106" t="s">
        <v>293</v>
      </c>
      <c r="E80" s="106" t="s">
        <v>291</v>
      </c>
      <c r="F80" s="108">
        <v>347848.46666666702</v>
      </c>
    </row>
    <row r="81" spans="1:6" x14ac:dyDescent="0.25">
      <c r="A81" s="107">
        <v>44698</v>
      </c>
      <c r="B81" s="106" t="s">
        <v>295</v>
      </c>
      <c r="C81" s="106" t="s">
        <v>301</v>
      </c>
      <c r="D81" s="106" t="s">
        <v>293</v>
      </c>
      <c r="E81" s="106" t="s">
        <v>291</v>
      </c>
      <c r="F81" s="108">
        <v>419267.03809523903</v>
      </c>
    </row>
    <row r="82" spans="1:6" x14ac:dyDescent="0.25">
      <c r="A82" s="107">
        <v>44638</v>
      </c>
      <c r="B82" s="106" t="s">
        <v>295</v>
      </c>
      <c r="C82" s="106" t="s">
        <v>296</v>
      </c>
      <c r="D82" s="106" t="s">
        <v>290</v>
      </c>
      <c r="E82" s="106" t="s">
        <v>298</v>
      </c>
      <c r="F82" s="108">
        <v>259175</v>
      </c>
    </row>
    <row r="83" spans="1:6" x14ac:dyDescent="0.25">
      <c r="A83" s="107">
        <v>45008</v>
      </c>
      <c r="B83" s="106" t="s">
        <v>295</v>
      </c>
      <c r="C83" s="106" t="s">
        <v>296</v>
      </c>
      <c r="D83" s="106" t="s">
        <v>290</v>
      </c>
      <c r="E83" s="106" t="s">
        <v>298</v>
      </c>
      <c r="F83" s="108">
        <v>354990.32380952401</v>
      </c>
    </row>
    <row r="84" spans="1:6" x14ac:dyDescent="0.25">
      <c r="A84" s="107">
        <v>44886</v>
      </c>
      <c r="B84" s="106" t="s">
        <v>295</v>
      </c>
      <c r="C84" s="106" t="s">
        <v>296</v>
      </c>
      <c r="D84" s="106" t="s">
        <v>290</v>
      </c>
      <c r="E84" s="106" t="s">
        <v>298</v>
      </c>
      <c r="F84" s="108">
        <v>426408.89523809601</v>
      </c>
    </row>
    <row r="85" spans="1:6" x14ac:dyDescent="0.25">
      <c r="A85" s="107">
        <v>44892</v>
      </c>
      <c r="B85" s="106" t="s">
        <v>288</v>
      </c>
      <c r="C85" s="106" t="s">
        <v>299</v>
      </c>
      <c r="D85" s="106" t="s">
        <v>293</v>
      </c>
      <c r="E85" s="106" t="s">
        <v>300</v>
      </c>
      <c r="F85" s="108">
        <v>342670</v>
      </c>
    </row>
    <row r="86" spans="1:6" x14ac:dyDescent="0.25">
      <c r="A86" s="107">
        <v>44775</v>
      </c>
      <c r="B86" s="106" t="s">
        <v>288</v>
      </c>
      <c r="C86" s="106" t="s">
        <v>299</v>
      </c>
      <c r="D86" s="106" t="s">
        <v>293</v>
      </c>
      <c r="E86" s="106" t="s">
        <v>300</v>
      </c>
      <c r="F86" s="108">
        <v>362132.18095238099</v>
      </c>
    </row>
    <row r="87" spans="1:6" x14ac:dyDescent="0.25">
      <c r="A87" s="107">
        <v>44760</v>
      </c>
      <c r="B87" s="106" t="s">
        <v>288</v>
      </c>
      <c r="C87" s="106" t="s">
        <v>299</v>
      </c>
      <c r="D87" s="106" t="s">
        <v>293</v>
      </c>
      <c r="E87" s="106" t="s">
        <v>300</v>
      </c>
      <c r="F87" s="108">
        <v>433550.752380953</v>
      </c>
    </row>
    <row r="88" spans="1:6" x14ac:dyDescent="0.25">
      <c r="A88" s="107">
        <v>45003</v>
      </c>
      <c r="B88" s="106" t="s">
        <v>295</v>
      </c>
      <c r="C88" s="106" t="s">
        <v>301</v>
      </c>
      <c r="D88" s="106" t="s">
        <v>293</v>
      </c>
      <c r="E88" s="106" t="s">
        <v>291</v>
      </c>
      <c r="F88" s="108">
        <v>410250</v>
      </c>
    </row>
    <row r="89" spans="1:6" x14ac:dyDescent="0.25">
      <c r="A89" s="107">
        <v>44960</v>
      </c>
      <c r="B89" s="106" t="s">
        <v>295</v>
      </c>
      <c r="C89" s="106" t="s">
        <v>301</v>
      </c>
      <c r="D89" s="106" t="s">
        <v>293</v>
      </c>
      <c r="E89" s="106" t="s">
        <v>291</v>
      </c>
      <c r="F89" s="108">
        <v>369274.03809523798</v>
      </c>
    </row>
    <row r="90" spans="1:6" x14ac:dyDescent="0.25">
      <c r="A90" s="107">
        <v>44620</v>
      </c>
      <c r="B90" s="106" t="s">
        <v>295</v>
      </c>
      <c r="C90" s="106" t="s">
        <v>301</v>
      </c>
      <c r="D90" s="106" t="s">
        <v>293</v>
      </c>
      <c r="E90" s="106" t="s">
        <v>291</v>
      </c>
      <c r="F90" s="108">
        <v>440692.60952380998</v>
      </c>
    </row>
    <row r="91" spans="1:6" x14ac:dyDescent="0.25">
      <c r="A91" s="107">
        <v>44899</v>
      </c>
      <c r="B91" s="106" t="s">
        <v>295</v>
      </c>
      <c r="C91" s="106" t="s">
        <v>301</v>
      </c>
      <c r="D91" s="106" t="s">
        <v>290</v>
      </c>
      <c r="E91" s="106" t="s">
        <v>291</v>
      </c>
      <c r="F91" s="108">
        <v>259490</v>
      </c>
    </row>
    <row r="92" spans="1:6" x14ac:dyDescent="0.25">
      <c r="A92" s="107">
        <v>44863</v>
      </c>
      <c r="B92" s="106" t="s">
        <v>295</v>
      </c>
      <c r="C92" s="106" t="s">
        <v>301</v>
      </c>
      <c r="D92" s="106" t="s">
        <v>302</v>
      </c>
      <c r="E92" s="106" t="s">
        <v>291</v>
      </c>
      <c r="F92" s="108">
        <v>342258</v>
      </c>
    </row>
    <row r="93" spans="1:6" x14ac:dyDescent="0.25">
      <c r="A93" s="107">
        <v>44909</v>
      </c>
      <c r="B93" s="106" t="s">
        <v>288</v>
      </c>
      <c r="C93" s="106" t="s">
        <v>292</v>
      </c>
      <c r="D93" s="106" t="s">
        <v>293</v>
      </c>
      <c r="E93" s="106" t="s">
        <v>294</v>
      </c>
      <c r="F93" s="108">
        <v>176166</v>
      </c>
    </row>
    <row r="94" spans="1:6" x14ac:dyDescent="0.25">
      <c r="A94" s="107">
        <v>44776</v>
      </c>
      <c r="B94" s="106" t="s">
        <v>295</v>
      </c>
      <c r="C94" s="106" t="s">
        <v>296</v>
      </c>
      <c r="D94" s="106" t="s">
        <v>290</v>
      </c>
      <c r="E94" s="106" t="s">
        <v>298</v>
      </c>
      <c r="F94" s="108">
        <v>41250</v>
      </c>
    </row>
    <row r="95" spans="1:6" x14ac:dyDescent="0.25">
      <c r="A95" s="107">
        <v>44771</v>
      </c>
      <c r="B95" s="106" t="s">
        <v>288</v>
      </c>
      <c r="C95" s="106" t="s">
        <v>296</v>
      </c>
      <c r="D95" s="106" t="s">
        <v>293</v>
      </c>
      <c r="E95" s="106" t="s">
        <v>298</v>
      </c>
      <c r="F95" s="108">
        <v>340899</v>
      </c>
    </row>
    <row r="96" spans="1:6" x14ac:dyDescent="0.25">
      <c r="A96" s="107">
        <v>44802</v>
      </c>
      <c r="B96" s="106" t="s">
        <v>288</v>
      </c>
      <c r="C96" s="106" t="s">
        <v>299</v>
      </c>
      <c r="D96" s="106" t="s">
        <v>293</v>
      </c>
      <c r="E96" s="106" t="s">
        <v>300</v>
      </c>
      <c r="F96" s="108">
        <v>193858.99722943699</v>
      </c>
    </row>
    <row r="97" spans="1:6" x14ac:dyDescent="0.25">
      <c r="A97" s="107">
        <v>44782</v>
      </c>
      <c r="B97" s="106" t="s">
        <v>288</v>
      </c>
      <c r="C97" s="106" t="s">
        <v>299</v>
      </c>
      <c r="D97" s="106" t="s">
        <v>293</v>
      </c>
      <c r="E97" s="106" t="s">
        <v>300</v>
      </c>
      <c r="F97" s="108">
        <v>172856.215238095</v>
      </c>
    </row>
    <row r="98" spans="1:6" x14ac:dyDescent="0.25">
      <c r="A98" s="107">
        <v>44883</v>
      </c>
      <c r="B98" s="106" t="s">
        <v>288</v>
      </c>
      <c r="C98" s="106" t="s">
        <v>299</v>
      </c>
      <c r="D98" s="106" t="s">
        <v>293</v>
      </c>
      <c r="E98" s="106" t="s">
        <v>300</v>
      </c>
      <c r="F98" s="108">
        <v>151853.433246753</v>
      </c>
    </row>
    <row r="99" spans="1:6" x14ac:dyDescent="0.25">
      <c r="A99" s="107">
        <v>44684</v>
      </c>
      <c r="B99" s="106" t="s">
        <v>295</v>
      </c>
      <c r="C99" s="106" t="s">
        <v>301</v>
      </c>
      <c r="D99" s="106" t="s">
        <v>293</v>
      </c>
      <c r="E99" s="106" t="s">
        <v>291</v>
      </c>
      <c r="F99" s="108">
        <v>130850.65125541099</v>
      </c>
    </row>
    <row r="100" spans="1:6" x14ac:dyDescent="0.25">
      <c r="A100" s="107">
        <v>44869</v>
      </c>
      <c r="B100" s="106" t="s">
        <v>295</v>
      </c>
      <c r="C100" s="106" t="s">
        <v>301</v>
      </c>
      <c r="D100" s="106" t="s">
        <v>293</v>
      </c>
      <c r="E100" s="106" t="s">
        <v>291</v>
      </c>
      <c r="F100" s="108">
        <v>109847.869264069</v>
      </c>
    </row>
    <row r="101" spans="1:6" x14ac:dyDescent="0.25">
      <c r="A101" s="107">
        <v>44796</v>
      </c>
      <c r="B101" s="106" t="s">
        <v>295</v>
      </c>
      <c r="C101" s="106" t="s">
        <v>301</v>
      </c>
      <c r="D101" s="106" t="s">
        <v>293</v>
      </c>
      <c r="E101" s="106" t="s">
        <v>291</v>
      </c>
      <c r="F101" s="108">
        <v>88845.087272727294</v>
      </c>
    </row>
    <row r="102" spans="1:6" x14ac:dyDescent="0.25">
      <c r="A102" s="107">
        <v>44960</v>
      </c>
      <c r="B102" s="106" t="s">
        <v>295</v>
      </c>
      <c r="C102" s="106" t="s">
        <v>301</v>
      </c>
      <c r="D102" s="106" t="s">
        <v>290</v>
      </c>
      <c r="E102" s="106" t="s">
        <v>291</v>
      </c>
      <c r="F102" s="108">
        <v>67842.305281385299</v>
      </c>
    </row>
    <row r="103" spans="1:6" x14ac:dyDescent="0.25">
      <c r="A103" s="107">
        <v>44852</v>
      </c>
      <c r="B103" s="106" t="s">
        <v>295</v>
      </c>
      <c r="C103" s="106" t="s">
        <v>301</v>
      </c>
      <c r="D103" s="106" t="s">
        <v>302</v>
      </c>
      <c r="E103" s="106" t="s">
        <v>291</v>
      </c>
      <c r="F103" s="108">
        <v>46839.523290043297</v>
      </c>
    </row>
    <row r="104" spans="1:6" x14ac:dyDescent="0.25">
      <c r="A104" s="107">
        <v>44970</v>
      </c>
      <c r="B104" s="106" t="s">
        <v>288</v>
      </c>
      <c r="C104" s="106" t="s">
        <v>292</v>
      </c>
      <c r="D104" s="106" t="s">
        <v>293</v>
      </c>
      <c r="E104" s="106" t="s">
        <v>294</v>
      </c>
      <c r="F104" s="108">
        <v>25836.741298701301</v>
      </c>
    </row>
    <row r="105" spans="1:6" x14ac:dyDescent="0.25">
      <c r="A105" s="107">
        <v>44893</v>
      </c>
      <c r="B105" s="106" t="s">
        <v>295</v>
      </c>
      <c r="C105" s="106" t="s">
        <v>296</v>
      </c>
      <c r="D105" s="106" t="s">
        <v>290</v>
      </c>
      <c r="E105" s="106" t="s">
        <v>298</v>
      </c>
      <c r="F105" s="108">
        <v>4833.9593073592396</v>
      </c>
    </row>
    <row r="106" spans="1:6" x14ac:dyDescent="0.25">
      <c r="A106" s="107">
        <v>44949</v>
      </c>
      <c r="B106" s="106" t="s">
        <v>288</v>
      </c>
      <c r="C106" s="106" t="s">
        <v>296</v>
      </c>
      <c r="D106" s="106" t="s">
        <v>293</v>
      </c>
      <c r="E106" s="106" t="s">
        <v>298</v>
      </c>
      <c r="F106" s="108">
        <v>67842.305281385299</v>
      </c>
    </row>
    <row r="107" spans="1:6" x14ac:dyDescent="0.25">
      <c r="A107" s="107">
        <v>44900</v>
      </c>
      <c r="B107" s="106" t="s">
        <v>288</v>
      </c>
      <c r="C107" s="106" t="s">
        <v>299</v>
      </c>
      <c r="D107" s="106" t="s">
        <v>293</v>
      </c>
      <c r="E107" s="106" t="s">
        <v>300</v>
      </c>
      <c r="F107" s="108">
        <v>130850.65125541099</v>
      </c>
    </row>
    <row r="108" spans="1:6" x14ac:dyDescent="0.25">
      <c r="A108" s="107">
        <v>44843</v>
      </c>
      <c r="B108" s="106" t="s">
        <v>288</v>
      </c>
      <c r="C108" s="106" t="s">
        <v>299</v>
      </c>
      <c r="D108" s="106" t="s">
        <v>293</v>
      </c>
      <c r="E108" s="106" t="s">
        <v>300</v>
      </c>
      <c r="F108" s="108">
        <v>193858.99722943699</v>
      </c>
    </row>
    <row r="109" spans="1:6" x14ac:dyDescent="0.25">
      <c r="A109" s="107">
        <v>44668</v>
      </c>
      <c r="B109" s="106" t="s">
        <v>288</v>
      </c>
      <c r="C109" s="106" t="s">
        <v>299</v>
      </c>
      <c r="D109" s="106" t="s">
        <v>293</v>
      </c>
      <c r="E109" s="106" t="s">
        <v>300</v>
      </c>
      <c r="F109" s="108">
        <v>256867.34320346301</v>
      </c>
    </row>
    <row r="110" spans="1:6" x14ac:dyDescent="0.25">
      <c r="A110" s="107">
        <v>44731</v>
      </c>
      <c r="B110" s="106" t="s">
        <v>295</v>
      </c>
      <c r="C110" s="106" t="s">
        <v>301</v>
      </c>
      <c r="D110" s="106" t="s">
        <v>293</v>
      </c>
      <c r="E110" s="106" t="s">
        <v>291</v>
      </c>
      <c r="F110" s="108">
        <v>319875.68917748902</v>
      </c>
    </row>
    <row r="111" spans="1:6" x14ac:dyDescent="0.25">
      <c r="A111" s="107">
        <v>44822</v>
      </c>
      <c r="B111" s="106" t="s">
        <v>295</v>
      </c>
      <c r="C111" s="106" t="s">
        <v>301</v>
      </c>
      <c r="D111" s="106" t="s">
        <v>293</v>
      </c>
      <c r="E111" s="106" t="s">
        <v>291</v>
      </c>
      <c r="F111" s="108">
        <v>382884.03515151498</v>
      </c>
    </row>
    <row r="112" spans="1:6" x14ac:dyDescent="0.25">
      <c r="A112" s="107">
        <v>44677</v>
      </c>
      <c r="B112" s="106" t="s">
        <v>295</v>
      </c>
      <c r="C112" s="106" t="s">
        <v>301</v>
      </c>
      <c r="D112" s="106" t="s">
        <v>293</v>
      </c>
      <c r="E112" s="106" t="s">
        <v>291</v>
      </c>
      <c r="F112" s="108">
        <v>445892.381125541</v>
      </c>
    </row>
    <row r="113" spans="1:6" x14ac:dyDescent="0.25">
      <c r="A113" s="107">
        <v>44819</v>
      </c>
      <c r="B113" s="106" t="s">
        <v>295</v>
      </c>
      <c r="C113" s="106" t="s">
        <v>301</v>
      </c>
      <c r="D113" s="106" t="s">
        <v>290</v>
      </c>
      <c r="E113" s="106" t="s">
        <v>291</v>
      </c>
      <c r="F113" s="108">
        <v>394689.43983216101</v>
      </c>
    </row>
    <row r="114" spans="1:6" x14ac:dyDescent="0.25">
      <c r="A114" s="107">
        <v>44968</v>
      </c>
      <c r="B114" s="106" t="s">
        <v>295</v>
      </c>
      <c r="C114" s="106" t="s">
        <v>301</v>
      </c>
      <c r="D114" s="106" t="s">
        <v>302</v>
      </c>
      <c r="E114" s="106" t="s">
        <v>291</v>
      </c>
      <c r="F114" s="108">
        <v>396473.13536714797</v>
      </c>
    </row>
    <row r="115" spans="1:6" x14ac:dyDescent="0.25">
      <c r="A115" s="107">
        <v>44714</v>
      </c>
      <c r="B115" s="106" t="s">
        <v>288</v>
      </c>
      <c r="C115" s="106" t="s">
        <v>292</v>
      </c>
      <c r="D115" s="106" t="s">
        <v>293</v>
      </c>
      <c r="E115" s="106" t="s">
        <v>294</v>
      </c>
      <c r="F115" s="108">
        <v>57000</v>
      </c>
    </row>
    <row r="116" spans="1:6" x14ac:dyDescent="0.25">
      <c r="A116" s="107">
        <v>44941</v>
      </c>
      <c r="B116" s="106" t="s">
        <v>295</v>
      </c>
      <c r="C116" s="106" t="s">
        <v>296</v>
      </c>
      <c r="D116" s="106" t="s">
        <v>290</v>
      </c>
      <c r="E116" s="106" t="s">
        <v>298</v>
      </c>
      <c r="F116" s="108">
        <v>57000</v>
      </c>
    </row>
    <row r="117" spans="1:6" x14ac:dyDescent="0.25">
      <c r="A117" s="107">
        <v>44729</v>
      </c>
      <c r="B117" s="106" t="s">
        <v>288</v>
      </c>
      <c r="C117" s="106" t="s">
        <v>296</v>
      </c>
      <c r="D117" s="106" t="s">
        <v>293</v>
      </c>
      <c r="E117" s="106" t="s">
        <v>298</v>
      </c>
      <c r="F117" s="108">
        <v>382203.571087252</v>
      </c>
    </row>
    <row r="118" spans="1:6" x14ac:dyDescent="0.25">
      <c r="A118" s="107">
        <v>44646</v>
      </c>
      <c r="B118" s="106" t="s">
        <v>288</v>
      </c>
      <c r="C118" s="106" t="s">
        <v>299</v>
      </c>
      <c r="D118" s="106" t="s">
        <v>293</v>
      </c>
      <c r="E118" s="106" t="s">
        <v>300</v>
      </c>
      <c r="F118" s="108">
        <v>383987.26662223903</v>
      </c>
    </row>
    <row r="119" spans="1:6" x14ac:dyDescent="0.25">
      <c r="A119" s="107">
        <v>44732</v>
      </c>
      <c r="B119" s="106" t="s">
        <v>288</v>
      </c>
      <c r="C119" s="106" t="s">
        <v>299</v>
      </c>
      <c r="D119" s="106" t="s">
        <v>293</v>
      </c>
      <c r="E119" s="106" t="s">
        <v>300</v>
      </c>
      <c r="F119" s="108">
        <v>398256.830902135</v>
      </c>
    </row>
    <row r="120" spans="1:6" x14ac:dyDescent="0.25">
      <c r="A120" s="107">
        <v>44926</v>
      </c>
      <c r="B120" s="106" t="s">
        <v>288</v>
      </c>
      <c r="C120" s="106" t="s">
        <v>299</v>
      </c>
      <c r="D120" s="106" t="s">
        <v>293</v>
      </c>
      <c r="E120" s="106" t="s">
        <v>300</v>
      </c>
      <c r="F120" s="108">
        <v>400040.52643712203</v>
      </c>
    </row>
    <row r="121" spans="1:6" x14ac:dyDescent="0.25">
      <c r="A121" s="107">
        <v>44917</v>
      </c>
      <c r="B121" s="106" t="s">
        <v>295</v>
      </c>
      <c r="C121" s="106" t="s">
        <v>301</v>
      </c>
      <c r="D121" s="106" t="s">
        <v>293</v>
      </c>
      <c r="E121" s="106" t="s">
        <v>291</v>
      </c>
      <c r="F121" s="108">
        <v>45575</v>
      </c>
    </row>
    <row r="122" spans="1:6" x14ac:dyDescent="0.25">
      <c r="A122" s="107">
        <v>44889</v>
      </c>
      <c r="B122" s="106" t="s">
        <v>295</v>
      </c>
      <c r="C122" s="106" t="s">
        <v>301</v>
      </c>
      <c r="D122" s="106" t="s">
        <v>293</v>
      </c>
      <c r="E122" s="106" t="s">
        <v>291</v>
      </c>
      <c r="F122" s="108">
        <v>45575</v>
      </c>
    </row>
    <row r="123" spans="1:6" x14ac:dyDescent="0.25">
      <c r="A123" s="107">
        <v>44761</v>
      </c>
      <c r="B123" s="106" t="s">
        <v>295</v>
      </c>
      <c r="C123" s="106" t="s">
        <v>301</v>
      </c>
      <c r="D123" s="106" t="s">
        <v>293</v>
      </c>
      <c r="E123" s="106" t="s">
        <v>291</v>
      </c>
      <c r="F123" s="108">
        <v>385770.96215722599</v>
      </c>
    </row>
    <row r="124" spans="1:6" x14ac:dyDescent="0.25">
      <c r="A124" s="107">
        <v>44720</v>
      </c>
      <c r="B124" s="106" t="s">
        <v>295</v>
      </c>
      <c r="C124" s="106" t="s">
        <v>301</v>
      </c>
      <c r="D124" s="106" t="s">
        <v>290</v>
      </c>
      <c r="E124" s="106" t="s">
        <v>291</v>
      </c>
      <c r="F124" s="108">
        <v>401824.22197210899</v>
      </c>
    </row>
    <row r="125" spans="1:6" x14ac:dyDescent="0.25">
      <c r="A125" s="107">
        <v>44979</v>
      </c>
      <c r="B125" s="106" t="s">
        <v>295</v>
      </c>
      <c r="C125" s="106" t="s">
        <v>301</v>
      </c>
      <c r="D125" s="106" t="s">
        <v>302</v>
      </c>
      <c r="E125" s="106" t="s">
        <v>291</v>
      </c>
      <c r="F125" s="108">
        <v>403607.91750709701</v>
      </c>
    </row>
    <row r="126" spans="1:6" x14ac:dyDescent="0.25">
      <c r="A126" s="107">
        <v>44785</v>
      </c>
      <c r="B126" s="106" t="s">
        <v>288</v>
      </c>
      <c r="C126" s="106" t="s">
        <v>292</v>
      </c>
      <c r="D126" s="106" t="s">
        <v>293</v>
      </c>
      <c r="E126" s="106" t="s">
        <v>294</v>
      </c>
      <c r="F126" s="108">
        <v>345000</v>
      </c>
    </row>
    <row r="127" spans="1:6" x14ac:dyDescent="0.25">
      <c r="A127" s="107">
        <v>44665</v>
      </c>
      <c r="B127" s="106" t="s">
        <v>295</v>
      </c>
      <c r="C127" s="106" t="s">
        <v>296</v>
      </c>
      <c r="D127" s="106" t="s">
        <v>290</v>
      </c>
      <c r="E127" s="106" t="s">
        <v>298</v>
      </c>
      <c r="F127" s="108">
        <v>345000</v>
      </c>
    </row>
    <row r="128" spans="1:6" x14ac:dyDescent="0.25">
      <c r="A128" s="107">
        <v>45046</v>
      </c>
      <c r="B128" s="106" t="s">
        <v>288</v>
      </c>
      <c r="C128" s="106" t="s">
        <v>296</v>
      </c>
      <c r="D128" s="106" t="s">
        <v>293</v>
      </c>
      <c r="E128" s="106" t="s">
        <v>298</v>
      </c>
      <c r="F128" s="108">
        <v>405391.61304208398</v>
      </c>
    </row>
    <row r="129" spans="1:6" x14ac:dyDescent="0.25">
      <c r="A129" s="107">
        <v>44733</v>
      </c>
      <c r="B129" s="106" t="s">
        <v>288</v>
      </c>
      <c r="C129" s="106" t="s">
        <v>299</v>
      </c>
      <c r="D129" s="106" t="s">
        <v>293</v>
      </c>
      <c r="E129" s="106" t="s">
        <v>300</v>
      </c>
      <c r="F129" s="108">
        <v>345956</v>
      </c>
    </row>
    <row r="130" spans="1:6" x14ac:dyDescent="0.25">
      <c r="A130" s="107">
        <v>44952</v>
      </c>
      <c r="B130" s="106" t="s">
        <v>288</v>
      </c>
      <c r="C130" s="106" t="s">
        <v>299</v>
      </c>
      <c r="D130" s="106" t="s">
        <v>293</v>
      </c>
      <c r="E130" s="106" t="s">
        <v>300</v>
      </c>
      <c r="F130" s="108">
        <v>345956</v>
      </c>
    </row>
    <row r="131" spans="1:6" x14ac:dyDescent="0.25">
      <c r="A131" s="107">
        <v>44738</v>
      </c>
      <c r="B131" s="106" t="s">
        <v>288</v>
      </c>
      <c r="C131" s="106" t="s">
        <v>299</v>
      </c>
      <c r="D131" s="106" t="s">
        <v>293</v>
      </c>
      <c r="E131" s="106" t="s">
        <v>300</v>
      </c>
      <c r="F131" s="108">
        <v>574768</v>
      </c>
    </row>
    <row r="132" spans="1:6" x14ac:dyDescent="0.25">
      <c r="A132" s="107">
        <v>45042</v>
      </c>
      <c r="B132" s="106" t="s">
        <v>295</v>
      </c>
      <c r="C132" s="106" t="s">
        <v>301</v>
      </c>
      <c r="D132" s="106" t="s">
        <v>293</v>
      </c>
      <c r="E132" s="106" t="s">
        <v>291</v>
      </c>
      <c r="F132" s="108">
        <v>574768</v>
      </c>
    </row>
    <row r="133" spans="1:6" x14ac:dyDescent="0.25">
      <c r="A133" s="107">
        <v>44729</v>
      </c>
      <c r="B133" s="106" t="s">
        <v>295</v>
      </c>
      <c r="C133" s="106" t="s">
        <v>301</v>
      </c>
      <c r="D133" s="106" t="s">
        <v>293</v>
      </c>
      <c r="E133" s="106" t="s">
        <v>291</v>
      </c>
      <c r="F133" s="108">
        <v>235785</v>
      </c>
    </row>
    <row r="134" spans="1:6" x14ac:dyDescent="0.25">
      <c r="A134" s="107">
        <v>44809</v>
      </c>
      <c r="B134" s="106" t="s">
        <v>295</v>
      </c>
      <c r="C134" s="106" t="s">
        <v>301</v>
      </c>
      <c r="D134" s="106" t="s">
        <v>293</v>
      </c>
      <c r="E134" s="106" t="s">
        <v>291</v>
      </c>
      <c r="F134" s="108">
        <v>235785</v>
      </c>
    </row>
    <row r="135" spans="1:6" x14ac:dyDescent="0.25">
      <c r="A135" s="107">
        <v>45021</v>
      </c>
      <c r="B135" s="106" t="s">
        <v>295</v>
      </c>
      <c r="C135" s="106" t="s">
        <v>301</v>
      </c>
      <c r="D135" s="106" t="s">
        <v>290</v>
      </c>
      <c r="E135" s="106" t="s">
        <v>291</v>
      </c>
      <c r="F135" s="108">
        <v>456957</v>
      </c>
    </row>
    <row r="136" spans="1:6" x14ac:dyDescent="0.25">
      <c r="A136" s="107">
        <v>44843</v>
      </c>
      <c r="B136" s="106" t="s">
        <v>295</v>
      </c>
      <c r="C136" s="106" t="s">
        <v>301</v>
      </c>
      <c r="D136" s="106" t="s">
        <v>302</v>
      </c>
      <c r="E136" s="106" t="s">
        <v>291</v>
      </c>
      <c r="F136" s="108">
        <v>456957</v>
      </c>
    </row>
    <row r="137" spans="1:6" x14ac:dyDescent="0.25">
      <c r="A137" s="107">
        <v>44971</v>
      </c>
      <c r="B137" s="106" t="s">
        <v>288</v>
      </c>
      <c r="C137" s="106" t="s">
        <v>292</v>
      </c>
      <c r="D137" s="106" t="s">
        <v>293</v>
      </c>
      <c r="E137" s="106" t="s">
        <v>294</v>
      </c>
      <c r="F137" s="108">
        <v>345567</v>
      </c>
    </row>
    <row r="138" spans="1:6" x14ac:dyDescent="0.25">
      <c r="A138" s="107">
        <v>44909</v>
      </c>
      <c r="B138" s="106" t="s">
        <v>295</v>
      </c>
      <c r="C138" s="106" t="s">
        <v>296</v>
      </c>
      <c r="D138" s="106" t="s">
        <v>290</v>
      </c>
      <c r="E138" s="106" t="s">
        <v>298</v>
      </c>
      <c r="F138" s="108">
        <v>345567</v>
      </c>
    </row>
    <row r="139" spans="1:6" x14ac:dyDescent="0.25">
      <c r="A139" s="107">
        <v>44945</v>
      </c>
      <c r="B139" s="106" t="s">
        <v>288</v>
      </c>
      <c r="C139" s="106" t="s">
        <v>296</v>
      </c>
      <c r="D139" s="106" t="s">
        <v>293</v>
      </c>
      <c r="E139" s="106" t="s">
        <v>298</v>
      </c>
      <c r="F139" s="108">
        <v>456894</v>
      </c>
    </row>
    <row r="140" spans="1:6" x14ac:dyDescent="0.25">
      <c r="A140" s="107">
        <v>44917</v>
      </c>
      <c r="B140" s="106" t="s">
        <v>288</v>
      </c>
      <c r="C140" s="106" t="s">
        <v>299</v>
      </c>
      <c r="D140" s="106" t="s">
        <v>293</v>
      </c>
      <c r="E140" s="106" t="s">
        <v>300</v>
      </c>
      <c r="F140" s="108">
        <v>456894</v>
      </c>
    </row>
    <row r="141" spans="1:6" x14ac:dyDescent="0.25">
      <c r="A141" s="107">
        <v>44752</v>
      </c>
      <c r="B141" s="106" t="s">
        <v>288</v>
      </c>
      <c r="C141" s="106" t="s">
        <v>299</v>
      </c>
      <c r="D141" s="106" t="s">
        <v>293</v>
      </c>
      <c r="E141" s="106" t="s">
        <v>300</v>
      </c>
      <c r="F141" s="108">
        <v>547000</v>
      </c>
    </row>
    <row r="142" spans="1:6" x14ac:dyDescent="0.25">
      <c r="A142" s="107">
        <v>44825</v>
      </c>
      <c r="B142" s="106" t="s">
        <v>288</v>
      </c>
      <c r="C142" s="106" t="s">
        <v>299</v>
      </c>
      <c r="D142" s="106" t="s">
        <v>293</v>
      </c>
      <c r="E142" s="106" t="s">
        <v>300</v>
      </c>
      <c r="F142" s="108">
        <v>547000</v>
      </c>
    </row>
    <row r="143" spans="1:6" x14ac:dyDescent="0.25">
      <c r="A143" s="107">
        <v>44902</v>
      </c>
      <c r="B143" s="106" t="s">
        <v>295</v>
      </c>
      <c r="C143" s="106" t="s">
        <v>301</v>
      </c>
      <c r="D143" s="106" t="s">
        <v>293</v>
      </c>
      <c r="E143" s="106" t="s">
        <v>291</v>
      </c>
      <c r="F143" s="108">
        <v>345987</v>
      </c>
    </row>
    <row r="144" spans="1:6" x14ac:dyDescent="0.25">
      <c r="A144" s="107">
        <v>44621</v>
      </c>
      <c r="B144" s="106" t="s">
        <v>295</v>
      </c>
      <c r="C144" s="106" t="s">
        <v>301</v>
      </c>
      <c r="D144" s="106" t="s">
        <v>293</v>
      </c>
      <c r="E144" s="106" t="s">
        <v>291</v>
      </c>
      <c r="F144" s="108">
        <v>345987</v>
      </c>
    </row>
    <row r="145" spans="1:6" x14ac:dyDescent="0.25">
      <c r="A145" s="107">
        <v>44668</v>
      </c>
      <c r="B145" s="106" t="s">
        <v>295</v>
      </c>
      <c r="C145" s="106" t="s">
        <v>301</v>
      </c>
      <c r="D145" s="106" t="s">
        <v>293</v>
      </c>
      <c r="E145" s="106" t="s">
        <v>291</v>
      </c>
      <c r="F145" s="108">
        <v>456345</v>
      </c>
    </row>
    <row r="146" spans="1:6" x14ac:dyDescent="0.25">
      <c r="A146" s="107">
        <v>45042</v>
      </c>
      <c r="B146" s="106" t="s">
        <v>295</v>
      </c>
      <c r="C146" s="106" t="s">
        <v>301</v>
      </c>
      <c r="D146" s="106" t="s">
        <v>290</v>
      </c>
      <c r="E146" s="106" t="s">
        <v>291</v>
      </c>
      <c r="F146" s="108">
        <v>456345</v>
      </c>
    </row>
    <row r="147" spans="1:6" x14ac:dyDescent="0.25">
      <c r="A147" s="107">
        <v>44765</v>
      </c>
      <c r="B147" s="106" t="s">
        <v>295</v>
      </c>
      <c r="C147" s="106" t="s">
        <v>301</v>
      </c>
      <c r="D147" s="106" t="s">
        <v>302</v>
      </c>
      <c r="E147" s="106" t="s">
        <v>291</v>
      </c>
      <c r="F147" s="108">
        <v>234889</v>
      </c>
    </row>
    <row r="148" spans="1:6" x14ac:dyDescent="0.25">
      <c r="A148" s="107">
        <v>44890</v>
      </c>
      <c r="B148" s="106" t="s">
        <v>288</v>
      </c>
      <c r="C148" s="106" t="s">
        <v>292</v>
      </c>
      <c r="D148" s="106" t="s">
        <v>293</v>
      </c>
      <c r="E148" s="106" t="s">
        <v>294</v>
      </c>
      <c r="F148" s="108">
        <v>234889</v>
      </c>
    </row>
    <row r="149" spans="1:6" x14ac:dyDescent="0.25">
      <c r="A149" s="107">
        <v>44901</v>
      </c>
      <c r="B149" s="106" t="s">
        <v>295</v>
      </c>
      <c r="C149" s="106" t="s">
        <v>296</v>
      </c>
      <c r="D149" s="106" t="s">
        <v>290</v>
      </c>
      <c r="E149" s="106" t="s">
        <v>298</v>
      </c>
      <c r="F149" s="108">
        <v>55000</v>
      </c>
    </row>
    <row r="150" spans="1:6" x14ac:dyDescent="0.25">
      <c r="A150" s="107">
        <v>44764</v>
      </c>
      <c r="B150" s="106" t="s">
        <v>288</v>
      </c>
      <c r="C150" s="106" t="s">
        <v>296</v>
      </c>
      <c r="D150" s="106" t="s">
        <v>293</v>
      </c>
      <c r="E150" s="106" t="s">
        <v>298</v>
      </c>
      <c r="F150" s="108">
        <v>55000</v>
      </c>
    </row>
    <row r="151" spans="1:6" x14ac:dyDescent="0.25">
      <c r="A151" s="107">
        <v>44657</v>
      </c>
      <c r="B151" s="106" t="s">
        <v>288</v>
      </c>
      <c r="C151" s="106" t="s">
        <v>299</v>
      </c>
      <c r="D151" s="106" t="s">
        <v>293</v>
      </c>
      <c r="E151" s="106" t="s">
        <v>300</v>
      </c>
      <c r="F151" s="108">
        <v>454533</v>
      </c>
    </row>
    <row r="152" spans="1:6" x14ac:dyDescent="0.25">
      <c r="A152" s="107">
        <v>44788</v>
      </c>
      <c r="B152" s="106" t="s">
        <v>288</v>
      </c>
      <c r="C152" s="106" t="s">
        <v>299</v>
      </c>
      <c r="D152" s="106" t="s">
        <v>293</v>
      </c>
      <c r="E152" s="106" t="s">
        <v>300</v>
      </c>
      <c r="F152" s="108">
        <v>454533</v>
      </c>
    </row>
    <row r="153" spans="1:6" x14ac:dyDescent="0.25">
      <c r="A153" s="107">
        <v>44687</v>
      </c>
      <c r="B153" s="106" t="s">
        <v>288</v>
      </c>
      <c r="C153" s="106" t="s">
        <v>299</v>
      </c>
      <c r="D153" s="106" t="s">
        <v>293</v>
      </c>
      <c r="E153" s="106" t="s">
        <v>300</v>
      </c>
      <c r="F153" s="108">
        <v>100500</v>
      </c>
    </row>
    <row r="154" spans="1:6" x14ac:dyDescent="0.25">
      <c r="A154" s="107">
        <v>44957</v>
      </c>
      <c r="B154" s="106" t="s">
        <v>295</v>
      </c>
      <c r="C154" s="106" t="s">
        <v>301</v>
      </c>
      <c r="D154" s="106" t="s">
        <v>293</v>
      </c>
      <c r="E154" s="106" t="s">
        <v>291</v>
      </c>
      <c r="F154" s="108">
        <v>117750</v>
      </c>
    </row>
    <row r="155" spans="1:6" x14ac:dyDescent="0.25">
      <c r="A155" s="107">
        <v>44901</v>
      </c>
      <c r="B155" s="106" t="s">
        <v>295</v>
      </c>
      <c r="C155" s="106" t="s">
        <v>301</v>
      </c>
      <c r="D155" s="106" t="s">
        <v>293</v>
      </c>
      <c r="E155" s="106" t="s">
        <v>291</v>
      </c>
      <c r="F155" s="108">
        <v>177750</v>
      </c>
    </row>
    <row r="156" spans="1:6" x14ac:dyDescent="0.25">
      <c r="A156" s="107">
        <v>44850</v>
      </c>
      <c r="B156" s="106" t="s">
        <v>295</v>
      </c>
      <c r="C156" s="106" t="s">
        <v>301</v>
      </c>
      <c r="D156" s="106" t="s">
        <v>293</v>
      </c>
      <c r="E156" s="106" t="s">
        <v>291</v>
      </c>
      <c r="F156" s="108">
        <v>42750</v>
      </c>
    </row>
    <row r="157" spans="1:6" x14ac:dyDescent="0.25">
      <c r="A157" s="107">
        <v>44838</v>
      </c>
      <c r="B157" s="106" t="s">
        <v>295</v>
      </c>
      <c r="C157" s="106" t="s">
        <v>301</v>
      </c>
      <c r="D157" s="106" t="s">
        <v>290</v>
      </c>
      <c r="E157" s="106" t="s">
        <v>291</v>
      </c>
      <c r="F157" s="108">
        <v>304997.32380952401</v>
      </c>
    </row>
    <row r="158" spans="1:6" x14ac:dyDescent="0.25">
      <c r="A158" s="107">
        <v>44775</v>
      </c>
      <c r="B158" s="106" t="s">
        <v>295</v>
      </c>
      <c r="C158" s="106" t="s">
        <v>301</v>
      </c>
      <c r="D158" s="106" t="s">
        <v>302</v>
      </c>
      <c r="E158" s="106" t="s">
        <v>291</v>
      </c>
      <c r="F158" s="108">
        <v>376415.89523809601</v>
      </c>
    </row>
    <row r="159" spans="1:6" x14ac:dyDescent="0.25">
      <c r="A159" s="107">
        <v>44761</v>
      </c>
      <c r="B159" s="106" t="s">
        <v>288</v>
      </c>
      <c r="C159" s="106" t="s">
        <v>292</v>
      </c>
      <c r="D159" s="106" t="s">
        <v>293</v>
      </c>
      <c r="E159" s="106" t="s">
        <v>294</v>
      </c>
      <c r="F159" s="108">
        <v>34181</v>
      </c>
    </row>
    <row r="160" spans="1:6" x14ac:dyDescent="0.25">
      <c r="A160" s="107">
        <v>44756</v>
      </c>
      <c r="B160" s="106" t="s">
        <v>295</v>
      </c>
      <c r="C160" s="106" t="s">
        <v>296</v>
      </c>
      <c r="D160" s="106" t="s">
        <v>290</v>
      </c>
      <c r="E160" s="106" t="s">
        <v>298</v>
      </c>
      <c r="F160" s="108">
        <v>312139.18095238099</v>
      </c>
    </row>
    <row r="161" spans="1:6" x14ac:dyDescent="0.25">
      <c r="A161" s="107">
        <v>44960</v>
      </c>
      <c r="B161" s="106" t="s">
        <v>288</v>
      </c>
      <c r="C161" s="106" t="s">
        <v>296</v>
      </c>
      <c r="D161" s="106" t="s">
        <v>293</v>
      </c>
      <c r="E161" s="106" t="s">
        <v>298</v>
      </c>
      <c r="F161" s="108">
        <v>383557.752380953</v>
      </c>
    </row>
    <row r="162" spans="1:6" x14ac:dyDescent="0.25">
      <c r="A162" s="107">
        <v>44684</v>
      </c>
      <c r="B162" s="106" t="s">
        <v>288</v>
      </c>
      <c r="C162" s="106" t="s">
        <v>299</v>
      </c>
      <c r="D162" s="106" t="s">
        <v>293</v>
      </c>
      <c r="E162" s="106" t="s">
        <v>300</v>
      </c>
      <c r="F162" s="108">
        <v>394689.43983216101</v>
      </c>
    </row>
    <row r="163" spans="1:6" x14ac:dyDescent="0.25">
      <c r="A163" s="107">
        <v>44740</v>
      </c>
      <c r="B163" s="106" t="s">
        <v>288</v>
      </c>
      <c r="C163" s="106" t="s">
        <v>299</v>
      </c>
      <c r="D163" s="106" t="s">
        <v>293</v>
      </c>
      <c r="E163" s="106" t="s">
        <v>300</v>
      </c>
      <c r="F163" s="108">
        <v>396473.13536714797</v>
      </c>
    </row>
    <row r="164" spans="1:6" x14ac:dyDescent="0.25">
      <c r="A164" s="107">
        <v>44903</v>
      </c>
      <c r="B164" s="106" t="s">
        <v>288</v>
      </c>
      <c r="C164" s="106" t="s">
        <v>299</v>
      </c>
      <c r="D164" s="106" t="s">
        <v>293</v>
      </c>
      <c r="E164" s="106" t="s">
        <v>300</v>
      </c>
      <c r="F164" s="108">
        <v>57000</v>
      </c>
    </row>
    <row r="165" spans="1:6" x14ac:dyDescent="0.25">
      <c r="A165" s="107">
        <v>44978</v>
      </c>
      <c r="B165" s="106" t="s">
        <v>295</v>
      </c>
      <c r="C165" s="106" t="s">
        <v>301</v>
      </c>
      <c r="D165" s="106" t="s">
        <v>293</v>
      </c>
      <c r="E165" s="106" t="s">
        <v>291</v>
      </c>
      <c r="F165" s="108">
        <v>57000</v>
      </c>
    </row>
    <row r="166" spans="1:6" x14ac:dyDescent="0.25">
      <c r="A166" s="107">
        <v>44937</v>
      </c>
      <c r="B166" s="106" t="s">
        <v>295</v>
      </c>
      <c r="C166" s="106" t="s">
        <v>301</v>
      </c>
      <c r="D166" s="106" t="s">
        <v>293</v>
      </c>
      <c r="E166" s="106" t="s">
        <v>291</v>
      </c>
      <c r="F166" s="108">
        <v>382203.571087252</v>
      </c>
    </row>
    <row r="167" spans="1:6" x14ac:dyDescent="0.25">
      <c r="A167" s="107">
        <v>44777</v>
      </c>
      <c r="B167" s="106" t="s">
        <v>295</v>
      </c>
      <c r="C167" s="106" t="s">
        <v>301</v>
      </c>
      <c r="D167" s="106" t="s">
        <v>293</v>
      </c>
      <c r="E167" s="106" t="s">
        <v>291</v>
      </c>
      <c r="F167" s="108">
        <v>383987.26662223903</v>
      </c>
    </row>
    <row r="168" spans="1:6" x14ac:dyDescent="0.25">
      <c r="A168" s="107">
        <v>44844</v>
      </c>
      <c r="B168" s="106" t="s">
        <v>295</v>
      </c>
      <c r="C168" s="106" t="s">
        <v>301</v>
      </c>
      <c r="D168" s="106" t="s">
        <v>290</v>
      </c>
      <c r="E168" s="106" t="s">
        <v>291</v>
      </c>
      <c r="F168" s="108">
        <v>398256.830902135</v>
      </c>
    </row>
    <row r="169" spans="1:6" x14ac:dyDescent="0.25">
      <c r="A169" s="107">
        <v>44892</v>
      </c>
      <c r="B169" s="106" t="s">
        <v>295</v>
      </c>
      <c r="C169" s="106" t="s">
        <v>301</v>
      </c>
      <c r="D169" s="106" t="s">
        <v>302</v>
      </c>
      <c r="E169" s="106" t="s">
        <v>291</v>
      </c>
      <c r="F169" s="108">
        <v>400040.52643712203</v>
      </c>
    </row>
    <row r="170" spans="1:6" x14ac:dyDescent="0.25">
      <c r="A170" s="107">
        <v>44931</v>
      </c>
      <c r="B170" s="106" t="s">
        <v>288</v>
      </c>
      <c r="C170" s="106" t="s">
        <v>292</v>
      </c>
      <c r="D170" s="106" t="s">
        <v>293</v>
      </c>
      <c r="E170" s="106" t="s">
        <v>294</v>
      </c>
      <c r="F170" s="108">
        <v>45575</v>
      </c>
    </row>
    <row r="171" spans="1:6" x14ac:dyDescent="0.25">
      <c r="A171" s="107">
        <v>44885</v>
      </c>
      <c r="B171" s="106" t="s">
        <v>295</v>
      </c>
      <c r="C171" s="106" t="s">
        <v>296</v>
      </c>
      <c r="D171" s="106" t="s">
        <v>290</v>
      </c>
      <c r="E171" s="106" t="s">
        <v>298</v>
      </c>
      <c r="F171" s="108">
        <v>45575</v>
      </c>
    </row>
    <row r="172" spans="1:6" x14ac:dyDescent="0.25">
      <c r="A172" s="107">
        <v>44634</v>
      </c>
      <c r="B172" s="106" t="s">
        <v>288</v>
      </c>
      <c r="C172" s="106" t="s">
        <v>296</v>
      </c>
      <c r="D172" s="106" t="s">
        <v>293</v>
      </c>
      <c r="E172" s="106" t="s">
        <v>298</v>
      </c>
      <c r="F172" s="108">
        <v>385770.96215722599</v>
      </c>
    </row>
    <row r="173" spans="1:6" x14ac:dyDescent="0.25">
      <c r="A173" s="107">
        <v>44872</v>
      </c>
      <c r="B173" s="106" t="s">
        <v>288</v>
      </c>
      <c r="C173" s="106" t="s">
        <v>299</v>
      </c>
      <c r="D173" s="106" t="s">
        <v>293</v>
      </c>
      <c r="E173" s="106" t="s">
        <v>300</v>
      </c>
      <c r="F173" s="108">
        <v>401824.22197210899</v>
      </c>
    </row>
    <row r="174" spans="1:6" x14ac:dyDescent="0.25">
      <c r="A174" s="107">
        <v>44898</v>
      </c>
      <c r="B174" s="106" t="s">
        <v>288</v>
      </c>
      <c r="C174" s="106" t="s">
        <v>299</v>
      </c>
      <c r="D174" s="106" t="s">
        <v>293</v>
      </c>
      <c r="E174" s="106" t="s">
        <v>300</v>
      </c>
      <c r="F174" s="108">
        <v>403607.91750709701</v>
      </c>
    </row>
    <row r="175" spans="1:6" x14ac:dyDescent="0.25">
      <c r="A175" s="107">
        <v>44813</v>
      </c>
      <c r="B175" s="106" t="s">
        <v>288</v>
      </c>
      <c r="C175" s="106" t="s">
        <v>299</v>
      </c>
      <c r="D175" s="106" t="s">
        <v>293</v>
      </c>
      <c r="E175" s="106" t="s">
        <v>300</v>
      </c>
      <c r="F175" s="108">
        <v>345000</v>
      </c>
    </row>
    <row r="176" spans="1:6" x14ac:dyDescent="0.25">
      <c r="A176" s="107">
        <v>44730</v>
      </c>
      <c r="B176" s="106" t="s">
        <v>295</v>
      </c>
      <c r="C176" s="106" t="s">
        <v>301</v>
      </c>
      <c r="D176" s="106" t="s">
        <v>293</v>
      </c>
      <c r="E176" s="106" t="s">
        <v>291</v>
      </c>
      <c r="F176" s="108">
        <v>345000</v>
      </c>
    </row>
    <row r="177" spans="1:6" x14ac:dyDescent="0.25">
      <c r="A177" s="107">
        <v>44987</v>
      </c>
      <c r="B177" s="106" t="s">
        <v>295</v>
      </c>
      <c r="C177" s="106" t="s">
        <v>301</v>
      </c>
      <c r="D177" s="106" t="s">
        <v>293</v>
      </c>
      <c r="E177" s="106" t="s">
        <v>291</v>
      </c>
      <c r="F177" s="108">
        <v>405391.61304208398</v>
      </c>
    </row>
    <row r="178" spans="1:6" x14ac:dyDescent="0.25">
      <c r="A178" s="107">
        <v>44607</v>
      </c>
      <c r="B178" s="106" t="s">
        <v>295</v>
      </c>
      <c r="C178" s="106" t="s">
        <v>301</v>
      </c>
      <c r="D178" s="106" t="s">
        <v>293</v>
      </c>
      <c r="E178" s="106" t="s">
        <v>291</v>
      </c>
      <c r="F178" s="108">
        <v>345956</v>
      </c>
    </row>
    <row r="179" spans="1:6" x14ac:dyDescent="0.25">
      <c r="A179" s="107">
        <v>44646</v>
      </c>
      <c r="B179" s="106" t="s">
        <v>295</v>
      </c>
      <c r="C179" s="106" t="s">
        <v>301</v>
      </c>
      <c r="D179" s="106" t="s">
        <v>290</v>
      </c>
      <c r="E179" s="106" t="s">
        <v>291</v>
      </c>
      <c r="F179" s="108">
        <v>345956</v>
      </c>
    </row>
    <row r="180" spans="1:6" x14ac:dyDescent="0.25">
      <c r="A180" s="107">
        <v>44621</v>
      </c>
      <c r="B180" s="106" t="s">
        <v>295</v>
      </c>
      <c r="C180" s="106" t="s">
        <v>301</v>
      </c>
      <c r="D180" s="106" t="s">
        <v>302</v>
      </c>
      <c r="E180" s="106" t="s">
        <v>291</v>
      </c>
      <c r="F180" s="108">
        <v>574768</v>
      </c>
    </row>
    <row r="181" spans="1:6" x14ac:dyDescent="0.25">
      <c r="A181" s="107">
        <v>44862</v>
      </c>
      <c r="B181" s="106" t="s">
        <v>288</v>
      </c>
      <c r="C181" s="106" t="s">
        <v>292</v>
      </c>
      <c r="D181" s="106" t="s">
        <v>293</v>
      </c>
      <c r="E181" s="106" t="s">
        <v>294</v>
      </c>
      <c r="F181" s="108">
        <v>574768</v>
      </c>
    </row>
    <row r="182" spans="1:6" x14ac:dyDescent="0.25">
      <c r="A182" s="107">
        <v>44824</v>
      </c>
      <c r="B182" s="106" t="s">
        <v>295</v>
      </c>
      <c r="C182" s="106" t="s">
        <v>296</v>
      </c>
      <c r="D182" s="106" t="s">
        <v>290</v>
      </c>
      <c r="E182" s="106" t="s">
        <v>298</v>
      </c>
      <c r="F182" s="108">
        <v>235785</v>
      </c>
    </row>
    <row r="183" spans="1:6" x14ac:dyDescent="0.25">
      <c r="A183" s="107">
        <v>44851</v>
      </c>
      <c r="B183" s="106" t="s">
        <v>288</v>
      </c>
      <c r="C183" s="106" t="s">
        <v>296</v>
      </c>
      <c r="D183" s="106" t="s">
        <v>293</v>
      </c>
      <c r="E183" s="106" t="s">
        <v>298</v>
      </c>
      <c r="F183" s="108">
        <v>235785</v>
      </c>
    </row>
    <row r="184" spans="1:6" x14ac:dyDescent="0.25">
      <c r="A184" s="107">
        <v>44773</v>
      </c>
      <c r="B184" s="106" t="s">
        <v>288</v>
      </c>
      <c r="C184" s="106" t="s">
        <v>299</v>
      </c>
      <c r="D184" s="106" t="s">
        <v>293</v>
      </c>
      <c r="E184" s="106" t="s">
        <v>300</v>
      </c>
      <c r="F184" s="108">
        <v>456957</v>
      </c>
    </row>
    <row r="185" spans="1:6" x14ac:dyDescent="0.25">
      <c r="A185" s="107">
        <v>44997</v>
      </c>
      <c r="B185" s="106" t="s">
        <v>288</v>
      </c>
      <c r="C185" s="106" t="s">
        <v>299</v>
      </c>
      <c r="D185" s="106" t="s">
        <v>293</v>
      </c>
      <c r="E185" s="106" t="s">
        <v>300</v>
      </c>
      <c r="F185" s="108">
        <v>456957</v>
      </c>
    </row>
    <row r="186" spans="1:6" x14ac:dyDescent="0.25">
      <c r="A186" s="107">
        <v>44801</v>
      </c>
      <c r="B186" s="106" t="s">
        <v>288</v>
      </c>
      <c r="C186" s="106" t="s">
        <v>299</v>
      </c>
      <c r="D186" s="106" t="s">
        <v>293</v>
      </c>
      <c r="E186" s="106" t="s">
        <v>300</v>
      </c>
      <c r="F186" s="108">
        <v>345567</v>
      </c>
    </row>
    <row r="187" spans="1:6" x14ac:dyDescent="0.25">
      <c r="A187" s="107">
        <v>44944</v>
      </c>
      <c r="B187" s="106" t="s">
        <v>295</v>
      </c>
      <c r="C187" s="106" t="s">
        <v>301</v>
      </c>
      <c r="D187" s="106" t="s">
        <v>293</v>
      </c>
      <c r="E187" s="106" t="s">
        <v>291</v>
      </c>
      <c r="F187" s="108">
        <v>345567</v>
      </c>
    </row>
    <row r="188" spans="1:6" x14ac:dyDescent="0.25">
      <c r="A188" s="107">
        <v>44870</v>
      </c>
      <c r="B188" s="106" t="s">
        <v>295</v>
      </c>
      <c r="C188" s="106" t="s">
        <v>301</v>
      </c>
      <c r="D188" s="106" t="s">
        <v>293</v>
      </c>
      <c r="E188" s="106" t="s">
        <v>291</v>
      </c>
      <c r="F188" s="108">
        <v>456894</v>
      </c>
    </row>
    <row r="189" spans="1:6" x14ac:dyDescent="0.25">
      <c r="A189" s="107">
        <v>44950</v>
      </c>
      <c r="B189" s="106" t="s">
        <v>295</v>
      </c>
      <c r="C189" s="106" t="s">
        <v>301</v>
      </c>
      <c r="D189" s="106" t="s">
        <v>293</v>
      </c>
      <c r="E189" s="106" t="s">
        <v>291</v>
      </c>
      <c r="F189" s="108">
        <v>456894</v>
      </c>
    </row>
    <row r="190" spans="1:6" x14ac:dyDescent="0.25">
      <c r="A190" s="107">
        <v>44957</v>
      </c>
      <c r="B190" s="106" t="s">
        <v>295</v>
      </c>
      <c r="C190" s="106" t="s">
        <v>301</v>
      </c>
      <c r="D190" s="106" t="s">
        <v>290</v>
      </c>
      <c r="E190" s="106" t="s">
        <v>291</v>
      </c>
      <c r="F190" s="108">
        <v>547000</v>
      </c>
    </row>
    <row r="191" spans="1:6" x14ac:dyDescent="0.25">
      <c r="A191" s="107">
        <v>45031</v>
      </c>
      <c r="B191" s="106" t="s">
        <v>295</v>
      </c>
      <c r="C191" s="106" t="s">
        <v>301</v>
      </c>
      <c r="D191" s="106" t="s">
        <v>302</v>
      </c>
      <c r="E191" s="106" t="s">
        <v>291</v>
      </c>
      <c r="F191" s="108">
        <v>547000</v>
      </c>
    </row>
    <row r="192" spans="1:6" x14ac:dyDescent="0.25">
      <c r="A192" s="107">
        <v>44996</v>
      </c>
      <c r="B192" s="106" t="s">
        <v>288</v>
      </c>
      <c r="C192" s="106" t="s">
        <v>292</v>
      </c>
      <c r="D192" s="106" t="s">
        <v>293</v>
      </c>
      <c r="E192" s="106" t="s">
        <v>294</v>
      </c>
      <c r="F192" s="108">
        <v>345987</v>
      </c>
    </row>
    <row r="193" spans="1:6" x14ac:dyDescent="0.25">
      <c r="A193" s="107">
        <v>44703</v>
      </c>
      <c r="B193" s="106" t="s">
        <v>295</v>
      </c>
      <c r="C193" s="106" t="s">
        <v>296</v>
      </c>
      <c r="D193" s="106" t="s">
        <v>290</v>
      </c>
      <c r="E193" s="106" t="s">
        <v>298</v>
      </c>
      <c r="F193" s="108">
        <v>345987</v>
      </c>
    </row>
    <row r="194" spans="1:6" x14ac:dyDescent="0.25">
      <c r="A194" s="107">
        <v>44948</v>
      </c>
      <c r="B194" s="106" t="s">
        <v>288</v>
      </c>
      <c r="C194" s="106" t="s">
        <v>296</v>
      </c>
      <c r="D194" s="106" t="s">
        <v>293</v>
      </c>
      <c r="E194" s="106" t="s">
        <v>298</v>
      </c>
      <c r="F194" s="108">
        <v>456345</v>
      </c>
    </row>
    <row r="195" spans="1:6" x14ac:dyDescent="0.25">
      <c r="A195" s="107">
        <v>44797</v>
      </c>
      <c r="B195" s="106" t="s">
        <v>288</v>
      </c>
      <c r="C195" s="106" t="s">
        <v>299</v>
      </c>
      <c r="D195" s="106" t="s">
        <v>293</v>
      </c>
      <c r="E195" s="106" t="s">
        <v>300</v>
      </c>
      <c r="F195" s="108">
        <v>456345</v>
      </c>
    </row>
    <row r="196" spans="1:6" x14ac:dyDescent="0.25">
      <c r="A196" s="107">
        <v>44897</v>
      </c>
      <c r="B196" s="106" t="s">
        <v>288</v>
      </c>
      <c r="C196" s="106" t="s">
        <v>299</v>
      </c>
      <c r="D196" s="106" t="s">
        <v>293</v>
      </c>
      <c r="E196" s="106" t="s">
        <v>300</v>
      </c>
      <c r="F196" s="108">
        <v>234889</v>
      </c>
    </row>
    <row r="197" spans="1:6" x14ac:dyDescent="0.25">
      <c r="A197" s="107">
        <v>44606</v>
      </c>
      <c r="B197" s="106" t="s">
        <v>288</v>
      </c>
      <c r="C197" s="106" t="s">
        <v>299</v>
      </c>
      <c r="D197" s="106" t="s">
        <v>293</v>
      </c>
      <c r="E197" s="106" t="s">
        <v>300</v>
      </c>
      <c r="F197" s="108">
        <v>234889</v>
      </c>
    </row>
    <row r="198" spans="1:6" x14ac:dyDescent="0.25">
      <c r="A198" s="107">
        <v>44832</v>
      </c>
      <c r="B198" s="106" t="s">
        <v>295</v>
      </c>
      <c r="C198" s="106" t="s">
        <v>296</v>
      </c>
      <c r="D198" s="106" t="s">
        <v>290</v>
      </c>
      <c r="E198" s="106" t="s">
        <v>298</v>
      </c>
      <c r="F198" s="108">
        <v>55000</v>
      </c>
    </row>
    <row r="199" spans="1:6" x14ac:dyDescent="0.25">
      <c r="A199" s="107">
        <v>45048</v>
      </c>
      <c r="B199" s="106" t="s">
        <v>288</v>
      </c>
      <c r="C199" s="106" t="s">
        <v>296</v>
      </c>
      <c r="D199" s="106" t="s">
        <v>293</v>
      </c>
      <c r="E199" s="106" t="s">
        <v>298</v>
      </c>
      <c r="F199" s="108">
        <v>55000</v>
      </c>
    </row>
    <row r="200" spans="1:6" x14ac:dyDescent="0.25">
      <c r="A200" s="107">
        <v>44900</v>
      </c>
      <c r="B200" s="106" t="s">
        <v>288</v>
      </c>
      <c r="C200" s="106" t="s">
        <v>299</v>
      </c>
      <c r="D200" s="106" t="s">
        <v>293</v>
      </c>
      <c r="E200" s="106" t="s">
        <v>300</v>
      </c>
      <c r="F200" s="108">
        <v>454533</v>
      </c>
    </row>
    <row r="201" spans="1:6" x14ac:dyDescent="0.25">
      <c r="A201" s="107">
        <v>45019</v>
      </c>
      <c r="B201" s="106" t="s">
        <v>288</v>
      </c>
      <c r="C201" s="106" t="s">
        <v>299</v>
      </c>
      <c r="D201" s="106" t="s">
        <v>293</v>
      </c>
      <c r="E201" s="106" t="s">
        <v>300</v>
      </c>
      <c r="F201" s="108">
        <v>454533</v>
      </c>
    </row>
    <row r="202" spans="1:6" x14ac:dyDescent="0.25">
      <c r="A202" s="107">
        <v>44978</v>
      </c>
      <c r="B202" s="106" t="s">
        <v>288</v>
      </c>
      <c r="C202" s="106" t="s">
        <v>299</v>
      </c>
      <c r="D202" s="106" t="s">
        <v>293</v>
      </c>
      <c r="E202" s="106" t="s">
        <v>300</v>
      </c>
      <c r="F202" s="108">
        <v>100500</v>
      </c>
    </row>
    <row r="203" spans="1:6" x14ac:dyDescent="0.25">
      <c r="A203" s="107">
        <v>44820</v>
      </c>
      <c r="B203" s="106" t="s">
        <v>295</v>
      </c>
      <c r="C203" s="106" t="s">
        <v>296</v>
      </c>
      <c r="D203" s="106" t="s">
        <v>290</v>
      </c>
      <c r="E203" s="106" t="s">
        <v>298</v>
      </c>
      <c r="F203" s="108">
        <v>117750</v>
      </c>
    </row>
    <row r="204" spans="1:6" x14ac:dyDescent="0.25">
      <c r="A204" s="107">
        <v>44814</v>
      </c>
      <c r="B204" s="106" t="s">
        <v>288</v>
      </c>
      <c r="C204" s="106" t="s">
        <v>296</v>
      </c>
      <c r="D204" s="106" t="s">
        <v>293</v>
      </c>
      <c r="E204" s="106" t="s">
        <v>298</v>
      </c>
      <c r="F204" s="108">
        <v>177750</v>
      </c>
    </row>
    <row r="205" spans="1:6" x14ac:dyDescent="0.25">
      <c r="A205" s="107">
        <v>44785</v>
      </c>
      <c r="B205" s="106" t="s">
        <v>288</v>
      </c>
      <c r="C205" s="106" t="s">
        <v>299</v>
      </c>
      <c r="D205" s="106" t="s">
        <v>293</v>
      </c>
      <c r="E205" s="106" t="s">
        <v>300</v>
      </c>
      <c r="F205" s="108">
        <v>42750</v>
      </c>
    </row>
    <row r="206" spans="1:6" x14ac:dyDescent="0.25">
      <c r="A206" s="107">
        <v>44875</v>
      </c>
      <c r="B206" s="106" t="s">
        <v>288</v>
      </c>
      <c r="C206" s="106" t="s">
        <v>299</v>
      </c>
      <c r="D206" s="106" t="s">
        <v>293</v>
      </c>
      <c r="E206" s="106" t="s">
        <v>300</v>
      </c>
      <c r="F206" s="108">
        <v>304997.32380952401</v>
      </c>
    </row>
    <row r="207" spans="1:6" x14ac:dyDescent="0.25">
      <c r="A207" s="107">
        <v>44900</v>
      </c>
      <c r="B207" s="106" t="s">
        <v>288</v>
      </c>
      <c r="C207" s="106" t="s">
        <v>299</v>
      </c>
      <c r="D207" s="106" t="s">
        <v>293</v>
      </c>
      <c r="E207" s="106" t="s">
        <v>300</v>
      </c>
      <c r="F207" s="108">
        <v>376415.89523809601</v>
      </c>
    </row>
    <row r="208" spans="1:6" x14ac:dyDescent="0.25">
      <c r="A208" s="107">
        <v>44788</v>
      </c>
      <c r="B208" s="106" t="s">
        <v>295</v>
      </c>
      <c r="C208" s="106" t="s">
        <v>296</v>
      </c>
      <c r="D208" s="106" t="s">
        <v>290</v>
      </c>
      <c r="E208" s="106" t="s">
        <v>298</v>
      </c>
      <c r="F208" s="108">
        <v>34181</v>
      </c>
    </row>
    <row r="209" spans="1:6" x14ac:dyDescent="0.25">
      <c r="A209" s="107">
        <v>44692</v>
      </c>
      <c r="B209" s="106" t="s">
        <v>288</v>
      </c>
      <c r="C209" s="106" t="s">
        <v>296</v>
      </c>
      <c r="D209" s="106" t="s">
        <v>293</v>
      </c>
      <c r="E209" s="106" t="s">
        <v>298</v>
      </c>
      <c r="F209" s="108">
        <v>312139.18095238099</v>
      </c>
    </row>
    <row r="210" spans="1:6" x14ac:dyDescent="0.25">
      <c r="A210" s="107">
        <v>44722</v>
      </c>
      <c r="B210" s="106" t="s">
        <v>288</v>
      </c>
      <c r="C210" s="106" t="s">
        <v>299</v>
      </c>
      <c r="D210" s="106" t="s">
        <v>293</v>
      </c>
      <c r="E210" s="106" t="s">
        <v>300</v>
      </c>
      <c r="F210" s="108">
        <v>383557.752380953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04EE2-3BB2-40AD-8B8A-7677F45D95E3}">
  <sheetPr>
    <tabColor rgb="FFC00000"/>
  </sheetPr>
  <dimension ref="A1:E800"/>
  <sheetViews>
    <sheetView workbookViewId="0">
      <selection activeCell="J14" sqref="J14"/>
    </sheetView>
  </sheetViews>
  <sheetFormatPr defaultColWidth="9.140625" defaultRowHeight="15.75" x14ac:dyDescent="0.25"/>
  <cols>
    <col min="1" max="1" width="15.7109375" style="109" customWidth="1"/>
    <col min="2" max="2" width="16.7109375" style="109" customWidth="1"/>
    <col min="3" max="3" width="15.85546875" style="114" bestFit="1" customWidth="1"/>
    <col min="4" max="4" width="13.42578125" style="109" bestFit="1" customWidth="1"/>
    <col min="5" max="5" width="19.28515625" style="109" customWidth="1"/>
    <col min="6" max="16384" width="9.140625" style="109"/>
  </cols>
  <sheetData>
    <row r="1" spans="1:5" x14ac:dyDescent="0.25">
      <c r="A1" s="109" t="s">
        <v>303</v>
      </c>
      <c r="B1" s="109" t="s">
        <v>18</v>
      </c>
      <c r="C1" s="114" t="s">
        <v>304</v>
      </c>
      <c r="D1" s="109" t="s">
        <v>305</v>
      </c>
      <c r="E1" s="109" t="s">
        <v>306</v>
      </c>
    </row>
    <row r="2" spans="1:5" x14ac:dyDescent="0.25">
      <c r="A2" s="109" t="s">
        <v>307</v>
      </c>
      <c r="B2" s="109" t="s">
        <v>308</v>
      </c>
      <c r="C2" s="114">
        <v>44847</v>
      </c>
      <c r="D2" s="109">
        <v>10248</v>
      </c>
      <c r="E2" s="109">
        <v>440</v>
      </c>
    </row>
    <row r="3" spans="1:5" x14ac:dyDescent="0.25">
      <c r="A3" s="109" t="s">
        <v>307</v>
      </c>
      <c r="B3" s="109" t="s">
        <v>309</v>
      </c>
      <c r="C3" s="114">
        <v>44833</v>
      </c>
      <c r="D3" s="109">
        <v>10249</v>
      </c>
      <c r="E3" s="109">
        <v>1863.4</v>
      </c>
    </row>
    <row r="4" spans="1:5" x14ac:dyDescent="0.25">
      <c r="A4" s="109" t="s">
        <v>310</v>
      </c>
      <c r="B4" s="109" t="s">
        <v>311</v>
      </c>
      <c r="C4" s="114">
        <v>44812</v>
      </c>
      <c r="D4" s="109">
        <v>10250</v>
      </c>
      <c r="E4" s="109">
        <v>1552.6</v>
      </c>
    </row>
    <row r="5" spans="1:5" x14ac:dyDescent="0.25">
      <c r="A5" s="109" t="s">
        <v>310</v>
      </c>
      <c r="B5" s="109" t="s">
        <v>312</v>
      </c>
      <c r="C5" s="114">
        <v>44959</v>
      </c>
      <c r="D5" s="109">
        <v>10251</v>
      </c>
      <c r="E5" s="109">
        <v>654.05999999999995</v>
      </c>
    </row>
    <row r="6" spans="1:5" x14ac:dyDescent="0.25">
      <c r="A6" s="109" t="s">
        <v>310</v>
      </c>
      <c r="B6" s="109" t="s">
        <v>311</v>
      </c>
      <c r="C6" s="114">
        <v>44636</v>
      </c>
      <c r="D6" s="109">
        <v>10252</v>
      </c>
      <c r="E6" s="109">
        <v>3597.9</v>
      </c>
    </row>
    <row r="7" spans="1:5" x14ac:dyDescent="0.25">
      <c r="A7" s="109" t="s">
        <v>310</v>
      </c>
      <c r="B7" s="109" t="s">
        <v>312</v>
      </c>
      <c r="C7" s="114">
        <v>44687</v>
      </c>
      <c r="D7" s="109">
        <v>10253</v>
      </c>
      <c r="E7" s="109">
        <v>1444.8</v>
      </c>
    </row>
    <row r="8" spans="1:5" x14ac:dyDescent="0.25">
      <c r="A8" s="109" t="s">
        <v>307</v>
      </c>
      <c r="B8" s="109" t="s">
        <v>308</v>
      </c>
      <c r="C8" s="114">
        <v>44629</v>
      </c>
      <c r="D8" s="109">
        <v>10254</v>
      </c>
      <c r="E8" s="109">
        <v>556.62</v>
      </c>
    </row>
    <row r="9" spans="1:5" x14ac:dyDescent="0.25">
      <c r="A9" s="109" t="s">
        <v>307</v>
      </c>
      <c r="B9" s="109" t="s">
        <v>313</v>
      </c>
      <c r="C9" s="114">
        <v>44930</v>
      </c>
      <c r="D9" s="109">
        <v>10255</v>
      </c>
      <c r="E9" s="109">
        <v>2490.5</v>
      </c>
    </row>
    <row r="10" spans="1:5" x14ac:dyDescent="0.25">
      <c r="A10" s="109" t="s">
        <v>310</v>
      </c>
      <c r="B10" s="109" t="s">
        <v>312</v>
      </c>
      <c r="C10" s="114">
        <v>44778</v>
      </c>
      <c r="D10" s="109">
        <v>10256</v>
      </c>
      <c r="E10" s="109">
        <v>517.79999999999995</v>
      </c>
    </row>
    <row r="11" spans="1:5" x14ac:dyDescent="0.25">
      <c r="A11" s="109" t="s">
        <v>310</v>
      </c>
      <c r="B11" s="109" t="s">
        <v>311</v>
      </c>
      <c r="C11" s="114">
        <v>44965</v>
      </c>
      <c r="D11" s="109">
        <v>10257</v>
      </c>
      <c r="E11" s="109">
        <v>1119.9000000000001</v>
      </c>
    </row>
    <row r="12" spans="1:5" x14ac:dyDescent="0.25">
      <c r="A12" s="109" t="s">
        <v>310</v>
      </c>
      <c r="B12" s="109" t="s">
        <v>314</v>
      </c>
      <c r="C12" s="114">
        <v>44832</v>
      </c>
      <c r="D12" s="109">
        <v>10258</v>
      </c>
      <c r="E12" s="109">
        <v>1614.88</v>
      </c>
    </row>
    <row r="13" spans="1:5" x14ac:dyDescent="0.25">
      <c r="A13" s="109" t="s">
        <v>310</v>
      </c>
      <c r="B13" s="109" t="s">
        <v>311</v>
      </c>
      <c r="C13" s="114">
        <v>44781</v>
      </c>
      <c r="D13" s="109">
        <v>10259</v>
      </c>
      <c r="E13" s="109">
        <v>100.8</v>
      </c>
    </row>
    <row r="14" spans="1:5" x14ac:dyDescent="0.25">
      <c r="A14" s="109" t="s">
        <v>310</v>
      </c>
      <c r="B14" s="109" t="s">
        <v>311</v>
      </c>
      <c r="C14" s="114">
        <v>44773</v>
      </c>
      <c r="D14" s="109">
        <v>10260</v>
      </c>
      <c r="E14" s="109">
        <v>1504.65</v>
      </c>
    </row>
    <row r="15" spans="1:5" x14ac:dyDescent="0.25">
      <c r="A15" s="109" t="s">
        <v>310</v>
      </c>
      <c r="B15" s="109" t="s">
        <v>311</v>
      </c>
      <c r="C15" s="114">
        <v>44660</v>
      </c>
      <c r="D15" s="109">
        <v>10261</v>
      </c>
      <c r="E15" s="109">
        <v>448</v>
      </c>
    </row>
    <row r="16" spans="1:5" x14ac:dyDescent="0.25">
      <c r="A16" s="109" t="s">
        <v>310</v>
      </c>
      <c r="B16" s="109" t="s">
        <v>315</v>
      </c>
      <c r="C16" s="114">
        <v>44696</v>
      </c>
      <c r="D16" s="109">
        <v>10262</v>
      </c>
      <c r="E16" s="109">
        <v>584</v>
      </c>
    </row>
    <row r="17" spans="1:5" x14ac:dyDescent="0.25">
      <c r="A17" s="109" t="s">
        <v>307</v>
      </c>
      <c r="B17" s="109" t="s">
        <v>313</v>
      </c>
      <c r="C17" s="114">
        <v>44674</v>
      </c>
      <c r="D17" s="109">
        <v>10263</v>
      </c>
      <c r="E17" s="109">
        <v>1873.8</v>
      </c>
    </row>
    <row r="18" spans="1:5" x14ac:dyDescent="0.25">
      <c r="A18" s="109" t="s">
        <v>307</v>
      </c>
      <c r="B18" s="109" t="s">
        <v>309</v>
      </c>
      <c r="C18" s="114">
        <v>44631</v>
      </c>
      <c r="D18" s="109">
        <v>10264</v>
      </c>
      <c r="E18" s="109">
        <v>695.62</v>
      </c>
    </row>
    <row r="19" spans="1:5" x14ac:dyDescent="0.25">
      <c r="A19" s="109" t="s">
        <v>310</v>
      </c>
      <c r="B19" s="109" t="s">
        <v>316</v>
      </c>
      <c r="C19" s="114">
        <v>44608</v>
      </c>
      <c r="D19" s="109">
        <v>10265</v>
      </c>
      <c r="E19" s="109">
        <v>1176</v>
      </c>
    </row>
    <row r="20" spans="1:5" x14ac:dyDescent="0.25">
      <c r="A20" s="109" t="s">
        <v>310</v>
      </c>
      <c r="B20" s="109" t="s">
        <v>312</v>
      </c>
      <c r="C20" s="114">
        <v>44675</v>
      </c>
      <c r="D20" s="109">
        <v>10266</v>
      </c>
      <c r="E20" s="109">
        <v>346.56</v>
      </c>
    </row>
    <row r="21" spans="1:5" x14ac:dyDescent="0.25">
      <c r="A21" s="109" t="s">
        <v>310</v>
      </c>
      <c r="B21" s="109" t="s">
        <v>311</v>
      </c>
      <c r="C21" s="114">
        <v>44878</v>
      </c>
      <c r="D21" s="109">
        <v>10267</v>
      </c>
      <c r="E21" s="109">
        <v>3536.6</v>
      </c>
    </row>
    <row r="22" spans="1:5" x14ac:dyDescent="0.25">
      <c r="A22" s="109" t="s">
        <v>310</v>
      </c>
      <c r="B22" s="109" t="s">
        <v>315</v>
      </c>
      <c r="C22" s="114">
        <v>44771</v>
      </c>
      <c r="D22" s="109">
        <v>10268</v>
      </c>
      <c r="E22" s="109">
        <v>1101.2</v>
      </c>
    </row>
    <row r="23" spans="1:5" x14ac:dyDescent="0.25">
      <c r="A23" s="109" t="s">
        <v>307</v>
      </c>
      <c r="B23" s="109" t="s">
        <v>308</v>
      </c>
      <c r="C23" s="114">
        <v>44676</v>
      </c>
      <c r="D23" s="109">
        <v>10269</v>
      </c>
      <c r="E23" s="109">
        <v>642.20000000000005</v>
      </c>
    </row>
    <row r="24" spans="1:5" x14ac:dyDescent="0.25">
      <c r="A24" s="109" t="s">
        <v>310</v>
      </c>
      <c r="B24" s="109" t="s">
        <v>314</v>
      </c>
      <c r="C24" s="114">
        <v>44989</v>
      </c>
      <c r="D24" s="109">
        <v>10270</v>
      </c>
      <c r="E24" s="109">
        <v>1376</v>
      </c>
    </row>
    <row r="25" spans="1:5" x14ac:dyDescent="0.25">
      <c r="A25" s="109" t="s">
        <v>307</v>
      </c>
      <c r="B25" s="109" t="s">
        <v>309</v>
      </c>
      <c r="C25" s="114">
        <v>44668</v>
      </c>
      <c r="D25" s="109">
        <v>10271</v>
      </c>
      <c r="E25" s="109">
        <v>48</v>
      </c>
    </row>
    <row r="26" spans="1:5" x14ac:dyDescent="0.25">
      <c r="A26" s="109" t="s">
        <v>307</v>
      </c>
      <c r="B26" s="109" t="s">
        <v>309</v>
      </c>
      <c r="C26" s="114">
        <v>44886</v>
      </c>
      <c r="D26" s="109">
        <v>10272</v>
      </c>
      <c r="E26" s="109">
        <v>1456</v>
      </c>
    </row>
    <row r="27" spans="1:5" x14ac:dyDescent="0.25">
      <c r="A27" s="109" t="s">
        <v>310</v>
      </c>
      <c r="B27" s="109" t="s">
        <v>312</v>
      </c>
      <c r="C27" s="114">
        <v>44864</v>
      </c>
      <c r="D27" s="109">
        <v>10273</v>
      </c>
      <c r="E27" s="109">
        <v>2037.28</v>
      </c>
    </row>
    <row r="28" spans="1:5" x14ac:dyDescent="0.25">
      <c r="A28" s="109" t="s">
        <v>307</v>
      </c>
      <c r="B28" s="109" t="s">
        <v>309</v>
      </c>
      <c r="C28" s="114">
        <v>44919</v>
      </c>
      <c r="D28" s="109">
        <v>10274</v>
      </c>
      <c r="E28" s="109">
        <v>538.6</v>
      </c>
    </row>
    <row r="29" spans="1:5" x14ac:dyDescent="0.25">
      <c r="A29" s="109" t="s">
        <v>310</v>
      </c>
      <c r="B29" s="109" t="s">
        <v>314</v>
      </c>
      <c r="C29" s="114">
        <v>44627</v>
      </c>
      <c r="D29" s="109">
        <v>10275</v>
      </c>
      <c r="E29" s="109">
        <v>291.83999999999997</v>
      </c>
    </row>
    <row r="30" spans="1:5" x14ac:dyDescent="0.25">
      <c r="A30" s="109" t="s">
        <v>310</v>
      </c>
      <c r="B30" s="109" t="s">
        <v>315</v>
      </c>
      <c r="C30" s="114">
        <v>44618</v>
      </c>
      <c r="D30" s="109">
        <v>10276</v>
      </c>
      <c r="E30" s="109">
        <v>420</v>
      </c>
    </row>
    <row r="31" spans="1:5" x14ac:dyDescent="0.25">
      <c r="A31" s="109" t="s">
        <v>310</v>
      </c>
      <c r="B31" s="109" t="s">
        <v>316</v>
      </c>
      <c r="C31" s="114">
        <v>44754</v>
      </c>
      <c r="D31" s="109">
        <v>10277</v>
      </c>
      <c r="E31" s="109">
        <v>1200.8</v>
      </c>
    </row>
    <row r="32" spans="1:5" x14ac:dyDescent="0.25">
      <c r="A32" s="109" t="s">
        <v>310</v>
      </c>
      <c r="B32" s="109" t="s">
        <v>315</v>
      </c>
      <c r="C32" s="114">
        <v>44689</v>
      </c>
      <c r="D32" s="109">
        <v>10278</v>
      </c>
      <c r="E32" s="109">
        <v>1488.8</v>
      </c>
    </row>
    <row r="33" spans="1:5" x14ac:dyDescent="0.25">
      <c r="A33" s="109" t="s">
        <v>310</v>
      </c>
      <c r="B33" s="109" t="s">
        <v>315</v>
      </c>
      <c r="C33" s="114">
        <v>44809</v>
      </c>
      <c r="D33" s="109">
        <v>10279</v>
      </c>
      <c r="E33" s="109">
        <v>351</v>
      </c>
    </row>
    <row r="34" spans="1:5" x14ac:dyDescent="0.25">
      <c r="A34" s="109" t="s">
        <v>310</v>
      </c>
      <c r="B34" s="109" t="s">
        <v>316</v>
      </c>
      <c r="C34" s="114">
        <v>44866</v>
      </c>
      <c r="D34" s="109">
        <v>10280</v>
      </c>
      <c r="E34" s="109">
        <v>613.20000000000005</v>
      </c>
    </row>
    <row r="35" spans="1:5" x14ac:dyDescent="0.25">
      <c r="A35" s="109" t="s">
        <v>310</v>
      </c>
      <c r="B35" s="109" t="s">
        <v>311</v>
      </c>
      <c r="C35" s="114">
        <v>44719</v>
      </c>
      <c r="D35" s="109">
        <v>10281</v>
      </c>
      <c r="E35" s="109">
        <v>86.5</v>
      </c>
    </row>
    <row r="36" spans="1:5" x14ac:dyDescent="0.25">
      <c r="A36" s="109" t="s">
        <v>310</v>
      </c>
      <c r="B36" s="109" t="s">
        <v>311</v>
      </c>
      <c r="C36" s="114">
        <v>44927</v>
      </c>
      <c r="D36" s="109">
        <v>10282</v>
      </c>
      <c r="E36" s="109">
        <v>155.4</v>
      </c>
    </row>
    <row r="37" spans="1:5" x14ac:dyDescent="0.25">
      <c r="A37" s="109" t="s">
        <v>310</v>
      </c>
      <c r="B37" s="109" t="s">
        <v>312</v>
      </c>
      <c r="C37" s="114">
        <v>44823</v>
      </c>
      <c r="D37" s="109">
        <v>10283</v>
      </c>
      <c r="E37" s="109">
        <v>1414.8</v>
      </c>
    </row>
    <row r="38" spans="1:5" x14ac:dyDescent="0.25">
      <c r="A38" s="109" t="s">
        <v>310</v>
      </c>
      <c r="B38" s="109" t="s">
        <v>311</v>
      </c>
      <c r="C38" s="114">
        <v>44927</v>
      </c>
      <c r="D38" s="109">
        <v>10284</v>
      </c>
      <c r="E38" s="109">
        <v>1170.3699999999999</v>
      </c>
    </row>
    <row r="39" spans="1:5" x14ac:dyDescent="0.25">
      <c r="A39" s="109" t="s">
        <v>310</v>
      </c>
      <c r="B39" s="109" t="s">
        <v>314</v>
      </c>
      <c r="C39" s="114">
        <v>44939</v>
      </c>
      <c r="D39" s="109">
        <v>10285</v>
      </c>
      <c r="E39" s="109">
        <v>1743.36</v>
      </c>
    </row>
    <row r="40" spans="1:5" x14ac:dyDescent="0.25">
      <c r="A40" s="109" t="s">
        <v>310</v>
      </c>
      <c r="B40" s="109" t="s">
        <v>315</v>
      </c>
      <c r="C40" s="114">
        <v>44782</v>
      </c>
      <c r="D40" s="109">
        <v>10286</v>
      </c>
      <c r="E40" s="109">
        <v>3016</v>
      </c>
    </row>
    <row r="41" spans="1:5" x14ac:dyDescent="0.25">
      <c r="A41" s="109" t="s">
        <v>310</v>
      </c>
      <c r="B41" s="109" t="s">
        <v>315</v>
      </c>
      <c r="C41" s="114">
        <v>44845</v>
      </c>
      <c r="D41" s="109">
        <v>10287</v>
      </c>
      <c r="E41" s="109">
        <v>819</v>
      </c>
    </row>
    <row r="42" spans="1:5" x14ac:dyDescent="0.25">
      <c r="A42" s="109" t="s">
        <v>310</v>
      </c>
      <c r="B42" s="109" t="s">
        <v>311</v>
      </c>
      <c r="C42" s="114">
        <v>44795</v>
      </c>
      <c r="D42" s="109">
        <v>10288</v>
      </c>
      <c r="E42" s="109">
        <v>80.099999999999994</v>
      </c>
    </row>
    <row r="43" spans="1:5" x14ac:dyDescent="0.25">
      <c r="A43" s="109" t="s">
        <v>307</v>
      </c>
      <c r="B43" s="109" t="s">
        <v>317</v>
      </c>
      <c r="C43" s="114">
        <v>44638</v>
      </c>
      <c r="D43" s="109">
        <v>10289</v>
      </c>
      <c r="E43" s="109">
        <v>479.4</v>
      </c>
    </row>
    <row r="44" spans="1:5" x14ac:dyDescent="0.25">
      <c r="A44" s="109" t="s">
        <v>310</v>
      </c>
      <c r="B44" s="109" t="s">
        <v>315</v>
      </c>
      <c r="C44" s="114">
        <v>44909</v>
      </c>
      <c r="D44" s="109">
        <v>10290</v>
      </c>
      <c r="E44" s="109">
        <v>2169</v>
      </c>
    </row>
    <row r="45" spans="1:5" x14ac:dyDescent="0.25">
      <c r="A45" s="109" t="s">
        <v>307</v>
      </c>
      <c r="B45" s="109" t="s">
        <v>309</v>
      </c>
      <c r="C45" s="114">
        <v>44649</v>
      </c>
      <c r="D45" s="109">
        <v>10291</v>
      </c>
      <c r="E45" s="109">
        <v>497.52</v>
      </c>
    </row>
    <row r="46" spans="1:5" x14ac:dyDescent="0.25">
      <c r="A46" s="109" t="s">
        <v>310</v>
      </c>
      <c r="B46" s="109" t="s">
        <v>314</v>
      </c>
      <c r="C46" s="114">
        <v>44864</v>
      </c>
      <c r="D46" s="109">
        <v>10292</v>
      </c>
      <c r="E46" s="109">
        <v>1296</v>
      </c>
    </row>
    <row r="47" spans="1:5" x14ac:dyDescent="0.25">
      <c r="A47" s="109" t="s">
        <v>310</v>
      </c>
      <c r="B47" s="109" t="s">
        <v>314</v>
      </c>
      <c r="C47" s="114">
        <v>44617</v>
      </c>
      <c r="D47" s="109">
        <v>10293</v>
      </c>
      <c r="E47" s="109">
        <v>848.7</v>
      </c>
    </row>
    <row r="48" spans="1:5" x14ac:dyDescent="0.25">
      <c r="A48" s="109" t="s">
        <v>310</v>
      </c>
      <c r="B48" s="109" t="s">
        <v>311</v>
      </c>
      <c r="C48" s="114">
        <v>44943</v>
      </c>
      <c r="D48" s="109">
        <v>10294</v>
      </c>
      <c r="E48" s="109">
        <v>1887.6</v>
      </c>
    </row>
    <row r="49" spans="1:5" x14ac:dyDescent="0.25">
      <c r="A49" s="109" t="s">
        <v>310</v>
      </c>
      <c r="B49" s="109" t="s">
        <v>316</v>
      </c>
      <c r="C49" s="114">
        <v>44893</v>
      </c>
      <c r="D49" s="109">
        <v>10295</v>
      </c>
      <c r="E49" s="109">
        <v>121.6</v>
      </c>
    </row>
    <row r="50" spans="1:5" x14ac:dyDescent="0.25">
      <c r="A50" s="109" t="s">
        <v>307</v>
      </c>
      <c r="B50" s="109" t="s">
        <v>309</v>
      </c>
      <c r="C50" s="114">
        <v>44712</v>
      </c>
      <c r="D50" s="109">
        <v>10296</v>
      </c>
      <c r="E50" s="109">
        <v>1050.5999999999999</v>
      </c>
    </row>
    <row r="51" spans="1:5" x14ac:dyDescent="0.25">
      <c r="A51" s="109" t="s">
        <v>307</v>
      </c>
      <c r="B51" s="109" t="s">
        <v>308</v>
      </c>
      <c r="C51" s="114">
        <v>44841</v>
      </c>
      <c r="D51" s="109">
        <v>10297</v>
      </c>
      <c r="E51" s="109">
        <v>1420</v>
      </c>
    </row>
    <row r="52" spans="1:5" x14ac:dyDescent="0.25">
      <c r="A52" s="109" t="s">
        <v>307</v>
      </c>
      <c r="B52" s="109" t="s">
        <v>309</v>
      </c>
      <c r="C52" s="114">
        <v>44984</v>
      </c>
      <c r="D52" s="109">
        <v>10298</v>
      </c>
      <c r="E52" s="109">
        <v>2645</v>
      </c>
    </row>
    <row r="53" spans="1:5" x14ac:dyDescent="0.25">
      <c r="A53" s="109" t="s">
        <v>310</v>
      </c>
      <c r="B53" s="109" t="s">
        <v>311</v>
      </c>
      <c r="C53" s="114">
        <v>44995</v>
      </c>
      <c r="D53" s="109">
        <v>10299</v>
      </c>
      <c r="E53" s="109">
        <v>349.5</v>
      </c>
    </row>
    <row r="54" spans="1:5" x14ac:dyDescent="0.25">
      <c r="A54" s="109" t="s">
        <v>310</v>
      </c>
      <c r="B54" s="109" t="s">
        <v>316</v>
      </c>
      <c r="C54" s="114">
        <v>44940</v>
      </c>
      <c r="D54" s="109">
        <v>10300</v>
      </c>
      <c r="E54" s="109">
        <v>608</v>
      </c>
    </row>
    <row r="55" spans="1:5" x14ac:dyDescent="0.25">
      <c r="A55" s="109" t="s">
        <v>310</v>
      </c>
      <c r="B55" s="109" t="s">
        <v>315</v>
      </c>
      <c r="C55" s="114">
        <v>44980</v>
      </c>
      <c r="D55" s="109">
        <v>10301</v>
      </c>
      <c r="E55" s="109">
        <v>755</v>
      </c>
    </row>
    <row r="56" spans="1:5" x14ac:dyDescent="0.25">
      <c r="A56" s="109" t="s">
        <v>310</v>
      </c>
      <c r="B56" s="109" t="s">
        <v>311</v>
      </c>
      <c r="C56" s="114">
        <v>44900</v>
      </c>
      <c r="D56" s="109">
        <v>10302</v>
      </c>
      <c r="E56" s="109">
        <v>2708.8</v>
      </c>
    </row>
    <row r="57" spans="1:5" x14ac:dyDescent="0.25">
      <c r="A57" s="109" t="s">
        <v>307</v>
      </c>
      <c r="B57" s="109" t="s">
        <v>317</v>
      </c>
      <c r="C57" s="114">
        <v>44866</v>
      </c>
      <c r="D57" s="109">
        <v>10303</v>
      </c>
      <c r="E57" s="109">
        <v>1117.8</v>
      </c>
    </row>
    <row r="58" spans="1:5" x14ac:dyDescent="0.25">
      <c r="A58" s="109" t="s">
        <v>310</v>
      </c>
      <c r="B58" s="109" t="s">
        <v>314</v>
      </c>
      <c r="C58" s="114">
        <v>44627</v>
      </c>
      <c r="D58" s="109">
        <v>10304</v>
      </c>
      <c r="E58" s="109">
        <v>954.4</v>
      </c>
    </row>
    <row r="59" spans="1:5" x14ac:dyDescent="0.25">
      <c r="A59" s="109" t="s">
        <v>310</v>
      </c>
      <c r="B59" s="109" t="s">
        <v>315</v>
      </c>
      <c r="C59" s="114">
        <v>44831</v>
      </c>
      <c r="D59" s="109">
        <v>10305</v>
      </c>
      <c r="E59" s="109">
        <v>3741.3</v>
      </c>
    </row>
    <row r="60" spans="1:5" x14ac:dyDescent="0.25">
      <c r="A60" s="109" t="s">
        <v>310</v>
      </c>
      <c r="B60" s="109" t="s">
        <v>314</v>
      </c>
      <c r="C60" s="114">
        <v>44732</v>
      </c>
      <c r="D60" s="109">
        <v>10306</v>
      </c>
      <c r="E60" s="109">
        <v>498.5</v>
      </c>
    </row>
    <row r="61" spans="1:5" x14ac:dyDescent="0.25">
      <c r="A61" s="109" t="s">
        <v>310</v>
      </c>
      <c r="B61" s="109" t="s">
        <v>316</v>
      </c>
      <c r="C61" s="114">
        <v>44923</v>
      </c>
      <c r="D61" s="109">
        <v>10307</v>
      </c>
      <c r="E61" s="109">
        <v>424</v>
      </c>
    </row>
    <row r="62" spans="1:5" x14ac:dyDescent="0.25">
      <c r="A62" s="109" t="s">
        <v>307</v>
      </c>
      <c r="B62" s="109" t="s">
        <v>317</v>
      </c>
      <c r="C62" s="114">
        <v>44897</v>
      </c>
      <c r="D62" s="109">
        <v>10308</v>
      </c>
      <c r="E62" s="109">
        <v>88.8</v>
      </c>
    </row>
    <row r="63" spans="1:5" x14ac:dyDescent="0.25">
      <c r="A63" s="109" t="s">
        <v>310</v>
      </c>
      <c r="B63" s="109" t="s">
        <v>312</v>
      </c>
      <c r="C63" s="114">
        <v>44999</v>
      </c>
      <c r="D63" s="109">
        <v>10309</v>
      </c>
      <c r="E63" s="109">
        <v>1762</v>
      </c>
    </row>
    <row r="64" spans="1:5" x14ac:dyDescent="0.25">
      <c r="A64" s="109" t="s">
        <v>310</v>
      </c>
      <c r="B64" s="109" t="s">
        <v>315</v>
      </c>
      <c r="C64" s="114">
        <v>44783</v>
      </c>
      <c r="D64" s="109">
        <v>10310</v>
      </c>
      <c r="E64" s="109">
        <v>336</v>
      </c>
    </row>
    <row r="65" spans="1:5" x14ac:dyDescent="0.25">
      <c r="A65" s="109" t="s">
        <v>310</v>
      </c>
      <c r="B65" s="109" t="s">
        <v>314</v>
      </c>
      <c r="C65" s="114">
        <v>44951</v>
      </c>
      <c r="D65" s="109">
        <v>10311</v>
      </c>
      <c r="E65" s="109">
        <v>268.8</v>
      </c>
    </row>
    <row r="66" spans="1:5" x14ac:dyDescent="0.25">
      <c r="A66" s="109" t="s">
        <v>310</v>
      </c>
      <c r="B66" s="109" t="s">
        <v>316</v>
      </c>
      <c r="C66" s="114">
        <v>44895</v>
      </c>
      <c r="D66" s="109">
        <v>10312</v>
      </c>
      <c r="E66" s="109">
        <v>1614.8</v>
      </c>
    </row>
    <row r="67" spans="1:5" x14ac:dyDescent="0.25">
      <c r="A67" s="109" t="s">
        <v>310</v>
      </c>
      <c r="B67" s="109" t="s">
        <v>316</v>
      </c>
      <c r="C67" s="114">
        <v>44981</v>
      </c>
      <c r="D67" s="109">
        <v>10313</v>
      </c>
      <c r="E67" s="109">
        <v>182.4</v>
      </c>
    </row>
    <row r="68" spans="1:5" x14ac:dyDescent="0.25">
      <c r="A68" s="109" t="s">
        <v>310</v>
      </c>
      <c r="B68" s="109" t="s">
        <v>314</v>
      </c>
      <c r="C68" s="114">
        <v>44858</v>
      </c>
      <c r="D68" s="109">
        <v>10314</v>
      </c>
      <c r="E68" s="109">
        <v>2094.3000000000002</v>
      </c>
    </row>
    <row r="69" spans="1:5" x14ac:dyDescent="0.25">
      <c r="A69" s="109" t="s">
        <v>310</v>
      </c>
      <c r="B69" s="109" t="s">
        <v>311</v>
      </c>
      <c r="C69" s="114">
        <v>44786</v>
      </c>
      <c r="D69" s="109">
        <v>10315</v>
      </c>
      <c r="E69" s="109">
        <v>516.79999999999995</v>
      </c>
    </row>
    <row r="70" spans="1:5" x14ac:dyDescent="0.25">
      <c r="A70" s="109" t="s">
        <v>310</v>
      </c>
      <c r="B70" s="109" t="s">
        <v>314</v>
      </c>
      <c r="C70" s="114">
        <v>44745</v>
      </c>
      <c r="D70" s="109">
        <v>10316</v>
      </c>
      <c r="E70" s="109">
        <v>2835</v>
      </c>
    </row>
    <row r="71" spans="1:5" x14ac:dyDescent="0.25">
      <c r="A71" s="109" t="s">
        <v>307</v>
      </c>
      <c r="B71" s="109" t="s">
        <v>309</v>
      </c>
      <c r="C71" s="114">
        <v>44934</v>
      </c>
      <c r="D71" s="109">
        <v>10317</v>
      </c>
      <c r="E71" s="109">
        <v>288</v>
      </c>
    </row>
    <row r="72" spans="1:5" x14ac:dyDescent="0.25">
      <c r="A72" s="109" t="s">
        <v>310</v>
      </c>
      <c r="B72" s="109" t="s">
        <v>315</v>
      </c>
      <c r="C72" s="114">
        <v>44689</v>
      </c>
      <c r="D72" s="109">
        <v>10318</v>
      </c>
      <c r="E72" s="109">
        <v>240.4</v>
      </c>
    </row>
    <row r="73" spans="1:5" x14ac:dyDescent="0.25">
      <c r="A73" s="109" t="s">
        <v>307</v>
      </c>
      <c r="B73" s="109" t="s">
        <v>317</v>
      </c>
      <c r="C73" s="114">
        <v>44838</v>
      </c>
      <c r="D73" s="109">
        <v>10319</v>
      </c>
      <c r="E73" s="109">
        <v>1191.2</v>
      </c>
    </row>
    <row r="74" spans="1:5" x14ac:dyDescent="0.25">
      <c r="A74" s="109" t="s">
        <v>307</v>
      </c>
      <c r="B74" s="109" t="s">
        <v>308</v>
      </c>
      <c r="C74" s="114">
        <v>44869</v>
      </c>
      <c r="D74" s="109">
        <v>10320</v>
      </c>
      <c r="E74" s="109">
        <v>516</v>
      </c>
    </row>
    <row r="75" spans="1:5" x14ac:dyDescent="0.25">
      <c r="A75" s="109" t="s">
        <v>310</v>
      </c>
      <c r="B75" s="109" t="s">
        <v>312</v>
      </c>
      <c r="C75" s="114">
        <v>44672</v>
      </c>
      <c r="D75" s="109">
        <v>10321</v>
      </c>
      <c r="E75" s="109">
        <v>144</v>
      </c>
    </row>
    <row r="76" spans="1:5" x14ac:dyDescent="0.25">
      <c r="A76" s="109" t="s">
        <v>307</v>
      </c>
      <c r="B76" s="109" t="s">
        <v>317</v>
      </c>
      <c r="C76" s="114">
        <v>44913</v>
      </c>
      <c r="D76" s="109">
        <v>10322</v>
      </c>
      <c r="E76" s="109">
        <v>112</v>
      </c>
    </row>
    <row r="77" spans="1:5" x14ac:dyDescent="0.25">
      <c r="A77" s="109" t="s">
        <v>310</v>
      </c>
      <c r="B77" s="109" t="s">
        <v>311</v>
      </c>
      <c r="C77" s="114">
        <v>44971</v>
      </c>
      <c r="D77" s="109">
        <v>10323</v>
      </c>
      <c r="E77" s="109">
        <v>164.4</v>
      </c>
    </row>
    <row r="78" spans="1:5" x14ac:dyDescent="0.25">
      <c r="A78" s="109" t="s">
        <v>307</v>
      </c>
      <c r="B78" s="109" t="s">
        <v>313</v>
      </c>
      <c r="C78" s="114">
        <v>44928</v>
      </c>
      <c r="D78" s="109">
        <v>10324</v>
      </c>
      <c r="E78" s="109">
        <v>5275.71</v>
      </c>
    </row>
    <row r="79" spans="1:5" x14ac:dyDescent="0.25">
      <c r="A79" s="109" t="s">
        <v>310</v>
      </c>
      <c r="B79" s="109" t="s">
        <v>314</v>
      </c>
      <c r="C79" s="114">
        <v>44664</v>
      </c>
      <c r="D79" s="109">
        <v>10325</v>
      </c>
      <c r="E79" s="109">
        <v>1497</v>
      </c>
    </row>
    <row r="80" spans="1:5" x14ac:dyDescent="0.25">
      <c r="A80" s="109" t="s">
        <v>310</v>
      </c>
      <c r="B80" s="109" t="s">
        <v>311</v>
      </c>
      <c r="C80" s="114">
        <v>44770</v>
      </c>
      <c r="D80" s="109">
        <v>10326</v>
      </c>
      <c r="E80" s="109">
        <v>982</v>
      </c>
    </row>
    <row r="81" spans="1:5" x14ac:dyDescent="0.25">
      <c r="A81" s="109" t="s">
        <v>310</v>
      </c>
      <c r="B81" s="109" t="s">
        <v>316</v>
      </c>
      <c r="C81" s="114">
        <v>44708</v>
      </c>
      <c r="D81" s="109">
        <v>10327</v>
      </c>
      <c r="E81" s="109">
        <v>1810</v>
      </c>
    </row>
    <row r="82" spans="1:5" x14ac:dyDescent="0.25">
      <c r="A82" s="109" t="s">
        <v>310</v>
      </c>
      <c r="B82" s="109" t="s">
        <v>311</v>
      </c>
      <c r="C82" s="114">
        <v>44670</v>
      </c>
      <c r="D82" s="109">
        <v>10328</v>
      </c>
      <c r="E82" s="109">
        <v>1168</v>
      </c>
    </row>
    <row r="83" spans="1:5" x14ac:dyDescent="0.25">
      <c r="A83" s="109" t="s">
        <v>310</v>
      </c>
      <c r="B83" s="109" t="s">
        <v>311</v>
      </c>
      <c r="C83" s="114">
        <v>44699</v>
      </c>
      <c r="D83" s="109">
        <v>10329</v>
      </c>
      <c r="E83" s="109">
        <v>4578.43</v>
      </c>
    </row>
    <row r="84" spans="1:5" x14ac:dyDescent="0.25">
      <c r="A84" s="109" t="s">
        <v>310</v>
      </c>
      <c r="B84" s="109" t="s">
        <v>312</v>
      </c>
      <c r="C84" s="114">
        <v>44930</v>
      </c>
      <c r="D84" s="109">
        <v>10330</v>
      </c>
      <c r="E84" s="109">
        <v>1649</v>
      </c>
    </row>
    <row r="85" spans="1:5" x14ac:dyDescent="0.25">
      <c r="A85" s="109" t="s">
        <v>307</v>
      </c>
      <c r="B85" s="109" t="s">
        <v>313</v>
      </c>
      <c r="C85" s="114">
        <v>44732</v>
      </c>
      <c r="D85" s="109">
        <v>10331</v>
      </c>
      <c r="E85" s="109">
        <v>88.5</v>
      </c>
    </row>
    <row r="86" spans="1:5" x14ac:dyDescent="0.25">
      <c r="A86" s="109" t="s">
        <v>310</v>
      </c>
      <c r="B86" s="109" t="s">
        <v>312</v>
      </c>
      <c r="C86" s="114">
        <v>44664</v>
      </c>
      <c r="D86" s="109">
        <v>10332</v>
      </c>
      <c r="E86" s="109">
        <v>1786.88</v>
      </c>
    </row>
    <row r="87" spans="1:5" x14ac:dyDescent="0.25">
      <c r="A87" s="109" t="s">
        <v>307</v>
      </c>
      <c r="B87" s="109" t="s">
        <v>308</v>
      </c>
      <c r="C87" s="114">
        <v>44722</v>
      </c>
      <c r="D87" s="109">
        <v>10333</v>
      </c>
      <c r="E87" s="109">
        <v>877.2</v>
      </c>
    </row>
    <row r="88" spans="1:5" x14ac:dyDescent="0.25">
      <c r="A88" s="109" t="s">
        <v>310</v>
      </c>
      <c r="B88" s="109" t="s">
        <v>315</v>
      </c>
      <c r="C88" s="114">
        <v>44638</v>
      </c>
      <c r="D88" s="109">
        <v>10334</v>
      </c>
      <c r="E88" s="109">
        <v>144.80000000000001</v>
      </c>
    </row>
    <row r="89" spans="1:5" x14ac:dyDescent="0.25">
      <c r="A89" s="109" t="s">
        <v>307</v>
      </c>
      <c r="B89" s="109" t="s">
        <v>317</v>
      </c>
      <c r="C89" s="114">
        <v>44638</v>
      </c>
      <c r="D89" s="109">
        <v>10335</v>
      </c>
      <c r="E89" s="109">
        <v>2036.16</v>
      </c>
    </row>
    <row r="90" spans="1:5" x14ac:dyDescent="0.25">
      <c r="A90" s="109" t="s">
        <v>307</v>
      </c>
      <c r="B90" s="109" t="s">
        <v>317</v>
      </c>
      <c r="C90" s="114">
        <v>44996</v>
      </c>
      <c r="D90" s="109">
        <v>10336</v>
      </c>
      <c r="E90" s="109">
        <v>285.12</v>
      </c>
    </row>
    <row r="91" spans="1:5" x14ac:dyDescent="0.25">
      <c r="A91" s="109" t="s">
        <v>310</v>
      </c>
      <c r="B91" s="109" t="s">
        <v>311</v>
      </c>
      <c r="C91" s="114">
        <v>44836</v>
      </c>
      <c r="D91" s="109">
        <v>10337</v>
      </c>
      <c r="E91" s="109">
        <v>2467</v>
      </c>
    </row>
    <row r="92" spans="1:5" x14ac:dyDescent="0.25">
      <c r="A92" s="109" t="s">
        <v>310</v>
      </c>
      <c r="B92" s="109" t="s">
        <v>311</v>
      </c>
      <c r="C92" s="114">
        <v>44923</v>
      </c>
      <c r="D92" s="109">
        <v>10338</v>
      </c>
      <c r="E92" s="109">
        <v>934.5</v>
      </c>
    </row>
    <row r="93" spans="1:5" x14ac:dyDescent="0.25">
      <c r="A93" s="109" t="s">
        <v>310</v>
      </c>
      <c r="B93" s="109" t="s">
        <v>316</v>
      </c>
      <c r="C93" s="114">
        <v>44806</v>
      </c>
      <c r="D93" s="109">
        <v>10339</v>
      </c>
      <c r="E93" s="109">
        <v>3354</v>
      </c>
    </row>
    <row r="94" spans="1:5" x14ac:dyDescent="0.25">
      <c r="A94" s="109" t="s">
        <v>310</v>
      </c>
      <c r="B94" s="109" t="s">
        <v>314</v>
      </c>
      <c r="C94" s="114">
        <v>44734</v>
      </c>
      <c r="D94" s="109">
        <v>10340</v>
      </c>
      <c r="E94" s="109">
        <v>2436.1799999999998</v>
      </c>
    </row>
    <row r="95" spans="1:5" x14ac:dyDescent="0.25">
      <c r="A95" s="109" t="s">
        <v>307</v>
      </c>
      <c r="B95" s="109" t="s">
        <v>317</v>
      </c>
      <c r="C95" s="114">
        <v>44801</v>
      </c>
      <c r="D95" s="109">
        <v>10341</v>
      </c>
      <c r="E95" s="109">
        <v>352.6</v>
      </c>
    </row>
    <row r="96" spans="1:5" x14ac:dyDescent="0.25">
      <c r="A96" s="109" t="s">
        <v>310</v>
      </c>
      <c r="B96" s="109" t="s">
        <v>311</v>
      </c>
      <c r="C96" s="114">
        <v>44744</v>
      </c>
      <c r="D96" s="109">
        <v>10342</v>
      </c>
      <c r="E96" s="109">
        <v>1840.64</v>
      </c>
    </row>
    <row r="97" spans="1:5" x14ac:dyDescent="0.25">
      <c r="A97" s="109" t="s">
        <v>310</v>
      </c>
      <c r="B97" s="109" t="s">
        <v>311</v>
      </c>
      <c r="C97" s="114">
        <v>44868</v>
      </c>
      <c r="D97" s="109">
        <v>10343</v>
      </c>
      <c r="E97" s="109">
        <v>1584</v>
      </c>
    </row>
    <row r="98" spans="1:5" x14ac:dyDescent="0.25">
      <c r="A98" s="109" t="s">
        <v>310</v>
      </c>
      <c r="B98" s="109" t="s">
        <v>311</v>
      </c>
      <c r="C98" s="114">
        <v>44880</v>
      </c>
      <c r="D98" s="109">
        <v>10344</v>
      </c>
      <c r="E98" s="109">
        <v>2296</v>
      </c>
    </row>
    <row r="99" spans="1:5" x14ac:dyDescent="0.25">
      <c r="A99" s="109" t="s">
        <v>310</v>
      </c>
      <c r="B99" s="109" t="s">
        <v>316</v>
      </c>
      <c r="C99" s="114">
        <v>44814</v>
      </c>
      <c r="D99" s="109">
        <v>10345</v>
      </c>
      <c r="E99" s="109">
        <v>2924.8</v>
      </c>
    </row>
    <row r="100" spans="1:5" x14ac:dyDescent="0.25">
      <c r="A100" s="109" t="s">
        <v>310</v>
      </c>
      <c r="B100" s="109" t="s">
        <v>312</v>
      </c>
      <c r="C100" s="114">
        <v>44657</v>
      </c>
      <c r="D100" s="109">
        <v>10346</v>
      </c>
      <c r="E100" s="109">
        <v>1618.88</v>
      </c>
    </row>
    <row r="101" spans="1:5" x14ac:dyDescent="0.25">
      <c r="A101" s="109" t="s">
        <v>310</v>
      </c>
      <c r="B101" s="109" t="s">
        <v>311</v>
      </c>
      <c r="C101" s="114">
        <v>44830</v>
      </c>
      <c r="D101" s="109">
        <v>10347</v>
      </c>
      <c r="E101" s="109">
        <v>814.42</v>
      </c>
    </row>
    <row r="102" spans="1:5" x14ac:dyDescent="0.25">
      <c r="A102" s="109" t="s">
        <v>310</v>
      </c>
      <c r="B102" s="109" t="s">
        <v>311</v>
      </c>
      <c r="C102" s="114">
        <v>44963</v>
      </c>
      <c r="D102" s="109">
        <v>10348</v>
      </c>
      <c r="E102" s="109">
        <v>363.6</v>
      </c>
    </row>
    <row r="103" spans="1:5" x14ac:dyDescent="0.25">
      <c r="A103" s="109" t="s">
        <v>307</v>
      </c>
      <c r="B103" s="109" t="s">
        <v>317</v>
      </c>
      <c r="C103" s="114">
        <v>44988</v>
      </c>
      <c r="D103" s="109">
        <v>10349</v>
      </c>
      <c r="E103" s="109">
        <v>141.6</v>
      </c>
    </row>
    <row r="104" spans="1:5" x14ac:dyDescent="0.25">
      <c r="A104" s="109" t="s">
        <v>307</v>
      </c>
      <c r="B104" s="109" t="s">
        <v>309</v>
      </c>
      <c r="C104" s="114">
        <v>44714</v>
      </c>
      <c r="D104" s="109">
        <v>10350</v>
      </c>
      <c r="E104" s="109">
        <v>642.05999999999995</v>
      </c>
    </row>
    <row r="105" spans="1:5" x14ac:dyDescent="0.25">
      <c r="A105" s="109" t="s">
        <v>310</v>
      </c>
      <c r="B105" s="109" t="s">
        <v>314</v>
      </c>
      <c r="C105" s="114">
        <v>44965</v>
      </c>
      <c r="D105" s="109">
        <v>10351</v>
      </c>
      <c r="E105" s="109">
        <v>5398.72</v>
      </c>
    </row>
    <row r="106" spans="1:5" x14ac:dyDescent="0.25">
      <c r="A106" s="109" t="s">
        <v>310</v>
      </c>
      <c r="B106" s="109" t="s">
        <v>312</v>
      </c>
      <c r="C106" s="114">
        <v>44635</v>
      </c>
      <c r="D106" s="109">
        <v>10352</v>
      </c>
      <c r="E106" s="109">
        <v>136.30000000000001</v>
      </c>
    </row>
    <row r="107" spans="1:5" x14ac:dyDescent="0.25">
      <c r="A107" s="109" t="s">
        <v>307</v>
      </c>
      <c r="B107" s="109" t="s">
        <v>317</v>
      </c>
      <c r="C107" s="114">
        <v>44648</v>
      </c>
      <c r="D107" s="109">
        <v>10353</v>
      </c>
      <c r="E107" s="109">
        <v>8593.2800000000007</v>
      </c>
    </row>
    <row r="108" spans="1:5" x14ac:dyDescent="0.25">
      <c r="A108" s="109" t="s">
        <v>310</v>
      </c>
      <c r="B108" s="109" t="s">
        <v>315</v>
      </c>
      <c r="C108" s="114">
        <v>44765</v>
      </c>
      <c r="D108" s="109">
        <v>10354</v>
      </c>
      <c r="E108" s="109">
        <v>568.79999999999995</v>
      </c>
    </row>
    <row r="109" spans="1:5" x14ac:dyDescent="0.25">
      <c r="A109" s="109" t="s">
        <v>307</v>
      </c>
      <c r="B109" s="109" t="s">
        <v>309</v>
      </c>
      <c r="C109" s="114">
        <v>44919</v>
      </c>
      <c r="D109" s="109">
        <v>10355</v>
      </c>
      <c r="E109" s="109">
        <v>480</v>
      </c>
    </row>
    <row r="110" spans="1:5" x14ac:dyDescent="0.25">
      <c r="A110" s="109" t="s">
        <v>307</v>
      </c>
      <c r="B110" s="109" t="s">
        <v>309</v>
      </c>
      <c r="C110" s="114">
        <v>44635</v>
      </c>
      <c r="D110" s="109">
        <v>10356</v>
      </c>
      <c r="E110" s="109">
        <v>1106.4000000000001</v>
      </c>
    </row>
    <row r="111" spans="1:5" x14ac:dyDescent="0.25">
      <c r="A111" s="109" t="s">
        <v>310</v>
      </c>
      <c r="B111" s="109" t="s">
        <v>314</v>
      </c>
      <c r="C111" s="114">
        <v>44639</v>
      </c>
      <c r="D111" s="109">
        <v>10357</v>
      </c>
      <c r="E111" s="109">
        <v>1167.68</v>
      </c>
    </row>
    <row r="112" spans="1:5" x14ac:dyDescent="0.25">
      <c r="A112" s="109" t="s">
        <v>307</v>
      </c>
      <c r="B112" s="109" t="s">
        <v>308</v>
      </c>
      <c r="C112" s="114">
        <v>44768</v>
      </c>
      <c r="D112" s="109">
        <v>10358</v>
      </c>
      <c r="E112" s="109">
        <v>429.4</v>
      </c>
    </row>
    <row r="113" spans="1:5" x14ac:dyDescent="0.25">
      <c r="A113" s="109" t="s">
        <v>307</v>
      </c>
      <c r="B113" s="109" t="s">
        <v>308</v>
      </c>
      <c r="C113" s="114">
        <v>44894</v>
      </c>
      <c r="D113" s="109">
        <v>10359</v>
      </c>
      <c r="E113" s="109">
        <v>3471.68</v>
      </c>
    </row>
    <row r="114" spans="1:5" x14ac:dyDescent="0.25">
      <c r="A114" s="109" t="s">
        <v>310</v>
      </c>
      <c r="B114" s="109" t="s">
        <v>311</v>
      </c>
      <c r="C114" s="114">
        <v>44721</v>
      </c>
      <c r="D114" s="109">
        <v>10360</v>
      </c>
      <c r="E114" s="109">
        <v>7390.2</v>
      </c>
    </row>
    <row r="115" spans="1:5" x14ac:dyDescent="0.25">
      <c r="A115" s="109" t="s">
        <v>310</v>
      </c>
      <c r="B115" s="109" t="s">
        <v>314</v>
      </c>
      <c r="C115" s="114">
        <v>44946</v>
      </c>
      <c r="D115" s="109">
        <v>10361</v>
      </c>
      <c r="E115" s="109">
        <v>2046.24</v>
      </c>
    </row>
    <row r="116" spans="1:5" x14ac:dyDescent="0.25">
      <c r="A116" s="109" t="s">
        <v>310</v>
      </c>
      <c r="B116" s="109" t="s">
        <v>312</v>
      </c>
      <c r="C116" s="114">
        <v>44967</v>
      </c>
      <c r="D116" s="109">
        <v>10362</v>
      </c>
      <c r="E116" s="109">
        <v>1549.6</v>
      </c>
    </row>
    <row r="117" spans="1:5" x14ac:dyDescent="0.25">
      <c r="A117" s="109" t="s">
        <v>310</v>
      </c>
      <c r="B117" s="109" t="s">
        <v>311</v>
      </c>
      <c r="C117" s="114">
        <v>44811</v>
      </c>
      <c r="D117" s="109">
        <v>10363</v>
      </c>
      <c r="E117" s="109">
        <v>447.2</v>
      </c>
    </row>
    <row r="118" spans="1:5" x14ac:dyDescent="0.25">
      <c r="A118" s="109" t="s">
        <v>310</v>
      </c>
      <c r="B118" s="109" t="s">
        <v>314</v>
      </c>
      <c r="C118" s="114">
        <v>44637</v>
      </c>
      <c r="D118" s="109">
        <v>10364</v>
      </c>
      <c r="E118" s="109">
        <v>950</v>
      </c>
    </row>
    <row r="119" spans="1:5" x14ac:dyDescent="0.25">
      <c r="A119" s="109" t="s">
        <v>310</v>
      </c>
      <c r="B119" s="109" t="s">
        <v>312</v>
      </c>
      <c r="C119" s="114">
        <v>44790</v>
      </c>
      <c r="D119" s="109">
        <v>10365</v>
      </c>
      <c r="E119" s="109">
        <v>403.2</v>
      </c>
    </row>
    <row r="120" spans="1:5" x14ac:dyDescent="0.25">
      <c r="A120" s="109" t="s">
        <v>310</v>
      </c>
      <c r="B120" s="109" t="s">
        <v>315</v>
      </c>
      <c r="C120" s="114">
        <v>44723</v>
      </c>
      <c r="D120" s="109">
        <v>10366</v>
      </c>
      <c r="E120" s="109">
        <v>136</v>
      </c>
    </row>
    <row r="121" spans="1:5" x14ac:dyDescent="0.25">
      <c r="A121" s="109" t="s">
        <v>307</v>
      </c>
      <c r="B121" s="109" t="s">
        <v>317</v>
      </c>
      <c r="C121" s="114">
        <v>44847</v>
      </c>
      <c r="D121" s="109">
        <v>10367</v>
      </c>
      <c r="E121" s="109">
        <v>834.2</v>
      </c>
    </row>
    <row r="122" spans="1:5" x14ac:dyDescent="0.25">
      <c r="A122" s="109" t="s">
        <v>310</v>
      </c>
      <c r="B122" s="109" t="s">
        <v>316</v>
      </c>
      <c r="C122" s="114">
        <v>44896</v>
      </c>
      <c r="D122" s="109">
        <v>10368</v>
      </c>
      <c r="E122" s="109">
        <v>1689.78</v>
      </c>
    </row>
    <row r="123" spans="1:5" x14ac:dyDescent="0.25">
      <c r="A123" s="109" t="s">
        <v>310</v>
      </c>
      <c r="B123" s="109" t="s">
        <v>315</v>
      </c>
      <c r="C123" s="114">
        <v>44710</v>
      </c>
      <c r="D123" s="109">
        <v>10369</v>
      </c>
      <c r="E123" s="109">
        <v>2390.4</v>
      </c>
    </row>
    <row r="124" spans="1:5" x14ac:dyDescent="0.25">
      <c r="A124" s="109" t="s">
        <v>307</v>
      </c>
      <c r="B124" s="109" t="s">
        <v>309</v>
      </c>
      <c r="C124" s="114">
        <v>44932</v>
      </c>
      <c r="D124" s="109">
        <v>10370</v>
      </c>
      <c r="E124" s="109">
        <v>1117.5999999999999</v>
      </c>
    </row>
    <row r="125" spans="1:5" x14ac:dyDescent="0.25">
      <c r="A125" s="109" t="s">
        <v>310</v>
      </c>
      <c r="B125" s="109" t="s">
        <v>314</v>
      </c>
      <c r="C125" s="114">
        <v>44698</v>
      </c>
      <c r="D125" s="109">
        <v>10371</v>
      </c>
      <c r="E125" s="109">
        <v>72.959999999999994</v>
      </c>
    </row>
    <row r="126" spans="1:5" x14ac:dyDescent="0.25">
      <c r="A126" s="109" t="s">
        <v>307</v>
      </c>
      <c r="B126" s="109" t="s">
        <v>308</v>
      </c>
      <c r="C126" s="114">
        <v>44846</v>
      </c>
      <c r="D126" s="109">
        <v>10372</v>
      </c>
      <c r="E126" s="109">
        <v>9210.9</v>
      </c>
    </row>
    <row r="127" spans="1:5" x14ac:dyDescent="0.25">
      <c r="A127" s="109" t="s">
        <v>310</v>
      </c>
      <c r="B127" s="109" t="s">
        <v>311</v>
      </c>
      <c r="C127" s="114">
        <v>44797</v>
      </c>
      <c r="D127" s="109">
        <v>10373</v>
      </c>
      <c r="E127" s="109">
        <v>1366.4</v>
      </c>
    </row>
    <row r="128" spans="1:5" x14ac:dyDescent="0.25">
      <c r="A128" s="109" t="s">
        <v>310</v>
      </c>
      <c r="B128" s="109" t="s">
        <v>314</v>
      </c>
      <c r="C128" s="114">
        <v>44758</v>
      </c>
      <c r="D128" s="109">
        <v>10374</v>
      </c>
      <c r="E128" s="109">
        <v>459</v>
      </c>
    </row>
    <row r="129" spans="1:5" x14ac:dyDescent="0.25">
      <c r="A129" s="109" t="s">
        <v>310</v>
      </c>
      <c r="B129" s="109" t="s">
        <v>312</v>
      </c>
      <c r="C129" s="114">
        <v>44714</v>
      </c>
      <c r="D129" s="109">
        <v>10375</v>
      </c>
      <c r="E129" s="109">
        <v>338</v>
      </c>
    </row>
    <row r="130" spans="1:5" x14ac:dyDescent="0.25">
      <c r="A130" s="109" t="s">
        <v>310</v>
      </c>
      <c r="B130" s="109" t="s">
        <v>314</v>
      </c>
      <c r="C130" s="114">
        <v>44803</v>
      </c>
      <c r="D130" s="109">
        <v>10376</v>
      </c>
      <c r="E130" s="109">
        <v>399</v>
      </c>
    </row>
    <row r="131" spans="1:5" x14ac:dyDescent="0.25">
      <c r="A131" s="109" t="s">
        <v>310</v>
      </c>
      <c r="B131" s="109" t="s">
        <v>314</v>
      </c>
      <c r="C131" s="114">
        <v>44847</v>
      </c>
      <c r="D131" s="109">
        <v>10377</v>
      </c>
      <c r="E131" s="109">
        <v>863.6</v>
      </c>
    </row>
    <row r="132" spans="1:5" x14ac:dyDescent="0.25">
      <c r="A132" s="109" t="s">
        <v>307</v>
      </c>
      <c r="B132" s="109" t="s">
        <v>308</v>
      </c>
      <c r="C132" s="114">
        <v>44846</v>
      </c>
      <c r="D132" s="109">
        <v>10378</v>
      </c>
      <c r="E132" s="109">
        <v>103.2</v>
      </c>
    </row>
    <row r="133" spans="1:5" x14ac:dyDescent="0.25">
      <c r="A133" s="109" t="s">
        <v>310</v>
      </c>
      <c r="B133" s="109" t="s">
        <v>316</v>
      </c>
      <c r="C133" s="114">
        <v>44721</v>
      </c>
      <c r="D133" s="109">
        <v>10379</v>
      </c>
      <c r="E133" s="109">
        <v>863.28</v>
      </c>
    </row>
    <row r="134" spans="1:5" x14ac:dyDescent="0.25">
      <c r="A134" s="109" t="s">
        <v>310</v>
      </c>
      <c r="B134" s="109" t="s">
        <v>315</v>
      </c>
      <c r="C134" s="114">
        <v>44782</v>
      </c>
      <c r="D134" s="109">
        <v>10380</v>
      </c>
      <c r="E134" s="109">
        <v>1313.82</v>
      </c>
    </row>
    <row r="135" spans="1:5" x14ac:dyDescent="0.25">
      <c r="A135" s="109" t="s">
        <v>310</v>
      </c>
      <c r="B135" s="109" t="s">
        <v>312</v>
      </c>
      <c r="C135" s="114">
        <v>44808</v>
      </c>
      <c r="D135" s="109">
        <v>10381</v>
      </c>
      <c r="E135" s="109">
        <v>112</v>
      </c>
    </row>
    <row r="136" spans="1:5" x14ac:dyDescent="0.25">
      <c r="A136" s="109" t="s">
        <v>310</v>
      </c>
      <c r="B136" s="109" t="s">
        <v>311</v>
      </c>
      <c r="C136" s="114">
        <v>44867</v>
      </c>
      <c r="D136" s="109">
        <v>10382</v>
      </c>
      <c r="E136" s="109">
        <v>2900</v>
      </c>
    </row>
    <row r="137" spans="1:5" x14ac:dyDescent="0.25">
      <c r="A137" s="109" t="s">
        <v>310</v>
      </c>
      <c r="B137" s="109" t="s">
        <v>315</v>
      </c>
      <c r="C137" s="114">
        <v>44785</v>
      </c>
      <c r="D137" s="109">
        <v>10383</v>
      </c>
      <c r="E137" s="109">
        <v>899</v>
      </c>
    </row>
    <row r="138" spans="1:5" x14ac:dyDescent="0.25">
      <c r="A138" s="109" t="s">
        <v>310</v>
      </c>
      <c r="B138" s="109" t="s">
        <v>312</v>
      </c>
      <c r="C138" s="114">
        <v>44720</v>
      </c>
      <c r="D138" s="109">
        <v>10384</v>
      </c>
      <c r="E138" s="109">
        <v>2222.4</v>
      </c>
    </row>
    <row r="139" spans="1:5" x14ac:dyDescent="0.25">
      <c r="A139" s="109" t="s">
        <v>310</v>
      </c>
      <c r="B139" s="109" t="s">
        <v>314</v>
      </c>
      <c r="C139" s="114">
        <v>44630</v>
      </c>
      <c r="D139" s="109">
        <v>10385</v>
      </c>
      <c r="E139" s="109">
        <v>691.2</v>
      </c>
    </row>
    <row r="140" spans="1:5" x14ac:dyDescent="0.25">
      <c r="A140" s="109" t="s">
        <v>307</v>
      </c>
      <c r="B140" s="109" t="s">
        <v>313</v>
      </c>
      <c r="C140" s="114">
        <v>44873</v>
      </c>
      <c r="D140" s="109">
        <v>10386</v>
      </c>
      <c r="E140" s="109">
        <v>166</v>
      </c>
    </row>
    <row r="141" spans="1:5" x14ac:dyDescent="0.25">
      <c r="A141" s="109" t="s">
        <v>310</v>
      </c>
      <c r="B141" s="109" t="s">
        <v>314</v>
      </c>
      <c r="C141" s="114">
        <v>44713</v>
      </c>
      <c r="D141" s="109">
        <v>10387</v>
      </c>
      <c r="E141" s="109">
        <v>1058.4000000000001</v>
      </c>
    </row>
    <row r="142" spans="1:5" x14ac:dyDescent="0.25">
      <c r="A142" s="109" t="s">
        <v>310</v>
      </c>
      <c r="B142" s="109" t="s">
        <v>316</v>
      </c>
      <c r="C142" s="114">
        <v>44882</v>
      </c>
      <c r="D142" s="109">
        <v>10388</v>
      </c>
      <c r="E142" s="109">
        <v>1228.8</v>
      </c>
    </row>
    <row r="143" spans="1:5" x14ac:dyDescent="0.25">
      <c r="A143" s="109" t="s">
        <v>310</v>
      </c>
      <c r="B143" s="109" t="s">
        <v>311</v>
      </c>
      <c r="C143" s="114">
        <v>44829</v>
      </c>
      <c r="D143" s="109">
        <v>10389</v>
      </c>
      <c r="E143" s="109">
        <v>1832.8</v>
      </c>
    </row>
    <row r="144" spans="1:5" x14ac:dyDescent="0.25">
      <c r="A144" s="109" t="s">
        <v>307</v>
      </c>
      <c r="B144" s="109" t="s">
        <v>309</v>
      </c>
      <c r="C144" s="114">
        <v>44964</v>
      </c>
      <c r="D144" s="109">
        <v>10390</v>
      </c>
      <c r="E144" s="109">
        <v>2090.88</v>
      </c>
    </row>
    <row r="145" spans="1:5" x14ac:dyDescent="0.25">
      <c r="A145" s="109" t="s">
        <v>310</v>
      </c>
      <c r="B145" s="109" t="s">
        <v>312</v>
      </c>
      <c r="C145" s="114">
        <v>44698</v>
      </c>
      <c r="D145" s="109">
        <v>10391</v>
      </c>
      <c r="E145" s="109">
        <v>86.4</v>
      </c>
    </row>
    <row r="146" spans="1:5" x14ac:dyDescent="0.25">
      <c r="A146" s="109" t="s">
        <v>310</v>
      </c>
      <c r="B146" s="109" t="s">
        <v>316</v>
      </c>
      <c r="C146" s="114">
        <v>44772</v>
      </c>
      <c r="D146" s="109">
        <v>10392</v>
      </c>
      <c r="E146" s="109">
        <v>1440</v>
      </c>
    </row>
    <row r="147" spans="1:5" x14ac:dyDescent="0.25">
      <c r="A147" s="109" t="s">
        <v>310</v>
      </c>
      <c r="B147" s="109" t="s">
        <v>314</v>
      </c>
      <c r="C147" s="114">
        <v>44773</v>
      </c>
      <c r="D147" s="109">
        <v>10393</v>
      </c>
      <c r="E147" s="109">
        <v>2556.9499999999998</v>
      </c>
    </row>
    <row r="148" spans="1:5" x14ac:dyDescent="0.25">
      <c r="A148" s="109" t="s">
        <v>310</v>
      </c>
      <c r="B148" s="109" t="s">
        <v>314</v>
      </c>
      <c r="C148" s="114">
        <v>44674</v>
      </c>
      <c r="D148" s="109">
        <v>10394</v>
      </c>
      <c r="E148" s="109">
        <v>442</v>
      </c>
    </row>
    <row r="149" spans="1:5" x14ac:dyDescent="0.25">
      <c r="A149" s="109" t="s">
        <v>307</v>
      </c>
      <c r="B149" s="109" t="s">
        <v>309</v>
      </c>
      <c r="C149" s="114">
        <v>44672</v>
      </c>
      <c r="D149" s="109">
        <v>10395</v>
      </c>
      <c r="E149" s="109">
        <v>2122.92</v>
      </c>
    </row>
    <row r="150" spans="1:5" x14ac:dyDescent="0.25">
      <c r="A150" s="109" t="s">
        <v>310</v>
      </c>
      <c r="B150" s="109" t="s">
        <v>314</v>
      </c>
      <c r="C150" s="114">
        <v>44959</v>
      </c>
      <c r="D150" s="109">
        <v>10396</v>
      </c>
      <c r="E150" s="109">
        <v>1903.8</v>
      </c>
    </row>
    <row r="151" spans="1:5" x14ac:dyDescent="0.25">
      <c r="A151" s="109" t="s">
        <v>307</v>
      </c>
      <c r="B151" s="109" t="s">
        <v>308</v>
      </c>
      <c r="C151" s="114">
        <v>44750</v>
      </c>
      <c r="D151" s="109">
        <v>10397</v>
      </c>
      <c r="E151" s="109">
        <v>716.72</v>
      </c>
    </row>
    <row r="152" spans="1:5" x14ac:dyDescent="0.25">
      <c r="A152" s="109" t="s">
        <v>310</v>
      </c>
      <c r="B152" s="109" t="s">
        <v>316</v>
      </c>
      <c r="C152" s="114">
        <v>44715</v>
      </c>
      <c r="D152" s="109">
        <v>10398</v>
      </c>
      <c r="E152" s="109">
        <v>2505.6</v>
      </c>
    </row>
    <row r="153" spans="1:5" x14ac:dyDescent="0.25">
      <c r="A153" s="109" t="s">
        <v>310</v>
      </c>
      <c r="B153" s="109" t="s">
        <v>315</v>
      </c>
      <c r="C153" s="114">
        <v>44765</v>
      </c>
      <c r="D153" s="109">
        <v>10399</v>
      </c>
      <c r="E153" s="109">
        <v>1765.6</v>
      </c>
    </row>
    <row r="154" spans="1:5" x14ac:dyDescent="0.25">
      <c r="A154" s="109" t="s">
        <v>310</v>
      </c>
      <c r="B154" s="109" t="s">
        <v>314</v>
      </c>
      <c r="C154" s="114">
        <v>44812</v>
      </c>
      <c r="D154" s="109">
        <v>10400</v>
      </c>
      <c r="E154" s="109">
        <v>3063</v>
      </c>
    </row>
    <row r="155" spans="1:5" x14ac:dyDescent="0.25">
      <c r="A155" s="109" t="s">
        <v>310</v>
      </c>
      <c r="B155" s="109" t="s">
        <v>314</v>
      </c>
      <c r="C155" s="114">
        <v>44904</v>
      </c>
      <c r="D155" s="109">
        <v>10401</v>
      </c>
      <c r="E155" s="109">
        <v>3868.6</v>
      </c>
    </row>
    <row r="156" spans="1:5" x14ac:dyDescent="0.25">
      <c r="A156" s="109" t="s">
        <v>310</v>
      </c>
      <c r="B156" s="109" t="s">
        <v>315</v>
      </c>
      <c r="C156" s="114">
        <v>44946</v>
      </c>
      <c r="D156" s="109">
        <v>10402</v>
      </c>
      <c r="E156" s="109">
        <v>2713.5</v>
      </c>
    </row>
    <row r="157" spans="1:5" x14ac:dyDescent="0.25">
      <c r="A157" s="109" t="s">
        <v>310</v>
      </c>
      <c r="B157" s="109" t="s">
        <v>311</v>
      </c>
      <c r="C157" s="114">
        <v>44794</v>
      </c>
      <c r="D157" s="109">
        <v>10403</v>
      </c>
      <c r="E157" s="109">
        <v>855.01</v>
      </c>
    </row>
    <row r="158" spans="1:5" x14ac:dyDescent="0.25">
      <c r="A158" s="109" t="s">
        <v>310</v>
      </c>
      <c r="B158" s="109" t="s">
        <v>316</v>
      </c>
      <c r="C158" s="114">
        <v>44627</v>
      </c>
      <c r="D158" s="109">
        <v>10404</v>
      </c>
      <c r="E158" s="109">
        <v>1591.25</v>
      </c>
    </row>
    <row r="159" spans="1:5" x14ac:dyDescent="0.25">
      <c r="A159" s="109" t="s">
        <v>310</v>
      </c>
      <c r="B159" s="109" t="s">
        <v>314</v>
      </c>
      <c r="C159" s="114">
        <v>44841</v>
      </c>
      <c r="D159" s="109">
        <v>10405</v>
      </c>
      <c r="E159" s="109">
        <v>400</v>
      </c>
    </row>
    <row r="160" spans="1:5" x14ac:dyDescent="0.25">
      <c r="A160" s="109" t="s">
        <v>307</v>
      </c>
      <c r="B160" s="109" t="s">
        <v>317</v>
      </c>
      <c r="C160" s="114">
        <v>44632</v>
      </c>
      <c r="D160" s="109">
        <v>10406</v>
      </c>
      <c r="E160" s="109">
        <v>1830.78</v>
      </c>
    </row>
    <row r="161" spans="1:5" x14ac:dyDescent="0.25">
      <c r="A161" s="109" t="s">
        <v>310</v>
      </c>
      <c r="B161" s="109" t="s">
        <v>316</v>
      </c>
      <c r="C161" s="114">
        <v>44902</v>
      </c>
      <c r="D161" s="109">
        <v>10407</v>
      </c>
      <c r="E161" s="109">
        <v>1194</v>
      </c>
    </row>
    <row r="162" spans="1:5" x14ac:dyDescent="0.25">
      <c r="A162" s="109" t="s">
        <v>310</v>
      </c>
      <c r="B162" s="109" t="s">
        <v>315</v>
      </c>
      <c r="C162" s="114">
        <v>44908</v>
      </c>
      <c r="D162" s="109">
        <v>10408</v>
      </c>
      <c r="E162" s="109">
        <v>1622.4</v>
      </c>
    </row>
    <row r="163" spans="1:5" x14ac:dyDescent="0.25">
      <c r="A163" s="109" t="s">
        <v>310</v>
      </c>
      <c r="B163" s="109" t="s">
        <v>312</v>
      </c>
      <c r="C163" s="114">
        <v>44985</v>
      </c>
      <c r="D163" s="109">
        <v>10409</v>
      </c>
      <c r="E163" s="109">
        <v>319.2</v>
      </c>
    </row>
    <row r="164" spans="1:5" x14ac:dyDescent="0.25">
      <c r="A164" s="109" t="s">
        <v>310</v>
      </c>
      <c r="B164" s="109" t="s">
        <v>312</v>
      </c>
      <c r="C164" s="114">
        <v>44809</v>
      </c>
      <c r="D164" s="109">
        <v>10410</v>
      </c>
      <c r="E164" s="109">
        <v>802</v>
      </c>
    </row>
    <row r="165" spans="1:5" x14ac:dyDescent="0.25">
      <c r="A165" s="109" t="s">
        <v>307</v>
      </c>
      <c r="B165" s="109" t="s">
        <v>313</v>
      </c>
      <c r="C165" s="114">
        <v>44953</v>
      </c>
      <c r="D165" s="109">
        <v>10411</v>
      </c>
      <c r="E165" s="109">
        <v>966.8</v>
      </c>
    </row>
    <row r="166" spans="1:5" x14ac:dyDescent="0.25">
      <c r="A166" s="109" t="s">
        <v>310</v>
      </c>
      <c r="B166" s="109" t="s">
        <v>315</v>
      </c>
      <c r="C166" s="114">
        <v>44843</v>
      </c>
      <c r="D166" s="109">
        <v>10412</v>
      </c>
      <c r="E166" s="109">
        <v>334.8</v>
      </c>
    </row>
    <row r="167" spans="1:5" x14ac:dyDescent="0.25">
      <c r="A167" s="109" t="s">
        <v>310</v>
      </c>
      <c r="B167" s="109" t="s">
        <v>312</v>
      </c>
      <c r="C167" s="114">
        <v>44948</v>
      </c>
      <c r="D167" s="109">
        <v>10413</v>
      </c>
      <c r="E167" s="109">
        <v>2123.1999999999998</v>
      </c>
    </row>
    <row r="168" spans="1:5" x14ac:dyDescent="0.25">
      <c r="A168" s="109" t="s">
        <v>310</v>
      </c>
      <c r="B168" s="109" t="s">
        <v>316</v>
      </c>
      <c r="C168" s="114">
        <v>44974</v>
      </c>
      <c r="D168" s="109">
        <v>10414</v>
      </c>
      <c r="E168" s="109">
        <v>224.83</v>
      </c>
    </row>
    <row r="169" spans="1:5" x14ac:dyDescent="0.25">
      <c r="A169" s="109" t="s">
        <v>310</v>
      </c>
      <c r="B169" s="109" t="s">
        <v>312</v>
      </c>
      <c r="C169" s="114">
        <v>44628</v>
      </c>
      <c r="D169" s="109">
        <v>10415</v>
      </c>
      <c r="E169" s="109">
        <v>102.4</v>
      </c>
    </row>
    <row r="170" spans="1:5" x14ac:dyDescent="0.25">
      <c r="A170" s="109" t="s">
        <v>310</v>
      </c>
      <c r="B170" s="109" t="s">
        <v>315</v>
      </c>
      <c r="C170" s="114">
        <v>44850</v>
      </c>
      <c r="D170" s="109">
        <v>10416</v>
      </c>
      <c r="E170" s="109">
        <v>720</v>
      </c>
    </row>
    <row r="171" spans="1:5" x14ac:dyDescent="0.25">
      <c r="A171" s="109" t="s">
        <v>310</v>
      </c>
      <c r="B171" s="109" t="s">
        <v>311</v>
      </c>
      <c r="C171" s="114">
        <v>44876</v>
      </c>
      <c r="D171" s="109">
        <v>10417</v>
      </c>
      <c r="E171" s="109">
        <v>11188.4</v>
      </c>
    </row>
    <row r="172" spans="1:5" x14ac:dyDescent="0.25">
      <c r="A172" s="109" t="s">
        <v>310</v>
      </c>
      <c r="B172" s="109" t="s">
        <v>311</v>
      </c>
      <c r="C172" s="114">
        <v>44719</v>
      </c>
      <c r="D172" s="109">
        <v>10418</v>
      </c>
      <c r="E172" s="109">
        <v>1814.8</v>
      </c>
    </row>
    <row r="173" spans="1:5" x14ac:dyDescent="0.25">
      <c r="A173" s="109" t="s">
        <v>310</v>
      </c>
      <c r="B173" s="109" t="s">
        <v>311</v>
      </c>
      <c r="C173" s="114">
        <v>44988</v>
      </c>
      <c r="D173" s="109">
        <v>10419</v>
      </c>
      <c r="E173" s="109">
        <v>2097.6</v>
      </c>
    </row>
    <row r="174" spans="1:5" x14ac:dyDescent="0.25">
      <c r="A174" s="109" t="s">
        <v>310</v>
      </c>
      <c r="B174" s="109" t="s">
        <v>312</v>
      </c>
      <c r="C174" s="114">
        <v>44814</v>
      </c>
      <c r="D174" s="109">
        <v>10420</v>
      </c>
      <c r="E174" s="109">
        <v>1707.84</v>
      </c>
    </row>
    <row r="175" spans="1:5" x14ac:dyDescent="0.25">
      <c r="A175" s="109" t="s">
        <v>310</v>
      </c>
      <c r="B175" s="109" t="s">
        <v>315</v>
      </c>
      <c r="C175" s="114">
        <v>44765</v>
      </c>
      <c r="D175" s="109">
        <v>10421</v>
      </c>
      <c r="E175" s="109">
        <v>1194.27</v>
      </c>
    </row>
    <row r="176" spans="1:5" x14ac:dyDescent="0.25">
      <c r="A176" s="109" t="s">
        <v>310</v>
      </c>
      <c r="B176" s="109" t="s">
        <v>316</v>
      </c>
      <c r="C176" s="114">
        <v>44981</v>
      </c>
      <c r="D176" s="109">
        <v>10422</v>
      </c>
      <c r="E176" s="109">
        <v>49.8</v>
      </c>
    </row>
    <row r="177" spans="1:5" x14ac:dyDescent="0.25">
      <c r="A177" s="109" t="s">
        <v>307</v>
      </c>
      <c r="B177" s="109" t="s">
        <v>309</v>
      </c>
      <c r="C177" s="114">
        <v>44610</v>
      </c>
      <c r="D177" s="109">
        <v>10423</v>
      </c>
      <c r="E177" s="109">
        <v>1020</v>
      </c>
    </row>
    <row r="178" spans="1:5" x14ac:dyDescent="0.25">
      <c r="A178" s="109" t="s">
        <v>307</v>
      </c>
      <c r="B178" s="109" t="s">
        <v>317</v>
      </c>
      <c r="C178" s="114">
        <v>44825</v>
      </c>
      <c r="D178" s="109">
        <v>10424</v>
      </c>
      <c r="E178" s="109">
        <v>9194.56</v>
      </c>
    </row>
    <row r="179" spans="1:5" x14ac:dyDescent="0.25">
      <c r="A179" s="109" t="s">
        <v>307</v>
      </c>
      <c r="B179" s="109" t="s">
        <v>309</v>
      </c>
      <c r="C179" s="114">
        <v>44703</v>
      </c>
      <c r="D179" s="109">
        <v>10425</v>
      </c>
      <c r="E179" s="109">
        <v>360</v>
      </c>
    </row>
    <row r="180" spans="1:5" x14ac:dyDescent="0.25">
      <c r="A180" s="109" t="s">
        <v>310</v>
      </c>
      <c r="B180" s="109" t="s">
        <v>311</v>
      </c>
      <c r="C180" s="114">
        <v>44631</v>
      </c>
      <c r="D180" s="109">
        <v>10426</v>
      </c>
      <c r="E180" s="109">
        <v>338.2</v>
      </c>
    </row>
    <row r="181" spans="1:5" x14ac:dyDescent="0.25">
      <c r="A181" s="109" t="s">
        <v>310</v>
      </c>
      <c r="B181" s="109" t="s">
        <v>311</v>
      </c>
      <c r="C181" s="114">
        <v>44944</v>
      </c>
      <c r="D181" s="109">
        <v>10427</v>
      </c>
      <c r="E181" s="109">
        <v>651</v>
      </c>
    </row>
    <row r="182" spans="1:5" x14ac:dyDescent="0.25">
      <c r="A182" s="109" t="s">
        <v>307</v>
      </c>
      <c r="B182" s="109" t="s">
        <v>317</v>
      </c>
      <c r="C182" s="114">
        <v>44757</v>
      </c>
      <c r="D182" s="109">
        <v>10428</v>
      </c>
      <c r="E182" s="109">
        <v>192</v>
      </c>
    </row>
    <row r="183" spans="1:5" x14ac:dyDescent="0.25">
      <c r="A183" s="109" t="s">
        <v>310</v>
      </c>
      <c r="B183" s="109" t="s">
        <v>312</v>
      </c>
      <c r="C183" s="114">
        <v>44858</v>
      </c>
      <c r="D183" s="109">
        <v>10429</v>
      </c>
      <c r="E183" s="109">
        <v>1441.37</v>
      </c>
    </row>
    <row r="184" spans="1:5" x14ac:dyDescent="0.25">
      <c r="A184" s="109" t="s">
        <v>310</v>
      </c>
      <c r="B184" s="109" t="s">
        <v>311</v>
      </c>
      <c r="C184" s="114">
        <v>44953</v>
      </c>
      <c r="D184" s="109">
        <v>10430</v>
      </c>
      <c r="E184" s="109">
        <v>4899.2</v>
      </c>
    </row>
    <row r="185" spans="1:5" x14ac:dyDescent="0.25">
      <c r="A185" s="109" t="s">
        <v>310</v>
      </c>
      <c r="B185" s="109" t="s">
        <v>311</v>
      </c>
      <c r="C185" s="114">
        <v>44649</v>
      </c>
      <c r="D185" s="109">
        <v>10431</v>
      </c>
      <c r="E185" s="109">
        <v>1892.25</v>
      </c>
    </row>
    <row r="186" spans="1:5" x14ac:dyDescent="0.25">
      <c r="A186" s="109" t="s">
        <v>310</v>
      </c>
      <c r="B186" s="109" t="s">
        <v>312</v>
      </c>
      <c r="C186" s="114">
        <v>44617</v>
      </c>
      <c r="D186" s="109">
        <v>10432</v>
      </c>
      <c r="E186" s="109">
        <v>485</v>
      </c>
    </row>
    <row r="187" spans="1:5" x14ac:dyDescent="0.25">
      <c r="A187" s="109" t="s">
        <v>310</v>
      </c>
      <c r="B187" s="109" t="s">
        <v>312</v>
      </c>
      <c r="C187" s="114">
        <v>44934</v>
      </c>
      <c r="D187" s="109">
        <v>10433</v>
      </c>
      <c r="E187" s="109">
        <v>851.2</v>
      </c>
    </row>
    <row r="188" spans="1:5" x14ac:dyDescent="0.25">
      <c r="A188" s="109" t="s">
        <v>310</v>
      </c>
      <c r="B188" s="109" t="s">
        <v>312</v>
      </c>
      <c r="C188" s="114">
        <v>44869</v>
      </c>
      <c r="D188" s="109">
        <v>10434</v>
      </c>
      <c r="E188" s="109">
        <v>321.12</v>
      </c>
    </row>
    <row r="189" spans="1:5" x14ac:dyDescent="0.25">
      <c r="A189" s="109" t="s">
        <v>310</v>
      </c>
      <c r="B189" s="109" t="s">
        <v>315</v>
      </c>
      <c r="C189" s="114">
        <v>44928</v>
      </c>
      <c r="D189" s="109">
        <v>10435</v>
      </c>
      <c r="E189" s="109">
        <v>631.6</v>
      </c>
    </row>
    <row r="190" spans="1:5" x14ac:dyDescent="0.25">
      <c r="A190" s="109" t="s">
        <v>310</v>
      </c>
      <c r="B190" s="109" t="s">
        <v>312</v>
      </c>
      <c r="C190" s="114">
        <v>44921</v>
      </c>
      <c r="D190" s="109">
        <v>10436</v>
      </c>
      <c r="E190" s="109">
        <v>1994.52</v>
      </c>
    </row>
    <row r="191" spans="1:5" x14ac:dyDescent="0.25">
      <c r="A191" s="109" t="s">
        <v>310</v>
      </c>
      <c r="B191" s="109" t="s">
        <v>315</v>
      </c>
      <c r="C191" s="114">
        <v>44788</v>
      </c>
      <c r="D191" s="109">
        <v>10437</v>
      </c>
      <c r="E191" s="109">
        <v>393</v>
      </c>
    </row>
    <row r="192" spans="1:5" x14ac:dyDescent="0.25">
      <c r="A192" s="109" t="s">
        <v>310</v>
      </c>
      <c r="B192" s="109" t="s">
        <v>312</v>
      </c>
      <c r="C192" s="114">
        <v>44984</v>
      </c>
      <c r="D192" s="109">
        <v>10438</v>
      </c>
      <c r="E192" s="109">
        <v>454</v>
      </c>
    </row>
    <row r="193" spans="1:5" x14ac:dyDescent="0.25">
      <c r="A193" s="109" t="s">
        <v>307</v>
      </c>
      <c r="B193" s="109" t="s">
        <v>309</v>
      </c>
      <c r="C193" s="114">
        <v>44979</v>
      </c>
      <c r="D193" s="109">
        <v>10439</v>
      </c>
      <c r="E193" s="109">
        <v>1078</v>
      </c>
    </row>
    <row r="194" spans="1:5" x14ac:dyDescent="0.25">
      <c r="A194" s="109" t="s">
        <v>310</v>
      </c>
      <c r="B194" s="109" t="s">
        <v>311</v>
      </c>
      <c r="C194" s="114">
        <v>44918</v>
      </c>
      <c r="D194" s="109">
        <v>10440</v>
      </c>
      <c r="E194" s="109">
        <v>4924.13</v>
      </c>
    </row>
    <row r="195" spans="1:5" x14ac:dyDescent="0.25">
      <c r="A195" s="109" t="s">
        <v>310</v>
      </c>
      <c r="B195" s="109" t="s">
        <v>312</v>
      </c>
      <c r="C195" s="114">
        <v>44955</v>
      </c>
      <c r="D195" s="109">
        <v>10441</v>
      </c>
      <c r="E195" s="109">
        <v>1755</v>
      </c>
    </row>
    <row r="196" spans="1:5" x14ac:dyDescent="0.25">
      <c r="A196" s="109" t="s">
        <v>310</v>
      </c>
      <c r="B196" s="109" t="s">
        <v>312</v>
      </c>
      <c r="C196" s="114">
        <v>44699</v>
      </c>
      <c r="D196" s="109">
        <v>10442</v>
      </c>
      <c r="E196" s="109">
        <v>1792</v>
      </c>
    </row>
    <row r="197" spans="1:5" x14ac:dyDescent="0.25">
      <c r="A197" s="109" t="s">
        <v>310</v>
      </c>
      <c r="B197" s="109" t="s">
        <v>315</v>
      </c>
      <c r="C197" s="114">
        <v>44778</v>
      </c>
      <c r="D197" s="109">
        <v>10443</v>
      </c>
      <c r="E197" s="109">
        <v>517.44000000000005</v>
      </c>
    </row>
    <row r="198" spans="1:5" x14ac:dyDescent="0.25">
      <c r="A198" s="109" t="s">
        <v>310</v>
      </c>
      <c r="B198" s="109" t="s">
        <v>312</v>
      </c>
      <c r="C198" s="114">
        <v>44801</v>
      </c>
      <c r="D198" s="109">
        <v>10444</v>
      </c>
      <c r="E198" s="109">
        <v>1031.7</v>
      </c>
    </row>
    <row r="199" spans="1:5" x14ac:dyDescent="0.25">
      <c r="A199" s="109" t="s">
        <v>310</v>
      </c>
      <c r="B199" s="109" t="s">
        <v>312</v>
      </c>
      <c r="C199" s="114">
        <v>44959</v>
      </c>
      <c r="D199" s="109">
        <v>10445</v>
      </c>
      <c r="E199" s="109">
        <v>174.9</v>
      </c>
    </row>
    <row r="200" spans="1:5" x14ac:dyDescent="0.25">
      <c r="A200" s="109" t="s">
        <v>307</v>
      </c>
      <c r="B200" s="109" t="s">
        <v>309</v>
      </c>
      <c r="C200" s="114">
        <v>44950</v>
      </c>
      <c r="D200" s="109">
        <v>10446</v>
      </c>
      <c r="E200" s="109">
        <v>246.24</v>
      </c>
    </row>
    <row r="201" spans="1:5" x14ac:dyDescent="0.25">
      <c r="A201" s="109" t="s">
        <v>310</v>
      </c>
      <c r="B201" s="109" t="s">
        <v>311</v>
      </c>
      <c r="C201" s="114">
        <v>44863</v>
      </c>
      <c r="D201" s="109">
        <v>10447</v>
      </c>
      <c r="E201" s="109">
        <v>914.4</v>
      </c>
    </row>
    <row r="202" spans="1:5" x14ac:dyDescent="0.25">
      <c r="A202" s="109" t="s">
        <v>310</v>
      </c>
      <c r="B202" s="109" t="s">
        <v>311</v>
      </c>
      <c r="C202" s="114">
        <v>44732</v>
      </c>
      <c r="D202" s="109">
        <v>10448</v>
      </c>
      <c r="E202" s="109">
        <v>443.4</v>
      </c>
    </row>
    <row r="203" spans="1:5" x14ac:dyDescent="0.25">
      <c r="A203" s="109" t="s">
        <v>310</v>
      </c>
      <c r="B203" s="109" t="s">
        <v>312</v>
      </c>
      <c r="C203" s="114">
        <v>44864</v>
      </c>
      <c r="D203" s="109">
        <v>10449</v>
      </c>
      <c r="E203" s="109">
        <v>1838.2</v>
      </c>
    </row>
    <row r="204" spans="1:5" x14ac:dyDescent="0.25">
      <c r="A204" s="109" t="s">
        <v>310</v>
      </c>
      <c r="B204" s="109" t="s">
        <v>315</v>
      </c>
      <c r="C204" s="114">
        <v>44711</v>
      </c>
      <c r="D204" s="109">
        <v>10450</v>
      </c>
      <c r="E204" s="109">
        <v>425.12</v>
      </c>
    </row>
    <row r="205" spans="1:5" x14ac:dyDescent="0.25">
      <c r="A205" s="109" t="s">
        <v>310</v>
      </c>
      <c r="B205" s="109" t="s">
        <v>311</v>
      </c>
      <c r="C205" s="114">
        <v>44670</v>
      </c>
      <c r="D205" s="109">
        <v>10451</v>
      </c>
      <c r="E205" s="109">
        <v>3849.66</v>
      </c>
    </row>
    <row r="206" spans="1:5" x14ac:dyDescent="0.25">
      <c r="A206" s="109" t="s">
        <v>310</v>
      </c>
      <c r="B206" s="109" t="s">
        <v>315</v>
      </c>
      <c r="C206" s="114">
        <v>44978</v>
      </c>
      <c r="D206" s="109">
        <v>10452</v>
      </c>
      <c r="E206" s="109">
        <v>2018.5</v>
      </c>
    </row>
    <row r="207" spans="1:5" x14ac:dyDescent="0.25">
      <c r="A207" s="109" t="s">
        <v>310</v>
      </c>
      <c r="B207" s="109" t="s">
        <v>314</v>
      </c>
      <c r="C207" s="114">
        <v>44605</v>
      </c>
      <c r="D207" s="109">
        <v>10453</v>
      </c>
      <c r="E207" s="109">
        <v>407.7</v>
      </c>
    </row>
    <row r="208" spans="1:5" x14ac:dyDescent="0.25">
      <c r="A208" s="109" t="s">
        <v>310</v>
      </c>
      <c r="B208" s="109" t="s">
        <v>311</v>
      </c>
      <c r="C208" s="114">
        <v>44871</v>
      </c>
      <c r="D208" s="109">
        <v>10454</v>
      </c>
      <c r="E208" s="109">
        <v>331.2</v>
      </c>
    </row>
    <row r="209" spans="1:5" x14ac:dyDescent="0.25">
      <c r="A209" s="109" t="s">
        <v>310</v>
      </c>
      <c r="B209" s="109" t="s">
        <v>315</v>
      </c>
      <c r="C209" s="114">
        <v>44837</v>
      </c>
      <c r="D209" s="109">
        <v>10455</v>
      </c>
      <c r="E209" s="109">
        <v>2684</v>
      </c>
    </row>
    <row r="210" spans="1:5" x14ac:dyDescent="0.25">
      <c r="A210" s="109" t="s">
        <v>310</v>
      </c>
      <c r="B210" s="109" t="s">
        <v>315</v>
      </c>
      <c r="C210" s="114">
        <v>44954</v>
      </c>
      <c r="D210" s="109">
        <v>10456</v>
      </c>
      <c r="E210" s="109">
        <v>557.6</v>
      </c>
    </row>
    <row r="211" spans="1:5" x14ac:dyDescent="0.25">
      <c r="A211" s="109" t="s">
        <v>310</v>
      </c>
      <c r="B211" s="109" t="s">
        <v>316</v>
      </c>
      <c r="C211" s="114">
        <v>44797</v>
      </c>
      <c r="D211" s="109">
        <v>10457</v>
      </c>
      <c r="E211" s="109">
        <v>1584</v>
      </c>
    </row>
    <row r="212" spans="1:5" x14ac:dyDescent="0.25">
      <c r="A212" s="109" t="s">
        <v>307</v>
      </c>
      <c r="B212" s="109" t="s">
        <v>317</v>
      </c>
      <c r="C212" s="114">
        <v>44790</v>
      </c>
      <c r="D212" s="109">
        <v>10458</v>
      </c>
      <c r="E212" s="109">
        <v>3891</v>
      </c>
    </row>
    <row r="213" spans="1:5" x14ac:dyDescent="0.25">
      <c r="A213" s="109" t="s">
        <v>310</v>
      </c>
      <c r="B213" s="109" t="s">
        <v>311</v>
      </c>
      <c r="C213" s="114">
        <v>44877</v>
      </c>
      <c r="D213" s="109">
        <v>10459</v>
      </c>
      <c r="E213" s="109">
        <v>1659.2</v>
      </c>
    </row>
    <row r="214" spans="1:5" x14ac:dyDescent="0.25">
      <c r="A214" s="109" t="s">
        <v>310</v>
      </c>
      <c r="B214" s="109" t="s">
        <v>315</v>
      </c>
      <c r="C214" s="114">
        <v>44960</v>
      </c>
      <c r="D214" s="109">
        <v>10460</v>
      </c>
      <c r="E214" s="109">
        <v>176.1</v>
      </c>
    </row>
    <row r="215" spans="1:5" x14ac:dyDescent="0.25">
      <c r="A215" s="109" t="s">
        <v>310</v>
      </c>
      <c r="B215" s="109" t="s">
        <v>314</v>
      </c>
      <c r="C215" s="114">
        <v>44737</v>
      </c>
      <c r="D215" s="109">
        <v>10461</v>
      </c>
      <c r="E215" s="109">
        <v>1538.7</v>
      </c>
    </row>
    <row r="216" spans="1:5" x14ac:dyDescent="0.25">
      <c r="A216" s="109" t="s">
        <v>310</v>
      </c>
      <c r="B216" s="109" t="s">
        <v>316</v>
      </c>
      <c r="C216" s="114">
        <v>44919</v>
      </c>
      <c r="D216" s="109">
        <v>10462</v>
      </c>
      <c r="E216" s="109">
        <v>156</v>
      </c>
    </row>
    <row r="217" spans="1:5" x14ac:dyDescent="0.25">
      <c r="A217" s="109" t="s">
        <v>307</v>
      </c>
      <c r="B217" s="109" t="s">
        <v>308</v>
      </c>
      <c r="C217" s="114">
        <v>44845</v>
      </c>
      <c r="D217" s="109">
        <v>10463</v>
      </c>
      <c r="E217" s="109">
        <v>713.3</v>
      </c>
    </row>
    <row r="218" spans="1:5" x14ac:dyDescent="0.25">
      <c r="A218" s="109" t="s">
        <v>310</v>
      </c>
      <c r="B218" s="109" t="s">
        <v>311</v>
      </c>
      <c r="C218" s="114">
        <v>44766</v>
      </c>
      <c r="D218" s="109">
        <v>10464</v>
      </c>
      <c r="E218" s="109">
        <v>1609.28</v>
      </c>
    </row>
    <row r="219" spans="1:5" x14ac:dyDescent="0.25">
      <c r="A219" s="109" t="s">
        <v>310</v>
      </c>
      <c r="B219" s="109" t="s">
        <v>314</v>
      </c>
      <c r="C219" s="114">
        <v>44608</v>
      </c>
      <c r="D219" s="109">
        <v>10465</v>
      </c>
      <c r="E219" s="109">
        <v>2518</v>
      </c>
    </row>
    <row r="220" spans="1:5" x14ac:dyDescent="0.25">
      <c r="A220" s="109" t="s">
        <v>310</v>
      </c>
      <c r="B220" s="109" t="s">
        <v>311</v>
      </c>
      <c r="C220" s="114">
        <v>44790</v>
      </c>
      <c r="D220" s="109">
        <v>10466</v>
      </c>
      <c r="E220" s="109">
        <v>216</v>
      </c>
    </row>
    <row r="221" spans="1:5" x14ac:dyDescent="0.25">
      <c r="A221" s="109" t="s">
        <v>310</v>
      </c>
      <c r="B221" s="109" t="s">
        <v>315</v>
      </c>
      <c r="C221" s="114">
        <v>44900</v>
      </c>
      <c r="D221" s="109">
        <v>10467</v>
      </c>
      <c r="E221" s="109">
        <v>235.2</v>
      </c>
    </row>
    <row r="222" spans="1:5" x14ac:dyDescent="0.25">
      <c r="A222" s="109" t="s">
        <v>310</v>
      </c>
      <c r="B222" s="109" t="s">
        <v>312</v>
      </c>
      <c r="C222" s="114">
        <v>44802</v>
      </c>
      <c r="D222" s="109">
        <v>10468</v>
      </c>
      <c r="E222" s="109">
        <v>717.6</v>
      </c>
    </row>
    <row r="223" spans="1:5" x14ac:dyDescent="0.25">
      <c r="A223" s="109" t="s">
        <v>310</v>
      </c>
      <c r="B223" s="109" t="s">
        <v>314</v>
      </c>
      <c r="C223" s="114">
        <v>44858</v>
      </c>
      <c r="D223" s="109">
        <v>10469</v>
      </c>
      <c r="E223" s="109">
        <v>956.67</v>
      </c>
    </row>
    <row r="224" spans="1:5" x14ac:dyDescent="0.25">
      <c r="A224" s="109" t="s">
        <v>310</v>
      </c>
      <c r="B224" s="109" t="s">
        <v>311</v>
      </c>
      <c r="C224" s="114">
        <v>44783</v>
      </c>
      <c r="D224" s="109">
        <v>10470</v>
      </c>
      <c r="E224" s="109">
        <v>1820.8</v>
      </c>
    </row>
    <row r="225" spans="1:5" x14ac:dyDescent="0.25">
      <c r="A225" s="109" t="s">
        <v>310</v>
      </c>
      <c r="B225" s="109" t="s">
        <v>316</v>
      </c>
      <c r="C225" s="114">
        <v>44742</v>
      </c>
      <c r="D225" s="109">
        <v>10471</v>
      </c>
      <c r="E225" s="109">
        <v>1328</v>
      </c>
    </row>
    <row r="226" spans="1:5" x14ac:dyDescent="0.25">
      <c r="A226" s="109" t="s">
        <v>310</v>
      </c>
      <c r="B226" s="109" t="s">
        <v>315</v>
      </c>
      <c r="C226" s="114">
        <v>44841</v>
      </c>
      <c r="D226" s="109">
        <v>10472</v>
      </c>
      <c r="E226" s="109">
        <v>1036.8</v>
      </c>
    </row>
    <row r="227" spans="1:5" x14ac:dyDescent="0.25">
      <c r="A227" s="109" t="s">
        <v>310</v>
      </c>
      <c r="B227" s="109" t="s">
        <v>314</v>
      </c>
      <c r="C227" s="114">
        <v>44823</v>
      </c>
      <c r="D227" s="109">
        <v>10473</v>
      </c>
      <c r="E227" s="109">
        <v>230.4</v>
      </c>
    </row>
    <row r="228" spans="1:5" x14ac:dyDescent="0.25">
      <c r="A228" s="109" t="s">
        <v>307</v>
      </c>
      <c r="B228" s="109" t="s">
        <v>308</v>
      </c>
      <c r="C228" s="114">
        <v>44660</v>
      </c>
      <c r="D228" s="109">
        <v>10474</v>
      </c>
      <c r="E228" s="109">
        <v>1249.0999999999999</v>
      </c>
    </row>
    <row r="229" spans="1:5" x14ac:dyDescent="0.25">
      <c r="A229" s="109" t="s">
        <v>307</v>
      </c>
      <c r="B229" s="109" t="s">
        <v>313</v>
      </c>
      <c r="C229" s="114">
        <v>44845</v>
      </c>
      <c r="D229" s="109">
        <v>10475</v>
      </c>
      <c r="E229" s="109">
        <v>1505.18</v>
      </c>
    </row>
    <row r="230" spans="1:5" x14ac:dyDescent="0.25">
      <c r="A230" s="109" t="s">
        <v>310</v>
      </c>
      <c r="B230" s="109" t="s">
        <v>315</v>
      </c>
      <c r="C230" s="114">
        <v>44833</v>
      </c>
      <c r="D230" s="109">
        <v>10476</v>
      </c>
      <c r="E230" s="109">
        <v>180.48</v>
      </c>
    </row>
    <row r="231" spans="1:5" x14ac:dyDescent="0.25">
      <c r="A231" s="109" t="s">
        <v>307</v>
      </c>
      <c r="B231" s="109" t="s">
        <v>308</v>
      </c>
      <c r="C231" s="114">
        <v>44876</v>
      </c>
      <c r="D231" s="109">
        <v>10477</v>
      </c>
      <c r="E231" s="109">
        <v>558</v>
      </c>
    </row>
    <row r="232" spans="1:5" x14ac:dyDescent="0.25">
      <c r="A232" s="109" t="s">
        <v>310</v>
      </c>
      <c r="B232" s="109" t="s">
        <v>316</v>
      </c>
      <c r="C232" s="114">
        <v>44998</v>
      </c>
      <c r="D232" s="109">
        <v>10478</v>
      </c>
      <c r="E232" s="109">
        <v>471.2</v>
      </c>
    </row>
    <row r="233" spans="1:5" x14ac:dyDescent="0.25">
      <c r="A233" s="109" t="s">
        <v>310</v>
      </c>
      <c r="B233" s="109" t="s">
        <v>312</v>
      </c>
      <c r="C233" s="114">
        <v>44804</v>
      </c>
      <c r="D233" s="109">
        <v>10479</v>
      </c>
      <c r="E233" s="109">
        <v>10495.6</v>
      </c>
    </row>
    <row r="234" spans="1:5" x14ac:dyDescent="0.25">
      <c r="A234" s="109" t="s">
        <v>307</v>
      </c>
      <c r="B234" s="109" t="s">
        <v>309</v>
      </c>
      <c r="C234" s="114">
        <v>44606</v>
      </c>
      <c r="D234" s="109">
        <v>10480</v>
      </c>
      <c r="E234" s="109">
        <v>756</v>
      </c>
    </row>
    <row r="235" spans="1:5" x14ac:dyDescent="0.25">
      <c r="A235" s="109" t="s">
        <v>310</v>
      </c>
      <c r="B235" s="109" t="s">
        <v>315</v>
      </c>
      <c r="C235" s="114">
        <v>44812</v>
      </c>
      <c r="D235" s="109">
        <v>10481</v>
      </c>
      <c r="E235" s="109">
        <v>1472</v>
      </c>
    </row>
    <row r="236" spans="1:5" x14ac:dyDescent="0.25">
      <c r="A236" s="109" t="s">
        <v>310</v>
      </c>
      <c r="B236" s="109" t="s">
        <v>314</v>
      </c>
      <c r="C236" s="114">
        <v>44752</v>
      </c>
      <c r="D236" s="109">
        <v>10482</v>
      </c>
      <c r="E236" s="109">
        <v>147</v>
      </c>
    </row>
    <row r="237" spans="1:5" x14ac:dyDescent="0.25">
      <c r="A237" s="109" t="s">
        <v>307</v>
      </c>
      <c r="B237" s="109" t="s">
        <v>317</v>
      </c>
      <c r="C237" s="114">
        <v>44945</v>
      </c>
      <c r="D237" s="109">
        <v>10483</v>
      </c>
      <c r="E237" s="109">
        <v>668.8</v>
      </c>
    </row>
    <row r="238" spans="1:5" x14ac:dyDescent="0.25">
      <c r="A238" s="109" t="s">
        <v>310</v>
      </c>
      <c r="B238" s="109" t="s">
        <v>312</v>
      </c>
      <c r="C238" s="114">
        <v>44747</v>
      </c>
      <c r="D238" s="109">
        <v>10484</v>
      </c>
      <c r="E238" s="109">
        <v>386.2</v>
      </c>
    </row>
    <row r="239" spans="1:5" x14ac:dyDescent="0.25">
      <c r="A239" s="109" t="s">
        <v>310</v>
      </c>
      <c r="B239" s="109" t="s">
        <v>311</v>
      </c>
      <c r="C239" s="114">
        <v>44762</v>
      </c>
      <c r="D239" s="109">
        <v>10485</v>
      </c>
      <c r="E239" s="109">
        <v>1584</v>
      </c>
    </row>
    <row r="240" spans="1:5" x14ac:dyDescent="0.25">
      <c r="A240" s="109" t="s">
        <v>310</v>
      </c>
      <c r="B240" s="109" t="s">
        <v>314</v>
      </c>
      <c r="C240" s="114">
        <v>44845</v>
      </c>
      <c r="D240" s="109">
        <v>10486</v>
      </c>
      <c r="E240" s="109">
        <v>1272</v>
      </c>
    </row>
    <row r="241" spans="1:5" x14ac:dyDescent="0.25">
      <c r="A241" s="109" t="s">
        <v>310</v>
      </c>
      <c r="B241" s="109" t="s">
        <v>316</v>
      </c>
      <c r="C241" s="114">
        <v>44906</v>
      </c>
      <c r="D241" s="109">
        <v>10487</v>
      </c>
      <c r="E241" s="109">
        <v>889.7</v>
      </c>
    </row>
    <row r="242" spans="1:5" x14ac:dyDescent="0.25">
      <c r="A242" s="109" t="s">
        <v>310</v>
      </c>
      <c r="B242" s="109" t="s">
        <v>315</v>
      </c>
      <c r="C242" s="114">
        <v>44997</v>
      </c>
      <c r="D242" s="109">
        <v>10488</v>
      </c>
      <c r="E242" s="109">
        <v>1512</v>
      </c>
    </row>
    <row r="243" spans="1:5" x14ac:dyDescent="0.25">
      <c r="A243" s="109" t="s">
        <v>307</v>
      </c>
      <c r="B243" s="109" t="s">
        <v>309</v>
      </c>
      <c r="C243" s="114">
        <v>44930</v>
      </c>
      <c r="D243" s="109">
        <v>10489</v>
      </c>
      <c r="E243" s="109">
        <v>439.2</v>
      </c>
    </row>
    <row r="244" spans="1:5" x14ac:dyDescent="0.25">
      <c r="A244" s="109" t="s">
        <v>307</v>
      </c>
      <c r="B244" s="109" t="s">
        <v>317</v>
      </c>
      <c r="C244" s="114">
        <v>44979</v>
      </c>
      <c r="D244" s="109">
        <v>10490</v>
      </c>
      <c r="E244" s="109">
        <v>3163.2</v>
      </c>
    </row>
    <row r="245" spans="1:5" x14ac:dyDescent="0.25">
      <c r="A245" s="109" t="s">
        <v>310</v>
      </c>
      <c r="B245" s="109" t="s">
        <v>315</v>
      </c>
      <c r="C245" s="114">
        <v>44867</v>
      </c>
      <c r="D245" s="109">
        <v>10491</v>
      </c>
      <c r="E245" s="109">
        <v>259.5</v>
      </c>
    </row>
    <row r="246" spans="1:5" x14ac:dyDescent="0.25">
      <c r="A246" s="109" t="s">
        <v>310</v>
      </c>
      <c r="B246" s="109" t="s">
        <v>312</v>
      </c>
      <c r="C246" s="114">
        <v>44658</v>
      </c>
      <c r="D246" s="109">
        <v>10492</v>
      </c>
      <c r="E246" s="109">
        <v>851.2</v>
      </c>
    </row>
    <row r="247" spans="1:5" x14ac:dyDescent="0.25">
      <c r="A247" s="109" t="s">
        <v>310</v>
      </c>
      <c r="B247" s="109" t="s">
        <v>311</v>
      </c>
      <c r="C247" s="114">
        <v>44853</v>
      </c>
      <c r="D247" s="109">
        <v>10493</v>
      </c>
      <c r="E247" s="109">
        <v>608.4</v>
      </c>
    </row>
    <row r="248" spans="1:5" x14ac:dyDescent="0.25">
      <c r="A248" s="109" t="s">
        <v>310</v>
      </c>
      <c r="B248" s="109" t="s">
        <v>311</v>
      </c>
      <c r="C248" s="114">
        <v>44717</v>
      </c>
      <c r="D248" s="109">
        <v>10494</v>
      </c>
      <c r="E248" s="109">
        <v>912</v>
      </c>
    </row>
    <row r="249" spans="1:5" x14ac:dyDescent="0.25">
      <c r="A249" s="109" t="s">
        <v>310</v>
      </c>
      <c r="B249" s="109" t="s">
        <v>312</v>
      </c>
      <c r="C249" s="114">
        <v>44890</v>
      </c>
      <c r="D249" s="109">
        <v>10495</v>
      </c>
      <c r="E249" s="109">
        <v>278</v>
      </c>
    </row>
    <row r="250" spans="1:5" x14ac:dyDescent="0.25">
      <c r="A250" s="109" t="s">
        <v>307</v>
      </c>
      <c r="B250" s="109" t="s">
        <v>317</v>
      </c>
      <c r="C250" s="114">
        <v>44982</v>
      </c>
      <c r="D250" s="109">
        <v>10496</v>
      </c>
      <c r="E250" s="109">
        <v>190</v>
      </c>
    </row>
    <row r="251" spans="1:5" x14ac:dyDescent="0.25">
      <c r="A251" s="109" t="s">
        <v>307</v>
      </c>
      <c r="B251" s="109" t="s">
        <v>317</v>
      </c>
      <c r="C251" s="114">
        <v>44796</v>
      </c>
      <c r="D251" s="109">
        <v>10497</v>
      </c>
      <c r="E251" s="109">
        <v>1380.6</v>
      </c>
    </row>
    <row r="252" spans="1:5" x14ac:dyDescent="0.25">
      <c r="A252" s="109" t="s">
        <v>310</v>
      </c>
      <c r="B252" s="109" t="s">
        <v>315</v>
      </c>
      <c r="C252" s="114">
        <v>44865</v>
      </c>
      <c r="D252" s="109">
        <v>10498</v>
      </c>
      <c r="E252" s="109">
        <v>575</v>
      </c>
    </row>
    <row r="253" spans="1:5" x14ac:dyDescent="0.25">
      <c r="A253" s="109" t="s">
        <v>310</v>
      </c>
      <c r="B253" s="109" t="s">
        <v>311</v>
      </c>
      <c r="C253" s="114">
        <v>44820</v>
      </c>
      <c r="D253" s="109">
        <v>10499</v>
      </c>
      <c r="E253" s="109">
        <v>1412</v>
      </c>
    </row>
    <row r="254" spans="1:5" x14ac:dyDescent="0.25">
      <c r="A254" s="109" t="s">
        <v>307</v>
      </c>
      <c r="B254" s="109" t="s">
        <v>309</v>
      </c>
      <c r="C254" s="114">
        <v>44732</v>
      </c>
      <c r="D254" s="109">
        <v>10500</v>
      </c>
      <c r="E254" s="109">
        <v>523.26</v>
      </c>
    </row>
    <row r="255" spans="1:5" x14ac:dyDescent="0.25">
      <c r="A255" s="109" t="s">
        <v>307</v>
      </c>
      <c r="B255" s="109" t="s">
        <v>313</v>
      </c>
      <c r="C255" s="114">
        <v>44667</v>
      </c>
      <c r="D255" s="109">
        <v>10501</v>
      </c>
      <c r="E255" s="109">
        <v>149</v>
      </c>
    </row>
    <row r="256" spans="1:5" x14ac:dyDescent="0.25">
      <c r="A256" s="109" t="s">
        <v>310</v>
      </c>
      <c r="B256" s="109" t="s">
        <v>316</v>
      </c>
      <c r="C256" s="114">
        <v>44778</v>
      </c>
      <c r="D256" s="109">
        <v>10502</v>
      </c>
      <c r="E256" s="109">
        <v>816.3</v>
      </c>
    </row>
    <row r="257" spans="1:5" x14ac:dyDescent="0.25">
      <c r="A257" s="109" t="s">
        <v>307</v>
      </c>
      <c r="B257" s="109" t="s">
        <v>309</v>
      </c>
      <c r="C257" s="114">
        <v>44960</v>
      </c>
      <c r="D257" s="109">
        <v>10503</v>
      </c>
      <c r="E257" s="109">
        <v>2048.5</v>
      </c>
    </row>
    <row r="258" spans="1:5" x14ac:dyDescent="0.25">
      <c r="A258" s="109" t="s">
        <v>310</v>
      </c>
      <c r="B258" s="109" t="s">
        <v>311</v>
      </c>
      <c r="C258" s="114">
        <v>44899</v>
      </c>
      <c r="D258" s="109">
        <v>10504</v>
      </c>
      <c r="E258" s="109">
        <v>1388.5</v>
      </c>
    </row>
    <row r="259" spans="1:5" x14ac:dyDescent="0.25">
      <c r="A259" s="109" t="s">
        <v>310</v>
      </c>
      <c r="B259" s="109" t="s">
        <v>312</v>
      </c>
      <c r="C259" s="114">
        <v>44651</v>
      </c>
      <c r="D259" s="109">
        <v>10505</v>
      </c>
      <c r="E259" s="109">
        <v>147.9</v>
      </c>
    </row>
    <row r="260" spans="1:5" x14ac:dyDescent="0.25">
      <c r="A260" s="109" t="s">
        <v>307</v>
      </c>
      <c r="B260" s="109" t="s">
        <v>313</v>
      </c>
      <c r="C260" s="114">
        <v>44649</v>
      </c>
      <c r="D260" s="109">
        <v>10506</v>
      </c>
      <c r="E260" s="109">
        <v>415.8</v>
      </c>
    </row>
    <row r="261" spans="1:5" x14ac:dyDescent="0.25">
      <c r="A261" s="109" t="s">
        <v>307</v>
      </c>
      <c r="B261" s="109" t="s">
        <v>317</v>
      </c>
      <c r="C261" s="114">
        <v>44614</v>
      </c>
      <c r="D261" s="109">
        <v>10507</v>
      </c>
      <c r="E261" s="109">
        <v>749.06</v>
      </c>
    </row>
    <row r="262" spans="1:5" x14ac:dyDescent="0.25">
      <c r="A262" s="109" t="s">
        <v>310</v>
      </c>
      <c r="B262" s="109" t="s">
        <v>314</v>
      </c>
      <c r="C262" s="114">
        <v>44903</v>
      </c>
      <c r="D262" s="109">
        <v>10508</v>
      </c>
      <c r="E262" s="109">
        <v>240</v>
      </c>
    </row>
    <row r="263" spans="1:5" x14ac:dyDescent="0.25">
      <c r="A263" s="109" t="s">
        <v>310</v>
      </c>
      <c r="B263" s="109" t="s">
        <v>311</v>
      </c>
      <c r="C263" s="114">
        <v>44692</v>
      </c>
      <c r="D263" s="109">
        <v>10509</v>
      </c>
      <c r="E263" s="109">
        <v>136.80000000000001</v>
      </c>
    </row>
    <row r="264" spans="1:5" x14ac:dyDescent="0.25">
      <c r="A264" s="109" t="s">
        <v>307</v>
      </c>
      <c r="B264" s="109" t="s">
        <v>309</v>
      </c>
      <c r="C264" s="114">
        <v>44750</v>
      </c>
      <c r="D264" s="109">
        <v>10510</v>
      </c>
      <c r="E264" s="109">
        <v>4707.54</v>
      </c>
    </row>
    <row r="265" spans="1:5" x14ac:dyDescent="0.25">
      <c r="A265" s="109" t="s">
        <v>310</v>
      </c>
      <c r="B265" s="109" t="s">
        <v>311</v>
      </c>
      <c r="C265" s="114">
        <v>44843</v>
      </c>
      <c r="D265" s="109">
        <v>10511</v>
      </c>
      <c r="E265" s="109">
        <v>2550</v>
      </c>
    </row>
    <row r="266" spans="1:5" x14ac:dyDescent="0.25">
      <c r="A266" s="109" t="s">
        <v>307</v>
      </c>
      <c r="B266" s="109" t="s">
        <v>317</v>
      </c>
      <c r="C266" s="114">
        <v>45002</v>
      </c>
      <c r="D266" s="109">
        <v>10512</v>
      </c>
      <c r="E266" s="109">
        <v>525.29999999999995</v>
      </c>
    </row>
    <row r="267" spans="1:5" x14ac:dyDescent="0.25">
      <c r="A267" s="109" t="s">
        <v>307</v>
      </c>
      <c r="B267" s="109" t="s">
        <v>317</v>
      </c>
      <c r="C267" s="114">
        <v>44867</v>
      </c>
      <c r="D267" s="109">
        <v>10513</v>
      </c>
      <c r="E267" s="109">
        <v>1942</v>
      </c>
    </row>
    <row r="268" spans="1:5" x14ac:dyDescent="0.25">
      <c r="A268" s="109" t="s">
        <v>310</v>
      </c>
      <c r="B268" s="109" t="s">
        <v>312</v>
      </c>
      <c r="C268" s="114">
        <v>44658</v>
      </c>
      <c r="D268" s="109">
        <v>10514</v>
      </c>
      <c r="E268" s="109">
        <v>8623.4500000000007</v>
      </c>
    </row>
    <row r="269" spans="1:5" x14ac:dyDescent="0.25">
      <c r="A269" s="109" t="s">
        <v>310</v>
      </c>
      <c r="B269" s="109" t="s">
        <v>316</v>
      </c>
      <c r="C269" s="114">
        <v>44999</v>
      </c>
      <c r="D269" s="109">
        <v>10515</v>
      </c>
      <c r="E269" s="109">
        <v>9921.2999999999993</v>
      </c>
    </row>
    <row r="270" spans="1:5" x14ac:dyDescent="0.25">
      <c r="A270" s="109" t="s">
        <v>310</v>
      </c>
      <c r="B270" s="109" t="s">
        <v>316</v>
      </c>
      <c r="C270" s="114">
        <v>44756</v>
      </c>
      <c r="D270" s="109">
        <v>10516</v>
      </c>
      <c r="E270" s="109">
        <v>2381.0500000000002</v>
      </c>
    </row>
    <row r="271" spans="1:5" x14ac:dyDescent="0.25">
      <c r="A271" s="109" t="s">
        <v>310</v>
      </c>
      <c r="B271" s="109" t="s">
        <v>312</v>
      </c>
      <c r="C271" s="114">
        <v>44657</v>
      </c>
      <c r="D271" s="109">
        <v>10517</v>
      </c>
      <c r="E271" s="109">
        <v>352</v>
      </c>
    </row>
    <row r="272" spans="1:5" x14ac:dyDescent="0.25">
      <c r="A272" s="109" t="s">
        <v>310</v>
      </c>
      <c r="B272" s="109" t="s">
        <v>311</v>
      </c>
      <c r="C272" s="114">
        <v>44682</v>
      </c>
      <c r="D272" s="109">
        <v>10518</v>
      </c>
      <c r="E272" s="109">
        <v>4150.05</v>
      </c>
    </row>
    <row r="273" spans="1:5" x14ac:dyDescent="0.25">
      <c r="A273" s="109" t="s">
        <v>307</v>
      </c>
      <c r="B273" s="109" t="s">
        <v>309</v>
      </c>
      <c r="C273" s="114">
        <v>44788</v>
      </c>
      <c r="D273" s="109">
        <v>10519</v>
      </c>
      <c r="E273" s="109">
        <v>2314.1999999999998</v>
      </c>
    </row>
    <row r="274" spans="1:5" x14ac:dyDescent="0.25">
      <c r="A274" s="109" t="s">
        <v>307</v>
      </c>
      <c r="B274" s="109" t="s">
        <v>317</v>
      </c>
      <c r="C274" s="114">
        <v>44855</v>
      </c>
      <c r="D274" s="109">
        <v>10520</v>
      </c>
      <c r="E274" s="109">
        <v>200</v>
      </c>
    </row>
    <row r="275" spans="1:5" x14ac:dyDescent="0.25">
      <c r="A275" s="109" t="s">
        <v>310</v>
      </c>
      <c r="B275" s="109" t="s">
        <v>315</v>
      </c>
      <c r="C275" s="114">
        <v>44698</v>
      </c>
      <c r="D275" s="109">
        <v>10521</v>
      </c>
      <c r="E275" s="109">
        <v>225.5</v>
      </c>
    </row>
    <row r="276" spans="1:5" x14ac:dyDescent="0.25">
      <c r="A276" s="109" t="s">
        <v>310</v>
      </c>
      <c r="B276" s="109" t="s">
        <v>311</v>
      </c>
      <c r="C276" s="114">
        <v>44876</v>
      </c>
      <c r="D276" s="109">
        <v>10522</v>
      </c>
      <c r="E276" s="109">
        <v>2318.2399999999998</v>
      </c>
    </row>
    <row r="277" spans="1:5" x14ac:dyDescent="0.25">
      <c r="A277" s="109" t="s">
        <v>307</v>
      </c>
      <c r="B277" s="109" t="s">
        <v>317</v>
      </c>
      <c r="C277" s="114">
        <v>44925</v>
      </c>
      <c r="D277" s="109">
        <v>10523</v>
      </c>
      <c r="E277" s="109">
        <v>2444.31</v>
      </c>
    </row>
    <row r="278" spans="1:5" x14ac:dyDescent="0.25">
      <c r="A278" s="109" t="s">
        <v>310</v>
      </c>
      <c r="B278" s="109" t="s">
        <v>314</v>
      </c>
      <c r="C278" s="114">
        <v>44685</v>
      </c>
      <c r="D278" s="109">
        <v>10524</v>
      </c>
      <c r="E278" s="109">
        <v>3192.65</v>
      </c>
    </row>
    <row r="279" spans="1:5" x14ac:dyDescent="0.25">
      <c r="A279" s="109" t="s">
        <v>310</v>
      </c>
      <c r="B279" s="109" t="s">
        <v>314</v>
      </c>
      <c r="C279" s="114">
        <v>44783</v>
      </c>
      <c r="D279" s="109">
        <v>10525</v>
      </c>
      <c r="E279" s="109">
        <v>818.4</v>
      </c>
    </row>
    <row r="280" spans="1:5" x14ac:dyDescent="0.25">
      <c r="A280" s="109" t="s">
        <v>310</v>
      </c>
      <c r="B280" s="109" t="s">
        <v>311</v>
      </c>
      <c r="C280" s="114">
        <v>44976</v>
      </c>
      <c r="D280" s="109">
        <v>10526</v>
      </c>
      <c r="E280" s="109">
        <v>1151.4000000000001</v>
      </c>
    </row>
    <row r="281" spans="1:5" x14ac:dyDescent="0.25">
      <c r="A281" s="109" t="s">
        <v>307</v>
      </c>
      <c r="B281" s="109" t="s">
        <v>317</v>
      </c>
      <c r="C281" s="114">
        <v>44879</v>
      </c>
      <c r="D281" s="109">
        <v>10527</v>
      </c>
      <c r="E281" s="109">
        <v>1503</v>
      </c>
    </row>
    <row r="282" spans="1:5" x14ac:dyDescent="0.25">
      <c r="A282" s="109" t="s">
        <v>307</v>
      </c>
      <c r="B282" s="109" t="s">
        <v>309</v>
      </c>
      <c r="C282" s="114">
        <v>44637</v>
      </c>
      <c r="D282" s="109">
        <v>10528</v>
      </c>
      <c r="E282" s="109">
        <v>392.2</v>
      </c>
    </row>
    <row r="283" spans="1:5" x14ac:dyDescent="0.25">
      <c r="A283" s="109" t="s">
        <v>307</v>
      </c>
      <c r="B283" s="109" t="s">
        <v>308</v>
      </c>
      <c r="C283" s="114">
        <v>44740</v>
      </c>
      <c r="D283" s="109">
        <v>10529</v>
      </c>
      <c r="E283" s="109">
        <v>946</v>
      </c>
    </row>
    <row r="284" spans="1:5" x14ac:dyDescent="0.25">
      <c r="A284" s="109" t="s">
        <v>310</v>
      </c>
      <c r="B284" s="109" t="s">
        <v>312</v>
      </c>
      <c r="C284" s="114">
        <v>44741</v>
      </c>
      <c r="D284" s="109">
        <v>10530</v>
      </c>
      <c r="E284" s="109">
        <v>4180</v>
      </c>
    </row>
    <row r="285" spans="1:5" x14ac:dyDescent="0.25">
      <c r="A285" s="109" t="s">
        <v>307</v>
      </c>
      <c r="B285" s="109" t="s">
        <v>317</v>
      </c>
      <c r="C285" s="114">
        <v>44908</v>
      </c>
      <c r="D285" s="109">
        <v>10531</v>
      </c>
      <c r="E285" s="109">
        <v>110</v>
      </c>
    </row>
    <row r="286" spans="1:5" x14ac:dyDescent="0.25">
      <c r="A286" s="109" t="s">
        <v>307</v>
      </c>
      <c r="B286" s="109" t="s">
        <v>317</v>
      </c>
      <c r="C286" s="114">
        <v>44724</v>
      </c>
      <c r="D286" s="109">
        <v>10532</v>
      </c>
      <c r="E286" s="109">
        <v>796.35</v>
      </c>
    </row>
    <row r="287" spans="1:5" x14ac:dyDescent="0.25">
      <c r="A287" s="109" t="s">
        <v>310</v>
      </c>
      <c r="B287" s="109" t="s">
        <v>315</v>
      </c>
      <c r="C287" s="114">
        <v>44788</v>
      </c>
      <c r="D287" s="109">
        <v>10533</v>
      </c>
      <c r="E287" s="109">
        <v>2222.1999999999998</v>
      </c>
    </row>
    <row r="288" spans="1:5" x14ac:dyDescent="0.25">
      <c r="A288" s="109" t="s">
        <v>310</v>
      </c>
      <c r="B288" s="109" t="s">
        <v>315</v>
      </c>
      <c r="C288" s="114">
        <v>44881</v>
      </c>
      <c r="D288" s="109">
        <v>10534</v>
      </c>
      <c r="E288" s="109">
        <v>465.7</v>
      </c>
    </row>
    <row r="289" spans="1:5" x14ac:dyDescent="0.25">
      <c r="A289" s="109" t="s">
        <v>310</v>
      </c>
      <c r="B289" s="109" t="s">
        <v>311</v>
      </c>
      <c r="C289" s="114">
        <v>44913</v>
      </c>
      <c r="D289" s="109">
        <v>10535</v>
      </c>
      <c r="E289" s="109">
        <v>1940.85</v>
      </c>
    </row>
    <row r="290" spans="1:5" x14ac:dyDescent="0.25">
      <c r="A290" s="109" t="s">
        <v>310</v>
      </c>
      <c r="B290" s="109" t="s">
        <v>312</v>
      </c>
      <c r="C290" s="114">
        <v>44677</v>
      </c>
      <c r="D290" s="109">
        <v>10536</v>
      </c>
      <c r="E290" s="109">
        <v>1645</v>
      </c>
    </row>
    <row r="291" spans="1:5" x14ac:dyDescent="0.25">
      <c r="A291" s="109" t="s">
        <v>310</v>
      </c>
      <c r="B291" s="109" t="s">
        <v>314</v>
      </c>
      <c r="C291" s="114">
        <v>44695</v>
      </c>
      <c r="D291" s="109">
        <v>10537</v>
      </c>
      <c r="E291" s="109">
        <v>1823.8</v>
      </c>
    </row>
    <row r="292" spans="1:5" x14ac:dyDescent="0.25">
      <c r="A292" s="109" t="s">
        <v>307</v>
      </c>
      <c r="B292" s="109" t="s">
        <v>313</v>
      </c>
      <c r="C292" s="114">
        <v>44636</v>
      </c>
      <c r="D292" s="109">
        <v>10538</v>
      </c>
      <c r="E292" s="109">
        <v>139.80000000000001</v>
      </c>
    </row>
    <row r="293" spans="1:5" x14ac:dyDescent="0.25">
      <c r="A293" s="109" t="s">
        <v>307</v>
      </c>
      <c r="B293" s="109" t="s">
        <v>309</v>
      </c>
      <c r="C293" s="114">
        <v>44677</v>
      </c>
      <c r="D293" s="109">
        <v>10539</v>
      </c>
      <c r="E293" s="109">
        <v>355.5</v>
      </c>
    </row>
    <row r="294" spans="1:5" x14ac:dyDescent="0.25">
      <c r="A294" s="109" t="s">
        <v>310</v>
      </c>
      <c r="B294" s="109" t="s">
        <v>312</v>
      </c>
      <c r="C294" s="114">
        <v>44776</v>
      </c>
      <c r="D294" s="109">
        <v>10540</v>
      </c>
      <c r="E294" s="109">
        <v>10191.700000000001</v>
      </c>
    </row>
    <row r="295" spans="1:5" x14ac:dyDescent="0.25">
      <c r="A295" s="109" t="s">
        <v>310</v>
      </c>
      <c r="B295" s="109" t="s">
        <v>316</v>
      </c>
      <c r="C295" s="114">
        <v>44800</v>
      </c>
      <c r="D295" s="109">
        <v>10541</v>
      </c>
      <c r="E295" s="109">
        <v>1946.52</v>
      </c>
    </row>
    <row r="296" spans="1:5" x14ac:dyDescent="0.25">
      <c r="A296" s="109" t="s">
        <v>310</v>
      </c>
      <c r="B296" s="109" t="s">
        <v>314</v>
      </c>
      <c r="C296" s="114">
        <v>44867</v>
      </c>
      <c r="D296" s="109">
        <v>10542</v>
      </c>
      <c r="E296" s="109">
        <v>469.11</v>
      </c>
    </row>
    <row r="297" spans="1:5" x14ac:dyDescent="0.25">
      <c r="A297" s="109" t="s">
        <v>310</v>
      </c>
      <c r="B297" s="109" t="s">
        <v>315</v>
      </c>
      <c r="C297" s="114">
        <v>44935</v>
      </c>
      <c r="D297" s="109">
        <v>10543</v>
      </c>
      <c r="E297" s="109">
        <v>1504.5</v>
      </c>
    </row>
    <row r="298" spans="1:5" x14ac:dyDescent="0.25">
      <c r="A298" s="109" t="s">
        <v>310</v>
      </c>
      <c r="B298" s="109" t="s">
        <v>311</v>
      </c>
      <c r="C298" s="114">
        <v>44708</v>
      </c>
      <c r="D298" s="109">
        <v>10544</v>
      </c>
      <c r="E298" s="109">
        <v>417.2</v>
      </c>
    </row>
    <row r="299" spans="1:5" x14ac:dyDescent="0.25">
      <c r="A299" s="109" t="s">
        <v>310</v>
      </c>
      <c r="B299" s="109" t="s">
        <v>315</v>
      </c>
      <c r="C299" s="114">
        <v>44799</v>
      </c>
      <c r="D299" s="109">
        <v>10545</v>
      </c>
      <c r="E299" s="109">
        <v>210</v>
      </c>
    </row>
    <row r="300" spans="1:5" x14ac:dyDescent="0.25">
      <c r="A300" s="109" t="s">
        <v>310</v>
      </c>
      <c r="B300" s="109" t="s">
        <v>314</v>
      </c>
      <c r="C300" s="114">
        <v>44954</v>
      </c>
      <c r="D300" s="109">
        <v>10546</v>
      </c>
      <c r="E300" s="109">
        <v>2812</v>
      </c>
    </row>
    <row r="301" spans="1:5" x14ac:dyDescent="0.25">
      <c r="A301" s="109" t="s">
        <v>310</v>
      </c>
      <c r="B301" s="109" t="s">
        <v>312</v>
      </c>
      <c r="C301" s="114">
        <v>44608</v>
      </c>
      <c r="D301" s="109">
        <v>10547</v>
      </c>
      <c r="E301" s="109">
        <v>1792.8</v>
      </c>
    </row>
    <row r="302" spans="1:5" x14ac:dyDescent="0.25">
      <c r="A302" s="109" t="s">
        <v>310</v>
      </c>
      <c r="B302" s="109" t="s">
        <v>312</v>
      </c>
      <c r="C302" s="114">
        <v>44991</v>
      </c>
      <c r="D302" s="109">
        <v>10548</v>
      </c>
      <c r="E302" s="109">
        <v>240.1</v>
      </c>
    </row>
    <row r="303" spans="1:5" x14ac:dyDescent="0.25">
      <c r="A303" s="109" t="s">
        <v>307</v>
      </c>
      <c r="B303" s="109" t="s">
        <v>308</v>
      </c>
      <c r="C303" s="114">
        <v>44807</v>
      </c>
      <c r="D303" s="109">
        <v>10549</v>
      </c>
      <c r="E303" s="109">
        <v>3554.27</v>
      </c>
    </row>
    <row r="304" spans="1:5" x14ac:dyDescent="0.25">
      <c r="A304" s="109" t="s">
        <v>307</v>
      </c>
      <c r="B304" s="109" t="s">
        <v>317</v>
      </c>
      <c r="C304" s="114">
        <v>44895</v>
      </c>
      <c r="D304" s="109">
        <v>10550</v>
      </c>
      <c r="E304" s="109">
        <v>683.3</v>
      </c>
    </row>
    <row r="305" spans="1:5" x14ac:dyDescent="0.25">
      <c r="A305" s="109" t="s">
        <v>310</v>
      </c>
      <c r="B305" s="109" t="s">
        <v>311</v>
      </c>
      <c r="C305" s="114">
        <v>44969</v>
      </c>
      <c r="D305" s="109">
        <v>10551</v>
      </c>
      <c r="E305" s="109">
        <v>1677.3</v>
      </c>
    </row>
    <row r="306" spans="1:5" x14ac:dyDescent="0.25">
      <c r="A306" s="109" t="s">
        <v>310</v>
      </c>
      <c r="B306" s="109" t="s">
        <v>316</v>
      </c>
      <c r="C306" s="114">
        <v>44702</v>
      </c>
      <c r="D306" s="109">
        <v>10552</v>
      </c>
      <c r="E306" s="109">
        <v>880.5</v>
      </c>
    </row>
    <row r="307" spans="1:5" x14ac:dyDescent="0.25">
      <c r="A307" s="109" t="s">
        <v>310</v>
      </c>
      <c r="B307" s="109" t="s">
        <v>316</v>
      </c>
      <c r="C307" s="114">
        <v>44724</v>
      </c>
      <c r="D307" s="109">
        <v>10553</v>
      </c>
      <c r="E307" s="109">
        <v>1546.3</v>
      </c>
    </row>
    <row r="308" spans="1:5" x14ac:dyDescent="0.25">
      <c r="A308" s="109" t="s">
        <v>310</v>
      </c>
      <c r="B308" s="109" t="s">
        <v>311</v>
      </c>
      <c r="C308" s="114">
        <v>44785</v>
      </c>
      <c r="D308" s="109">
        <v>10554</v>
      </c>
      <c r="E308" s="109">
        <v>1728.52</v>
      </c>
    </row>
    <row r="309" spans="1:5" x14ac:dyDescent="0.25">
      <c r="A309" s="109" t="s">
        <v>307</v>
      </c>
      <c r="B309" s="109" t="s">
        <v>309</v>
      </c>
      <c r="C309" s="114">
        <v>44628</v>
      </c>
      <c r="D309" s="109">
        <v>10555</v>
      </c>
      <c r="E309" s="109">
        <v>2944.4</v>
      </c>
    </row>
    <row r="310" spans="1:5" x14ac:dyDescent="0.25">
      <c r="A310" s="109" t="s">
        <v>310</v>
      </c>
      <c r="B310" s="109" t="s">
        <v>316</v>
      </c>
      <c r="C310" s="114">
        <v>44941</v>
      </c>
      <c r="D310" s="109">
        <v>10556</v>
      </c>
      <c r="E310" s="109">
        <v>835.2</v>
      </c>
    </row>
    <row r="311" spans="1:5" x14ac:dyDescent="0.25">
      <c r="A311" s="109" t="s">
        <v>307</v>
      </c>
      <c r="B311" s="109" t="s">
        <v>313</v>
      </c>
      <c r="C311" s="114">
        <v>44927</v>
      </c>
      <c r="D311" s="109">
        <v>10557</v>
      </c>
      <c r="E311" s="109">
        <v>1152.5</v>
      </c>
    </row>
    <row r="312" spans="1:5" x14ac:dyDescent="0.25">
      <c r="A312" s="109" t="s">
        <v>310</v>
      </c>
      <c r="B312" s="109" t="s">
        <v>314</v>
      </c>
      <c r="C312" s="114">
        <v>44688</v>
      </c>
      <c r="D312" s="109">
        <v>10558</v>
      </c>
      <c r="E312" s="109">
        <v>2142.9</v>
      </c>
    </row>
    <row r="313" spans="1:5" x14ac:dyDescent="0.25">
      <c r="A313" s="109" t="s">
        <v>307</v>
      </c>
      <c r="B313" s="109" t="s">
        <v>309</v>
      </c>
      <c r="C313" s="114">
        <v>44617</v>
      </c>
      <c r="D313" s="109">
        <v>10559</v>
      </c>
      <c r="E313" s="109">
        <v>520.41</v>
      </c>
    </row>
    <row r="314" spans="1:5" x14ac:dyDescent="0.25">
      <c r="A314" s="109" t="s">
        <v>310</v>
      </c>
      <c r="B314" s="109" t="s">
        <v>315</v>
      </c>
      <c r="C314" s="114">
        <v>44673</v>
      </c>
      <c r="D314" s="109">
        <v>10560</v>
      </c>
      <c r="E314" s="109">
        <v>1072.42</v>
      </c>
    </row>
    <row r="315" spans="1:5" x14ac:dyDescent="0.25">
      <c r="A315" s="109" t="s">
        <v>310</v>
      </c>
      <c r="B315" s="109" t="s">
        <v>316</v>
      </c>
      <c r="C315" s="114">
        <v>44844</v>
      </c>
      <c r="D315" s="109">
        <v>10561</v>
      </c>
      <c r="E315" s="109">
        <v>2844.5</v>
      </c>
    </row>
    <row r="316" spans="1:5" x14ac:dyDescent="0.25">
      <c r="A316" s="109" t="s">
        <v>310</v>
      </c>
      <c r="B316" s="109" t="s">
        <v>314</v>
      </c>
      <c r="C316" s="114">
        <v>44844</v>
      </c>
      <c r="D316" s="109">
        <v>10562</v>
      </c>
      <c r="E316" s="109">
        <v>488.7</v>
      </c>
    </row>
    <row r="317" spans="1:5" x14ac:dyDescent="0.25">
      <c r="A317" s="109" t="s">
        <v>310</v>
      </c>
      <c r="B317" s="109" t="s">
        <v>316</v>
      </c>
      <c r="C317" s="114">
        <v>44990</v>
      </c>
      <c r="D317" s="109">
        <v>10563</v>
      </c>
      <c r="E317" s="109">
        <v>965</v>
      </c>
    </row>
    <row r="318" spans="1:5" x14ac:dyDescent="0.25">
      <c r="A318" s="109" t="s">
        <v>310</v>
      </c>
      <c r="B318" s="109" t="s">
        <v>311</v>
      </c>
      <c r="C318" s="114">
        <v>44628</v>
      </c>
      <c r="D318" s="109">
        <v>10564</v>
      </c>
      <c r="E318" s="109">
        <v>1234.05</v>
      </c>
    </row>
    <row r="319" spans="1:5" x14ac:dyDescent="0.25">
      <c r="A319" s="109" t="s">
        <v>310</v>
      </c>
      <c r="B319" s="109" t="s">
        <v>315</v>
      </c>
      <c r="C319" s="114">
        <v>45000</v>
      </c>
      <c r="D319" s="109">
        <v>10565</v>
      </c>
      <c r="E319" s="109">
        <v>639.9</v>
      </c>
    </row>
    <row r="320" spans="1:5" x14ac:dyDescent="0.25">
      <c r="A320" s="109" t="s">
        <v>307</v>
      </c>
      <c r="B320" s="109" t="s">
        <v>313</v>
      </c>
      <c r="C320" s="114">
        <v>44898</v>
      </c>
      <c r="D320" s="109">
        <v>10566</v>
      </c>
      <c r="E320" s="109">
        <v>1761</v>
      </c>
    </row>
    <row r="321" spans="1:5" x14ac:dyDescent="0.25">
      <c r="A321" s="109" t="s">
        <v>310</v>
      </c>
      <c r="B321" s="109" t="s">
        <v>314</v>
      </c>
      <c r="C321" s="114">
        <v>44724</v>
      </c>
      <c r="D321" s="109">
        <v>10567</v>
      </c>
      <c r="E321" s="109">
        <v>2519</v>
      </c>
    </row>
    <row r="322" spans="1:5" x14ac:dyDescent="0.25">
      <c r="A322" s="109" t="s">
        <v>310</v>
      </c>
      <c r="B322" s="109" t="s">
        <v>312</v>
      </c>
      <c r="C322" s="114">
        <v>44741</v>
      </c>
      <c r="D322" s="109">
        <v>10568</v>
      </c>
      <c r="E322" s="109">
        <v>155</v>
      </c>
    </row>
    <row r="323" spans="1:5" x14ac:dyDescent="0.25">
      <c r="A323" s="109" t="s">
        <v>307</v>
      </c>
      <c r="B323" s="109" t="s">
        <v>308</v>
      </c>
      <c r="C323" s="114">
        <v>44606</v>
      </c>
      <c r="D323" s="109">
        <v>10569</v>
      </c>
      <c r="E323" s="109">
        <v>890</v>
      </c>
    </row>
    <row r="324" spans="1:5" x14ac:dyDescent="0.25">
      <c r="A324" s="109" t="s">
        <v>310</v>
      </c>
      <c r="B324" s="109" t="s">
        <v>312</v>
      </c>
      <c r="C324" s="114">
        <v>44694</v>
      </c>
      <c r="D324" s="109">
        <v>10570</v>
      </c>
      <c r="E324" s="109">
        <v>2465.25</v>
      </c>
    </row>
    <row r="325" spans="1:5" x14ac:dyDescent="0.25">
      <c r="A325" s="109" t="s">
        <v>310</v>
      </c>
      <c r="B325" s="109" t="s">
        <v>315</v>
      </c>
      <c r="C325" s="114">
        <v>44679</v>
      </c>
      <c r="D325" s="109">
        <v>10571</v>
      </c>
      <c r="E325" s="109">
        <v>550.59</v>
      </c>
    </row>
    <row r="326" spans="1:5" x14ac:dyDescent="0.25">
      <c r="A326" s="109" t="s">
        <v>310</v>
      </c>
      <c r="B326" s="109" t="s">
        <v>312</v>
      </c>
      <c r="C326" s="114">
        <v>44648</v>
      </c>
      <c r="D326" s="109">
        <v>10572</v>
      </c>
      <c r="E326" s="109">
        <v>1501.08</v>
      </c>
    </row>
    <row r="327" spans="1:5" x14ac:dyDescent="0.25">
      <c r="A327" s="109" t="s">
        <v>307</v>
      </c>
      <c r="B327" s="109" t="s">
        <v>317</v>
      </c>
      <c r="C327" s="114">
        <v>44893</v>
      </c>
      <c r="D327" s="109">
        <v>10573</v>
      </c>
      <c r="E327" s="109">
        <v>2082</v>
      </c>
    </row>
    <row r="328" spans="1:5" x14ac:dyDescent="0.25">
      <c r="A328" s="109" t="s">
        <v>310</v>
      </c>
      <c r="B328" s="109" t="s">
        <v>311</v>
      </c>
      <c r="C328" s="114">
        <v>44857</v>
      </c>
      <c r="D328" s="109">
        <v>10574</v>
      </c>
      <c r="E328" s="109">
        <v>764.3</v>
      </c>
    </row>
    <row r="329" spans="1:5" x14ac:dyDescent="0.25">
      <c r="A329" s="109" t="s">
        <v>307</v>
      </c>
      <c r="B329" s="109" t="s">
        <v>308</v>
      </c>
      <c r="C329" s="114">
        <v>44900</v>
      </c>
      <c r="D329" s="109">
        <v>10575</v>
      </c>
      <c r="E329" s="109">
        <v>2147.4</v>
      </c>
    </row>
    <row r="330" spans="1:5" x14ac:dyDescent="0.25">
      <c r="A330" s="109" t="s">
        <v>310</v>
      </c>
      <c r="B330" s="109" t="s">
        <v>312</v>
      </c>
      <c r="C330" s="114">
        <v>44819</v>
      </c>
      <c r="D330" s="109">
        <v>10576</v>
      </c>
      <c r="E330" s="109">
        <v>838.45</v>
      </c>
    </row>
    <row r="331" spans="1:5" x14ac:dyDescent="0.25">
      <c r="A331" s="109" t="s">
        <v>307</v>
      </c>
      <c r="B331" s="109" t="s">
        <v>313</v>
      </c>
      <c r="C331" s="114">
        <v>44835</v>
      </c>
      <c r="D331" s="109">
        <v>10577</v>
      </c>
      <c r="E331" s="109">
        <v>569</v>
      </c>
    </row>
    <row r="332" spans="1:5" x14ac:dyDescent="0.25">
      <c r="A332" s="109" t="s">
        <v>310</v>
      </c>
      <c r="B332" s="109" t="s">
        <v>311</v>
      </c>
      <c r="C332" s="114">
        <v>44690</v>
      </c>
      <c r="D332" s="109">
        <v>10578</v>
      </c>
      <c r="E332" s="109">
        <v>477</v>
      </c>
    </row>
    <row r="333" spans="1:5" x14ac:dyDescent="0.25">
      <c r="A333" s="109" t="s">
        <v>310</v>
      </c>
      <c r="B333" s="109" t="s">
        <v>314</v>
      </c>
      <c r="C333" s="114">
        <v>44848</v>
      </c>
      <c r="D333" s="109">
        <v>10579</v>
      </c>
      <c r="E333" s="109">
        <v>317.75</v>
      </c>
    </row>
    <row r="334" spans="1:5" x14ac:dyDescent="0.25">
      <c r="A334" s="109" t="s">
        <v>310</v>
      </c>
      <c r="B334" s="109" t="s">
        <v>311</v>
      </c>
      <c r="C334" s="114">
        <v>44951</v>
      </c>
      <c r="D334" s="109">
        <v>10580</v>
      </c>
      <c r="E334" s="109">
        <v>1013.74</v>
      </c>
    </row>
    <row r="335" spans="1:5" x14ac:dyDescent="0.25">
      <c r="A335" s="109" t="s">
        <v>310</v>
      </c>
      <c r="B335" s="109" t="s">
        <v>312</v>
      </c>
      <c r="C335" s="114">
        <v>44971</v>
      </c>
      <c r="D335" s="109">
        <v>10581</v>
      </c>
      <c r="E335" s="109">
        <v>310</v>
      </c>
    </row>
    <row r="336" spans="1:5" x14ac:dyDescent="0.25">
      <c r="A336" s="109" t="s">
        <v>310</v>
      </c>
      <c r="B336" s="109" t="s">
        <v>312</v>
      </c>
      <c r="C336" s="114">
        <v>44864</v>
      </c>
      <c r="D336" s="109">
        <v>10582</v>
      </c>
      <c r="E336" s="109">
        <v>330</v>
      </c>
    </row>
    <row r="337" spans="1:5" x14ac:dyDescent="0.25">
      <c r="A337" s="109" t="s">
        <v>310</v>
      </c>
      <c r="B337" s="109" t="s">
        <v>316</v>
      </c>
      <c r="C337" s="114">
        <v>44944</v>
      </c>
      <c r="D337" s="109">
        <v>10583</v>
      </c>
      <c r="E337" s="109">
        <v>2237.5</v>
      </c>
    </row>
    <row r="338" spans="1:5" x14ac:dyDescent="0.25">
      <c r="A338" s="109" t="s">
        <v>310</v>
      </c>
      <c r="B338" s="109" t="s">
        <v>311</v>
      </c>
      <c r="C338" s="114">
        <v>44921</v>
      </c>
      <c r="D338" s="109">
        <v>10584</v>
      </c>
      <c r="E338" s="109">
        <v>593.75</v>
      </c>
    </row>
    <row r="339" spans="1:5" x14ac:dyDescent="0.25">
      <c r="A339" s="109" t="s">
        <v>307</v>
      </c>
      <c r="B339" s="109" t="s">
        <v>317</v>
      </c>
      <c r="C339" s="114">
        <v>44763</v>
      </c>
      <c r="D339" s="109">
        <v>10585</v>
      </c>
      <c r="E339" s="109">
        <v>142.5</v>
      </c>
    </row>
    <row r="340" spans="1:5" x14ac:dyDescent="0.25">
      <c r="A340" s="109" t="s">
        <v>307</v>
      </c>
      <c r="B340" s="109" t="s">
        <v>313</v>
      </c>
      <c r="C340" s="114">
        <v>44748</v>
      </c>
      <c r="D340" s="109">
        <v>10586</v>
      </c>
      <c r="E340" s="109">
        <v>23.8</v>
      </c>
    </row>
    <row r="341" spans="1:5" x14ac:dyDescent="0.25">
      <c r="A341" s="109" t="s">
        <v>310</v>
      </c>
      <c r="B341" s="109" t="s">
        <v>314</v>
      </c>
      <c r="C341" s="114">
        <v>44803</v>
      </c>
      <c r="D341" s="109">
        <v>10587</v>
      </c>
      <c r="E341" s="109">
        <v>807.38</v>
      </c>
    </row>
    <row r="342" spans="1:5" x14ac:dyDescent="0.25">
      <c r="A342" s="109" t="s">
        <v>310</v>
      </c>
      <c r="B342" s="109" t="s">
        <v>316</v>
      </c>
      <c r="C342" s="114">
        <v>44614</v>
      </c>
      <c r="D342" s="109">
        <v>10588</v>
      </c>
      <c r="E342" s="109">
        <v>3120</v>
      </c>
    </row>
    <row r="343" spans="1:5" x14ac:dyDescent="0.25">
      <c r="A343" s="109" t="s">
        <v>310</v>
      </c>
      <c r="B343" s="109" t="s">
        <v>315</v>
      </c>
      <c r="C343" s="114">
        <v>44833</v>
      </c>
      <c r="D343" s="109">
        <v>10589</v>
      </c>
      <c r="E343" s="109">
        <v>72</v>
      </c>
    </row>
    <row r="344" spans="1:5" x14ac:dyDescent="0.25">
      <c r="A344" s="109" t="s">
        <v>310</v>
      </c>
      <c r="B344" s="109" t="s">
        <v>311</v>
      </c>
      <c r="C344" s="114">
        <v>44851</v>
      </c>
      <c r="D344" s="109">
        <v>10590</v>
      </c>
      <c r="E344" s="109">
        <v>1101</v>
      </c>
    </row>
    <row r="345" spans="1:5" x14ac:dyDescent="0.25">
      <c r="A345" s="109" t="s">
        <v>310</v>
      </c>
      <c r="B345" s="109" t="s">
        <v>314</v>
      </c>
      <c r="C345" s="114">
        <v>44686</v>
      </c>
      <c r="D345" s="109">
        <v>10591</v>
      </c>
      <c r="E345" s="109">
        <v>812.5</v>
      </c>
    </row>
    <row r="346" spans="1:5" x14ac:dyDescent="0.25">
      <c r="A346" s="109" t="s">
        <v>310</v>
      </c>
      <c r="B346" s="109" t="s">
        <v>312</v>
      </c>
      <c r="C346" s="114">
        <v>44982</v>
      </c>
      <c r="D346" s="109">
        <v>10592</v>
      </c>
      <c r="E346" s="109">
        <v>516.46</v>
      </c>
    </row>
    <row r="347" spans="1:5" x14ac:dyDescent="0.25">
      <c r="A347" s="109" t="s">
        <v>307</v>
      </c>
      <c r="B347" s="109" t="s">
        <v>317</v>
      </c>
      <c r="C347" s="114">
        <v>44748</v>
      </c>
      <c r="D347" s="109">
        <v>10593</v>
      </c>
      <c r="E347" s="109">
        <v>1994.4</v>
      </c>
    </row>
    <row r="348" spans="1:5" x14ac:dyDescent="0.25">
      <c r="A348" s="109" t="s">
        <v>310</v>
      </c>
      <c r="B348" s="109" t="s">
        <v>312</v>
      </c>
      <c r="C348" s="114">
        <v>44772</v>
      </c>
      <c r="D348" s="109">
        <v>10594</v>
      </c>
      <c r="E348" s="109">
        <v>565.5</v>
      </c>
    </row>
    <row r="349" spans="1:5" x14ac:dyDescent="0.25">
      <c r="A349" s="109" t="s">
        <v>310</v>
      </c>
      <c r="B349" s="109" t="s">
        <v>316</v>
      </c>
      <c r="C349" s="114">
        <v>44783</v>
      </c>
      <c r="D349" s="109">
        <v>10595</v>
      </c>
      <c r="E349" s="109">
        <v>4725</v>
      </c>
    </row>
    <row r="350" spans="1:5" x14ac:dyDescent="0.25">
      <c r="A350" s="109" t="s">
        <v>310</v>
      </c>
      <c r="B350" s="109" t="s">
        <v>315</v>
      </c>
      <c r="C350" s="114">
        <v>44828</v>
      </c>
      <c r="D350" s="109">
        <v>10596</v>
      </c>
      <c r="E350" s="109">
        <v>1180.8800000000001</v>
      </c>
    </row>
    <row r="351" spans="1:5" x14ac:dyDescent="0.25">
      <c r="A351" s="109" t="s">
        <v>307</v>
      </c>
      <c r="B351" s="109" t="s">
        <v>317</v>
      </c>
      <c r="C351" s="114">
        <v>44814</v>
      </c>
      <c r="D351" s="109">
        <v>10597</v>
      </c>
      <c r="E351" s="109">
        <v>718.08</v>
      </c>
    </row>
    <row r="352" spans="1:5" x14ac:dyDescent="0.25">
      <c r="A352" s="109" t="s">
        <v>310</v>
      </c>
      <c r="B352" s="109" t="s">
        <v>314</v>
      </c>
      <c r="C352" s="114">
        <v>44815</v>
      </c>
      <c r="D352" s="109">
        <v>10598</v>
      </c>
      <c r="E352" s="109">
        <v>2388.5</v>
      </c>
    </row>
    <row r="353" spans="1:5" x14ac:dyDescent="0.25">
      <c r="A353" s="109" t="s">
        <v>307</v>
      </c>
      <c r="B353" s="109" t="s">
        <v>309</v>
      </c>
      <c r="C353" s="114">
        <v>44970</v>
      </c>
      <c r="D353" s="109">
        <v>10599</v>
      </c>
      <c r="E353" s="109">
        <v>493</v>
      </c>
    </row>
    <row r="354" spans="1:5" x14ac:dyDescent="0.25">
      <c r="A354" s="109" t="s">
        <v>310</v>
      </c>
      <c r="B354" s="109" t="s">
        <v>311</v>
      </c>
      <c r="C354" s="114">
        <v>44788</v>
      </c>
      <c r="D354" s="109">
        <v>10600</v>
      </c>
      <c r="E354" s="109">
        <v>479.8</v>
      </c>
    </row>
    <row r="355" spans="1:5" x14ac:dyDescent="0.25">
      <c r="A355" s="109" t="s">
        <v>307</v>
      </c>
      <c r="B355" s="109" t="s">
        <v>317</v>
      </c>
      <c r="C355" s="114">
        <v>44811</v>
      </c>
      <c r="D355" s="109">
        <v>10601</v>
      </c>
      <c r="E355" s="109">
        <v>2285</v>
      </c>
    </row>
    <row r="356" spans="1:5" x14ac:dyDescent="0.25">
      <c r="A356" s="109" t="s">
        <v>310</v>
      </c>
      <c r="B356" s="109" t="s">
        <v>315</v>
      </c>
      <c r="C356" s="114">
        <v>44850</v>
      </c>
      <c r="D356" s="109">
        <v>10602</v>
      </c>
      <c r="E356" s="109">
        <v>48.75</v>
      </c>
    </row>
    <row r="357" spans="1:5" x14ac:dyDescent="0.25">
      <c r="A357" s="109" t="s">
        <v>310</v>
      </c>
      <c r="B357" s="109" t="s">
        <v>315</v>
      </c>
      <c r="C357" s="114">
        <v>44835</v>
      </c>
      <c r="D357" s="109">
        <v>10603</v>
      </c>
      <c r="E357" s="109">
        <v>1483</v>
      </c>
    </row>
    <row r="358" spans="1:5" x14ac:dyDescent="0.25">
      <c r="A358" s="109" t="s">
        <v>310</v>
      </c>
      <c r="B358" s="109" t="s">
        <v>314</v>
      </c>
      <c r="C358" s="114">
        <v>44838</v>
      </c>
      <c r="D358" s="109">
        <v>10604</v>
      </c>
      <c r="E358" s="109">
        <v>230.85</v>
      </c>
    </row>
    <row r="359" spans="1:5" x14ac:dyDescent="0.25">
      <c r="A359" s="109" t="s">
        <v>310</v>
      </c>
      <c r="B359" s="109" t="s">
        <v>314</v>
      </c>
      <c r="C359" s="114">
        <v>44904</v>
      </c>
      <c r="D359" s="109">
        <v>10605</v>
      </c>
      <c r="E359" s="109">
        <v>4109.6899999999996</v>
      </c>
    </row>
    <row r="360" spans="1:5" x14ac:dyDescent="0.25">
      <c r="A360" s="109" t="s">
        <v>310</v>
      </c>
      <c r="B360" s="109" t="s">
        <v>311</v>
      </c>
      <c r="C360" s="114">
        <v>44845</v>
      </c>
      <c r="D360" s="109">
        <v>10606</v>
      </c>
      <c r="E360" s="109">
        <v>1130.4000000000001</v>
      </c>
    </row>
    <row r="361" spans="1:5" x14ac:dyDescent="0.25">
      <c r="A361" s="109" t="s">
        <v>307</v>
      </c>
      <c r="B361" s="109" t="s">
        <v>308</v>
      </c>
      <c r="C361" s="114">
        <v>44928</v>
      </c>
      <c r="D361" s="109">
        <v>10607</v>
      </c>
      <c r="E361" s="109">
        <v>6475.4</v>
      </c>
    </row>
    <row r="362" spans="1:5" x14ac:dyDescent="0.25">
      <c r="A362" s="109" t="s">
        <v>310</v>
      </c>
      <c r="B362" s="109" t="s">
        <v>311</v>
      </c>
      <c r="C362" s="114">
        <v>44760</v>
      </c>
      <c r="D362" s="109">
        <v>10608</v>
      </c>
      <c r="E362" s="109">
        <v>1064</v>
      </c>
    </row>
    <row r="363" spans="1:5" x14ac:dyDescent="0.25">
      <c r="A363" s="109" t="s">
        <v>307</v>
      </c>
      <c r="B363" s="109" t="s">
        <v>317</v>
      </c>
      <c r="C363" s="114">
        <v>44790</v>
      </c>
      <c r="D363" s="109">
        <v>10609</v>
      </c>
      <c r="E363" s="109">
        <v>424</v>
      </c>
    </row>
    <row r="364" spans="1:5" x14ac:dyDescent="0.25">
      <c r="A364" s="109" t="s">
        <v>310</v>
      </c>
      <c r="B364" s="109" t="s">
        <v>315</v>
      </c>
      <c r="C364" s="114">
        <v>44726</v>
      </c>
      <c r="D364" s="109">
        <v>10610</v>
      </c>
      <c r="E364" s="109">
        <v>299.25</v>
      </c>
    </row>
    <row r="365" spans="1:5" x14ac:dyDescent="0.25">
      <c r="A365" s="109" t="s">
        <v>307</v>
      </c>
      <c r="B365" s="109" t="s">
        <v>309</v>
      </c>
      <c r="C365" s="114">
        <v>44898</v>
      </c>
      <c r="D365" s="109">
        <v>10611</v>
      </c>
      <c r="E365" s="109">
        <v>808</v>
      </c>
    </row>
    <row r="366" spans="1:5" x14ac:dyDescent="0.25">
      <c r="A366" s="109" t="s">
        <v>310</v>
      </c>
      <c r="B366" s="109" t="s">
        <v>314</v>
      </c>
      <c r="C366" s="114">
        <v>44799</v>
      </c>
      <c r="D366" s="109">
        <v>10612</v>
      </c>
      <c r="E366" s="109">
        <v>6375</v>
      </c>
    </row>
    <row r="367" spans="1:5" x14ac:dyDescent="0.25">
      <c r="A367" s="109" t="s">
        <v>310</v>
      </c>
      <c r="B367" s="109" t="s">
        <v>311</v>
      </c>
      <c r="C367" s="114">
        <v>44900</v>
      </c>
      <c r="D367" s="109">
        <v>10613</v>
      </c>
      <c r="E367" s="109">
        <v>353.2</v>
      </c>
    </row>
    <row r="368" spans="1:5" x14ac:dyDescent="0.25">
      <c r="A368" s="109" t="s">
        <v>310</v>
      </c>
      <c r="B368" s="109" t="s">
        <v>315</v>
      </c>
      <c r="C368" s="114">
        <v>44700</v>
      </c>
      <c r="D368" s="109">
        <v>10614</v>
      </c>
      <c r="E368" s="109">
        <v>464</v>
      </c>
    </row>
    <row r="369" spans="1:5" x14ac:dyDescent="0.25">
      <c r="A369" s="109" t="s">
        <v>310</v>
      </c>
      <c r="B369" s="109" t="s">
        <v>316</v>
      </c>
      <c r="C369" s="114">
        <v>44957</v>
      </c>
      <c r="D369" s="109">
        <v>10615</v>
      </c>
      <c r="E369" s="109">
        <v>120</v>
      </c>
    </row>
    <row r="370" spans="1:5" x14ac:dyDescent="0.25">
      <c r="A370" s="109" t="s">
        <v>310</v>
      </c>
      <c r="B370" s="109" t="s">
        <v>314</v>
      </c>
      <c r="C370" s="114">
        <v>44831</v>
      </c>
      <c r="D370" s="109">
        <v>10616</v>
      </c>
      <c r="E370" s="109">
        <v>4806.99</v>
      </c>
    </row>
    <row r="371" spans="1:5" x14ac:dyDescent="0.25">
      <c r="A371" s="109" t="s">
        <v>310</v>
      </c>
      <c r="B371" s="109" t="s">
        <v>311</v>
      </c>
      <c r="C371" s="114">
        <v>44644</v>
      </c>
      <c r="D371" s="109">
        <v>10617</v>
      </c>
      <c r="E371" s="109">
        <v>1402.5</v>
      </c>
    </row>
    <row r="372" spans="1:5" x14ac:dyDescent="0.25">
      <c r="A372" s="109" t="s">
        <v>310</v>
      </c>
      <c r="B372" s="109" t="s">
        <v>314</v>
      </c>
      <c r="C372" s="114">
        <v>44779</v>
      </c>
      <c r="D372" s="109">
        <v>10618</v>
      </c>
      <c r="E372" s="109">
        <v>2697.5</v>
      </c>
    </row>
    <row r="373" spans="1:5" x14ac:dyDescent="0.25">
      <c r="A373" s="109" t="s">
        <v>310</v>
      </c>
      <c r="B373" s="109" t="s">
        <v>312</v>
      </c>
      <c r="C373" s="114">
        <v>44670</v>
      </c>
      <c r="D373" s="109">
        <v>10619</v>
      </c>
      <c r="E373" s="109">
        <v>1260</v>
      </c>
    </row>
    <row r="374" spans="1:5" x14ac:dyDescent="0.25">
      <c r="A374" s="109" t="s">
        <v>310</v>
      </c>
      <c r="B374" s="109" t="s">
        <v>316</v>
      </c>
      <c r="C374" s="114">
        <v>44939</v>
      </c>
      <c r="D374" s="109">
        <v>10620</v>
      </c>
      <c r="E374" s="109">
        <v>57.5</v>
      </c>
    </row>
    <row r="375" spans="1:5" x14ac:dyDescent="0.25">
      <c r="A375" s="109" t="s">
        <v>310</v>
      </c>
      <c r="B375" s="109" t="s">
        <v>311</v>
      </c>
      <c r="C375" s="114">
        <v>44935</v>
      </c>
      <c r="D375" s="109">
        <v>10621</v>
      </c>
      <c r="E375" s="109">
        <v>758.5</v>
      </c>
    </row>
    <row r="376" spans="1:5" x14ac:dyDescent="0.25">
      <c r="A376" s="109" t="s">
        <v>310</v>
      </c>
      <c r="B376" s="109" t="s">
        <v>311</v>
      </c>
      <c r="C376" s="114">
        <v>44650</v>
      </c>
      <c r="D376" s="109">
        <v>10622</v>
      </c>
      <c r="E376" s="109">
        <v>560</v>
      </c>
    </row>
    <row r="377" spans="1:5" x14ac:dyDescent="0.25">
      <c r="A377" s="109" t="s">
        <v>310</v>
      </c>
      <c r="B377" s="109" t="s">
        <v>315</v>
      </c>
      <c r="C377" s="114">
        <v>44908</v>
      </c>
      <c r="D377" s="109">
        <v>10623</v>
      </c>
      <c r="E377" s="109">
        <v>1336.95</v>
      </c>
    </row>
    <row r="378" spans="1:5" x14ac:dyDescent="0.25">
      <c r="A378" s="109" t="s">
        <v>310</v>
      </c>
      <c r="B378" s="109" t="s">
        <v>311</v>
      </c>
      <c r="C378" s="114">
        <v>44654</v>
      </c>
      <c r="D378" s="109">
        <v>10624</v>
      </c>
      <c r="E378" s="109">
        <v>1393.24</v>
      </c>
    </row>
    <row r="379" spans="1:5" x14ac:dyDescent="0.25">
      <c r="A379" s="109" t="s">
        <v>310</v>
      </c>
      <c r="B379" s="109" t="s">
        <v>312</v>
      </c>
      <c r="C379" s="114">
        <v>44741</v>
      </c>
      <c r="D379" s="109">
        <v>10625</v>
      </c>
      <c r="E379" s="109">
        <v>479.75</v>
      </c>
    </row>
    <row r="380" spans="1:5" x14ac:dyDescent="0.25">
      <c r="A380" s="109" t="s">
        <v>310</v>
      </c>
      <c r="B380" s="109" t="s">
        <v>314</v>
      </c>
      <c r="C380" s="114">
        <v>44670</v>
      </c>
      <c r="D380" s="109">
        <v>10626</v>
      </c>
      <c r="E380" s="109">
        <v>1503.6</v>
      </c>
    </row>
    <row r="381" spans="1:5" x14ac:dyDescent="0.25">
      <c r="A381" s="109" t="s">
        <v>310</v>
      </c>
      <c r="B381" s="109" t="s">
        <v>315</v>
      </c>
      <c r="C381" s="114">
        <v>44785</v>
      </c>
      <c r="D381" s="109">
        <v>10627</v>
      </c>
      <c r="E381" s="109">
        <v>1185.75</v>
      </c>
    </row>
    <row r="382" spans="1:5" x14ac:dyDescent="0.25">
      <c r="A382" s="109" t="s">
        <v>310</v>
      </c>
      <c r="B382" s="109" t="s">
        <v>311</v>
      </c>
      <c r="C382" s="114">
        <v>44774</v>
      </c>
      <c r="D382" s="109">
        <v>10628</v>
      </c>
      <c r="E382" s="109">
        <v>450</v>
      </c>
    </row>
    <row r="383" spans="1:5" x14ac:dyDescent="0.25">
      <c r="A383" s="109" t="s">
        <v>310</v>
      </c>
      <c r="B383" s="109" t="s">
        <v>311</v>
      </c>
      <c r="C383" s="114">
        <v>44951</v>
      </c>
      <c r="D383" s="109">
        <v>10629</v>
      </c>
      <c r="E383" s="109">
        <v>2775.05</v>
      </c>
    </row>
    <row r="384" spans="1:5" x14ac:dyDescent="0.25">
      <c r="A384" s="109" t="s">
        <v>310</v>
      </c>
      <c r="B384" s="109" t="s">
        <v>314</v>
      </c>
      <c r="C384" s="114">
        <v>44618</v>
      </c>
      <c r="D384" s="109">
        <v>10630</v>
      </c>
      <c r="E384" s="109">
        <v>903.6</v>
      </c>
    </row>
    <row r="385" spans="1:5" x14ac:dyDescent="0.25">
      <c r="A385" s="109" t="s">
        <v>310</v>
      </c>
      <c r="B385" s="109" t="s">
        <v>315</v>
      </c>
      <c r="C385" s="114">
        <v>44681</v>
      </c>
      <c r="D385" s="109">
        <v>10631</v>
      </c>
      <c r="E385" s="109">
        <v>55.8</v>
      </c>
    </row>
    <row r="386" spans="1:5" x14ac:dyDescent="0.25">
      <c r="A386" s="109" t="s">
        <v>310</v>
      </c>
      <c r="B386" s="109" t="s">
        <v>315</v>
      </c>
      <c r="C386" s="114">
        <v>44748</v>
      </c>
      <c r="D386" s="109">
        <v>10632</v>
      </c>
      <c r="E386" s="109">
        <v>589</v>
      </c>
    </row>
    <row r="387" spans="1:5" x14ac:dyDescent="0.25">
      <c r="A387" s="109" t="s">
        <v>307</v>
      </c>
      <c r="B387" s="109" t="s">
        <v>317</v>
      </c>
      <c r="C387" s="114">
        <v>44768</v>
      </c>
      <c r="D387" s="109">
        <v>10633</v>
      </c>
      <c r="E387" s="109">
        <v>5510.59</v>
      </c>
    </row>
    <row r="388" spans="1:5" x14ac:dyDescent="0.25">
      <c r="A388" s="109" t="s">
        <v>310</v>
      </c>
      <c r="B388" s="109" t="s">
        <v>311</v>
      </c>
      <c r="C388" s="114">
        <v>44898</v>
      </c>
      <c r="D388" s="109">
        <v>10634</v>
      </c>
      <c r="E388" s="109">
        <v>4985.5</v>
      </c>
    </row>
    <row r="389" spans="1:5" x14ac:dyDescent="0.25">
      <c r="A389" s="109" t="s">
        <v>310</v>
      </c>
      <c r="B389" s="109" t="s">
        <v>315</v>
      </c>
      <c r="C389" s="114">
        <v>44797</v>
      </c>
      <c r="D389" s="109">
        <v>10635</v>
      </c>
      <c r="E389" s="109">
        <v>1326.22</v>
      </c>
    </row>
    <row r="390" spans="1:5" x14ac:dyDescent="0.25">
      <c r="A390" s="109" t="s">
        <v>310</v>
      </c>
      <c r="B390" s="109" t="s">
        <v>311</v>
      </c>
      <c r="C390" s="114">
        <v>44980</v>
      </c>
      <c r="D390" s="109">
        <v>10636</v>
      </c>
      <c r="E390" s="109">
        <v>629.5</v>
      </c>
    </row>
    <row r="391" spans="1:5" x14ac:dyDescent="0.25">
      <c r="A391" s="109" t="s">
        <v>307</v>
      </c>
      <c r="B391" s="109" t="s">
        <v>309</v>
      </c>
      <c r="C391" s="114">
        <v>45003</v>
      </c>
      <c r="D391" s="109">
        <v>10637</v>
      </c>
      <c r="E391" s="109">
        <v>2761.94</v>
      </c>
    </row>
    <row r="392" spans="1:5" x14ac:dyDescent="0.25">
      <c r="A392" s="109" t="s">
        <v>310</v>
      </c>
      <c r="B392" s="109" t="s">
        <v>312</v>
      </c>
      <c r="C392" s="114">
        <v>44977</v>
      </c>
      <c r="D392" s="109">
        <v>10638</v>
      </c>
      <c r="E392" s="109">
        <v>2720.05</v>
      </c>
    </row>
    <row r="393" spans="1:5" x14ac:dyDescent="0.25">
      <c r="A393" s="109" t="s">
        <v>307</v>
      </c>
      <c r="B393" s="109" t="s">
        <v>317</v>
      </c>
      <c r="C393" s="114">
        <v>45000</v>
      </c>
      <c r="D393" s="109">
        <v>10639</v>
      </c>
      <c r="E393" s="109">
        <v>500</v>
      </c>
    </row>
    <row r="394" spans="1:5" x14ac:dyDescent="0.25">
      <c r="A394" s="109" t="s">
        <v>310</v>
      </c>
      <c r="B394" s="109" t="s">
        <v>311</v>
      </c>
      <c r="C394" s="114">
        <v>44997</v>
      </c>
      <c r="D394" s="109">
        <v>10640</v>
      </c>
      <c r="E394" s="109">
        <v>708.75</v>
      </c>
    </row>
    <row r="395" spans="1:5" x14ac:dyDescent="0.25">
      <c r="A395" s="109" t="s">
        <v>310</v>
      </c>
      <c r="B395" s="109" t="s">
        <v>311</v>
      </c>
      <c r="C395" s="114">
        <v>44903</v>
      </c>
      <c r="D395" s="109">
        <v>10641</v>
      </c>
      <c r="E395" s="109">
        <v>2054</v>
      </c>
    </row>
    <row r="396" spans="1:5" x14ac:dyDescent="0.25">
      <c r="A396" s="109" t="s">
        <v>307</v>
      </c>
      <c r="B396" s="109" t="s">
        <v>317</v>
      </c>
      <c r="C396" s="114">
        <v>44816</v>
      </c>
      <c r="D396" s="109">
        <v>10642</v>
      </c>
      <c r="E396" s="109">
        <v>696</v>
      </c>
    </row>
    <row r="397" spans="1:5" x14ac:dyDescent="0.25">
      <c r="A397" s="109" t="s">
        <v>307</v>
      </c>
      <c r="B397" s="109" t="s">
        <v>309</v>
      </c>
      <c r="C397" s="114">
        <v>44648</v>
      </c>
      <c r="D397" s="109">
        <v>10643</v>
      </c>
      <c r="E397" s="109">
        <v>814.5</v>
      </c>
    </row>
    <row r="398" spans="1:5" x14ac:dyDescent="0.25">
      <c r="A398" s="109" t="s">
        <v>310</v>
      </c>
      <c r="B398" s="109" t="s">
        <v>312</v>
      </c>
      <c r="C398" s="114">
        <v>44918</v>
      </c>
      <c r="D398" s="109">
        <v>10644</v>
      </c>
      <c r="E398" s="109">
        <v>1371.8</v>
      </c>
    </row>
    <row r="399" spans="1:5" x14ac:dyDescent="0.25">
      <c r="A399" s="109" t="s">
        <v>310</v>
      </c>
      <c r="B399" s="109" t="s">
        <v>311</v>
      </c>
      <c r="C399" s="114">
        <v>44700</v>
      </c>
      <c r="D399" s="109">
        <v>10645</v>
      </c>
      <c r="E399" s="109">
        <v>1535</v>
      </c>
    </row>
    <row r="400" spans="1:5" x14ac:dyDescent="0.25">
      <c r="A400" s="109" t="s">
        <v>307</v>
      </c>
      <c r="B400" s="109" t="s">
        <v>313</v>
      </c>
      <c r="C400" s="114">
        <v>44935</v>
      </c>
      <c r="D400" s="109">
        <v>10646</v>
      </c>
      <c r="E400" s="109">
        <v>1446</v>
      </c>
    </row>
    <row r="401" spans="1:5" x14ac:dyDescent="0.25">
      <c r="A401" s="109" t="s">
        <v>310</v>
      </c>
      <c r="B401" s="109" t="s">
        <v>311</v>
      </c>
      <c r="C401" s="114">
        <v>44820</v>
      </c>
      <c r="D401" s="109">
        <v>10647</v>
      </c>
      <c r="E401" s="109">
        <v>636</v>
      </c>
    </row>
    <row r="402" spans="1:5" x14ac:dyDescent="0.25">
      <c r="A402" s="109" t="s">
        <v>307</v>
      </c>
      <c r="B402" s="109" t="s">
        <v>308</v>
      </c>
      <c r="C402" s="114">
        <v>44807</v>
      </c>
      <c r="D402" s="109">
        <v>10648</v>
      </c>
      <c r="E402" s="109">
        <v>372.37</v>
      </c>
    </row>
    <row r="403" spans="1:5" x14ac:dyDescent="0.25">
      <c r="A403" s="109" t="s">
        <v>307</v>
      </c>
      <c r="B403" s="109" t="s">
        <v>308</v>
      </c>
      <c r="C403" s="114">
        <v>44886</v>
      </c>
      <c r="D403" s="109">
        <v>10649</v>
      </c>
      <c r="E403" s="109">
        <v>1434</v>
      </c>
    </row>
    <row r="404" spans="1:5" x14ac:dyDescent="0.25">
      <c r="A404" s="109" t="s">
        <v>307</v>
      </c>
      <c r="B404" s="109" t="s">
        <v>308</v>
      </c>
      <c r="C404" s="114">
        <v>44996</v>
      </c>
      <c r="D404" s="109">
        <v>10650</v>
      </c>
      <c r="E404" s="109">
        <v>1779.2</v>
      </c>
    </row>
    <row r="405" spans="1:5" x14ac:dyDescent="0.25">
      <c r="A405" s="109" t="s">
        <v>310</v>
      </c>
      <c r="B405" s="109" t="s">
        <v>315</v>
      </c>
      <c r="C405" s="114">
        <v>44802</v>
      </c>
      <c r="D405" s="109">
        <v>10651</v>
      </c>
      <c r="E405" s="109">
        <v>397.8</v>
      </c>
    </row>
    <row r="406" spans="1:5" x14ac:dyDescent="0.25">
      <c r="A406" s="109" t="s">
        <v>310</v>
      </c>
      <c r="B406" s="109" t="s">
        <v>311</v>
      </c>
      <c r="C406" s="114">
        <v>44839</v>
      </c>
      <c r="D406" s="109">
        <v>10652</v>
      </c>
      <c r="E406" s="109">
        <v>318.83999999999997</v>
      </c>
    </row>
    <row r="407" spans="1:5" x14ac:dyDescent="0.25">
      <c r="A407" s="109" t="s">
        <v>310</v>
      </c>
      <c r="B407" s="109" t="s">
        <v>314</v>
      </c>
      <c r="C407" s="114">
        <v>44637</v>
      </c>
      <c r="D407" s="109">
        <v>10653</v>
      </c>
      <c r="E407" s="109">
        <v>1083.1500000000001</v>
      </c>
    </row>
    <row r="408" spans="1:5" x14ac:dyDescent="0.25">
      <c r="A408" s="109" t="s">
        <v>307</v>
      </c>
      <c r="B408" s="109" t="s">
        <v>308</v>
      </c>
      <c r="C408" s="114">
        <v>44657</v>
      </c>
      <c r="D408" s="109">
        <v>10654</v>
      </c>
      <c r="E408" s="109">
        <v>601.83000000000004</v>
      </c>
    </row>
    <row r="409" spans="1:5" x14ac:dyDescent="0.25">
      <c r="A409" s="109" t="s">
        <v>310</v>
      </c>
      <c r="B409" s="109" t="s">
        <v>314</v>
      </c>
      <c r="C409" s="114">
        <v>44678</v>
      </c>
      <c r="D409" s="109">
        <v>10655</v>
      </c>
      <c r="E409" s="109">
        <v>154.4</v>
      </c>
    </row>
    <row r="410" spans="1:5" x14ac:dyDescent="0.25">
      <c r="A410" s="109" t="s">
        <v>307</v>
      </c>
      <c r="B410" s="109" t="s">
        <v>309</v>
      </c>
      <c r="C410" s="114">
        <v>44988</v>
      </c>
      <c r="D410" s="109">
        <v>10656</v>
      </c>
      <c r="E410" s="109">
        <v>604.21</v>
      </c>
    </row>
    <row r="411" spans="1:5" x14ac:dyDescent="0.25">
      <c r="A411" s="109" t="s">
        <v>310</v>
      </c>
      <c r="B411" s="109" t="s">
        <v>316</v>
      </c>
      <c r="C411" s="114">
        <v>44691</v>
      </c>
      <c r="D411" s="109">
        <v>10657</v>
      </c>
      <c r="E411" s="109">
        <v>4371.6000000000004</v>
      </c>
    </row>
    <row r="412" spans="1:5" x14ac:dyDescent="0.25">
      <c r="A412" s="109" t="s">
        <v>310</v>
      </c>
      <c r="B412" s="109" t="s">
        <v>311</v>
      </c>
      <c r="C412" s="114">
        <v>44905</v>
      </c>
      <c r="D412" s="109">
        <v>10658</v>
      </c>
      <c r="E412" s="109">
        <v>4464.6000000000004</v>
      </c>
    </row>
    <row r="413" spans="1:5" x14ac:dyDescent="0.25">
      <c r="A413" s="109" t="s">
        <v>307</v>
      </c>
      <c r="B413" s="109" t="s">
        <v>317</v>
      </c>
      <c r="C413" s="114">
        <v>44777</v>
      </c>
      <c r="D413" s="109">
        <v>10659</v>
      </c>
      <c r="E413" s="109">
        <v>1227.02</v>
      </c>
    </row>
    <row r="414" spans="1:5" x14ac:dyDescent="0.25">
      <c r="A414" s="109" t="s">
        <v>310</v>
      </c>
      <c r="B414" s="109" t="s">
        <v>315</v>
      </c>
      <c r="C414" s="114">
        <v>44940</v>
      </c>
      <c r="D414" s="109">
        <v>10660</v>
      </c>
      <c r="E414" s="109">
        <v>1701</v>
      </c>
    </row>
    <row r="415" spans="1:5" x14ac:dyDescent="0.25">
      <c r="A415" s="109" t="s">
        <v>307</v>
      </c>
      <c r="B415" s="109" t="s">
        <v>317</v>
      </c>
      <c r="C415" s="114">
        <v>44918</v>
      </c>
      <c r="D415" s="109">
        <v>10661</v>
      </c>
      <c r="E415" s="109">
        <v>562.6</v>
      </c>
    </row>
    <row r="416" spans="1:5" x14ac:dyDescent="0.25">
      <c r="A416" s="109" t="s">
        <v>310</v>
      </c>
      <c r="B416" s="109" t="s">
        <v>312</v>
      </c>
      <c r="C416" s="114">
        <v>44924</v>
      </c>
      <c r="D416" s="109">
        <v>10662</v>
      </c>
      <c r="E416" s="109">
        <v>125</v>
      </c>
    </row>
    <row r="417" spans="1:5" x14ac:dyDescent="0.25">
      <c r="A417" s="109" t="s">
        <v>310</v>
      </c>
      <c r="B417" s="109" t="s">
        <v>316</v>
      </c>
      <c r="C417" s="114">
        <v>44800</v>
      </c>
      <c r="D417" s="109">
        <v>10663</v>
      </c>
      <c r="E417" s="109">
        <v>1930.4</v>
      </c>
    </row>
    <row r="418" spans="1:5" x14ac:dyDescent="0.25">
      <c r="A418" s="109" t="s">
        <v>310</v>
      </c>
      <c r="B418" s="109" t="s">
        <v>314</v>
      </c>
      <c r="C418" s="114">
        <v>44997</v>
      </c>
      <c r="D418" s="109">
        <v>10664</v>
      </c>
      <c r="E418" s="109">
        <v>1288.3900000000001</v>
      </c>
    </row>
    <row r="419" spans="1:5" x14ac:dyDescent="0.25">
      <c r="A419" s="109" t="s">
        <v>310</v>
      </c>
      <c r="B419" s="109" t="s">
        <v>314</v>
      </c>
      <c r="C419" s="114">
        <v>44929</v>
      </c>
      <c r="D419" s="109">
        <v>10665</v>
      </c>
      <c r="E419" s="109">
        <v>1295</v>
      </c>
    </row>
    <row r="420" spans="1:5" x14ac:dyDescent="0.25">
      <c r="A420" s="109" t="s">
        <v>307</v>
      </c>
      <c r="B420" s="109" t="s">
        <v>317</v>
      </c>
      <c r="C420" s="114">
        <v>44935</v>
      </c>
      <c r="D420" s="109">
        <v>10666</v>
      </c>
      <c r="E420" s="109">
        <v>4666.9399999999996</v>
      </c>
    </row>
    <row r="421" spans="1:5" x14ac:dyDescent="0.25">
      <c r="A421" s="109" t="s">
        <v>307</v>
      </c>
      <c r="B421" s="109" t="s">
        <v>317</v>
      </c>
      <c r="C421" s="114">
        <v>44762</v>
      </c>
      <c r="D421" s="109">
        <v>10667</v>
      </c>
      <c r="E421" s="109">
        <v>1536.8</v>
      </c>
    </row>
    <row r="422" spans="1:5" x14ac:dyDescent="0.25">
      <c r="A422" s="109" t="s">
        <v>310</v>
      </c>
      <c r="B422" s="109" t="s">
        <v>314</v>
      </c>
      <c r="C422" s="114">
        <v>44622</v>
      </c>
      <c r="D422" s="109">
        <v>10668</v>
      </c>
      <c r="E422" s="109">
        <v>625.27</v>
      </c>
    </row>
    <row r="423" spans="1:5" x14ac:dyDescent="0.25">
      <c r="A423" s="109" t="s">
        <v>310</v>
      </c>
      <c r="B423" s="109" t="s">
        <v>316</v>
      </c>
      <c r="C423" s="114">
        <v>44868</v>
      </c>
      <c r="D423" s="109">
        <v>10669</v>
      </c>
      <c r="E423" s="109">
        <v>570</v>
      </c>
    </row>
    <row r="424" spans="1:5" x14ac:dyDescent="0.25">
      <c r="A424" s="109" t="s">
        <v>310</v>
      </c>
      <c r="B424" s="109" t="s">
        <v>311</v>
      </c>
      <c r="C424" s="114">
        <v>44839</v>
      </c>
      <c r="D424" s="109">
        <v>10670</v>
      </c>
      <c r="E424" s="109">
        <v>2301.75</v>
      </c>
    </row>
    <row r="425" spans="1:5" x14ac:dyDescent="0.25">
      <c r="A425" s="109" t="s">
        <v>310</v>
      </c>
      <c r="B425" s="109" t="s">
        <v>314</v>
      </c>
      <c r="C425" s="114">
        <v>44844</v>
      </c>
      <c r="D425" s="109">
        <v>10671</v>
      </c>
      <c r="E425" s="109">
        <v>920.1</v>
      </c>
    </row>
    <row r="426" spans="1:5" x14ac:dyDescent="0.25">
      <c r="A426" s="109" t="s">
        <v>307</v>
      </c>
      <c r="B426" s="109" t="s">
        <v>313</v>
      </c>
      <c r="C426" s="114">
        <v>44830</v>
      </c>
      <c r="D426" s="109">
        <v>10672</v>
      </c>
      <c r="E426" s="109">
        <v>3815.25</v>
      </c>
    </row>
    <row r="427" spans="1:5" x14ac:dyDescent="0.25">
      <c r="A427" s="109" t="s">
        <v>310</v>
      </c>
      <c r="B427" s="109" t="s">
        <v>316</v>
      </c>
      <c r="C427" s="114">
        <v>44858</v>
      </c>
      <c r="D427" s="109">
        <v>10673</v>
      </c>
      <c r="E427" s="109">
        <v>412.35</v>
      </c>
    </row>
    <row r="428" spans="1:5" x14ac:dyDescent="0.25">
      <c r="A428" s="109" t="s">
        <v>310</v>
      </c>
      <c r="B428" s="109" t="s">
        <v>311</v>
      </c>
      <c r="C428" s="114">
        <v>44818</v>
      </c>
      <c r="D428" s="109">
        <v>10674</v>
      </c>
      <c r="E428" s="109">
        <v>45</v>
      </c>
    </row>
    <row r="429" spans="1:5" x14ac:dyDescent="0.25">
      <c r="A429" s="109" t="s">
        <v>307</v>
      </c>
      <c r="B429" s="109" t="s">
        <v>308</v>
      </c>
      <c r="C429" s="114">
        <v>44993</v>
      </c>
      <c r="D429" s="109">
        <v>10675</v>
      </c>
      <c r="E429" s="109">
        <v>1423</v>
      </c>
    </row>
    <row r="430" spans="1:5" x14ac:dyDescent="0.25">
      <c r="A430" s="109" t="s">
        <v>310</v>
      </c>
      <c r="B430" s="109" t="s">
        <v>316</v>
      </c>
      <c r="C430" s="114">
        <v>44828</v>
      </c>
      <c r="D430" s="109">
        <v>10676</v>
      </c>
      <c r="E430" s="109">
        <v>534.85</v>
      </c>
    </row>
    <row r="431" spans="1:5" x14ac:dyDescent="0.25">
      <c r="A431" s="109" t="s">
        <v>310</v>
      </c>
      <c r="B431" s="109" t="s">
        <v>314</v>
      </c>
      <c r="C431" s="114">
        <v>44886</v>
      </c>
      <c r="D431" s="109">
        <v>10677</v>
      </c>
      <c r="E431" s="109">
        <v>813.36</v>
      </c>
    </row>
    <row r="432" spans="1:5" x14ac:dyDescent="0.25">
      <c r="A432" s="109" t="s">
        <v>307</v>
      </c>
      <c r="B432" s="109" t="s">
        <v>317</v>
      </c>
      <c r="C432" s="114">
        <v>44801</v>
      </c>
      <c r="D432" s="109">
        <v>10678</v>
      </c>
      <c r="E432" s="109">
        <v>5256.5</v>
      </c>
    </row>
    <row r="433" spans="1:5" x14ac:dyDescent="0.25">
      <c r="A433" s="109" t="s">
        <v>310</v>
      </c>
      <c r="B433" s="109" t="s">
        <v>315</v>
      </c>
      <c r="C433" s="114">
        <v>44625</v>
      </c>
      <c r="D433" s="109">
        <v>10679</v>
      </c>
      <c r="E433" s="109">
        <v>660</v>
      </c>
    </row>
    <row r="434" spans="1:5" x14ac:dyDescent="0.25">
      <c r="A434" s="109" t="s">
        <v>310</v>
      </c>
      <c r="B434" s="109" t="s">
        <v>314</v>
      </c>
      <c r="C434" s="114">
        <v>44707</v>
      </c>
      <c r="D434" s="109">
        <v>10680</v>
      </c>
      <c r="E434" s="109">
        <v>1261.8800000000001</v>
      </c>
    </row>
    <row r="435" spans="1:5" x14ac:dyDescent="0.25">
      <c r="A435" s="109" t="s">
        <v>310</v>
      </c>
      <c r="B435" s="109" t="s">
        <v>312</v>
      </c>
      <c r="C435" s="114">
        <v>44905</v>
      </c>
      <c r="D435" s="109">
        <v>10681</v>
      </c>
      <c r="E435" s="109">
        <v>1287.4000000000001</v>
      </c>
    </row>
    <row r="436" spans="1:5" x14ac:dyDescent="0.25">
      <c r="A436" s="109" t="s">
        <v>310</v>
      </c>
      <c r="B436" s="109" t="s">
        <v>312</v>
      </c>
      <c r="C436" s="114">
        <v>44620</v>
      </c>
      <c r="D436" s="109">
        <v>10682</v>
      </c>
      <c r="E436" s="109">
        <v>375.5</v>
      </c>
    </row>
    <row r="437" spans="1:5" x14ac:dyDescent="0.25">
      <c r="A437" s="109" t="s">
        <v>310</v>
      </c>
      <c r="B437" s="109" t="s">
        <v>316</v>
      </c>
      <c r="C437" s="114">
        <v>44725</v>
      </c>
      <c r="D437" s="109">
        <v>10683</v>
      </c>
      <c r="E437" s="109">
        <v>63</v>
      </c>
    </row>
    <row r="438" spans="1:5" x14ac:dyDescent="0.25">
      <c r="A438" s="109" t="s">
        <v>310</v>
      </c>
      <c r="B438" s="109" t="s">
        <v>312</v>
      </c>
      <c r="C438" s="114">
        <v>44660</v>
      </c>
      <c r="D438" s="109">
        <v>10684</v>
      </c>
      <c r="E438" s="109">
        <v>1768</v>
      </c>
    </row>
    <row r="439" spans="1:5" x14ac:dyDescent="0.25">
      <c r="A439" s="109" t="s">
        <v>310</v>
      </c>
      <c r="B439" s="109" t="s">
        <v>311</v>
      </c>
      <c r="C439" s="114">
        <v>44887</v>
      </c>
      <c r="D439" s="109">
        <v>10685</v>
      </c>
      <c r="E439" s="109">
        <v>801.1</v>
      </c>
    </row>
    <row r="440" spans="1:5" x14ac:dyDescent="0.25">
      <c r="A440" s="109" t="s">
        <v>310</v>
      </c>
      <c r="B440" s="109" t="s">
        <v>316</v>
      </c>
      <c r="C440" s="114">
        <v>44924</v>
      </c>
      <c r="D440" s="109">
        <v>10686</v>
      </c>
      <c r="E440" s="109">
        <v>1404.45</v>
      </c>
    </row>
    <row r="441" spans="1:5" x14ac:dyDescent="0.25">
      <c r="A441" s="109" t="s">
        <v>307</v>
      </c>
      <c r="B441" s="109" t="s">
        <v>313</v>
      </c>
      <c r="C441" s="114">
        <v>44795</v>
      </c>
      <c r="D441" s="109">
        <v>10687</v>
      </c>
      <c r="E441" s="109">
        <v>4960.8999999999996</v>
      </c>
    </row>
    <row r="442" spans="1:5" x14ac:dyDescent="0.25">
      <c r="A442" s="109" t="s">
        <v>310</v>
      </c>
      <c r="B442" s="109" t="s">
        <v>311</v>
      </c>
      <c r="C442" s="114">
        <v>44852</v>
      </c>
      <c r="D442" s="109">
        <v>10688</v>
      </c>
      <c r="E442" s="109">
        <v>3160.6</v>
      </c>
    </row>
    <row r="443" spans="1:5" x14ac:dyDescent="0.25">
      <c r="A443" s="109" t="s">
        <v>310</v>
      </c>
      <c r="B443" s="109" t="s">
        <v>314</v>
      </c>
      <c r="C443" s="114">
        <v>44858</v>
      </c>
      <c r="D443" s="109">
        <v>10689</v>
      </c>
      <c r="E443" s="109">
        <v>472.5</v>
      </c>
    </row>
    <row r="444" spans="1:5" x14ac:dyDescent="0.25">
      <c r="A444" s="109" t="s">
        <v>310</v>
      </c>
      <c r="B444" s="109" t="s">
        <v>314</v>
      </c>
      <c r="C444" s="114">
        <v>44910</v>
      </c>
      <c r="D444" s="109">
        <v>10690</v>
      </c>
      <c r="E444" s="109">
        <v>862.5</v>
      </c>
    </row>
    <row r="445" spans="1:5" x14ac:dyDescent="0.25">
      <c r="A445" s="109" t="s">
        <v>310</v>
      </c>
      <c r="B445" s="109" t="s">
        <v>316</v>
      </c>
      <c r="C445" s="114">
        <v>44974</v>
      </c>
      <c r="D445" s="109">
        <v>10691</v>
      </c>
      <c r="E445" s="109">
        <v>10164.799999999999</v>
      </c>
    </row>
    <row r="446" spans="1:5" x14ac:dyDescent="0.25">
      <c r="A446" s="109" t="s">
        <v>310</v>
      </c>
      <c r="B446" s="109" t="s">
        <v>311</v>
      </c>
      <c r="C446" s="114">
        <v>44869</v>
      </c>
      <c r="D446" s="109">
        <v>10692</v>
      </c>
      <c r="E446" s="109">
        <v>878</v>
      </c>
    </row>
    <row r="447" spans="1:5" x14ac:dyDescent="0.25">
      <c r="A447" s="109" t="s">
        <v>310</v>
      </c>
      <c r="B447" s="109" t="s">
        <v>312</v>
      </c>
      <c r="C447" s="114">
        <v>44892</v>
      </c>
      <c r="D447" s="109">
        <v>10693</v>
      </c>
      <c r="E447" s="109">
        <v>2071.1999999999998</v>
      </c>
    </row>
    <row r="448" spans="1:5" x14ac:dyDescent="0.25">
      <c r="A448" s="109" t="s">
        <v>310</v>
      </c>
      <c r="B448" s="109" t="s">
        <v>315</v>
      </c>
      <c r="C448" s="114">
        <v>44768</v>
      </c>
      <c r="D448" s="109">
        <v>10694</v>
      </c>
      <c r="E448" s="109">
        <v>4825</v>
      </c>
    </row>
    <row r="449" spans="1:5" x14ac:dyDescent="0.25">
      <c r="A449" s="109" t="s">
        <v>307</v>
      </c>
      <c r="B449" s="109" t="s">
        <v>317</v>
      </c>
      <c r="C449" s="114">
        <v>44884</v>
      </c>
      <c r="D449" s="109">
        <v>10695</v>
      </c>
      <c r="E449" s="109">
        <v>642</v>
      </c>
    </row>
    <row r="450" spans="1:5" x14ac:dyDescent="0.25">
      <c r="A450" s="109" t="s">
        <v>310</v>
      </c>
      <c r="B450" s="109" t="s">
        <v>315</v>
      </c>
      <c r="C450" s="114">
        <v>44934</v>
      </c>
      <c r="D450" s="109">
        <v>10696</v>
      </c>
      <c r="E450" s="109">
        <v>996</v>
      </c>
    </row>
    <row r="451" spans="1:5" x14ac:dyDescent="0.25">
      <c r="A451" s="109" t="s">
        <v>310</v>
      </c>
      <c r="B451" s="109" t="s">
        <v>312</v>
      </c>
      <c r="C451" s="114">
        <v>44813</v>
      </c>
      <c r="D451" s="109">
        <v>10697</v>
      </c>
      <c r="E451" s="109">
        <v>805.43</v>
      </c>
    </row>
    <row r="452" spans="1:5" x14ac:dyDescent="0.25">
      <c r="A452" s="109" t="s">
        <v>310</v>
      </c>
      <c r="B452" s="109" t="s">
        <v>311</v>
      </c>
      <c r="C452" s="114">
        <v>44887</v>
      </c>
      <c r="D452" s="109">
        <v>10698</v>
      </c>
      <c r="E452" s="109">
        <v>3436.45</v>
      </c>
    </row>
    <row r="453" spans="1:5" x14ac:dyDescent="0.25">
      <c r="A453" s="109" t="s">
        <v>310</v>
      </c>
      <c r="B453" s="109" t="s">
        <v>312</v>
      </c>
      <c r="C453" s="114">
        <v>44772</v>
      </c>
      <c r="D453" s="109">
        <v>10699</v>
      </c>
      <c r="E453" s="109">
        <v>114</v>
      </c>
    </row>
    <row r="454" spans="1:5" x14ac:dyDescent="0.25">
      <c r="A454" s="109" t="s">
        <v>310</v>
      </c>
      <c r="B454" s="109" t="s">
        <v>312</v>
      </c>
      <c r="C454" s="114">
        <v>44667</v>
      </c>
      <c r="D454" s="109">
        <v>10700</v>
      </c>
      <c r="E454" s="109">
        <v>1638.4</v>
      </c>
    </row>
    <row r="455" spans="1:5" x14ac:dyDescent="0.25">
      <c r="A455" s="109" t="s">
        <v>307</v>
      </c>
      <c r="B455" s="109" t="s">
        <v>309</v>
      </c>
      <c r="C455" s="114">
        <v>44643</v>
      </c>
      <c r="D455" s="109">
        <v>10701</v>
      </c>
      <c r="E455" s="109">
        <v>2864.5</v>
      </c>
    </row>
    <row r="456" spans="1:5" x14ac:dyDescent="0.25">
      <c r="A456" s="109" t="s">
        <v>310</v>
      </c>
      <c r="B456" s="109" t="s">
        <v>311</v>
      </c>
      <c r="C456" s="114">
        <v>44848</v>
      </c>
      <c r="D456" s="109">
        <v>10702</v>
      </c>
      <c r="E456" s="109">
        <v>330</v>
      </c>
    </row>
    <row r="457" spans="1:5" x14ac:dyDescent="0.25">
      <c r="A457" s="109" t="s">
        <v>307</v>
      </c>
      <c r="B457" s="109" t="s">
        <v>309</v>
      </c>
      <c r="C457" s="114">
        <v>44961</v>
      </c>
      <c r="D457" s="109">
        <v>10703</v>
      </c>
      <c r="E457" s="109">
        <v>2545</v>
      </c>
    </row>
    <row r="458" spans="1:5" x14ac:dyDescent="0.25">
      <c r="A458" s="109" t="s">
        <v>307</v>
      </c>
      <c r="B458" s="109" t="s">
        <v>309</v>
      </c>
      <c r="C458" s="114">
        <v>44624</v>
      </c>
      <c r="D458" s="109">
        <v>10704</v>
      </c>
      <c r="E458" s="109">
        <v>595.5</v>
      </c>
    </row>
    <row r="459" spans="1:5" x14ac:dyDescent="0.25">
      <c r="A459" s="109" t="s">
        <v>307</v>
      </c>
      <c r="B459" s="109" t="s">
        <v>313</v>
      </c>
      <c r="C459" s="114">
        <v>44793</v>
      </c>
      <c r="D459" s="109">
        <v>10705</v>
      </c>
      <c r="E459" s="109">
        <v>378</v>
      </c>
    </row>
    <row r="460" spans="1:5" x14ac:dyDescent="0.25">
      <c r="A460" s="109" t="s">
        <v>310</v>
      </c>
      <c r="B460" s="109" t="s">
        <v>315</v>
      </c>
      <c r="C460" s="114">
        <v>44822</v>
      </c>
      <c r="D460" s="109">
        <v>10706</v>
      </c>
      <c r="E460" s="109">
        <v>1893</v>
      </c>
    </row>
    <row r="461" spans="1:5" x14ac:dyDescent="0.25">
      <c r="A461" s="109" t="s">
        <v>310</v>
      </c>
      <c r="B461" s="109" t="s">
        <v>311</v>
      </c>
      <c r="C461" s="114">
        <v>44755</v>
      </c>
      <c r="D461" s="109">
        <v>10707</v>
      </c>
      <c r="E461" s="109">
        <v>1641</v>
      </c>
    </row>
    <row r="462" spans="1:5" x14ac:dyDescent="0.25">
      <c r="A462" s="109" t="s">
        <v>307</v>
      </c>
      <c r="B462" s="109" t="s">
        <v>309</v>
      </c>
      <c r="C462" s="114">
        <v>44881</v>
      </c>
      <c r="D462" s="109">
        <v>10708</v>
      </c>
      <c r="E462" s="109">
        <v>180.4</v>
      </c>
    </row>
    <row r="463" spans="1:5" x14ac:dyDescent="0.25">
      <c r="A463" s="109" t="s">
        <v>310</v>
      </c>
      <c r="B463" s="109" t="s">
        <v>314</v>
      </c>
      <c r="C463" s="114">
        <v>44800</v>
      </c>
      <c r="D463" s="109">
        <v>10709</v>
      </c>
      <c r="E463" s="109">
        <v>3424</v>
      </c>
    </row>
    <row r="464" spans="1:5" x14ac:dyDescent="0.25">
      <c r="A464" s="109" t="s">
        <v>310</v>
      </c>
      <c r="B464" s="109" t="s">
        <v>314</v>
      </c>
      <c r="C464" s="114">
        <v>44878</v>
      </c>
      <c r="D464" s="109">
        <v>10710</v>
      </c>
      <c r="E464" s="109">
        <v>93.5</v>
      </c>
    </row>
    <row r="465" spans="1:5" x14ac:dyDescent="0.25">
      <c r="A465" s="109" t="s">
        <v>307</v>
      </c>
      <c r="B465" s="109" t="s">
        <v>308</v>
      </c>
      <c r="C465" s="114">
        <v>44790</v>
      </c>
      <c r="D465" s="109">
        <v>10711</v>
      </c>
      <c r="E465" s="109">
        <v>4451.7</v>
      </c>
    </row>
    <row r="466" spans="1:5" x14ac:dyDescent="0.25">
      <c r="A466" s="109" t="s">
        <v>310</v>
      </c>
      <c r="B466" s="109" t="s">
        <v>312</v>
      </c>
      <c r="C466" s="114">
        <v>44966</v>
      </c>
      <c r="D466" s="109">
        <v>10712</v>
      </c>
      <c r="E466" s="109">
        <v>1233.48</v>
      </c>
    </row>
    <row r="467" spans="1:5" x14ac:dyDescent="0.25">
      <c r="A467" s="109" t="s">
        <v>310</v>
      </c>
      <c r="B467" s="109" t="s">
        <v>314</v>
      </c>
      <c r="C467" s="114">
        <v>44711</v>
      </c>
      <c r="D467" s="109">
        <v>10713</v>
      </c>
      <c r="E467" s="109">
        <v>2827.9</v>
      </c>
    </row>
    <row r="468" spans="1:5" x14ac:dyDescent="0.25">
      <c r="A468" s="109" t="s">
        <v>307</v>
      </c>
      <c r="B468" s="109" t="s">
        <v>308</v>
      </c>
      <c r="C468" s="114">
        <v>44710</v>
      </c>
      <c r="D468" s="109">
        <v>10714</v>
      </c>
      <c r="E468" s="109">
        <v>2205.75</v>
      </c>
    </row>
    <row r="469" spans="1:5" x14ac:dyDescent="0.25">
      <c r="A469" s="109" t="s">
        <v>310</v>
      </c>
      <c r="B469" s="109" t="s">
        <v>312</v>
      </c>
      <c r="C469" s="114">
        <v>44950</v>
      </c>
      <c r="D469" s="109">
        <v>10715</v>
      </c>
      <c r="E469" s="109">
        <v>1296</v>
      </c>
    </row>
    <row r="470" spans="1:5" x14ac:dyDescent="0.25">
      <c r="A470" s="109" t="s">
        <v>310</v>
      </c>
      <c r="B470" s="109" t="s">
        <v>311</v>
      </c>
      <c r="C470" s="114">
        <v>44810</v>
      </c>
      <c r="D470" s="109">
        <v>10716</v>
      </c>
      <c r="E470" s="109">
        <v>706</v>
      </c>
    </row>
    <row r="471" spans="1:5" x14ac:dyDescent="0.25">
      <c r="A471" s="109" t="s">
        <v>310</v>
      </c>
      <c r="B471" s="109" t="s">
        <v>314</v>
      </c>
      <c r="C471" s="114">
        <v>44929</v>
      </c>
      <c r="D471" s="109">
        <v>10717</v>
      </c>
      <c r="E471" s="109">
        <v>1270.75</v>
      </c>
    </row>
    <row r="472" spans="1:5" x14ac:dyDescent="0.25">
      <c r="A472" s="109" t="s">
        <v>310</v>
      </c>
      <c r="B472" s="109" t="s">
        <v>314</v>
      </c>
      <c r="C472" s="114">
        <v>44986</v>
      </c>
      <c r="D472" s="109">
        <v>10718</v>
      </c>
      <c r="E472" s="109">
        <v>3463</v>
      </c>
    </row>
    <row r="473" spans="1:5" x14ac:dyDescent="0.25">
      <c r="A473" s="109" t="s">
        <v>310</v>
      </c>
      <c r="B473" s="109" t="s">
        <v>315</v>
      </c>
      <c r="C473" s="114">
        <v>44887</v>
      </c>
      <c r="D473" s="109">
        <v>10719</v>
      </c>
      <c r="E473" s="109">
        <v>844.25</v>
      </c>
    </row>
    <row r="474" spans="1:5" x14ac:dyDescent="0.25">
      <c r="A474" s="109" t="s">
        <v>310</v>
      </c>
      <c r="B474" s="109" t="s">
        <v>315</v>
      </c>
      <c r="C474" s="114">
        <v>44648</v>
      </c>
      <c r="D474" s="109">
        <v>10720</v>
      </c>
      <c r="E474" s="109">
        <v>550</v>
      </c>
    </row>
    <row r="475" spans="1:5" x14ac:dyDescent="0.25">
      <c r="A475" s="109" t="s">
        <v>307</v>
      </c>
      <c r="B475" s="109" t="s">
        <v>308</v>
      </c>
      <c r="C475" s="114">
        <v>44613</v>
      </c>
      <c r="D475" s="109">
        <v>10721</v>
      </c>
      <c r="E475" s="109">
        <v>923.87</v>
      </c>
    </row>
    <row r="476" spans="1:5" x14ac:dyDescent="0.25">
      <c r="A476" s="109" t="s">
        <v>310</v>
      </c>
      <c r="B476" s="109" t="s">
        <v>315</v>
      </c>
      <c r="C476" s="114">
        <v>44727</v>
      </c>
      <c r="D476" s="109">
        <v>10722</v>
      </c>
      <c r="E476" s="109">
        <v>1570</v>
      </c>
    </row>
    <row r="477" spans="1:5" x14ac:dyDescent="0.25">
      <c r="A477" s="109" t="s">
        <v>310</v>
      </c>
      <c r="B477" s="109" t="s">
        <v>312</v>
      </c>
      <c r="C477" s="114">
        <v>44954</v>
      </c>
      <c r="D477" s="109">
        <v>10723</v>
      </c>
      <c r="E477" s="109">
        <v>468.45</v>
      </c>
    </row>
    <row r="478" spans="1:5" x14ac:dyDescent="0.25">
      <c r="A478" s="109" t="s">
        <v>310</v>
      </c>
      <c r="B478" s="109" t="s">
        <v>315</v>
      </c>
      <c r="C478" s="114">
        <v>44635</v>
      </c>
      <c r="D478" s="109">
        <v>10724</v>
      </c>
      <c r="E478" s="109">
        <v>638.5</v>
      </c>
    </row>
    <row r="479" spans="1:5" x14ac:dyDescent="0.25">
      <c r="A479" s="109" t="s">
        <v>310</v>
      </c>
      <c r="B479" s="109" t="s">
        <v>311</v>
      </c>
      <c r="C479" s="114">
        <v>44843</v>
      </c>
      <c r="D479" s="109">
        <v>10725</v>
      </c>
      <c r="E479" s="109">
        <v>287.8</v>
      </c>
    </row>
    <row r="480" spans="1:5" x14ac:dyDescent="0.25">
      <c r="A480" s="109" t="s">
        <v>310</v>
      </c>
      <c r="B480" s="109" t="s">
        <v>311</v>
      </c>
      <c r="C480" s="114">
        <v>44868</v>
      </c>
      <c r="D480" s="109">
        <v>10726</v>
      </c>
      <c r="E480" s="109">
        <v>655</v>
      </c>
    </row>
    <row r="481" spans="1:5" x14ac:dyDescent="0.25">
      <c r="A481" s="109" t="s">
        <v>310</v>
      </c>
      <c r="B481" s="109" t="s">
        <v>316</v>
      </c>
      <c r="C481" s="114">
        <v>44891</v>
      </c>
      <c r="D481" s="109">
        <v>10727</v>
      </c>
      <c r="E481" s="109">
        <v>1624.5</v>
      </c>
    </row>
    <row r="482" spans="1:5" x14ac:dyDescent="0.25">
      <c r="A482" s="109" t="s">
        <v>310</v>
      </c>
      <c r="B482" s="109" t="s">
        <v>311</v>
      </c>
      <c r="C482" s="114">
        <v>44674</v>
      </c>
      <c r="D482" s="109">
        <v>10728</v>
      </c>
      <c r="E482" s="109">
        <v>1296.75</v>
      </c>
    </row>
    <row r="483" spans="1:5" x14ac:dyDescent="0.25">
      <c r="A483" s="109" t="s">
        <v>310</v>
      </c>
      <c r="B483" s="109" t="s">
        <v>315</v>
      </c>
      <c r="C483" s="114">
        <v>44804</v>
      </c>
      <c r="D483" s="109">
        <v>10729</v>
      </c>
      <c r="E483" s="109">
        <v>1850</v>
      </c>
    </row>
    <row r="484" spans="1:5" x14ac:dyDescent="0.25">
      <c r="A484" s="109" t="s">
        <v>307</v>
      </c>
      <c r="B484" s="109" t="s">
        <v>308</v>
      </c>
      <c r="C484" s="114">
        <v>44646</v>
      </c>
      <c r="D484" s="109">
        <v>10730</v>
      </c>
      <c r="E484" s="109">
        <v>484.25</v>
      </c>
    </row>
    <row r="485" spans="1:5" x14ac:dyDescent="0.25">
      <c r="A485" s="109" t="s">
        <v>307</v>
      </c>
      <c r="B485" s="109" t="s">
        <v>317</v>
      </c>
      <c r="C485" s="114">
        <v>44719</v>
      </c>
      <c r="D485" s="109">
        <v>10731</v>
      </c>
      <c r="E485" s="109">
        <v>1890.5</v>
      </c>
    </row>
    <row r="486" spans="1:5" x14ac:dyDescent="0.25">
      <c r="A486" s="109" t="s">
        <v>310</v>
      </c>
      <c r="B486" s="109" t="s">
        <v>312</v>
      </c>
      <c r="C486" s="114">
        <v>44608</v>
      </c>
      <c r="D486" s="109">
        <v>10732</v>
      </c>
      <c r="E486" s="109">
        <v>360</v>
      </c>
    </row>
    <row r="487" spans="1:5" x14ac:dyDescent="0.25">
      <c r="A487" s="109" t="s">
        <v>310</v>
      </c>
      <c r="B487" s="109" t="s">
        <v>314</v>
      </c>
      <c r="C487" s="114">
        <v>44898</v>
      </c>
      <c r="D487" s="109">
        <v>10733</v>
      </c>
      <c r="E487" s="109">
        <v>1459</v>
      </c>
    </row>
    <row r="488" spans="1:5" x14ac:dyDescent="0.25">
      <c r="A488" s="109" t="s">
        <v>310</v>
      </c>
      <c r="B488" s="109" t="s">
        <v>316</v>
      </c>
      <c r="C488" s="114">
        <v>44760</v>
      </c>
      <c r="D488" s="109">
        <v>10734</v>
      </c>
      <c r="E488" s="109">
        <v>1498.35</v>
      </c>
    </row>
    <row r="489" spans="1:5" x14ac:dyDescent="0.25">
      <c r="A489" s="109" t="s">
        <v>307</v>
      </c>
      <c r="B489" s="109" t="s">
        <v>309</v>
      </c>
      <c r="C489" s="114">
        <v>44869</v>
      </c>
      <c r="D489" s="109">
        <v>10735</v>
      </c>
      <c r="E489" s="109">
        <v>536.4</v>
      </c>
    </row>
    <row r="490" spans="1:5" x14ac:dyDescent="0.25">
      <c r="A490" s="109" t="s">
        <v>307</v>
      </c>
      <c r="B490" s="109" t="s">
        <v>313</v>
      </c>
      <c r="C490" s="114">
        <v>44685</v>
      </c>
      <c r="D490" s="109">
        <v>10736</v>
      </c>
      <c r="E490" s="109">
        <v>997</v>
      </c>
    </row>
    <row r="491" spans="1:5" x14ac:dyDescent="0.25">
      <c r="A491" s="109" t="s">
        <v>310</v>
      </c>
      <c r="B491" s="109" t="s">
        <v>316</v>
      </c>
      <c r="C491" s="114">
        <v>44977</v>
      </c>
      <c r="D491" s="109">
        <v>10737</v>
      </c>
      <c r="E491" s="109">
        <v>139.80000000000001</v>
      </c>
    </row>
    <row r="492" spans="1:5" x14ac:dyDescent="0.25">
      <c r="A492" s="109" t="s">
        <v>310</v>
      </c>
      <c r="B492" s="109" t="s">
        <v>316</v>
      </c>
      <c r="C492" s="114">
        <v>44723</v>
      </c>
      <c r="D492" s="109">
        <v>10738</v>
      </c>
      <c r="E492" s="109">
        <v>52.35</v>
      </c>
    </row>
    <row r="493" spans="1:5" x14ac:dyDescent="0.25">
      <c r="A493" s="109" t="s">
        <v>310</v>
      </c>
      <c r="B493" s="109" t="s">
        <v>312</v>
      </c>
      <c r="C493" s="114">
        <v>44762</v>
      </c>
      <c r="D493" s="109">
        <v>10739</v>
      </c>
      <c r="E493" s="109">
        <v>240</v>
      </c>
    </row>
    <row r="494" spans="1:5" x14ac:dyDescent="0.25">
      <c r="A494" s="109" t="s">
        <v>310</v>
      </c>
      <c r="B494" s="109" t="s">
        <v>311</v>
      </c>
      <c r="C494" s="114">
        <v>44790</v>
      </c>
      <c r="D494" s="109">
        <v>10740</v>
      </c>
      <c r="E494" s="109">
        <v>1416</v>
      </c>
    </row>
    <row r="495" spans="1:5" x14ac:dyDescent="0.25">
      <c r="A495" s="109" t="s">
        <v>310</v>
      </c>
      <c r="B495" s="109" t="s">
        <v>311</v>
      </c>
      <c r="C495" s="114">
        <v>44990</v>
      </c>
      <c r="D495" s="109">
        <v>10741</v>
      </c>
      <c r="E495" s="109">
        <v>228</v>
      </c>
    </row>
    <row r="496" spans="1:5" x14ac:dyDescent="0.25">
      <c r="A496" s="109" t="s">
        <v>310</v>
      </c>
      <c r="B496" s="109" t="s">
        <v>312</v>
      </c>
      <c r="C496" s="114">
        <v>44841</v>
      </c>
      <c r="D496" s="109">
        <v>10742</v>
      </c>
      <c r="E496" s="109">
        <v>3118</v>
      </c>
    </row>
    <row r="497" spans="1:5" x14ac:dyDescent="0.25">
      <c r="A497" s="109" t="s">
        <v>310</v>
      </c>
      <c r="B497" s="109" t="s">
        <v>314</v>
      </c>
      <c r="C497" s="114">
        <v>44805</v>
      </c>
      <c r="D497" s="109">
        <v>10743</v>
      </c>
      <c r="E497" s="109">
        <v>319.2</v>
      </c>
    </row>
    <row r="498" spans="1:5" x14ac:dyDescent="0.25">
      <c r="A498" s="109" t="s">
        <v>307</v>
      </c>
      <c r="B498" s="109" t="s">
        <v>309</v>
      </c>
      <c r="C498" s="114">
        <v>44979</v>
      </c>
      <c r="D498" s="109">
        <v>10744</v>
      </c>
      <c r="E498" s="109">
        <v>736</v>
      </c>
    </row>
    <row r="499" spans="1:5" x14ac:dyDescent="0.25">
      <c r="A499" s="109" t="s">
        <v>307</v>
      </c>
      <c r="B499" s="109" t="s">
        <v>313</v>
      </c>
      <c r="C499" s="114">
        <v>44920</v>
      </c>
      <c r="D499" s="109">
        <v>10745</v>
      </c>
      <c r="E499" s="109">
        <v>4529.8</v>
      </c>
    </row>
    <row r="500" spans="1:5" x14ac:dyDescent="0.25">
      <c r="A500" s="109" t="s">
        <v>310</v>
      </c>
      <c r="B500" s="109" t="s">
        <v>314</v>
      </c>
      <c r="C500" s="114">
        <v>44952</v>
      </c>
      <c r="D500" s="109">
        <v>10746</v>
      </c>
      <c r="E500" s="109">
        <v>2311.6999999999998</v>
      </c>
    </row>
    <row r="501" spans="1:5" x14ac:dyDescent="0.25">
      <c r="A501" s="109" t="s">
        <v>307</v>
      </c>
      <c r="B501" s="109" t="s">
        <v>309</v>
      </c>
      <c r="C501" s="114">
        <v>44969</v>
      </c>
      <c r="D501" s="109">
        <v>10747</v>
      </c>
      <c r="E501" s="109">
        <v>1912.85</v>
      </c>
    </row>
    <row r="502" spans="1:5" x14ac:dyDescent="0.25">
      <c r="A502" s="109" t="s">
        <v>310</v>
      </c>
      <c r="B502" s="109" t="s">
        <v>312</v>
      </c>
      <c r="C502" s="114">
        <v>44986</v>
      </c>
      <c r="D502" s="109">
        <v>10748</v>
      </c>
      <c r="E502" s="109">
        <v>2196</v>
      </c>
    </row>
    <row r="503" spans="1:5" x14ac:dyDescent="0.25">
      <c r="A503" s="109" t="s">
        <v>310</v>
      </c>
      <c r="B503" s="109" t="s">
        <v>311</v>
      </c>
      <c r="C503" s="114">
        <v>44912</v>
      </c>
      <c r="D503" s="109">
        <v>10749</v>
      </c>
      <c r="E503" s="109">
        <v>1080</v>
      </c>
    </row>
    <row r="504" spans="1:5" x14ac:dyDescent="0.25">
      <c r="A504" s="109" t="s">
        <v>307</v>
      </c>
      <c r="B504" s="109" t="s">
        <v>313</v>
      </c>
      <c r="C504" s="114">
        <v>44749</v>
      </c>
      <c r="D504" s="109">
        <v>10750</v>
      </c>
      <c r="E504" s="109">
        <v>1590.56</v>
      </c>
    </row>
    <row r="505" spans="1:5" x14ac:dyDescent="0.25">
      <c r="A505" s="109" t="s">
        <v>310</v>
      </c>
      <c r="B505" s="109" t="s">
        <v>312</v>
      </c>
      <c r="C505" s="114">
        <v>44728</v>
      </c>
      <c r="D505" s="109">
        <v>10751</v>
      </c>
      <c r="E505" s="109">
        <v>1631.48</v>
      </c>
    </row>
    <row r="506" spans="1:5" x14ac:dyDescent="0.25">
      <c r="A506" s="109" t="s">
        <v>310</v>
      </c>
      <c r="B506" s="109" t="s">
        <v>316</v>
      </c>
      <c r="C506" s="114">
        <v>44810</v>
      </c>
      <c r="D506" s="109">
        <v>10752</v>
      </c>
      <c r="E506" s="109">
        <v>252</v>
      </c>
    </row>
    <row r="507" spans="1:5" x14ac:dyDescent="0.25">
      <c r="A507" s="109" t="s">
        <v>310</v>
      </c>
      <c r="B507" s="109" t="s">
        <v>312</v>
      </c>
      <c r="C507" s="114">
        <v>44671</v>
      </c>
      <c r="D507" s="109">
        <v>10753</v>
      </c>
      <c r="E507" s="109">
        <v>88</v>
      </c>
    </row>
    <row r="508" spans="1:5" x14ac:dyDescent="0.25">
      <c r="A508" s="109" t="s">
        <v>307</v>
      </c>
      <c r="B508" s="109" t="s">
        <v>309</v>
      </c>
      <c r="C508" s="114">
        <v>44672</v>
      </c>
      <c r="D508" s="109">
        <v>10754</v>
      </c>
      <c r="E508" s="109">
        <v>55.2</v>
      </c>
    </row>
    <row r="509" spans="1:5" x14ac:dyDescent="0.25">
      <c r="A509" s="109" t="s">
        <v>310</v>
      </c>
      <c r="B509" s="109" t="s">
        <v>311</v>
      </c>
      <c r="C509" s="114">
        <v>44623</v>
      </c>
      <c r="D509" s="109">
        <v>10755</v>
      </c>
      <c r="E509" s="109">
        <v>1948.5</v>
      </c>
    </row>
    <row r="510" spans="1:5" x14ac:dyDescent="0.25">
      <c r="A510" s="109" t="s">
        <v>310</v>
      </c>
      <c r="B510" s="109" t="s">
        <v>315</v>
      </c>
      <c r="C510" s="114">
        <v>44680</v>
      </c>
      <c r="D510" s="109">
        <v>10756</v>
      </c>
      <c r="E510" s="109">
        <v>1990</v>
      </c>
    </row>
    <row r="511" spans="1:5" x14ac:dyDescent="0.25">
      <c r="A511" s="109" t="s">
        <v>307</v>
      </c>
      <c r="B511" s="109" t="s">
        <v>309</v>
      </c>
      <c r="C511" s="114">
        <v>44855</v>
      </c>
      <c r="D511" s="109">
        <v>10757</v>
      </c>
      <c r="E511" s="109">
        <v>3082</v>
      </c>
    </row>
    <row r="512" spans="1:5" x14ac:dyDescent="0.25">
      <c r="A512" s="109" t="s">
        <v>310</v>
      </c>
      <c r="B512" s="109" t="s">
        <v>312</v>
      </c>
      <c r="C512" s="114">
        <v>44654</v>
      </c>
      <c r="D512" s="109">
        <v>10758</v>
      </c>
      <c r="E512" s="109">
        <v>1644.6</v>
      </c>
    </row>
    <row r="513" spans="1:5" x14ac:dyDescent="0.25">
      <c r="A513" s="109" t="s">
        <v>310</v>
      </c>
      <c r="B513" s="109" t="s">
        <v>312</v>
      </c>
      <c r="C513" s="114">
        <v>44787</v>
      </c>
      <c r="D513" s="109">
        <v>10759</v>
      </c>
      <c r="E513" s="109">
        <v>320</v>
      </c>
    </row>
    <row r="514" spans="1:5" x14ac:dyDescent="0.25">
      <c r="A514" s="109" t="s">
        <v>310</v>
      </c>
      <c r="B514" s="109" t="s">
        <v>311</v>
      </c>
      <c r="C514" s="114">
        <v>44792</v>
      </c>
      <c r="D514" s="109">
        <v>10760</v>
      </c>
      <c r="E514" s="109">
        <v>2917</v>
      </c>
    </row>
    <row r="515" spans="1:5" x14ac:dyDescent="0.25">
      <c r="A515" s="109" t="s">
        <v>307</v>
      </c>
      <c r="B515" s="109" t="s">
        <v>308</v>
      </c>
      <c r="C515" s="114">
        <v>44856</v>
      </c>
      <c r="D515" s="109">
        <v>10761</v>
      </c>
      <c r="E515" s="109">
        <v>507</v>
      </c>
    </row>
    <row r="516" spans="1:5" x14ac:dyDescent="0.25">
      <c r="A516" s="109" t="s">
        <v>310</v>
      </c>
      <c r="B516" s="109" t="s">
        <v>312</v>
      </c>
      <c r="C516" s="114">
        <v>44921</v>
      </c>
      <c r="D516" s="109">
        <v>10762</v>
      </c>
      <c r="E516" s="109">
        <v>4337</v>
      </c>
    </row>
    <row r="517" spans="1:5" x14ac:dyDescent="0.25">
      <c r="A517" s="109" t="s">
        <v>310</v>
      </c>
      <c r="B517" s="109" t="s">
        <v>312</v>
      </c>
      <c r="C517" s="114">
        <v>44891</v>
      </c>
      <c r="D517" s="109">
        <v>10763</v>
      </c>
      <c r="E517" s="109">
        <v>616</v>
      </c>
    </row>
    <row r="518" spans="1:5" x14ac:dyDescent="0.25">
      <c r="A518" s="109" t="s">
        <v>307</v>
      </c>
      <c r="B518" s="109" t="s">
        <v>309</v>
      </c>
      <c r="C518" s="114">
        <v>44798</v>
      </c>
      <c r="D518" s="109">
        <v>10764</v>
      </c>
      <c r="E518" s="109">
        <v>2286</v>
      </c>
    </row>
    <row r="519" spans="1:5" x14ac:dyDescent="0.25">
      <c r="A519" s="109" t="s">
        <v>310</v>
      </c>
      <c r="B519" s="109" t="s">
        <v>312</v>
      </c>
      <c r="C519" s="114">
        <v>44959</v>
      </c>
      <c r="D519" s="109">
        <v>10765</v>
      </c>
      <c r="E519" s="109">
        <v>1515.6</v>
      </c>
    </row>
    <row r="520" spans="1:5" x14ac:dyDescent="0.25">
      <c r="A520" s="109" t="s">
        <v>310</v>
      </c>
      <c r="B520" s="109" t="s">
        <v>311</v>
      </c>
      <c r="C520" s="114">
        <v>44691</v>
      </c>
      <c r="D520" s="109">
        <v>10766</v>
      </c>
      <c r="E520" s="109">
        <v>2310</v>
      </c>
    </row>
    <row r="521" spans="1:5" x14ac:dyDescent="0.25">
      <c r="A521" s="109" t="s">
        <v>310</v>
      </c>
      <c r="B521" s="109" t="s">
        <v>311</v>
      </c>
      <c r="C521" s="114">
        <v>44791</v>
      </c>
      <c r="D521" s="109">
        <v>10767</v>
      </c>
      <c r="E521" s="109">
        <v>28</v>
      </c>
    </row>
    <row r="522" spans="1:5" x14ac:dyDescent="0.25">
      <c r="A522" s="109" t="s">
        <v>310</v>
      </c>
      <c r="B522" s="109" t="s">
        <v>312</v>
      </c>
      <c r="C522" s="114">
        <v>44707</v>
      </c>
      <c r="D522" s="109">
        <v>10768</v>
      </c>
      <c r="E522" s="109">
        <v>1477</v>
      </c>
    </row>
    <row r="523" spans="1:5" x14ac:dyDescent="0.25">
      <c r="A523" s="109" t="s">
        <v>310</v>
      </c>
      <c r="B523" s="109" t="s">
        <v>312</v>
      </c>
      <c r="C523" s="114">
        <v>44970</v>
      </c>
      <c r="D523" s="109">
        <v>10769</v>
      </c>
      <c r="E523" s="109">
        <v>1684.27</v>
      </c>
    </row>
    <row r="524" spans="1:5" x14ac:dyDescent="0.25">
      <c r="A524" s="109" t="s">
        <v>310</v>
      </c>
      <c r="B524" s="109" t="s">
        <v>315</v>
      </c>
      <c r="C524" s="114">
        <v>44812</v>
      </c>
      <c r="D524" s="109">
        <v>10770</v>
      </c>
      <c r="E524" s="109">
        <v>236.25</v>
      </c>
    </row>
    <row r="525" spans="1:5" x14ac:dyDescent="0.25">
      <c r="A525" s="109" t="s">
        <v>307</v>
      </c>
      <c r="B525" s="109" t="s">
        <v>313</v>
      </c>
      <c r="C525" s="114">
        <v>44899</v>
      </c>
      <c r="D525" s="109">
        <v>10771</v>
      </c>
      <c r="E525" s="109">
        <v>344</v>
      </c>
    </row>
    <row r="526" spans="1:5" x14ac:dyDescent="0.25">
      <c r="A526" s="109" t="s">
        <v>310</v>
      </c>
      <c r="B526" s="109" t="s">
        <v>312</v>
      </c>
      <c r="C526" s="114">
        <v>44926</v>
      </c>
      <c r="D526" s="109">
        <v>10772</v>
      </c>
      <c r="E526" s="109">
        <v>3603.22</v>
      </c>
    </row>
    <row r="527" spans="1:5" x14ac:dyDescent="0.25">
      <c r="A527" s="109" t="s">
        <v>310</v>
      </c>
      <c r="B527" s="109" t="s">
        <v>314</v>
      </c>
      <c r="C527" s="114">
        <v>44877</v>
      </c>
      <c r="D527" s="109">
        <v>10773</v>
      </c>
      <c r="E527" s="109">
        <v>2030.4</v>
      </c>
    </row>
    <row r="528" spans="1:5" x14ac:dyDescent="0.25">
      <c r="A528" s="109" t="s">
        <v>310</v>
      </c>
      <c r="B528" s="109" t="s">
        <v>311</v>
      </c>
      <c r="C528" s="114">
        <v>44626</v>
      </c>
      <c r="D528" s="109">
        <v>10774</v>
      </c>
      <c r="E528" s="109">
        <v>868.75</v>
      </c>
    </row>
    <row r="529" spans="1:5" x14ac:dyDescent="0.25">
      <c r="A529" s="109" t="s">
        <v>307</v>
      </c>
      <c r="B529" s="109" t="s">
        <v>317</v>
      </c>
      <c r="C529" s="114">
        <v>44962</v>
      </c>
      <c r="D529" s="109">
        <v>10775</v>
      </c>
      <c r="E529" s="109">
        <v>228</v>
      </c>
    </row>
    <row r="530" spans="1:5" x14ac:dyDescent="0.25">
      <c r="A530" s="109" t="s">
        <v>310</v>
      </c>
      <c r="B530" s="109" t="s">
        <v>314</v>
      </c>
      <c r="C530" s="114">
        <v>44939</v>
      </c>
      <c r="D530" s="109">
        <v>10776</v>
      </c>
      <c r="E530" s="109">
        <v>6635.27</v>
      </c>
    </row>
    <row r="531" spans="1:5" x14ac:dyDescent="0.25">
      <c r="A531" s="109" t="s">
        <v>307</v>
      </c>
      <c r="B531" s="109" t="s">
        <v>317</v>
      </c>
      <c r="C531" s="114">
        <v>44654</v>
      </c>
      <c r="D531" s="109">
        <v>10777</v>
      </c>
      <c r="E531" s="109">
        <v>224</v>
      </c>
    </row>
    <row r="532" spans="1:5" x14ac:dyDescent="0.25">
      <c r="A532" s="109" t="s">
        <v>310</v>
      </c>
      <c r="B532" s="109" t="s">
        <v>312</v>
      </c>
      <c r="C532" s="114">
        <v>44659</v>
      </c>
      <c r="D532" s="109">
        <v>10778</v>
      </c>
      <c r="E532" s="109">
        <v>96.5</v>
      </c>
    </row>
    <row r="533" spans="1:5" x14ac:dyDescent="0.25">
      <c r="A533" s="109" t="s">
        <v>310</v>
      </c>
      <c r="B533" s="109" t="s">
        <v>312</v>
      </c>
      <c r="C533" s="114">
        <v>44978</v>
      </c>
      <c r="D533" s="109">
        <v>10779</v>
      </c>
      <c r="E533" s="109">
        <v>1335</v>
      </c>
    </row>
    <row r="534" spans="1:5" x14ac:dyDescent="0.25">
      <c r="A534" s="109" t="s">
        <v>310</v>
      </c>
      <c r="B534" s="109" t="s">
        <v>316</v>
      </c>
      <c r="C534" s="114">
        <v>44608</v>
      </c>
      <c r="D534" s="109">
        <v>10780</v>
      </c>
      <c r="E534" s="109">
        <v>720</v>
      </c>
    </row>
    <row r="535" spans="1:5" x14ac:dyDescent="0.25">
      <c r="A535" s="109" t="s">
        <v>310</v>
      </c>
      <c r="B535" s="109" t="s">
        <v>316</v>
      </c>
      <c r="C535" s="114">
        <v>44896</v>
      </c>
      <c r="D535" s="109">
        <v>10781</v>
      </c>
      <c r="E535" s="109">
        <v>975.88</v>
      </c>
    </row>
    <row r="536" spans="1:5" x14ac:dyDescent="0.25">
      <c r="A536" s="109" t="s">
        <v>307</v>
      </c>
      <c r="B536" s="109" t="s">
        <v>313</v>
      </c>
      <c r="C536" s="114">
        <v>44966</v>
      </c>
      <c r="D536" s="109">
        <v>10782</v>
      </c>
      <c r="E536" s="109">
        <v>12.5</v>
      </c>
    </row>
    <row r="537" spans="1:5" x14ac:dyDescent="0.25">
      <c r="A537" s="109" t="s">
        <v>310</v>
      </c>
      <c r="B537" s="109" t="s">
        <v>311</v>
      </c>
      <c r="C537" s="114">
        <v>44788</v>
      </c>
      <c r="D537" s="109">
        <v>10783</v>
      </c>
      <c r="E537" s="109">
        <v>1442.5</v>
      </c>
    </row>
    <row r="538" spans="1:5" x14ac:dyDescent="0.25">
      <c r="A538" s="109" t="s">
        <v>310</v>
      </c>
      <c r="B538" s="109" t="s">
        <v>311</v>
      </c>
      <c r="C538" s="114">
        <v>44879</v>
      </c>
      <c r="D538" s="109">
        <v>10784</v>
      </c>
      <c r="E538" s="109">
        <v>1488</v>
      </c>
    </row>
    <row r="539" spans="1:5" x14ac:dyDescent="0.25">
      <c r="A539" s="109" t="s">
        <v>310</v>
      </c>
      <c r="B539" s="109" t="s">
        <v>314</v>
      </c>
      <c r="C539" s="114">
        <v>44934</v>
      </c>
      <c r="D539" s="109">
        <v>10785</v>
      </c>
      <c r="E539" s="109">
        <v>387.5</v>
      </c>
    </row>
    <row r="540" spans="1:5" x14ac:dyDescent="0.25">
      <c r="A540" s="109" t="s">
        <v>310</v>
      </c>
      <c r="B540" s="109" t="s">
        <v>315</v>
      </c>
      <c r="C540" s="114">
        <v>44710</v>
      </c>
      <c r="D540" s="109">
        <v>10786</v>
      </c>
      <c r="E540" s="109">
        <v>1531.08</v>
      </c>
    </row>
    <row r="541" spans="1:5" x14ac:dyDescent="0.25">
      <c r="A541" s="109" t="s">
        <v>310</v>
      </c>
      <c r="B541" s="109" t="s">
        <v>316</v>
      </c>
      <c r="C541" s="114">
        <v>44967</v>
      </c>
      <c r="D541" s="109">
        <v>10787</v>
      </c>
      <c r="E541" s="109">
        <v>2622.76</v>
      </c>
    </row>
    <row r="542" spans="1:5" x14ac:dyDescent="0.25">
      <c r="A542" s="109" t="s">
        <v>310</v>
      </c>
      <c r="B542" s="109" t="s">
        <v>314</v>
      </c>
      <c r="C542" s="114">
        <v>44759</v>
      </c>
      <c r="D542" s="109">
        <v>10788</v>
      </c>
      <c r="E542" s="109">
        <v>731.5</v>
      </c>
    </row>
    <row r="543" spans="1:5" x14ac:dyDescent="0.25">
      <c r="A543" s="109" t="s">
        <v>310</v>
      </c>
      <c r="B543" s="109" t="s">
        <v>314</v>
      </c>
      <c r="C543" s="114">
        <v>44711</v>
      </c>
      <c r="D543" s="109">
        <v>10789</v>
      </c>
      <c r="E543" s="109">
        <v>3687</v>
      </c>
    </row>
    <row r="544" spans="1:5" x14ac:dyDescent="0.25">
      <c r="A544" s="109" t="s">
        <v>307</v>
      </c>
      <c r="B544" s="109" t="s">
        <v>309</v>
      </c>
      <c r="C544" s="114">
        <v>44768</v>
      </c>
      <c r="D544" s="109">
        <v>10790</v>
      </c>
      <c r="E544" s="109">
        <v>722.5</v>
      </c>
    </row>
    <row r="545" spans="1:5" x14ac:dyDescent="0.25">
      <c r="A545" s="109" t="s">
        <v>307</v>
      </c>
      <c r="B545" s="109" t="s">
        <v>309</v>
      </c>
      <c r="C545" s="114">
        <v>44890</v>
      </c>
      <c r="D545" s="109">
        <v>10791</v>
      </c>
      <c r="E545" s="109">
        <v>1829.76</v>
      </c>
    </row>
    <row r="546" spans="1:5" x14ac:dyDescent="0.25">
      <c r="A546" s="109" t="s">
        <v>310</v>
      </c>
      <c r="B546" s="109" t="s">
        <v>314</v>
      </c>
      <c r="C546" s="114">
        <v>44834</v>
      </c>
      <c r="D546" s="109">
        <v>10792</v>
      </c>
      <c r="E546" s="109">
        <v>399.85</v>
      </c>
    </row>
    <row r="547" spans="1:5" x14ac:dyDescent="0.25">
      <c r="A547" s="109" t="s">
        <v>310</v>
      </c>
      <c r="B547" s="109" t="s">
        <v>312</v>
      </c>
      <c r="C547" s="114">
        <v>44918</v>
      </c>
      <c r="D547" s="109">
        <v>10793</v>
      </c>
      <c r="E547" s="109">
        <v>191.1</v>
      </c>
    </row>
    <row r="548" spans="1:5" x14ac:dyDescent="0.25">
      <c r="A548" s="109" t="s">
        <v>307</v>
      </c>
      <c r="B548" s="109" t="s">
        <v>309</v>
      </c>
      <c r="C548" s="114">
        <v>44853</v>
      </c>
      <c r="D548" s="109">
        <v>10794</v>
      </c>
      <c r="E548" s="109">
        <v>314.76</v>
      </c>
    </row>
    <row r="549" spans="1:5" x14ac:dyDescent="0.25">
      <c r="A549" s="109" t="s">
        <v>310</v>
      </c>
      <c r="B549" s="109" t="s">
        <v>315</v>
      </c>
      <c r="C549" s="114">
        <v>44617</v>
      </c>
      <c r="D549" s="109">
        <v>10795</v>
      </c>
      <c r="E549" s="109">
        <v>2158</v>
      </c>
    </row>
    <row r="550" spans="1:5" x14ac:dyDescent="0.25">
      <c r="A550" s="109" t="s">
        <v>310</v>
      </c>
      <c r="B550" s="109" t="s">
        <v>312</v>
      </c>
      <c r="C550" s="114">
        <v>44743</v>
      </c>
      <c r="D550" s="109">
        <v>10796</v>
      </c>
      <c r="E550" s="109">
        <v>2341.36</v>
      </c>
    </row>
    <row r="551" spans="1:5" x14ac:dyDescent="0.25">
      <c r="A551" s="109" t="s">
        <v>307</v>
      </c>
      <c r="B551" s="109" t="s">
        <v>317</v>
      </c>
      <c r="C551" s="114">
        <v>44972</v>
      </c>
      <c r="D551" s="109">
        <v>10797</v>
      </c>
      <c r="E551" s="109">
        <v>420</v>
      </c>
    </row>
    <row r="552" spans="1:5" x14ac:dyDescent="0.25">
      <c r="A552" s="109" t="s">
        <v>310</v>
      </c>
      <c r="B552" s="109" t="s">
        <v>316</v>
      </c>
      <c r="C552" s="114">
        <v>44612</v>
      </c>
      <c r="D552" s="109">
        <v>10798</v>
      </c>
      <c r="E552" s="109">
        <v>446.6</v>
      </c>
    </row>
    <row r="553" spans="1:5" x14ac:dyDescent="0.25">
      <c r="A553" s="109" t="s">
        <v>307</v>
      </c>
      <c r="B553" s="109" t="s">
        <v>313</v>
      </c>
      <c r="C553" s="114">
        <v>44802</v>
      </c>
      <c r="D553" s="109">
        <v>10799</v>
      </c>
      <c r="E553" s="109">
        <v>1553.5</v>
      </c>
    </row>
    <row r="554" spans="1:5" x14ac:dyDescent="0.25">
      <c r="A554" s="109" t="s">
        <v>310</v>
      </c>
      <c r="B554" s="109" t="s">
        <v>314</v>
      </c>
      <c r="C554" s="114">
        <v>44924</v>
      </c>
      <c r="D554" s="109">
        <v>10800</v>
      </c>
      <c r="E554" s="109">
        <v>1468.93</v>
      </c>
    </row>
    <row r="555" spans="1:5" x14ac:dyDescent="0.25">
      <c r="A555" s="109" t="s">
        <v>310</v>
      </c>
      <c r="B555" s="109" t="s">
        <v>311</v>
      </c>
      <c r="C555" s="114">
        <v>44977</v>
      </c>
      <c r="D555" s="109">
        <v>10801</v>
      </c>
      <c r="E555" s="109">
        <v>3026.85</v>
      </c>
    </row>
    <row r="556" spans="1:5" x14ac:dyDescent="0.25">
      <c r="A556" s="109" t="s">
        <v>310</v>
      </c>
      <c r="B556" s="109" t="s">
        <v>311</v>
      </c>
      <c r="C556" s="114">
        <v>44735</v>
      </c>
      <c r="D556" s="109">
        <v>10802</v>
      </c>
      <c r="E556" s="109">
        <v>2942.81</v>
      </c>
    </row>
    <row r="557" spans="1:5" x14ac:dyDescent="0.25">
      <c r="A557" s="109" t="s">
        <v>310</v>
      </c>
      <c r="B557" s="109" t="s">
        <v>311</v>
      </c>
      <c r="C557" s="114">
        <v>44850</v>
      </c>
      <c r="D557" s="109">
        <v>10803</v>
      </c>
      <c r="E557" s="109">
        <v>1193.01</v>
      </c>
    </row>
    <row r="558" spans="1:5" x14ac:dyDescent="0.25">
      <c r="A558" s="109" t="s">
        <v>307</v>
      </c>
      <c r="B558" s="109" t="s">
        <v>309</v>
      </c>
      <c r="C558" s="114">
        <v>44991</v>
      </c>
      <c r="D558" s="109">
        <v>10804</v>
      </c>
      <c r="E558" s="109">
        <v>2278.4</v>
      </c>
    </row>
    <row r="559" spans="1:5" x14ac:dyDescent="0.25">
      <c r="A559" s="109" t="s">
        <v>310</v>
      </c>
      <c r="B559" s="109" t="s">
        <v>316</v>
      </c>
      <c r="C559" s="114">
        <v>44889</v>
      </c>
      <c r="D559" s="109">
        <v>10805</v>
      </c>
      <c r="E559" s="109">
        <v>2775</v>
      </c>
    </row>
    <row r="560" spans="1:5" x14ac:dyDescent="0.25">
      <c r="A560" s="109" t="s">
        <v>310</v>
      </c>
      <c r="B560" s="109" t="s">
        <v>312</v>
      </c>
      <c r="C560" s="114">
        <v>44707</v>
      </c>
      <c r="D560" s="109">
        <v>10806</v>
      </c>
      <c r="E560" s="109">
        <v>439.6</v>
      </c>
    </row>
    <row r="561" spans="1:5" x14ac:dyDescent="0.25">
      <c r="A561" s="109" t="s">
        <v>310</v>
      </c>
      <c r="B561" s="109" t="s">
        <v>311</v>
      </c>
      <c r="C561" s="114">
        <v>44789</v>
      </c>
      <c r="D561" s="109">
        <v>10807</v>
      </c>
      <c r="E561" s="109">
        <v>18.399999999999999</v>
      </c>
    </row>
    <row r="562" spans="1:5" x14ac:dyDescent="0.25">
      <c r="A562" s="109" t="s">
        <v>310</v>
      </c>
      <c r="B562" s="109" t="s">
        <v>316</v>
      </c>
      <c r="C562" s="114">
        <v>44978</v>
      </c>
      <c r="D562" s="109">
        <v>10808</v>
      </c>
      <c r="E562" s="109">
        <v>1411</v>
      </c>
    </row>
    <row r="563" spans="1:5" x14ac:dyDescent="0.25">
      <c r="A563" s="109" t="s">
        <v>307</v>
      </c>
      <c r="B563" s="109" t="s">
        <v>317</v>
      </c>
      <c r="C563" s="114">
        <v>44642</v>
      </c>
      <c r="D563" s="109">
        <v>10809</v>
      </c>
      <c r="E563" s="109">
        <v>140</v>
      </c>
    </row>
    <row r="564" spans="1:5" x14ac:dyDescent="0.25">
      <c r="A564" s="109" t="s">
        <v>310</v>
      </c>
      <c r="B564" s="109" t="s">
        <v>316</v>
      </c>
      <c r="C564" s="114">
        <v>44758</v>
      </c>
      <c r="D564" s="109">
        <v>10810</v>
      </c>
      <c r="E564" s="109">
        <v>187</v>
      </c>
    </row>
    <row r="565" spans="1:5" x14ac:dyDescent="0.25">
      <c r="A565" s="109" t="s">
        <v>310</v>
      </c>
      <c r="B565" s="109" t="s">
        <v>315</v>
      </c>
      <c r="C565" s="114">
        <v>44710</v>
      </c>
      <c r="D565" s="109">
        <v>10811</v>
      </c>
      <c r="E565" s="109">
        <v>852</v>
      </c>
    </row>
    <row r="566" spans="1:5" x14ac:dyDescent="0.25">
      <c r="A566" s="109" t="s">
        <v>307</v>
      </c>
      <c r="B566" s="109" t="s">
        <v>308</v>
      </c>
      <c r="C566" s="114">
        <v>44659</v>
      </c>
      <c r="D566" s="109">
        <v>10812</v>
      </c>
      <c r="E566" s="109">
        <v>1692.8</v>
      </c>
    </row>
    <row r="567" spans="1:5" x14ac:dyDescent="0.25">
      <c r="A567" s="109" t="s">
        <v>310</v>
      </c>
      <c r="B567" s="109" t="s">
        <v>314</v>
      </c>
      <c r="C567" s="114">
        <v>44992</v>
      </c>
      <c r="D567" s="109">
        <v>10813</v>
      </c>
      <c r="E567" s="109">
        <v>602.4</v>
      </c>
    </row>
    <row r="568" spans="1:5" x14ac:dyDescent="0.25">
      <c r="A568" s="109" t="s">
        <v>310</v>
      </c>
      <c r="B568" s="109" t="s">
        <v>312</v>
      </c>
      <c r="C568" s="114">
        <v>44886</v>
      </c>
      <c r="D568" s="109">
        <v>10814</v>
      </c>
      <c r="E568" s="109">
        <v>1788.45</v>
      </c>
    </row>
    <row r="569" spans="1:5" x14ac:dyDescent="0.25">
      <c r="A569" s="109" t="s">
        <v>310</v>
      </c>
      <c r="B569" s="109" t="s">
        <v>316</v>
      </c>
      <c r="C569" s="114">
        <v>44701</v>
      </c>
      <c r="D569" s="109">
        <v>10815</v>
      </c>
      <c r="E569" s="109">
        <v>40</v>
      </c>
    </row>
    <row r="570" spans="1:5" x14ac:dyDescent="0.25">
      <c r="A570" s="109" t="s">
        <v>310</v>
      </c>
      <c r="B570" s="109" t="s">
        <v>311</v>
      </c>
      <c r="C570" s="114">
        <v>44674</v>
      </c>
      <c r="D570" s="109">
        <v>10816</v>
      </c>
      <c r="E570" s="109">
        <v>8446.4500000000007</v>
      </c>
    </row>
    <row r="571" spans="1:5" x14ac:dyDescent="0.25">
      <c r="A571" s="109" t="s">
        <v>310</v>
      </c>
      <c r="B571" s="109" t="s">
        <v>312</v>
      </c>
      <c r="C571" s="114">
        <v>44658</v>
      </c>
      <c r="D571" s="109">
        <v>10817</v>
      </c>
      <c r="E571" s="109">
        <v>10952.84</v>
      </c>
    </row>
    <row r="572" spans="1:5" x14ac:dyDescent="0.25">
      <c r="A572" s="109" t="s">
        <v>307</v>
      </c>
      <c r="B572" s="109" t="s">
        <v>317</v>
      </c>
      <c r="C572" s="114">
        <v>44971</v>
      </c>
      <c r="D572" s="109">
        <v>10818</v>
      </c>
      <c r="E572" s="109">
        <v>833</v>
      </c>
    </row>
    <row r="573" spans="1:5" x14ac:dyDescent="0.25">
      <c r="A573" s="109" t="s">
        <v>310</v>
      </c>
      <c r="B573" s="109" t="s">
        <v>316</v>
      </c>
      <c r="C573" s="114">
        <v>44684</v>
      </c>
      <c r="D573" s="109">
        <v>10819</v>
      </c>
      <c r="E573" s="109">
        <v>477</v>
      </c>
    </row>
    <row r="574" spans="1:5" x14ac:dyDescent="0.25">
      <c r="A574" s="109" t="s">
        <v>310</v>
      </c>
      <c r="B574" s="109" t="s">
        <v>312</v>
      </c>
      <c r="C574" s="114">
        <v>44693</v>
      </c>
      <c r="D574" s="109">
        <v>10820</v>
      </c>
      <c r="E574" s="109">
        <v>1140</v>
      </c>
    </row>
    <row r="575" spans="1:5" x14ac:dyDescent="0.25">
      <c r="A575" s="109" t="s">
        <v>310</v>
      </c>
      <c r="B575" s="109" t="s">
        <v>314</v>
      </c>
      <c r="C575" s="114">
        <v>44635</v>
      </c>
      <c r="D575" s="109">
        <v>10821</v>
      </c>
      <c r="E575" s="109">
        <v>678</v>
      </c>
    </row>
    <row r="576" spans="1:5" x14ac:dyDescent="0.25">
      <c r="A576" s="109" t="s">
        <v>307</v>
      </c>
      <c r="B576" s="109" t="s">
        <v>309</v>
      </c>
      <c r="C576" s="114">
        <v>44647</v>
      </c>
      <c r="D576" s="109">
        <v>10822</v>
      </c>
      <c r="E576" s="109">
        <v>237.9</v>
      </c>
    </row>
    <row r="577" spans="1:5" x14ac:dyDescent="0.25">
      <c r="A577" s="109" t="s">
        <v>307</v>
      </c>
      <c r="B577" s="109" t="s">
        <v>308</v>
      </c>
      <c r="C577" s="114">
        <v>44799</v>
      </c>
      <c r="D577" s="109">
        <v>10823</v>
      </c>
      <c r="E577" s="109">
        <v>2826</v>
      </c>
    </row>
    <row r="578" spans="1:5" x14ac:dyDescent="0.25">
      <c r="A578" s="109" t="s">
        <v>310</v>
      </c>
      <c r="B578" s="109" t="s">
        <v>315</v>
      </c>
      <c r="C578" s="114">
        <v>44904</v>
      </c>
      <c r="D578" s="109">
        <v>10824</v>
      </c>
      <c r="E578" s="109">
        <v>250.8</v>
      </c>
    </row>
    <row r="579" spans="1:5" x14ac:dyDescent="0.25">
      <c r="A579" s="109" t="s">
        <v>310</v>
      </c>
      <c r="B579" s="109" t="s">
        <v>314</v>
      </c>
      <c r="C579" s="114">
        <v>44762</v>
      </c>
      <c r="D579" s="109">
        <v>10825</v>
      </c>
      <c r="E579" s="109">
        <v>1030.76</v>
      </c>
    </row>
    <row r="580" spans="1:5" x14ac:dyDescent="0.25">
      <c r="A580" s="109" t="s">
        <v>307</v>
      </c>
      <c r="B580" s="109" t="s">
        <v>309</v>
      </c>
      <c r="C580" s="114">
        <v>44693</v>
      </c>
      <c r="D580" s="109">
        <v>10826</v>
      </c>
      <c r="E580" s="109">
        <v>730</v>
      </c>
    </row>
    <row r="581" spans="1:5" x14ac:dyDescent="0.25">
      <c r="A581" s="109" t="s">
        <v>310</v>
      </c>
      <c r="B581" s="109" t="s">
        <v>314</v>
      </c>
      <c r="C581" s="114">
        <v>44701</v>
      </c>
      <c r="D581" s="109">
        <v>10827</v>
      </c>
      <c r="E581" s="109">
        <v>843</v>
      </c>
    </row>
    <row r="582" spans="1:5" x14ac:dyDescent="0.25">
      <c r="A582" s="109" t="s">
        <v>307</v>
      </c>
      <c r="B582" s="109" t="s">
        <v>313</v>
      </c>
      <c r="C582" s="114">
        <v>44791</v>
      </c>
      <c r="D582" s="109">
        <v>10828</v>
      </c>
      <c r="E582" s="109">
        <v>932</v>
      </c>
    </row>
    <row r="583" spans="1:5" x14ac:dyDescent="0.25">
      <c r="A583" s="109" t="s">
        <v>307</v>
      </c>
      <c r="B583" s="109" t="s">
        <v>313</v>
      </c>
      <c r="C583" s="114">
        <v>44759</v>
      </c>
      <c r="D583" s="109">
        <v>10829</v>
      </c>
      <c r="E583" s="109">
        <v>1764</v>
      </c>
    </row>
    <row r="584" spans="1:5" x14ac:dyDescent="0.25">
      <c r="A584" s="109" t="s">
        <v>310</v>
      </c>
      <c r="B584" s="109" t="s">
        <v>311</v>
      </c>
      <c r="C584" s="114">
        <v>44638</v>
      </c>
      <c r="D584" s="109">
        <v>10830</v>
      </c>
      <c r="E584" s="109">
        <v>1974</v>
      </c>
    </row>
    <row r="585" spans="1:5" x14ac:dyDescent="0.25">
      <c r="A585" s="109" t="s">
        <v>310</v>
      </c>
      <c r="B585" s="109" t="s">
        <v>312</v>
      </c>
      <c r="C585" s="114">
        <v>44822</v>
      </c>
      <c r="D585" s="109">
        <v>10831</v>
      </c>
      <c r="E585" s="109">
        <v>2684.4</v>
      </c>
    </row>
    <row r="586" spans="1:5" x14ac:dyDescent="0.25">
      <c r="A586" s="109" t="s">
        <v>310</v>
      </c>
      <c r="B586" s="109" t="s">
        <v>316</v>
      </c>
      <c r="C586" s="114">
        <v>44985</v>
      </c>
      <c r="D586" s="109">
        <v>10832</v>
      </c>
      <c r="E586" s="109">
        <v>475.11</v>
      </c>
    </row>
    <row r="587" spans="1:5" x14ac:dyDescent="0.25">
      <c r="A587" s="109" t="s">
        <v>307</v>
      </c>
      <c r="B587" s="109" t="s">
        <v>309</v>
      </c>
      <c r="C587" s="114">
        <v>44824</v>
      </c>
      <c r="D587" s="109">
        <v>10833</v>
      </c>
      <c r="E587" s="109">
        <v>906.93</v>
      </c>
    </row>
    <row r="588" spans="1:5" x14ac:dyDescent="0.25">
      <c r="A588" s="109" t="s">
        <v>310</v>
      </c>
      <c r="B588" s="109" t="s">
        <v>314</v>
      </c>
      <c r="C588" s="114">
        <v>44705</v>
      </c>
      <c r="D588" s="109">
        <v>10834</v>
      </c>
      <c r="E588" s="109">
        <v>1432.71</v>
      </c>
    </row>
    <row r="589" spans="1:5" x14ac:dyDescent="0.25">
      <c r="A589" s="109" t="s">
        <v>310</v>
      </c>
      <c r="B589" s="109" t="s">
        <v>314</v>
      </c>
      <c r="C589" s="114">
        <v>44701</v>
      </c>
      <c r="D589" s="109">
        <v>10835</v>
      </c>
      <c r="E589" s="109">
        <v>845.8</v>
      </c>
    </row>
    <row r="590" spans="1:5" x14ac:dyDescent="0.25">
      <c r="A590" s="109" t="s">
        <v>307</v>
      </c>
      <c r="B590" s="109" t="s">
        <v>317</v>
      </c>
      <c r="C590" s="114">
        <v>44874</v>
      </c>
      <c r="D590" s="109">
        <v>10836</v>
      </c>
      <c r="E590" s="109">
        <v>4705.5</v>
      </c>
    </row>
    <row r="591" spans="1:5" x14ac:dyDescent="0.25">
      <c r="A591" s="109" t="s">
        <v>307</v>
      </c>
      <c r="B591" s="109" t="s">
        <v>313</v>
      </c>
      <c r="C591" s="114">
        <v>44645</v>
      </c>
      <c r="D591" s="109">
        <v>10837</v>
      </c>
      <c r="E591" s="109">
        <v>1064.5</v>
      </c>
    </row>
    <row r="592" spans="1:5" x14ac:dyDescent="0.25">
      <c r="A592" s="109" t="s">
        <v>310</v>
      </c>
      <c r="B592" s="109" t="s">
        <v>312</v>
      </c>
      <c r="C592" s="114">
        <v>44713</v>
      </c>
      <c r="D592" s="109">
        <v>10838</v>
      </c>
      <c r="E592" s="109">
        <v>1938.38</v>
      </c>
    </row>
    <row r="593" spans="1:5" x14ac:dyDescent="0.25">
      <c r="A593" s="109" t="s">
        <v>310</v>
      </c>
      <c r="B593" s="109" t="s">
        <v>312</v>
      </c>
      <c r="C593" s="114">
        <v>44799</v>
      </c>
      <c r="D593" s="109">
        <v>10839</v>
      </c>
      <c r="E593" s="109">
        <v>827.55</v>
      </c>
    </row>
    <row r="594" spans="1:5" x14ac:dyDescent="0.25">
      <c r="A594" s="109" t="s">
        <v>310</v>
      </c>
      <c r="B594" s="109" t="s">
        <v>311</v>
      </c>
      <c r="C594" s="114">
        <v>44861</v>
      </c>
      <c r="D594" s="109">
        <v>10840</v>
      </c>
      <c r="E594" s="109">
        <v>211.2</v>
      </c>
    </row>
    <row r="595" spans="1:5" x14ac:dyDescent="0.25">
      <c r="A595" s="109" t="s">
        <v>307</v>
      </c>
      <c r="B595" s="109" t="s">
        <v>308</v>
      </c>
      <c r="C595" s="114">
        <v>44662</v>
      </c>
      <c r="D595" s="109">
        <v>10841</v>
      </c>
      <c r="E595" s="109">
        <v>4581</v>
      </c>
    </row>
    <row r="596" spans="1:5" x14ac:dyDescent="0.25">
      <c r="A596" s="109" t="s">
        <v>310</v>
      </c>
      <c r="B596" s="109" t="s">
        <v>314</v>
      </c>
      <c r="C596" s="114">
        <v>44689</v>
      </c>
      <c r="D596" s="109">
        <v>10842</v>
      </c>
      <c r="E596" s="109">
        <v>975</v>
      </c>
    </row>
    <row r="597" spans="1:5" x14ac:dyDescent="0.25">
      <c r="A597" s="109" t="s">
        <v>310</v>
      </c>
      <c r="B597" s="109" t="s">
        <v>311</v>
      </c>
      <c r="C597" s="114">
        <v>44719</v>
      </c>
      <c r="D597" s="109">
        <v>10843</v>
      </c>
      <c r="E597" s="109">
        <v>159</v>
      </c>
    </row>
    <row r="598" spans="1:5" x14ac:dyDescent="0.25">
      <c r="A598" s="109" t="s">
        <v>310</v>
      </c>
      <c r="B598" s="109" t="s">
        <v>315</v>
      </c>
      <c r="C598" s="114">
        <v>44971</v>
      </c>
      <c r="D598" s="109">
        <v>10844</v>
      </c>
      <c r="E598" s="109">
        <v>735</v>
      </c>
    </row>
    <row r="599" spans="1:5" x14ac:dyDescent="0.25">
      <c r="A599" s="109" t="s">
        <v>310</v>
      </c>
      <c r="B599" s="109" t="s">
        <v>315</v>
      </c>
      <c r="C599" s="114">
        <v>44948</v>
      </c>
      <c r="D599" s="109">
        <v>10845</v>
      </c>
      <c r="E599" s="109">
        <v>3812.7</v>
      </c>
    </row>
    <row r="600" spans="1:5" x14ac:dyDescent="0.25">
      <c r="A600" s="109" t="s">
        <v>310</v>
      </c>
      <c r="B600" s="109" t="s">
        <v>316</v>
      </c>
      <c r="C600" s="114">
        <v>44659</v>
      </c>
      <c r="D600" s="109">
        <v>10846</v>
      </c>
      <c r="E600" s="109">
        <v>1112</v>
      </c>
    </row>
    <row r="601" spans="1:5" x14ac:dyDescent="0.25">
      <c r="A601" s="109" t="s">
        <v>310</v>
      </c>
      <c r="B601" s="109" t="s">
        <v>311</v>
      </c>
      <c r="C601" s="114">
        <v>44766</v>
      </c>
      <c r="D601" s="109">
        <v>10847</v>
      </c>
      <c r="E601" s="109">
        <v>4931.92</v>
      </c>
    </row>
    <row r="602" spans="1:5" x14ac:dyDescent="0.25">
      <c r="A602" s="109" t="s">
        <v>307</v>
      </c>
      <c r="B602" s="109" t="s">
        <v>317</v>
      </c>
      <c r="C602" s="114">
        <v>44796</v>
      </c>
      <c r="D602" s="109">
        <v>10848</v>
      </c>
      <c r="E602" s="109">
        <v>931.5</v>
      </c>
    </row>
    <row r="603" spans="1:5" x14ac:dyDescent="0.25">
      <c r="A603" s="109" t="s">
        <v>307</v>
      </c>
      <c r="B603" s="109" t="s">
        <v>313</v>
      </c>
      <c r="C603" s="114">
        <v>44955</v>
      </c>
      <c r="D603" s="109">
        <v>10849</v>
      </c>
      <c r="E603" s="109">
        <v>967.82</v>
      </c>
    </row>
    <row r="604" spans="1:5" x14ac:dyDescent="0.25">
      <c r="A604" s="109" t="s">
        <v>310</v>
      </c>
      <c r="B604" s="109" t="s">
        <v>314</v>
      </c>
      <c r="C604" s="114">
        <v>44986</v>
      </c>
      <c r="D604" s="109">
        <v>10850</v>
      </c>
      <c r="E604" s="109">
        <v>629</v>
      </c>
    </row>
    <row r="605" spans="1:5" x14ac:dyDescent="0.25">
      <c r="A605" s="109" t="s">
        <v>307</v>
      </c>
      <c r="B605" s="109" t="s">
        <v>308</v>
      </c>
      <c r="C605" s="114">
        <v>44706</v>
      </c>
      <c r="D605" s="109">
        <v>10851</v>
      </c>
      <c r="E605" s="109">
        <v>2603</v>
      </c>
    </row>
    <row r="606" spans="1:5" x14ac:dyDescent="0.25">
      <c r="A606" s="109" t="s">
        <v>310</v>
      </c>
      <c r="B606" s="109" t="s">
        <v>315</v>
      </c>
      <c r="C606" s="114">
        <v>44797</v>
      </c>
      <c r="D606" s="109">
        <v>10852</v>
      </c>
      <c r="E606" s="109">
        <v>2984</v>
      </c>
    </row>
    <row r="607" spans="1:5" x14ac:dyDescent="0.25">
      <c r="A607" s="109" t="s">
        <v>307</v>
      </c>
      <c r="B607" s="109" t="s">
        <v>313</v>
      </c>
      <c r="C607" s="114">
        <v>44688</v>
      </c>
      <c r="D607" s="109">
        <v>10853</v>
      </c>
      <c r="E607" s="109">
        <v>625</v>
      </c>
    </row>
    <row r="608" spans="1:5" x14ac:dyDescent="0.25">
      <c r="A608" s="109" t="s">
        <v>310</v>
      </c>
      <c r="B608" s="109" t="s">
        <v>312</v>
      </c>
      <c r="C608" s="114">
        <v>44608</v>
      </c>
      <c r="D608" s="109">
        <v>10854</v>
      </c>
      <c r="E608" s="109">
        <v>2966.5</v>
      </c>
    </row>
    <row r="609" spans="1:5" x14ac:dyDescent="0.25">
      <c r="A609" s="109" t="s">
        <v>310</v>
      </c>
      <c r="B609" s="109" t="s">
        <v>312</v>
      </c>
      <c r="C609" s="114">
        <v>44722</v>
      </c>
      <c r="D609" s="109">
        <v>10855</v>
      </c>
      <c r="E609" s="109">
        <v>2227.89</v>
      </c>
    </row>
    <row r="610" spans="1:5" x14ac:dyDescent="0.25">
      <c r="A610" s="109" t="s">
        <v>310</v>
      </c>
      <c r="B610" s="109" t="s">
        <v>312</v>
      </c>
      <c r="C610" s="114">
        <v>44990</v>
      </c>
      <c r="D610" s="109">
        <v>10856</v>
      </c>
      <c r="E610" s="109">
        <v>660</v>
      </c>
    </row>
    <row r="611" spans="1:5" x14ac:dyDescent="0.25">
      <c r="A611" s="109" t="s">
        <v>310</v>
      </c>
      <c r="B611" s="109" t="s">
        <v>315</v>
      </c>
      <c r="C611" s="114">
        <v>44883</v>
      </c>
      <c r="D611" s="109">
        <v>10857</v>
      </c>
      <c r="E611" s="109">
        <v>2048.2199999999998</v>
      </c>
    </row>
    <row r="612" spans="1:5" x14ac:dyDescent="0.25">
      <c r="A612" s="109" t="s">
        <v>310</v>
      </c>
      <c r="B612" s="109" t="s">
        <v>316</v>
      </c>
      <c r="C612" s="114">
        <v>44973</v>
      </c>
      <c r="D612" s="109">
        <v>10858</v>
      </c>
      <c r="E612" s="109">
        <v>649</v>
      </c>
    </row>
    <row r="613" spans="1:5" x14ac:dyDescent="0.25">
      <c r="A613" s="109" t="s">
        <v>310</v>
      </c>
      <c r="B613" s="109" t="s">
        <v>314</v>
      </c>
      <c r="C613" s="114">
        <v>44800</v>
      </c>
      <c r="D613" s="109">
        <v>10859</v>
      </c>
      <c r="E613" s="109">
        <v>1078.69</v>
      </c>
    </row>
    <row r="614" spans="1:5" x14ac:dyDescent="0.25">
      <c r="A614" s="109" t="s">
        <v>310</v>
      </c>
      <c r="B614" s="109" t="s">
        <v>312</v>
      </c>
      <c r="C614" s="114">
        <v>45001</v>
      </c>
      <c r="D614" s="109">
        <v>10860</v>
      </c>
      <c r="E614" s="109">
        <v>519</v>
      </c>
    </row>
    <row r="615" spans="1:5" x14ac:dyDescent="0.25">
      <c r="A615" s="109" t="s">
        <v>310</v>
      </c>
      <c r="B615" s="109" t="s">
        <v>311</v>
      </c>
      <c r="C615" s="114">
        <v>44873</v>
      </c>
      <c r="D615" s="109">
        <v>10861</v>
      </c>
      <c r="E615" s="109">
        <v>3523.4</v>
      </c>
    </row>
    <row r="616" spans="1:5" x14ac:dyDescent="0.25">
      <c r="A616" s="109" t="s">
        <v>310</v>
      </c>
      <c r="B616" s="109" t="s">
        <v>315</v>
      </c>
      <c r="C616" s="114">
        <v>44626</v>
      </c>
      <c r="D616" s="109">
        <v>10862</v>
      </c>
      <c r="E616" s="109">
        <v>581</v>
      </c>
    </row>
    <row r="617" spans="1:5" x14ac:dyDescent="0.25">
      <c r="A617" s="109" t="s">
        <v>310</v>
      </c>
      <c r="B617" s="109" t="s">
        <v>311</v>
      </c>
      <c r="C617" s="114">
        <v>44714</v>
      </c>
      <c r="D617" s="109">
        <v>10863</v>
      </c>
      <c r="E617" s="109">
        <v>441.15</v>
      </c>
    </row>
    <row r="618" spans="1:5" x14ac:dyDescent="0.25">
      <c r="A618" s="109" t="s">
        <v>310</v>
      </c>
      <c r="B618" s="109" t="s">
        <v>311</v>
      </c>
      <c r="C618" s="114">
        <v>44953</v>
      </c>
      <c r="D618" s="109">
        <v>10864</v>
      </c>
      <c r="E618" s="109">
        <v>282</v>
      </c>
    </row>
    <row r="619" spans="1:5" x14ac:dyDescent="0.25">
      <c r="A619" s="109" t="s">
        <v>310</v>
      </c>
      <c r="B619" s="109" t="s">
        <v>316</v>
      </c>
      <c r="C619" s="114">
        <v>44946</v>
      </c>
      <c r="D619" s="109">
        <v>10865</v>
      </c>
      <c r="E619" s="109">
        <v>16387.5</v>
      </c>
    </row>
    <row r="620" spans="1:5" x14ac:dyDescent="0.25">
      <c r="A620" s="109" t="s">
        <v>307</v>
      </c>
      <c r="B620" s="109" t="s">
        <v>308</v>
      </c>
      <c r="C620" s="114">
        <v>44948</v>
      </c>
      <c r="D620" s="109">
        <v>10866</v>
      </c>
      <c r="E620" s="109">
        <v>1096.2</v>
      </c>
    </row>
    <row r="621" spans="1:5" x14ac:dyDescent="0.25">
      <c r="A621" s="109" t="s">
        <v>307</v>
      </c>
      <c r="B621" s="109" t="s">
        <v>309</v>
      </c>
      <c r="C621" s="114">
        <v>44821</v>
      </c>
      <c r="D621" s="109">
        <v>10867</v>
      </c>
      <c r="E621" s="109">
        <v>98.4</v>
      </c>
    </row>
    <row r="622" spans="1:5" x14ac:dyDescent="0.25">
      <c r="A622" s="109" t="s">
        <v>307</v>
      </c>
      <c r="B622" s="109" t="s">
        <v>317</v>
      </c>
      <c r="C622" s="114">
        <v>44907</v>
      </c>
      <c r="D622" s="109">
        <v>10868</v>
      </c>
      <c r="E622" s="109">
        <v>1920.6</v>
      </c>
    </row>
    <row r="623" spans="1:5" x14ac:dyDescent="0.25">
      <c r="A623" s="109" t="s">
        <v>307</v>
      </c>
      <c r="B623" s="109" t="s">
        <v>308</v>
      </c>
      <c r="C623" s="114">
        <v>44818</v>
      </c>
      <c r="D623" s="109">
        <v>10869</v>
      </c>
      <c r="E623" s="109">
        <v>1630</v>
      </c>
    </row>
    <row r="624" spans="1:5" x14ac:dyDescent="0.25">
      <c r="A624" s="109" t="s">
        <v>307</v>
      </c>
      <c r="B624" s="109" t="s">
        <v>308</v>
      </c>
      <c r="C624" s="114">
        <v>44820</v>
      </c>
      <c r="D624" s="109">
        <v>10870</v>
      </c>
      <c r="E624" s="109">
        <v>160</v>
      </c>
    </row>
    <row r="625" spans="1:5" x14ac:dyDescent="0.25">
      <c r="A625" s="109" t="s">
        <v>307</v>
      </c>
      <c r="B625" s="109" t="s">
        <v>313</v>
      </c>
      <c r="C625" s="114">
        <v>44693</v>
      </c>
      <c r="D625" s="109">
        <v>10871</v>
      </c>
      <c r="E625" s="109">
        <v>1979.23</v>
      </c>
    </row>
    <row r="626" spans="1:5" x14ac:dyDescent="0.25">
      <c r="A626" s="109" t="s">
        <v>307</v>
      </c>
      <c r="B626" s="109" t="s">
        <v>308</v>
      </c>
      <c r="C626" s="114">
        <v>44797</v>
      </c>
      <c r="D626" s="109">
        <v>10872</v>
      </c>
      <c r="E626" s="109">
        <v>2058.46</v>
      </c>
    </row>
    <row r="627" spans="1:5" x14ac:dyDescent="0.25">
      <c r="A627" s="109" t="s">
        <v>310</v>
      </c>
      <c r="B627" s="109" t="s">
        <v>311</v>
      </c>
      <c r="C627" s="114">
        <v>44671</v>
      </c>
      <c r="D627" s="109">
        <v>10873</v>
      </c>
      <c r="E627" s="109">
        <v>336.8</v>
      </c>
    </row>
    <row r="628" spans="1:5" x14ac:dyDescent="0.25">
      <c r="A628" s="109" t="s">
        <v>307</v>
      </c>
      <c r="B628" s="109" t="s">
        <v>308</v>
      </c>
      <c r="C628" s="114">
        <v>44863</v>
      </c>
      <c r="D628" s="109">
        <v>10874</v>
      </c>
      <c r="E628" s="109">
        <v>310</v>
      </c>
    </row>
    <row r="629" spans="1:5" x14ac:dyDescent="0.25">
      <c r="A629" s="109" t="s">
        <v>310</v>
      </c>
      <c r="B629" s="109" t="s">
        <v>311</v>
      </c>
      <c r="C629" s="114">
        <v>44908</v>
      </c>
      <c r="D629" s="109">
        <v>10875</v>
      </c>
      <c r="E629" s="109">
        <v>709.55</v>
      </c>
    </row>
    <row r="630" spans="1:5" x14ac:dyDescent="0.25">
      <c r="A630" s="109" t="s">
        <v>307</v>
      </c>
      <c r="B630" s="109" t="s">
        <v>317</v>
      </c>
      <c r="C630" s="114">
        <v>44617</v>
      </c>
      <c r="D630" s="109">
        <v>10876</v>
      </c>
      <c r="E630" s="109">
        <v>917</v>
      </c>
    </row>
    <row r="631" spans="1:5" x14ac:dyDescent="0.25">
      <c r="A631" s="109" t="s">
        <v>310</v>
      </c>
      <c r="B631" s="109" t="s">
        <v>314</v>
      </c>
      <c r="C631" s="114">
        <v>44690</v>
      </c>
      <c r="D631" s="109">
        <v>10877</v>
      </c>
      <c r="E631" s="109">
        <v>1955.13</v>
      </c>
    </row>
    <row r="632" spans="1:5" x14ac:dyDescent="0.25">
      <c r="A632" s="109" t="s">
        <v>310</v>
      </c>
      <c r="B632" s="109" t="s">
        <v>311</v>
      </c>
      <c r="C632" s="114">
        <v>45003</v>
      </c>
      <c r="D632" s="109">
        <v>10878</v>
      </c>
      <c r="E632" s="109">
        <v>1539</v>
      </c>
    </row>
    <row r="633" spans="1:5" x14ac:dyDescent="0.25">
      <c r="A633" s="109" t="s">
        <v>310</v>
      </c>
      <c r="B633" s="109" t="s">
        <v>312</v>
      </c>
      <c r="C633" s="114">
        <v>44606</v>
      </c>
      <c r="D633" s="109">
        <v>10879</v>
      </c>
      <c r="E633" s="109">
        <v>611.29999999999995</v>
      </c>
    </row>
    <row r="634" spans="1:5" x14ac:dyDescent="0.25">
      <c r="A634" s="109" t="s">
        <v>307</v>
      </c>
      <c r="B634" s="109" t="s">
        <v>317</v>
      </c>
      <c r="C634" s="114">
        <v>44757</v>
      </c>
      <c r="D634" s="109">
        <v>10880</v>
      </c>
      <c r="E634" s="109">
        <v>1500</v>
      </c>
    </row>
    <row r="635" spans="1:5" x14ac:dyDescent="0.25">
      <c r="A635" s="109" t="s">
        <v>310</v>
      </c>
      <c r="B635" s="109" t="s">
        <v>311</v>
      </c>
      <c r="C635" s="114">
        <v>44917</v>
      </c>
      <c r="D635" s="109">
        <v>10881</v>
      </c>
      <c r="E635" s="109">
        <v>150</v>
      </c>
    </row>
    <row r="636" spans="1:5" x14ac:dyDescent="0.25">
      <c r="A636" s="109" t="s">
        <v>310</v>
      </c>
      <c r="B636" s="109" t="s">
        <v>311</v>
      </c>
      <c r="C636" s="114">
        <v>44899</v>
      </c>
      <c r="D636" s="109">
        <v>10882</v>
      </c>
      <c r="E636" s="109">
        <v>892.64</v>
      </c>
    </row>
    <row r="637" spans="1:5" x14ac:dyDescent="0.25">
      <c r="A637" s="109" t="s">
        <v>310</v>
      </c>
      <c r="B637" s="109" t="s">
        <v>315</v>
      </c>
      <c r="C637" s="114">
        <v>44958</v>
      </c>
      <c r="D637" s="109">
        <v>10883</v>
      </c>
      <c r="E637" s="109">
        <v>36</v>
      </c>
    </row>
    <row r="638" spans="1:5" x14ac:dyDescent="0.25">
      <c r="A638" s="109" t="s">
        <v>310</v>
      </c>
      <c r="B638" s="109" t="s">
        <v>311</v>
      </c>
      <c r="C638" s="114">
        <v>44628</v>
      </c>
      <c r="D638" s="109">
        <v>10884</v>
      </c>
      <c r="E638" s="109">
        <v>1378.07</v>
      </c>
    </row>
    <row r="639" spans="1:5" x14ac:dyDescent="0.25">
      <c r="A639" s="109" t="s">
        <v>307</v>
      </c>
      <c r="B639" s="109" t="s">
        <v>309</v>
      </c>
      <c r="C639" s="114">
        <v>44812</v>
      </c>
      <c r="D639" s="109">
        <v>10885</v>
      </c>
      <c r="E639" s="109">
        <v>1209</v>
      </c>
    </row>
    <row r="640" spans="1:5" x14ac:dyDescent="0.25">
      <c r="A640" s="109" t="s">
        <v>310</v>
      </c>
      <c r="B640" s="109" t="s">
        <v>314</v>
      </c>
      <c r="C640" s="114">
        <v>44644</v>
      </c>
      <c r="D640" s="109">
        <v>10886</v>
      </c>
      <c r="E640" s="109">
        <v>3127.5</v>
      </c>
    </row>
    <row r="641" spans="1:5" x14ac:dyDescent="0.25">
      <c r="A641" s="109" t="s">
        <v>310</v>
      </c>
      <c r="B641" s="109" t="s">
        <v>315</v>
      </c>
      <c r="C641" s="114">
        <v>44666</v>
      </c>
      <c r="D641" s="109">
        <v>10887</v>
      </c>
      <c r="E641" s="109">
        <v>70</v>
      </c>
    </row>
    <row r="642" spans="1:5" x14ac:dyDescent="0.25">
      <c r="A642" s="109" t="s">
        <v>310</v>
      </c>
      <c r="B642" s="109" t="s">
        <v>314</v>
      </c>
      <c r="C642" s="114">
        <v>44813</v>
      </c>
      <c r="D642" s="109">
        <v>10888</v>
      </c>
      <c r="E642" s="109">
        <v>605</v>
      </c>
    </row>
    <row r="643" spans="1:5" x14ac:dyDescent="0.25">
      <c r="A643" s="109" t="s">
        <v>307</v>
      </c>
      <c r="B643" s="109" t="s">
        <v>313</v>
      </c>
      <c r="C643" s="114">
        <v>44765</v>
      </c>
      <c r="D643" s="109">
        <v>10889</v>
      </c>
      <c r="E643" s="109">
        <v>11380</v>
      </c>
    </row>
    <row r="644" spans="1:5" x14ac:dyDescent="0.25">
      <c r="A644" s="109" t="s">
        <v>307</v>
      </c>
      <c r="B644" s="109" t="s">
        <v>317</v>
      </c>
      <c r="C644" s="114">
        <v>44820</v>
      </c>
      <c r="D644" s="109">
        <v>10890</v>
      </c>
      <c r="E644" s="109">
        <v>860.1</v>
      </c>
    </row>
    <row r="645" spans="1:5" x14ac:dyDescent="0.25">
      <c r="A645" s="109" t="s">
        <v>307</v>
      </c>
      <c r="B645" s="109" t="s">
        <v>317</v>
      </c>
      <c r="C645" s="114">
        <v>44960</v>
      </c>
      <c r="D645" s="109">
        <v>10891</v>
      </c>
      <c r="E645" s="109">
        <v>368.93</v>
      </c>
    </row>
    <row r="646" spans="1:5" x14ac:dyDescent="0.25">
      <c r="A646" s="109" t="s">
        <v>310</v>
      </c>
      <c r="B646" s="109" t="s">
        <v>311</v>
      </c>
      <c r="C646" s="114">
        <v>44973</v>
      </c>
      <c r="D646" s="109">
        <v>10892</v>
      </c>
      <c r="E646" s="109">
        <v>2090</v>
      </c>
    </row>
    <row r="647" spans="1:5" x14ac:dyDescent="0.25">
      <c r="A647" s="109" t="s">
        <v>307</v>
      </c>
      <c r="B647" s="109" t="s">
        <v>313</v>
      </c>
      <c r="C647" s="114">
        <v>44653</v>
      </c>
      <c r="D647" s="109">
        <v>10893</v>
      </c>
      <c r="E647" s="109">
        <v>5502.11</v>
      </c>
    </row>
    <row r="648" spans="1:5" x14ac:dyDescent="0.25">
      <c r="A648" s="109" t="s">
        <v>310</v>
      </c>
      <c r="B648" s="109" t="s">
        <v>314</v>
      </c>
      <c r="C648" s="114">
        <v>44771</v>
      </c>
      <c r="D648" s="109">
        <v>10894</v>
      </c>
      <c r="E648" s="109">
        <v>2753.1</v>
      </c>
    </row>
    <row r="649" spans="1:5" x14ac:dyDescent="0.25">
      <c r="A649" s="109" t="s">
        <v>310</v>
      </c>
      <c r="B649" s="109" t="s">
        <v>312</v>
      </c>
      <c r="C649" s="114">
        <v>44781</v>
      </c>
      <c r="D649" s="109">
        <v>10895</v>
      </c>
      <c r="E649" s="109">
        <v>6379.4</v>
      </c>
    </row>
    <row r="650" spans="1:5" x14ac:dyDescent="0.25">
      <c r="A650" s="109" t="s">
        <v>307</v>
      </c>
      <c r="B650" s="109" t="s">
        <v>317</v>
      </c>
      <c r="C650" s="114">
        <v>44613</v>
      </c>
      <c r="D650" s="109">
        <v>10896</v>
      </c>
      <c r="E650" s="109">
        <v>750.5</v>
      </c>
    </row>
    <row r="651" spans="1:5" x14ac:dyDescent="0.25">
      <c r="A651" s="109" t="s">
        <v>310</v>
      </c>
      <c r="B651" s="109" t="s">
        <v>312</v>
      </c>
      <c r="C651" s="114">
        <v>44809</v>
      </c>
      <c r="D651" s="109">
        <v>10897</v>
      </c>
      <c r="E651" s="109">
        <v>10835.24</v>
      </c>
    </row>
    <row r="652" spans="1:5" x14ac:dyDescent="0.25">
      <c r="A652" s="109" t="s">
        <v>310</v>
      </c>
      <c r="B652" s="109" t="s">
        <v>311</v>
      </c>
      <c r="C652" s="114">
        <v>44690</v>
      </c>
      <c r="D652" s="109">
        <v>10898</v>
      </c>
      <c r="E652" s="109">
        <v>30</v>
      </c>
    </row>
    <row r="653" spans="1:5" x14ac:dyDescent="0.25">
      <c r="A653" s="109" t="s">
        <v>307</v>
      </c>
      <c r="B653" s="109" t="s">
        <v>308</v>
      </c>
      <c r="C653" s="114">
        <v>44840</v>
      </c>
      <c r="D653" s="109">
        <v>10899</v>
      </c>
      <c r="E653" s="109">
        <v>122.4</v>
      </c>
    </row>
    <row r="654" spans="1:5" x14ac:dyDescent="0.25">
      <c r="A654" s="109" t="s">
        <v>310</v>
      </c>
      <c r="B654" s="109" t="s">
        <v>314</v>
      </c>
      <c r="C654" s="114">
        <v>44910</v>
      </c>
      <c r="D654" s="109">
        <v>10900</v>
      </c>
      <c r="E654" s="109">
        <v>33.75</v>
      </c>
    </row>
    <row r="655" spans="1:5" x14ac:dyDescent="0.25">
      <c r="A655" s="109" t="s">
        <v>310</v>
      </c>
      <c r="B655" s="109" t="s">
        <v>311</v>
      </c>
      <c r="C655" s="114">
        <v>44998</v>
      </c>
      <c r="D655" s="109">
        <v>10901</v>
      </c>
      <c r="E655" s="109">
        <v>934.5</v>
      </c>
    </row>
    <row r="656" spans="1:5" x14ac:dyDescent="0.25">
      <c r="A656" s="109" t="s">
        <v>310</v>
      </c>
      <c r="B656" s="109" t="s">
        <v>314</v>
      </c>
      <c r="C656" s="114">
        <v>44634</v>
      </c>
      <c r="D656" s="109">
        <v>10902</v>
      </c>
      <c r="E656" s="109">
        <v>863.43</v>
      </c>
    </row>
    <row r="657" spans="1:5" x14ac:dyDescent="0.25">
      <c r="A657" s="109" t="s">
        <v>310</v>
      </c>
      <c r="B657" s="109" t="s">
        <v>312</v>
      </c>
      <c r="C657" s="114">
        <v>44665</v>
      </c>
      <c r="D657" s="109">
        <v>10903</v>
      </c>
      <c r="E657" s="109">
        <v>932.05</v>
      </c>
    </row>
    <row r="658" spans="1:5" x14ac:dyDescent="0.25">
      <c r="A658" s="109" t="s">
        <v>310</v>
      </c>
      <c r="B658" s="109" t="s">
        <v>312</v>
      </c>
      <c r="C658" s="114">
        <v>44774</v>
      </c>
      <c r="D658" s="109">
        <v>10904</v>
      </c>
      <c r="E658" s="109">
        <v>1924.25</v>
      </c>
    </row>
    <row r="659" spans="1:5" x14ac:dyDescent="0.25">
      <c r="A659" s="109" t="s">
        <v>307</v>
      </c>
      <c r="B659" s="109" t="s">
        <v>313</v>
      </c>
      <c r="C659" s="114">
        <v>44680</v>
      </c>
      <c r="D659" s="109">
        <v>10905</v>
      </c>
      <c r="E659" s="109">
        <v>342</v>
      </c>
    </row>
    <row r="660" spans="1:5" x14ac:dyDescent="0.25">
      <c r="A660" s="109" t="s">
        <v>310</v>
      </c>
      <c r="B660" s="109" t="s">
        <v>311</v>
      </c>
      <c r="C660" s="114">
        <v>44936</v>
      </c>
      <c r="D660" s="109">
        <v>10906</v>
      </c>
      <c r="E660" s="109">
        <v>427.5</v>
      </c>
    </row>
    <row r="661" spans="1:5" x14ac:dyDescent="0.25">
      <c r="A661" s="109" t="s">
        <v>307</v>
      </c>
      <c r="B661" s="109" t="s">
        <v>309</v>
      </c>
      <c r="C661" s="114">
        <v>44613</v>
      </c>
      <c r="D661" s="109">
        <v>10907</v>
      </c>
      <c r="E661" s="109">
        <v>108.5</v>
      </c>
    </row>
    <row r="662" spans="1:5" x14ac:dyDescent="0.25">
      <c r="A662" s="109" t="s">
        <v>310</v>
      </c>
      <c r="B662" s="109" t="s">
        <v>311</v>
      </c>
      <c r="C662" s="114">
        <v>44681</v>
      </c>
      <c r="D662" s="109">
        <v>10908</v>
      </c>
      <c r="E662" s="109">
        <v>663.1</v>
      </c>
    </row>
    <row r="663" spans="1:5" x14ac:dyDescent="0.25">
      <c r="A663" s="109" t="s">
        <v>310</v>
      </c>
      <c r="B663" s="109" t="s">
        <v>314</v>
      </c>
      <c r="C663" s="114">
        <v>44654</v>
      </c>
      <c r="D663" s="109">
        <v>10909</v>
      </c>
      <c r="E663" s="109">
        <v>670</v>
      </c>
    </row>
    <row r="664" spans="1:5" x14ac:dyDescent="0.25">
      <c r="A664" s="109" t="s">
        <v>310</v>
      </c>
      <c r="B664" s="109" t="s">
        <v>314</v>
      </c>
      <c r="C664" s="114">
        <v>44704</v>
      </c>
      <c r="D664" s="109">
        <v>10910</v>
      </c>
      <c r="E664" s="109">
        <v>452.9</v>
      </c>
    </row>
    <row r="665" spans="1:5" x14ac:dyDescent="0.25">
      <c r="A665" s="109" t="s">
        <v>310</v>
      </c>
      <c r="B665" s="109" t="s">
        <v>312</v>
      </c>
      <c r="C665" s="114">
        <v>44957</v>
      </c>
      <c r="D665" s="109">
        <v>10911</v>
      </c>
      <c r="E665" s="109">
        <v>858</v>
      </c>
    </row>
    <row r="666" spans="1:5" x14ac:dyDescent="0.25">
      <c r="A666" s="109" t="s">
        <v>310</v>
      </c>
      <c r="B666" s="109" t="s">
        <v>316</v>
      </c>
      <c r="C666" s="114">
        <v>44887</v>
      </c>
      <c r="D666" s="109">
        <v>10912</v>
      </c>
      <c r="E666" s="109">
        <v>6200.55</v>
      </c>
    </row>
    <row r="667" spans="1:5" x14ac:dyDescent="0.25">
      <c r="A667" s="109" t="s">
        <v>310</v>
      </c>
      <c r="B667" s="109" t="s">
        <v>311</v>
      </c>
      <c r="C667" s="114">
        <v>44910</v>
      </c>
      <c r="D667" s="109">
        <v>10913</v>
      </c>
      <c r="E667" s="109">
        <v>768.75</v>
      </c>
    </row>
    <row r="668" spans="1:5" x14ac:dyDescent="0.25">
      <c r="A668" s="109" t="s">
        <v>307</v>
      </c>
      <c r="B668" s="109" t="s">
        <v>309</v>
      </c>
      <c r="C668" s="114">
        <v>44841</v>
      </c>
      <c r="D668" s="109">
        <v>10914</v>
      </c>
      <c r="E668" s="109">
        <v>537.5</v>
      </c>
    </row>
    <row r="669" spans="1:5" x14ac:dyDescent="0.25">
      <c r="A669" s="109" t="s">
        <v>310</v>
      </c>
      <c r="B669" s="109" t="s">
        <v>316</v>
      </c>
      <c r="C669" s="114">
        <v>44667</v>
      </c>
      <c r="D669" s="109">
        <v>10915</v>
      </c>
      <c r="E669" s="109">
        <v>539.5</v>
      </c>
    </row>
    <row r="670" spans="1:5" x14ac:dyDescent="0.25">
      <c r="A670" s="109" t="s">
        <v>310</v>
      </c>
      <c r="B670" s="109" t="s">
        <v>314</v>
      </c>
      <c r="C670" s="114">
        <v>44711</v>
      </c>
      <c r="D670" s="109">
        <v>10916</v>
      </c>
      <c r="E670" s="109">
        <v>686.7</v>
      </c>
    </row>
    <row r="671" spans="1:5" x14ac:dyDescent="0.25">
      <c r="A671" s="109" t="s">
        <v>310</v>
      </c>
      <c r="B671" s="109" t="s">
        <v>311</v>
      </c>
      <c r="C671" s="114">
        <v>44944</v>
      </c>
      <c r="D671" s="109">
        <v>10917</v>
      </c>
      <c r="E671" s="109">
        <v>365.89</v>
      </c>
    </row>
    <row r="672" spans="1:5" x14ac:dyDescent="0.25">
      <c r="A672" s="109" t="s">
        <v>310</v>
      </c>
      <c r="B672" s="109" t="s">
        <v>312</v>
      </c>
      <c r="C672" s="114">
        <v>44732</v>
      </c>
      <c r="D672" s="109">
        <v>10918</v>
      </c>
      <c r="E672" s="109">
        <v>1447.5</v>
      </c>
    </row>
    <row r="673" spans="1:5" x14ac:dyDescent="0.25">
      <c r="A673" s="109" t="s">
        <v>310</v>
      </c>
      <c r="B673" s="109" t="s">
        <v>316</v>
      </c>
      <c r="C673" s="114">
        <v>44949</v>
      </c>
      <c r="D673" s="109">
        <v>10919</v>
      </c>
      <c r="E673" s="109">
        <v>1122.8</v>
      </c>
    </row>
    <row r="674" spans="1:5" x14ac:dyDescent="0.25">
      <c r="A674" s="109" t="s">
        <v>310</v>
      </c>
      <c r="B674" s="109" t="s">
        <v>311</v>
      </c>
      <c r="C674" s="114">
        <v>44658</v>
      </c>
      <c r="D674" s="109">
        <v>10920</v>
      </c>
      <c r="E674" s="109">
        <v>390</v>
      </c>
    </row>
    <row r="675" spans="1:5" x14ac:dyDescent="0.25">
      <c r="A675" s="109" t="s">
        <v>310</v>
      </c>
      <c r="B675" s="109" t="s">
        <v>314</v>
      </c>
      <c r="C675" s="114">
        <v>44831</v>
      </c>
      <c r="D675" s="109">
        <v>10921</v>
      </c>
      <c r="E675" s="109">
        <v>1936</v>
      </c>
    </row>
    <row r="676" spans="1:5" x14ac:dyDescent="0.25">
      <c r="A676" s="109" t="s">
        <v>307</v>
      </c>
      <c r="B676" s="109" t="s">
        <v>308</v>
      </c>
      <c r="C676" s="114">
        <v>44867</v>
      </c>
      <c r="D676" s="109">
        <v>10922</v>
      </c>
      <c r="E676" s="109">
        <v>742.5</v>
      </c>
    </row>
    <row r="677" spans="1:5" x14ac:dyDescent="0.25">
      <c r="A677" s="109" t="s">
        <v>307</v>
      </c>
      <c r="B677" s="109" t="s">
        <v>317</v>
      </c>
      <c r="C677" s="114">
        <v>44625</v>
      </c>
      <c r="D677" s="109">
        <v>10923</v>
      </c>
      <c r="E677" s="109">
        <v>748.8</v>
      </c>
    </row>
    <row r="678" spans="1:5" x14ac:dyDescent="0.25">
      <c r="A678" s="109" t="s">
        <v>310</v>
      </c>
      <c r="B678" s="109" t="s">
        <v>312</v>
      </c>
      <c r="C678" s="114">
        <v>44743</v>
      </c>
      <c r="D678" s="109">
        <v>10924</v>
      </c>
      <c r="E678" s="109">
        <v>1835.7</v>
      </c>
    </row>
    <row r="679" spans="1:5" x14ac:dyDescent="0.25">
      <c r="A679" s="109" t="s">
        <v>310</v>
      </c>
      <c r="B679" s="109" t="s">
        <v>312</v>
      </c>
      <c r="C679" s="114">
        <v>44616</v>
      </c>
      <c r="D679" s="109">
        <v>10925</v>
      </c>
      <c r="E679" s="109">
        <v>475.15</v>
      </c>
    </row>
    <row r="680" spans="1:5" x14ac:dyDescent="0.25">
      <c r="A680" s="109" t="s">
        <v>310</v>
      </c>
      <c r="B680" s="109" t="s">
        <v>311</v>
      </c>
      <c r="C680" s="114">
        <v>44622</v>
      </c>
      <c r="D680" s="109">
        <v>10926</v>
      </c>
      <c r="E680" s="109">
        <v>514.4</v>
      </c>
    </row>
    <row r="681" spans="1:5" x14ac:dyDescent="0.25">
      <c r="A681" s="109" t="s">
        <v>310</v>
      </c>
      <c r="B681" s="109" t="s">
        <v>311</v>
      </c>
      <c r="C681" s="114">
        <v>44827</v>
      </c>
      <c r="D681" s="109">
        <v>10927</v>
      </c>
      <c r="E681" s="109">
        <v>800</v>
      </c>
    </row>
    <row r="682" spans="1:5" x14ac:dyDescent="0.25">
      <c r="A682" s="109" t="s">
        <v>310</v>
      </c>
      <c r="B682" s="109" t="s">
        <v>314</v>
      </c>
      <c r="C682" s="114">
        <v>44620</v>
      </c>
      <c r="D682" s="109">
        <v>10928</v>
      </c>
      <c r="E682" s="109">
        <v>137.5</v>
      </c>
    </row>
    <row r="683" spans="1:5" x14ac:dyDescent="0.25">
      <c r="A683" s="109" t="s">
        <v>307</v>
      </c>
      <c r="B683" s="109" t="s">
        <v>309</v>
      </c>
      <c r="C683" s="114">
        <v>44997</v>
      </c>
      <c r="D683" s="109">
        <v>10929</v>
      </c>
      <c r="E683" s="109">
        <v>1174.75</v>
      </c>
    </row>
    <row r="684" spans="1:5" x14ac:dyDescent="0.25">
      <c r="A684" s="109" t="s">
        <v>310</v>
      </c>
      <c r="B684" s="109" t="s">
        <v>311</v>
      </c>
      <c r="C684" s="114">
        <v>44990</v>
      </c>
      <c r="D684" s="109">
        <v>10930</v>
      </c>
      <c r="E684" s="109">
        <v>2255.5</v>
      </c>
    </row>
    <row r="685" spans="1:5" x14ac:dyDescent="0.25">
      <c r="A685" s="109" t="s">
        <v>310</v>
      </c>
      <c r="B685" s="109" t="s">
        <v>311</v>
      </c>
      <c r="C685" s="114">
        <v>44913</v>
      </c>
      <c r="D685" s="109">
        <v>10931</v>
      </c>
      <c r="E685" s="109">
        <v>799.2</v>
      </c>
    </row>
    <row r="686" spans="1:5" x14ac:dyDescent="0.25">
      <c r="A686" s="109" t="s">
        <v>310</v>
      </c>
      <c r="B686" s="109" t="s">
        <v>315</v>
      </c>
      <c r="C686" s="114">
        <v>44919</v>
      </c>
      <c r="D686" s="109">
        <v>10932</v>
      </c>
      <c r="E686" s="109">
        <v>1788.63</v>
      </c>
    </row>
    <row r="687" spans="1:5" x14ac:dyDescent="0.25">
      <c r="A687" s="109" t="s">
        <v>307</v>
      </c>
      <c r="B687" s="109" t="s">
        <v>309</v>
      </c>
      <c r="C687" s="114">
        <v>44871</v>
      </c>
      <c r="D687" s="109">
        <v>10933</v>
      </c>
      <c r="E687" s="109">
        <v>920.6</v>
      </c>
    </row>
    <row r="688" spans="1:5" x14ac:dyDescent="0.25">
      <c r="A688" s="109" t="s">
        <v>310</v>
      </c>
      <c r="B688" s="109" t="s">
        <v>312</v>
      </c>
      <c r="C688" s="114">
        <v>44617</v>
      </c>
      <c r="D688" s="109">
        <v>10934</v>
      </c>
      <c r="E688" s="109">
        <v>500</v>
      </c>
    </row>
    <row r="689" spans="1:5" x14ac:dyDescent="0.25">
      <c r="A689" s="109" t="s">
        <v>310</v>
      </c>
      <c r="B689" s="109" t="s">
        <v>311</v>
      </c>
      <c r="C689" s="114">
        <v>44940</v>
      </c>
      <c r="D689" s="109">
        <v>10935</v>
      </c>
      <c r="E689" s="109">
        <v>619.5</v>
      </c>
    </row>
    <row r="690" spans="1:5" x14ac:dyDescent="0.25">
      <c r="A690" s="109" t="s">
        <v>310</v>
      </c>
      <c r="B690" s="109" t="s">
        <v>312</v>
      </c>
      <c r="C690" s="114">
        <v>44845</v>
      </c>
      <c r="D690" s="109">
        <v>10936</v>
      </c>
      <c r="E690" s="109">
        <v>456</v>
      </c>
    </row>
    <row r="691" spans="1:5" x14ac:dyDescent="0.25">
      <c r="A691" s="109" t="s">
        <v>307</v>
      </c>
      <c r="B691" s="109" t="s">
        <v>317</v>
      </c>
      <c r="C691" s="114">
        <v>44745</v>
      </c>
      <c r="D691" s="109">
        <v>10937</v>
      </c>
      <c r="E691" s="109">
        <v>644.79999999999995</v>
      </c>
    </row>
    <row r="692" spans="1:5" x14ac:dyDescent="0.25">
      <c r="A692" s="109" t="s">
        <v>310</v>
      </c>
      <c r="B692" s="109" t="s">
        <v>312</v>
      </c>
      <c r="C692" s="114">
        <v>44980</v>
      </c>
      <c r="D692" s="109">
        <v>10938</v>
      </c>
      <c r="E692" s="109">
        <v>2731.87</v>
      </c>
    </row>
    <row r="693" spans="1:5" x14ac:dyDescent="0.25">
      <c r="A693" s="109" t="s">
        <v>310</v>
      </c>
      <c r="B693" s="109" t="s">
        <v>316</v>
      </c>
      <c r="C693" s="114">
        <v>44773</v>
      </c>
      <c r="D693" s="109">
        <v>10939</v>
      </c>
      <c r="E693" s="109">
        <v>637.5</v>
      </c>
    </row>
    <row r="694" spans="1:5" x14ac:dyDescent="0.25">
      <c r="A694" s="109" t="s">
        <v>310</v>
      </c>
      <c r="B694" s="109" t="s">
        <v>315</v>
      </c>
      <c r="C694" s="114">
        <v>44848</v>
      </c>
      <c r="D694" s="109">
        <v>10940</v>
      </c>
      <c r="E694" s="109">
        <v>360</v>
      </c>
    </row>
    <row r="695" spans="1:5" x14ac:dyDescent="0.25">
      <c r="A695" s="109" t="s">
        <v>307</v>
      </c>
      <c r="B695" s="109" t="s">
        <v>317</v>
      </c>
      <c r="C695" s="114">
        <v>44710</v>
      </c>
      <c r="D695" s="109">
        <v>10941</v>
      </c>
      <c r="E695" s="109">
        <v>4011.75</v>
      </c>
    </row>
    <row r="696" spans="1:5" x14ac:dyDescent="0.25">
      <c r="A696" s="109" t="s">
        <v>307</v>
      </c>
      <c r="B696" s="109" t="s">
        <v>313</v>
      </c>
      <c r="C696" s="114">
        <v>44652</v>
      </c>
      <c r="D696" s="109">
        <v>10942</v>
      </c>
      <c r="E696" s="109">
        <v>560</v>
      </c>
    </row>
    <row r="697" spans="1:5" x14ac:dyDescent="0.25">
      <c r="A697" s="109" t="s">
        <v>310</v>
      </c>
      <c r="B697" s="109" t="s">
        <v>311</v>
      </c>
      <c r="C697" s="114">
        <v>44929</v>
      </c>
      <c r="D697" s="109">
        <v>10943</v>
      </c>
      <c r="E697" s="109">
        <v>711</v>
      </c>
    </row>
    <row r="698" spans="1:5" x14ac:dyDescent="0.25">
      <c r="A698" s="109" t="s">
        <v>307</v>
      </c>
      <c r="B698" s="109" t="s">
        <v>309</v>
      </c>
      <c r="C698" s="114">
        <v>44651</v>
      </c>
      <c r="D698" s="109">
        <v>10944</v>
      </c>
      <c r="E698" s="109">
        <v>1025.33</v>
      </c>
    </row>
    <row r="699" spans="1:5" x14ac:dyDescent="0.25">
      <c r="A699" s="109" t="s">
        <v>310</v>
      </c>
      <c r="B699" s="109" t="s">
        <v>311</v>
      </c>
      <c r="C699" s="114">
        <v>44961</v>
      </c>
      <c r="D699" s="109">
        <v>10945</v>
      </c>
      <c r="E699" s="109">
        <v>245</v>
      </c>
    </row>
    <row r="700" spans="1:5" x14ac:dyDescent="0.25">
      <c r="A700" s="109" t="s">
        <v>310</v>
      </c>
      <c r="B700" s="109" t="s">
        <v>314</v>
      </c>
      <c r="C700" s="114">
        <v>44702</v>
      </c>
      <c r="D700" s="109">
        <v>10946</v>
      </c>
      <c r="E700" s="109">
        <v>1407.5</v>
      </c>
    </row>
    <row r="701" spans="1:5" x14ac:dyDescent="0.25">
      <c r="A701" s="109" t="s">
        <v>310</v>
      </c>
      <c r="B701" s="109" t="s">
        <v>312</v>
      </c>
      <c r="C701" s="114">
        <v>44711</v>
      </c>
      <c r="D701" s="109">
        <v>10947</v>
      </c>
      <c r="E701" s="109">
        <v>220</v>
      </c>
    </row>
    <row r="702" spans="1:5" x14ac:dyDescent="0.25">
      <c r="A702" s="109" t="s">
        <v>310</v>
      </c>
      <c r="B702" s="109" t="s">
        <v>312</v>
      </c>
      <c r="C702" s="114">
        <v>44930</v>
      </c>
      <c r="D702" s="109">
        <v>10948</v>
      </c>
      <c r="E702" s="109">
        <v>2362.25</v>
      </c>
    </row>
    <row r="703" spans="1:5" x14ac:dyDescent="0.25">
      <c r="A703" s="109" t="s">
        <v>310</v>
      </c>
      <c r="B703" s="109" t="s">
        <v>316</v>
      </c>
      <c r="C703" s="114">
        <v>44647</v>
      </c>
      <c r="D703" s="109">
        <v>10949</v>
      </c>
      <c r="E703" s="109">
        <v>4422</v>
      </c>
    </row>
    <row r="704" spans="1:5" x14ac:dyDescent="0.25">
      <c r="A704" s="109" t="s">
        <v>310</v>
      </c>
      <c r="B704" s="109" t="s">
        <v>314</v>
      </c>
      <c r="C704" s="114">
        <v>44845</v>
      </c>
      <c r="D704" s="109">
        <v>10950</v>
      </c>
      <c r="E704" s="109">
        <v>110</v>
      </c>
    </row>
    <row r="705" spans="1:5" x14ac:dyDescent="0.25">
      <c r="A705" s="109" t="s">
        <v>307</v>
      </c>
      <c r="B705" s="109" t="s">
        <v>313</v>
      </c>
      <c r="C705" s="114">
        <v>44709</v>
      </c>
      <c r="D705" s="109">
        <v>10951</v>
      </c>
      <c r="E705" s="109">
        <v>458.74</v>
      </c>
    </row>
    <row r="706" spans="1:5" x14ac:dyDescent="0.25">
      <c r="A706" s="109" t="s">
        <v>310</v>
      </c>
      <c r="B706" s="109" t="s">
        <v>314</v>
      </c>
      <c r="C706" s="114">
        <v>44611</v>
      </c>
      <c r="D706" s="109">
        <v>10952</v>
      </c>
      <c r="E706" s="109">
        <v>471.2</v>
      </c>
    </row>
    <row r="707" spans="1:5" x14ac:dyDescent="0.25">
      <c r="A707" s="109" t="s">
        <v>307</v>
      </c>
      <c r="B707" s="109" t="s">
        <v>313</v>
      </c>
      <c r="C707" s="114">
        <v>44913</v>
      </c>
      <c r="D707" s="109">
        <v>10953</v>
      </c>
      <c r="E707" s="109">
        <v>4441.25</v>
      </c>
    </row>
    <row r="708" spans="1:5" x14ac:dyDescent="0.25">
      <c r="A708" s="109" t="s">
        <v>307</v>
      </c>
      <c r="B708" s="109" t="s">
        <v>308</v>
      </c>
      <c r="C708" s="114">
        <v>44780</v>
      </c>
      <c r="D708" s="109">
        <v>10954</v>
      </c>
      <c r="E708" s="109">
        <v>1659.53</v>
      </c>
    </row>
    <row r="709" spans="1:5" x14ac:dyDescent="0.25">
      <c r="A709" s="109" t="s">
        <v>310</v>
      </c>
      <c r="B709" s="109" t="s">
        <v>315</v>
      </c>
      <c r="C709" s="114">
        <v>44771</v>
      </c>
      <c r="D709" s="109">
        <v>10955</v>
      </c>
      <c r="E709" s="109">
        <v>74.400000000000006</v>
      </c>
    </row>
    <row r="710" spans="1:5" x14ac:dyDescent="0.25">
      <c r="A710" s="109" t="s">
        <v>307</v>
      </c>
      <c r="B710" s="109" t="s">
        <v>309</v>
      </c>
      <c r="C710" s="114">
        <v>44916</v>
      </c>
      <c r="D710" s="109">
        <v>10956</v>
      </c>
      <c r="E710" s="109">
        <v>677</v>
      </c>
    </row>
    <row r="711" spans="1:5" x14ac:dyDescent="0.25">
      <c r="A711" s="109" t="s">
        <v>310</v>
      </c>
      <c r="B711" s="109" t="s">
        <v>315</v>
      </c>
      <c r="C711" s="114">
        <v>44965</v>
      </c>
      <c r="D711" s="109">
        <v>10957</v>
      </c>
      <c r="E711" s="109">
        <v>1762.7</v>
      </c>
    </row>
    <row r="712" spans="1:5" x14ac:dyDescent="0.25">
      <c r="A712" s="109" t="s">
        <v>307</v>
      </c>
      <c r="B712" s="109" t="s">
        <v>317</v>
      </c>
      <c r="C712" s="114">
        <v>44657</v>
      </c>
      <c r="D712" s="109">
        <v>10958</v>
      </c>
      <c r="E712" s="109">
        <v>781</v>
      </c>
    </row>
    <row r="713" spans="1:5" x14ac:dyDescent="0.25">
      <c r="A713" s="109" t="s">
        <v>307</v>
      </c>
      <c r="B713" s="109" t="s">
        <v>309</v>
      </c>
      <c r="C713" s="114">
        <v>44958</v>
      </c>
      <c r="D713" s="109">
        <v>10959</v>
      </c>
      <c r="E713" s="109">
        <v>131.75</v>
      </c>
    </row>
    <row r="714" spans="1:5" x14ac:dyDescent="0.25">
      <c r="A714" s="109" t="s">
        <v>310</v>
      </c>
      <c r="B714" s="109" t="s">
        <v>312</v>
      </c>
      <c r="C714" s="114">
        <v>44960</v>
      </c>
      <c r="D714" s="109">
        <v>10960</v>
      </c>
      <c r="E714" s="109">
        <v>265.35000000000002</v>
      </c>
    </row>
    <row r="715" spans="1:5" x14ac:dyDescent="0.25">
      <c r="A715" s="109" t="s">
        <v>310</v>
      </c>
      <c r="B715" s="109" t="s">
        <v>315</v>
      </c>
      <c r="C715" s="114">
        <v>44703</v>
      </c>
      <c r="D715" s="109">
        <v>10961</v>
      </c>
      <c r="E715" s="109">
        <v>1119.9000000000001</v>
      </c>
    </row>
    <row r="716" spans="1:5" x14ac:dyDescent="0.25">
      <c r="A716" s="109" t="s">
        <v>310</v>
      </c>
      <c r="B716" s="109" t="s">
        <v>315</v>
      </c>
      <c r="C716" s="114">
        <v>44834</v>
      </c>
      <c r="D716" s="109">
        <v>10962</v>
      </c>
      <c r="E716" s="109">
        <v>3584</v>
      </c>
    </row>
    <row r="717" spans="1:5" x14ac:dyDescent="0.25">
      <c r="A717" s="109" t="s">
        <v>307</v>
      </c>
      <c r="B717" s="109" t="s">
        <v>313</v>
      </c>
      <c r="C717" s="114">
        <v>44684</v>
      </c>
      <c r="D717" s="109">
        <v>10963</v>
      </c>
      <c r="E717" s="109">
        <v>57.8</v>
      </c>
    </row>
    <row r="718" spans="1:5" x14ac:dyDescent="0.25">
      <c r="A718" s="109" t="s">
        <v>310</v>
      </c>
      <c r="B718" s="109" t="s">
        <v>312</v>
      </c>
      <c r="C718" s="114">
        <v>44777</v>
      </c>
      <c r="D718" s="109">
        <v>10964</v>
      </c>
      <c r="E718" s="109">
        <v>2052.5</v>
      </c>
    </row>
    <row r="719" spans="1:5" x14ac:dyDescent="0.25">
      <c r="A719" s="109" t="s">
        <v>307</v>
      </c>
      <c r="B719" s="109" t="s">
        <v>309</v>
      </c>
      <c r="C719" s="114">
        <v>44753</v>
      </c>
      <c r="D719" s="109">
        <v>10965</v>
      </c>
      <c r="E719" s="109">
        <v>848</v>
      </c>
    </row>
    <row r="720" spans="1:5" x14ac:dyDescent="0.25">
      <c r="A720" s="109" t="s">
        <v>310</v>
      </c>
      <c r="B720" s="109" t="s">
        <v>311</v>
      </c>
      <c r="C720" s="114">
        <v>44687</v>
      </c>
      <c r="D720" s="109">
        <v>10966</v>
      </c>
      <c r="E720" s="109">
        <v>1098.46</v>
      </c>
    </row>
    <row r="721" spans="1:5" x14ac:dyDescent="0.25">
      <c r="A721" s="109" t="s">
        <v>310</v>
      </c>
      <c r="B721" s="109" t="s">
        <v>316</v>
      </c>
      <c r="C721" s="114">
        <v>44831</v>
      </c>
      <c r="D721" s="109">
        <v>10967</v>
      </c>
      <c r="E721" s="109">
        <v>910.4</v>
      </c>
    </row>
    <row r="722" spans="1:5" x14ac:dyDescent="0.25">
      <c r="A722" s="109" t="s">
        <v>310</v>
      </c>
      <c r="B722" s="109" t="s">
        <v>314</v>
      </c>
      <c r="C722" s="114">
        <v>44963</v>
      </c>
      <c r="D722" s="109">
        <v>10968</v>
      </c>
      <c r="E722" s="109">
        <v>1408</v>
      </c>
    </row>
    <row r="723" spans="1:5" x14ac:dyDescent="0.25">
      <c r="A723" s="109" t="s">
        <v>310</v>
      </c>
      <c r="B723" s="109" t="s">
        <v>314</v>
      </c>
      <c r="C723" s="114">
        <v>44909</v>
      </c>
      <c r="D723" s="109">
        <v>10969</v>
      </c>
      <c r="E723" s="109">
        <v>108</v>
      </c>
    </row>
    <row r="724" spans="1:5" x14ac:dyDescent="0.25">
      <c r="A724" s="109" t="s">
        <v>307</v>
      </c>
      <c r="B724" s="109" t="s">
        <v>313</v>
      </c>
      <c r="C724" s="114">
        <v>44742</v>
      </c>
      <c r="D724" s="109">
        <v>10970</v>
      </c>
      <c r="E724" s="109">
        <v>224</v>
      </c>
    </row>
    <row r="725" spans="1:5" x14ac:dyDescent="0.25">
      <c r="A725" s="109" t="s">
        <v>310</v>
      </c>
      <c r="B725" s="109" t="s">
        <v>316</v>
      </c>
      <c r="C725" s="114">
        <v>44625</v>
      </c>
      <c r="D725" s="109">
        <v>10971</v>
      </c>
      <c r="E725" s="109">
        <v>1733.06</v>
      </c>
    </row>
    <row r="726" spans="1:5" x14ac:dyDescent="0.25">
      <c r="A726" s="109" t="s">
        <v>310</v>
      </c>
      <c r="B726" s="109" t="s">
        <v>311</v>
      </c>
      <c r="C726" s="114">
        <v>44851</v>
      </c>
      <c r="D726" s="109">
        <v>10972</v>
      </c>
      <c r="E726" s="109">
        <v>251.5</v>
      </c>
    </row>
    <row r="727" spans="1:5" x14ac:dyDescent="0.25">
      <c r="A727" s="109" t="s">
        <v>307</v>
      </c>
      <c r="B727" s="109" t="s">
        <v>309</v>
      </c>
      <c r="C727" s="114">
        <v>44618</v>
      </c>
      <c r="D727" s="109">
        <v>10973</v>
      </c>
      <c r="E727" s="109">
        <v>291.55</v>
      </c>
    </row>
    <row r="728" spans="1:5" x14ac:dyDescent="0.25">
      <c r="A728" s="109" t="s">
        <v>310</v>
      </c>
      <c r="B728" s="109" t="s">
        <v>312</v>
      </c>
      <c r="C728" s="114">
        <v>44850</v>
      </c>
      <c r="D728" s="109">
        <v>10974</v>
      </c>
      <c r="E728" s="109">
        <v>439</v>
      </c>
    </row>
    <row r="729" spans="1:5" x14ac:dyDescent="0.25">
      <c r="A729" s="109" t="s">
        <v>310</v>
      </c>
      <c r="B729" s="109" t="s">
        <v>314</v>
      </c>
      <c r="C729" s="114">
        <v>44677</v>
      </c>
      <c r="D729" s="109">
        <v>10975</v>
      </c>
      <c r="E729" s="109">
        <v>717.5</v>
      </c>
    </row>
    <row r="730" spans="1:5" x14ac:dyDescent="0.25">
      <c r="A730" s="109" t="s">
        <v>310</v>
      </c>
      <c r="B730" s="109" t="s">
        <v>314</v>
      </c>
      <c r="C730" s="114">
        <v>44997</v>
      </c>
      <c r="D730" s="109">
        <v>10976</v>
      </c>
      <c r="E730" s="109">
        <v>912</v>
      </c>
    </row>
    <row r="731" spans="1:5" x14ac:dyDescent="0.25">
      <c r="A731" s="109" t="s">
        <v>310</v>
      </c>
      <c r="B731" s="109" t="s">
        <v>315</v>
      </c>
      <c r="C731" s="114">
        <v>44915</v>
      </c>
      <c r="D731" s="109">
        <v>10977</v>
      </c>
      <c r="E731" s="109">
        <v>2233</v>
      </c>
    </row>
    <row r="732" spans="1:5" x14ac:dyDescent="0.25">
      <c r="A732" s="109" t="s">
        <v>307</v>
      </c>
      <c r="B732" s="109" t="s">
        <v>313</v>
      </c>
      <c r="C732" s="114">
        <v>44897</v>
      </c>
      <c r="D732" s="109">
        <v>10978</v>
      </c>
      <c r="E732" s="109">
        <v>1303.19</v>
      </c>
    </row>
    <row r="733" spans="1:5" x14ac:dyDescent="0.25">
      <c r="A733" s="109" t="s">
        <v>310</v>
      </c>
      <c r="B733" s="109" t="s">
        <v>315</v>
      </c>
      <c r="C733" s="114">
        <v>44943</v>
      </c>
      <c r="D733" s="109">
        <v>10979</v>
      </c>
      <c r="E733" s="109">
        <v>4813.5</v>
      </c>
    </row>
    <row r="734" spans="1:5" x14ac:dyDescent="0.25">
      <c r="A734" s="109" t="s">
        <v>310</v>
      </c>
      <c r="B734" s="109" t="s">
        <v>311</v>
      </c>
      <c r="C734" s="114">
        <v>44761</v>
      </c>
      <c r="D734" s="109">
        <v>10980</v>
      </c>
      <c r="E734" s="109">
        <v>248</v>
      </c>
    </row>
    <row r="735" spans="1:5" x14ac:dyDescent="0.25">
      <c r="A735" s="109" t="s">
        <v>310</v>
      </c>
      <c r="B735" s="109" t="s">
        <v>314</v>
      </c>
      <c r="C735" s="114">
        <v>44656</v>
      </c>
      <c r="D735" s="109">
        <v>10981</v>
      </c>
      <c r="E735" s="109">
        <v>15810</v>
      </c>
    </row>
    <row r="736" spans="1:5" x14ac:dyDescent="0.25">
      <c r="A736" s="109" t="s">
        <v>310</v>
      </c>
      <c r="B736" s="109" t="s">
        <v>316</v>
      </c>
      <c r="C736" s="114">
        <v>44900</v>
      </c>
      <c r="D736" s="109">
        <v>10982</v>
      </c>
      <c r="E736" s="109">
        <v>1014</v>
      </c>
    </row>
    <row r="737" spans="1:5" x14ac:dyDescent="0.25">
      <c r="A737" s="109" t="s">
        <v>310</v>
      </c>
      <c r="B737" s="109" t="s">
        <v>316</v>
      </c>
      <c r="C737" s="114">
        <v>44934</v>
      </c>
      <c r="D737" s="109">
        <v>10983</v>
      </c>
      <c r="E737" s="109">
        <v>720.9</v>
      </c>
    </row>
    <row r="738" spans="1:5" x14ac:dyDescent="0.25">
      <c r="A738" s="109" t="s">
        <v>310</v>
      </c>
      <c r="B738" s="109" t="s">
        <v>314</v>
      </c>
      <c r="C738" s="114">
        <v>44642</v>
      </c>
      <c r="D738" s="109">
        <v>10984</v>
      </c>
      <c r="E738" s="109">
        <v>1809.75</v>
      </c>
    </row>
    <row r="739" spans="1:5" x14ac:dyDescent="0.25">
      <c r="A739" s="109" t="s">
        <v>310</v>
      </c>
      <c r="B739" s="109" t="s">
        <v>316</v>
      </c>
      <c r="C739" s="114">
        <v>44859</v>
      </c>
      <c r="D739" s="109">
        <v>10985</v>
      </c>
      <c r="E739" s="109">
        <v>2023.38</v>
      </c>
    </row>
    <row r="740" spans="1:5" x14ac:dyDescent="0.25">
      <c r="A740" s="109" t="s">
        <v>310</v>
      </c>
      <c r="B740" s="109" t="s">
        <v>315</v>
      </c>
      <c r="C740" s="114">
        <v>44933</v>
      </c>
      <c r="D740" s="109">
        <v>10986</v>
      </c>
      <c r="E740" s="109">
        <v>2220</v>
      </c>
    </row>
    <row r="741" spans="1:5" x14ac:dyDescent="0.25">
      <c r="A741" s="109" t="s">
        <v>310</v>
      </c>
      <c r="B741" s="109" t="s">
        <v>315</v>
      </c>
      <c r="C741" s="114">
        <v>44733</v>
      </c>
      <c r="D741" s="109">
        <v>10987</v>
      </c>
      <c r="E741" s="109">
        <v>2772</v>
      </c>
    </row>
    <row r="742" spans="1:5" x14ac:dyDescent="0.25">
      <c r="A742" s="109" t="s">
        <v>310</v>
      </c>
      <c r="B742" s="109" t="s">
        <v>312</v>
      </c>
      <c r="C742" s="114">
        <v>44893</v>
      </c>
      <c r="D742" s="109">
        <v>10988</v>
      </c>
      <c r="E742" s="109">
        <v>3574.8</v>
      </c>
    </row>
    <row r="743" spans="1:5" x14ac:dyDescent="0.25">
      <c r="A743" s="109" t="s">
        <v>310</v>
      </c>
      <c r="B743" s="109" t="s">
        <v>316</v>
      </c>
      <c r="C743" s="114">
        <v>44671</v>
      </c>
      <c r="D743" s="109">
        <v>10989</v>
      </c>
      <c r="E743" s="109">
        <v>1353.6</v>
      </c>
    </row>
    <row r="744" spans="1:5" x14ac:dyDescent="0.25">
      <c r="A744" s="109" t="s">
        <v>310</v>
      </c>
      <c r="B744" s="109" t="s">
        <v>316</v>
      </c>
      <c r="C744" s="114">
        <v>44638</v>
      </c>
      <c r="D744" s="109">
        <v>10990</v>
      </c>
      <c r="E744" s="109">
        <v>4288.8500000000004</v>
      </c>
    </row>
    <row r="745" spans="1:5" x14ac:dyDescent="0.25">
      <c r="A745" s="109" t="s">
        <v>310</v>
      </c>
      <c r="B745" s="109" t="s">
        <v>314</v>
      </c>
      <c r="C745" s="114">
        <v>45000</v>
      </c>
      <c r="D745" s="109">
        <v>10991</v>
      </c>
      <c r="E745" s="109">
        <v>2296</v>
      </c>
    </row>
    <row r="746" spans="1:5" x14ac:dyDescent="0.25">
      <c r="A746" s="109" t="s">
        <v>310</v>
      </c>
      <c r="B746" s="109" t="s">
        <v>314</v>
      </c>
      <c r="C746" s="114">
        <v>44730</v>
      </c>
      <c r="D746" s="109">
        <v>10992</v>
      </c>
      <c r="E746" s="109">
        <v>69.599999999999994</v>
      </c>
    </row>
    <row r="747" spans="1:5" x14ac:dyDescent="0.25">
      <c r="A747" s="109" t="s">
        <v>307</v>
      </c>
      <c r="B747" s="109" t="s">
        <v>317</v>
      </c>
      <c r="C747" s="114">
        <v>44628</v>
      </c>
      <c r="D747" s="109">
        <v>10993</v>
      </c>
      <c r="E747" s="109">
        <v>4895.4399999999996</v>
      </c>
    </row>
    <row r="748" spans="1:5" x14ac:dyDescent="0.25">
      <c r="A748" s="109" t="s">
        <v>310</v>
      </c>
      <c r="B748" s="109" t="s">
        <v>316</v>
      </c>
      <c r="C748" s="114">
        <v>44841</v>
      </c>
      <c r="D748" s="109">
        <v>10994</v>
      </c>
      <c r="E748" s="109">
        <v>940.5</v>
      </c>
    </row>
    <row r="749" spans="1:5" x14ac:dyDescent="0.25">
      <c r="A749" s="109" t="s">
        <v>310</v>
      </c>
      <c r="B749" s="109" t="s">
        <v>314</v>
      </c>
      <c r="C749" s="114">
        <v>44813</v>
      </c>
      <c r="D749" s="109">
        <v>10995</v>
      </c>
      <c r="E749" s="109">
        <v>1196</v>
      </c>
    </row>
    <row r="750" spans="1:5" x14ac:dyDescent="0.25">
      <c r="A750" s="109" t="s">
        <v>310</v>
      </c>
      <c r="B750" s="109" t="s">
        <v>311</v>
      </c>
      <c r="C750" s="114">
        <v>44726</v>
      </c>
      <c r="D750" s="109">
        <v>10996</v>
      </c>
      <c r="E750" s="109">
        <v>560</v>
      </c>
    </row>
    <row r="751" spans="1:5" x14ac:dyDescent="0.25">
      <c r="A751" s="109" t="s">
        <v>310</v>
      </c>
      <c r="B751" s="109" t="s">
        <v>315</v>
      </c>
      <c r="C751" s="114">
        <v>44962</v>
      </c>
      <c r="D751" s="109">
        <v>10997</v>
      </c>
      <c r="E751" s="109">
        <v>1885</v>
      </c>
    </row>
    <row r="752" spans="1:5" x14ac:dyDescent="0.25">
      <c r="A752" s="109" t="s">
        <v>310</v>
      </c>
      <c r="B752" s="109" t="s">
        <v>315</v>
      </c>
      <c r="C752" s="114">
        <v>44931</v>
      </c>
      <c r="D752" s="109">
        <v>10998</v>
      </c>
      <c r="E752" s="109">
        <v>686</v>
      </c>
    </row>
    <row r="753" spans="1:5" x14ac:dyDescent="0.25">
      <c r="A753" s="109" t="s">
        <v>307</v>
      </c>
      <c r="B753" s="109" t="s">
        <v>309</v>
      </c>
      <c r="C753" s="114">
        <v>44743</v>
      </c>
      <c r="D753" s="109">
        <v>10999</v>
      </c>
      <c r="E753" s="109">
        <v>1197.95</v>
      </c>
    </row>
    <row r="754" spans="1:5" x14ac:dyDescent="0.25">
      <c r="A754" s="109" t="s">
        <v>310</v>
      </c>
      <c r="B754" s="109" t="s">
        <v>316</v>
      </c>
      <c r="C754" s="114">
        <v>44864</v>
      </c>
      <c r="D754" s="109">
        <v>11000</v>
      </c>
      <c r="E754" s="109">
        <v>903.75</v>
      </c>
    </row>
    <row r="755" spans="1:5" x14ac:dyDescent="0.25">
      <c r="A755" s="109" t="s">
        <v>310</v>
      </c>
      <c r="B755" s="109" t="s">
        <v>316</v>
      </c>
      <c r="C755" s="114">
        <v>44878</v>
      </c>
      <c r="D755" s="109">
        <v>11001</v>
      </c>
      <c r="E755" s="109">
        <v>2769</v>
      </c>
    </row>
    <row r="756" spans="1:5" x14ac:dyDescent="0.25">
      <c r="A756" s="109" t="s">
        <v>310</v>
      </c>
      <c r="B756" s="109" t="s">
        <v>311</v>
      </c>
      <c r="C756" s="114">
        <v>44841</v>
      </c>
      <c r="D756" s="109">
        <v>11002</v>
      </c>
      <c r="E756" s="109">
        <v>1811.1</v>
      </c>
    </row>
    <row r="757" spans="1:5" x14ac:dyDescent="0.25">
      <c r="A757" s="109" t="s">
        <v>310</v>
      </c>
      <c r="B757" s="109" t="s">
        <v>312</v>
      </c>
      <c r="C757" s="114">
        <v>44765</v>
      </c>
      <c r="D757" s="109">
        <v>11003</v>
      </c>
      <c r="E757" s="109">
        <v>326</v>
      </c>
    </row>
    <row r="758" spans="1:5" x14ac:dyDescent="0.25">
      <c r="A758" s="109" t="s">
        <v>310</v>
      </c>
      <c r="B758" s="109" t="s">
        <v>312</v>
      </c>
      <c r="C758" s="114">
        <v>44954</v>
      </c>
      <c r="D758" s="109">
        <v>11004</v>
      </c>
      <c r="E758" s="109">
        <v>295.38</v>
      </c>
    </row>
    <row r="759" spans="1:5" x14ac:dyDescent="0.25">
      <c r="A759" s="109" t="s">
        <v>310</v>
      </c>
      <c r="B759" s="109" t="s">
        <v>316</v>
      </c>
      <c r="C759" s="114">
        <v>44854</v>
      </c>
      <c r="D759" s="109">
        <v>11005</v>
      </c>
      <c r="E759" s="109">
        <v>586</v>
      </c>
    </row>
    <row r="760" spans="1:5" x14ac:dyDescent="0.25">
      <c r="A760" s="109" t="s">
        <v>310</v>
      </c>
      <c r="B760" s="109" t="s">
        <v>312</v>
      </c>
      <c r="C760" s="114">
        <v>44624</v>
      </c>
      <c r="D760" s="109">
        <v>11006</v>
      </c>
      <c r="E760" s="109">
        <v>329.69</v>
      </c>
    </row>
    <row r="761" spans="1:5" x14ac:dyDescent="0.25">
      <c r="A761" s="109" t="s">
        <v>310</v>
      </c>
      <c r="B761" s="109" t="s">
        <v>315</v>
      </c>
      <c r="C761" s="114">
        <v>44748</v>
      </c>
      <c r="D761" s="109">
        <v>11007</v>
      </c>
      <c r="E761" s="109">
        <v>2633.9</v>
      </c>
    </row>
    <row r="762" spans="1:5" x14ac:dyDescent="0.25">
      <c r="A762" s="109" t="s">
        <v>310</v>
      </c>
      <c r="B762" s="109" t="s">
        <v>316</v>
      </c>
      <c r="C762" s="114">
        <v>44950</v>
      </c>
      <c r="D762" s="109">
        <v>11009</v>
      </c>
      <c r="E762" s="109">
        <v>616.5</v>
      </c>
    </row>
    <row r="763" spans="1:5" x14ac:dyDescent="0.25">
      <c r="A763" s="109" t="s">
        <v>310</v>
      </c>
      <c r="B763" s="109" t="s">
        <v>316</v>
      </c>
      <c r="C763" s="114">
        <v>44938</v>
      </c>
      <c r="D763" s="109">
        <v>11010</v>
      </c>
      <c r="E763" s="109">
        <v>645</v>
      </c>
    </row>
    <row r="764" spans="1:5" x14ac:dyDescent="0.25">
      <c r="A764" s="109" t="s">
        <v>310</v>
      </c>
      <c r="B764" s="109" t="s">
        <v>312</v>
      </c>
      <c r="C764" s="114">
        <v>44787</v>
      </c>
      <c r="D764" s="109">
        <v>11011</v>
      </c>
      <c r="E764" s="109">
        <v>933.5</v>
      </c>
    </row>
    <row r="765" spans="1:5" x14ac:dyDescent="0.25">
      <c r="A765" s="109" t="s">
        <v>310</v>
      </c>
      <c r="B765" s="109" t="s">
        <v>314</v>
      </c>
      <c r="C765" s="114">
        <v>44830</v>
      </c>
      <c r="D765" s="109">
        <v>11012</v>
      </c>
      <c r="E765" s="109">
        <v>2825.3</v>
      </c>
    </row>
    <row r="766" spans="1:5" x14ac:dyDescent="0.25">
      <c r="A766" s="109" t="s">
        <v>310</v>
      </c>
      <c r="B766" s="109" t="s">
        <v>316</v>
      </c>
      <c r="C766" s="114">
        <v>44643</v>
      </c>
      <c r="D766" s="109">
        <v>11013</v>
      </c>
      <c r="E766" s="109">
        <v>361</v>
      </c>
    </row>
    <row r="767" spans="1:5" x14ac:dyDescent="0.25">
      <c r="A767" s="109" t="s">
        <v>310</v>
      </c>
      <c r="B767" s="109" t="s">
        <v>316</v>
      </c>
      <c r="C767" s="114">
        <v>44697</v>
      </c>
      <c r="D767" s="109">
        <v>11014</v>
      </c>
      <c r="E767" s="109">
        <v>243.18</v>
      </c>
    </row>
    <row r="768" spans="1:5" x14ac:dyDescent="0.25">
      <c r="A768" s="109" t="s">
        <v>310</v>
      </c>
      <c r="B768" s="109" t="s">
        <v>316</v>
      </c>
      <c r="C768" s="114">
        <v>44787</v>
      </c>
      <c r="D768" s="109">
        <v>11015</v>
      </c>
      <c r="E768" s="109">
        <v>622.35</v>
      </c>
    </row>
    <row r="769" spans="1:5" x14ac:dyDescent="0.25">
      <c r="A769" s="109" t="s">
        <v>307</v>
      </c>
      <c r="B769" s="109" t="s">
        <v>313</v>
      </c>
      <c r="C769" s="114">
        <v>44785</v>
      </c>
      <c r="D769" s="109">
        <v>11016</v>
      </c>
      <c r="E769" s="109">
        <v>491.5</v>
      </c>
    </row>
    <row r="770" spans="1:5" x14ac:dyDescent="0.25">
      <c r="A770" s="109" t="s">
        <v>307</v>
      </c>
      <c r="B770" s="109" t="s">
        <v>313</v>
      </c>
      <c r="C770" s="114">
        <v>44699</v>
      </c>
      <c r="D770" s="109">
        <v>11017</v>
      </c>
      <c r="E770" s="109">
        <v>6750</v>
      </c>
    </row>
    <row r="771" spans="1:5" x14ac:dyDescent="0.25">
      <c r="A771" s="109" t="s">
        <v>310</v>
      </c>
      <c r="B771" s="109" t="s">
        <v>311</v>
      </c>
      <c r="C771" s="114">
        <v>44827</v>
      </c>
      <c r="D771" s="109">
        <v>11018</v>
      </c>
      <c r="E771" s="109">
        <v>1575</v>
      </c>
    </row>
    <row r="772" spans="1:5" x14ac:dyDescent="0.25">
      <c r="A772" s="109" t="s">
        <v>310</v>
      </c>
      <c r="B772" s="109" t="s">
        <v>316</v>
      </c>
      <c r="C772" s="114">
        <v>44785</v>
      </c>
      <c r="D772" s="109">
        <v>11020</v>
      </c>
      <c r="E772" s="109">
        <v>632.4</v>
      </c>
    </row>
    <row r="773" spans="1:5" x14ac:dyDescent="0.25">
      <c r="A773" s="109" t="s">
        <v>310</v>
      </c>
      <c r="B773" s="109" t="s">
        <v>312</v>
      </c>
      <c r="C773" s="114">
        <v>44839</v>
      </c>
      <c r="D773" s="109">
        <v>11021</v>
      </c>
      <c r="E773" s="109">
        <v>6306.24</v>
      </c>
    </row>
    <row r="774" spans="1:5" x14ac:dyDescent="0.25">
      <c r="A774" s="109" t="s">
        <v>310</v>
      </c>
      <c r="B774" s="109" t="s">
        <v>314</v>
      </c>
      <c r="C774" s="114">
        <v>44800</v>
      </c>
      <c r="D774" s="109">
        <v>11023</v>
      </c>
      <c r="E774" s="109">
        <v>1500</v>
      </c>
    </row>
    <row r="775" spans="1:5" x14ac:dyDescent="0.25">
      <c r="A775" s="109" t="s">
        <v>310</v>
      </c>
      <c r="B775" s="109" t="s">
        <v>311</v>
      </c>
      <c r="C775" s="114">
        <v>44770</v>
      </c>
      <c r="D775" s="109">
        <v>11024</v>
      </c>
      <c r="E775" s="109">
        <v>1966.81</v>
      </c>
    </row>
    <row r="776" spans="1:5" x14ac:dyDescent="0.25">
      <c r="A776" s="109" t="s">
        <v>307</v>
      </c>
      <c r="B776" s="109" t="s">
        <v>309</v>
      </c>
      <c r="C776" s="114">
        <v>44965</v>
      </c>
      <c r="D776" s="109">
        <v>11025</v>
      </c>
      <c r="E776" s="109">
        <v>270</v>
      </c>
    </row>
    <row r="777" spans="1:5" x14ac:dyDescent="0.25">
      <c r="A777" s="109" t="s">
        <v>310</v>
      </c>
      <c r="B777" s="109" t="s">
        <v>311</v>
      </c>
      <c r="C777" s="114">
        <v>44624</v>
      </c>
      <c r="D777" s="109">
        <v>11026</v>
      </c>
      <c r="E777" s="109">
        <v>1030</v>
      </c>
    </row>
    <row r="778" spans="1:5" x14ac:dyDescent="0.25">
      <c r="A778" s="109" t="s">
        <v>310</v>
      </c>
      <c r="B778" s="109" t="s">
        <v>314</v>
      </c>
      <c r="C778" s="114">
        <v>44705</v>
      </c>
      <c r="D778" s="109">
        <v>11027</v>
      </c>
      <c r="E778" s="109">
        <v>877.72</v>
      </c>
    </row>
    <row r="779" spans="1:5" x14ac:dyDescent="0.25">
      <c r="A779" s="109" t="s">
        <v>310</v>
      </c>
      <c r="B779" s="109" t="s">
        <v>316</v>
      </c>
      <c r="C779" s="114">
        <v>44864</v>
      </c>
      <c r="D779" s="109">
        <v>11028</v>
      </c>
      <c r="E779" s="109">
        <v>2160</v>
      </c>
    </row>
    <row r="780" spans="1:5" x14ac:dyDescent="0.25">
      <c r="A780" s="109" t="s">
        <v>310</v>
      </c>
      <c r="B780" s="109" t="s">
        <v>311</v>
      </c>
      <c r="C780" s="114">
        <v>44874</v>
      </c>
      <c r="D780" s="109">
        <v>11029</v>
      </c>
      <c r="E780" s="109">
        <v>1286.8</v>
      </c>
    </row>
    <row r="781" spans="1:5" x14ac:dyDescent="0.25">
      <c r="A781" s="109" t="s">
        <v>307</v>
      </c>
      <c r="B781" s="109" t="s">
        <v>317</v>
      </c>
      <c r="C781" s="114">
        <v>44727</v>
      </c>
      <c r="D781" s="109">
        <v>11030</v>
      </c>
      <c r="E781" s="109">
        <v>12615.05</v>
      </c>
    </row>
    <row r="782" spans="1:5" x14ac:dyDescent="0.25">
      <c r="A782" s="109" t="s">
        <v>307</v>
      </c>
      <c r="B782" s="109" t="s">
        <v>309</v>
      </c>
      <c r="C782" s="114">
        <v>44686</v>
      </c>
      <c r="D782" s="109">
        <v>11031</v>
      </c>
      <c r="E782" s="109">
        <v>2393.5</v>
      </c>
    </row>
    <row r="783" spans="1:5" x14ac:dyDescent="0.25">
      <c r="A783" s="109" t="s">
        <v>310</v>
      </c>
      <c r="B783" s="109" t="s">
        <v>316</v>
      </c>
      <c r="C783" s="114">
        <v>44668</v>
      </c>
      <c r="D783" s="109">
        <v>11032</v>
      </c>
      <c r="E783" s="109">
        <v>8902.5</v>
      </c>
    </row>
    <row r="784" spans="1:5" x14ac:dyDescent="0.25">
      <c r="A784" s="109" t="s">
        <v>307</v>
      </c>
      <c r="B784" s="109" t="s">
        <v>317</v>
      </c>
      <c r="C784" s="114">
        <v>44897</v>
      </c>
      <c r="D784" s="109">
        <v>11033</v>
      </c>
      <c r="E784" s="109">
        <v>3232.8</v>
      </c>
    </row>
    <row r="785" spans="1:5" x14ac:dyDescent="0.25">
      <c r="A785" s="109" t="s">
        <v>310</v>
      </c>
      <c r="B785" s="109" t="s">
        <v>315</v>
      </c>
      <c r="C785" s="114">
        <v>44835</v>
      </c>
      <c r="D785" s="109">
        <v>11034</v>
      </c>
      <c r="E785" s="109">
        <v>539.4</v>
      </c>
    </row>
    <row r="786" spans="1:5" x14ac:dyDescent="0.25">
      <c r="A786" s="109" t="s">
        <v>310</v>
      </c>
      <c r="B786" s="109" t="s">
        <v>316</v>
      </c>
      <c r="C786" s="114">
        <v>44754</v>
      </c>
      <c r="D786" s="109">
        <v>11035</v>
      </c>
      <c r="E786" s="109">
        <v>1754.5</v>
      </c>
    </row>
    <row r="787" spans="1:5" x14ac:dyDescent="0.25">
      <c r="A787" s="109" t="s">
        <v>310</v>
      </c>
      <c r="B787" s="109" t="s">
        <v>315</v>
      </c>
      <c r="C787" s="114">
        <v>44975</v>
      </c>
      <c r="D787" s="109">
        <v>11036</v>
      </c>
      <c r="E787" s="109">
        <v>1692</v>
      </c>
    </row>
    <row r="788" spans="1:5" x14ac:dyDescent="0.25">
      <c r="A788" s="109" t="s">
        <v>307</v>
      </c>
      <c r="B788" s="109" t="s">
        <v>317</v>
      </c>
      <c r="C788" s="114">
        <v>44995</v>
      </c>
      <c r="D788" s="109">
        <v>11037</v>
      </c>
      <c r="E788" s="109">
        <v>60</v>
      </c>
    </row>
    <row r="789" spans="1:5" x14ac:dyDescent="0.25">
      <c r="A789" s="109" t="s">
        <v>310</v>
      </c>
      <c r="B789" s="109" t="s">
        <v>314</v>
      </c>
      <c r="C789" s="114">
        <v>44704</v>
      </c>
      <c r="D789" s="109">
        <v>11038</v>
      </c>
      <c r="E789" s="109">
        <v>732.6</v>
      </c>
    </row>
    <row r="790" spans="1:5" x14ac:dyDescent="0.25">
      <c r="A790" s="109" t="s">
        <v>310</v>
      </c>
      <c r="B790" s="109" t="s">
        <v>312</v>
      </c>
      <c r="C790" s="114">
        <v>44930</v>
      </c>
      <c r="D790" s="109">
        <v>11041</v>
      </c>
      <c r="E790" s="109">
        <v>1773</v>
      </c>
    </row>
    <row r="791" spans="1:5" x14ac:dyDescent="0.25">
      <c r="A791" s="109" t="s">
        <v>310</v>
      </c>
      <c r="B791" s="109" t="s">
        <v>316</v>
      </c>
      <c r="C791" s="114">
        <v>44731</v>
      </c>
      <c r="D791" s="109">
        <v>11042</v>
      </c>
      <c r="E791" s="109">
        <v>405.75</v>
      </c>
    </row>
    <row r="792" spans="1:5" x14ac:dyDescent="0.25">
      <c r="A792" s="109" t="s">
        <v>307</v>
      </c>
      <c r="B792" s="109" t="s">
        <v>308</v>
      </c>
      <c r="C792" s="114">
        <v>44691</v>
      </c>
      <c r="D792" s="109">
        <v>11043</v>
      </c>
      <c r="E792" s="109">
        <v>210</v>
      </c>
    </row>
    <row r="793" spans="1:5" x14ac:dyDescent="0.25">
      <c r="A793" s="109" t="s">
        <v>310</v>
      </c>
      <c r="B793" s="109" t="s">
        <v>311</v>
      </c>
      <c r="C793" s="114">
        <v>44658</v>
      </c>
      <c r="D793" s="109">
        <v>11044</v>
      </c>
      <c r="E793" s="109">
        <v>591.6</v>
      </c>
    </row>
    <row r="794" spans="1:5" x14ac:dyDescent="0.25">
      <c r="A794" s="109" t="s">
        <v>310</v>
      </c>
      <c r="B794" s="109" t="s">
        <v>315</v>
      </c>
      <c r="C794" s="114">
        <v>44783</v>
      </c>
      <c r="D794" s="109">
        <v>11046</v>
      </c>
      <c r="E794" s="109">
        <v>1485.8</v>
      </c>
    </row>
    <row r="795" spans="1:5" x14ac:dyDescent="0.25">
      <c r="A795" s="109" t="s">
        <v>307</v>
      </c>
      <c r="B795" s="109" t="s">
        <v>317</v>
      </c>
      <c r="C795" s="114">
        <v>44987</v>
      </c>
      <c r="D795" s="109">
        <v>11047</v>
      </c>
      <c r="E795" s="109">
        <v>817.87</v>
      </c>
    </row>
    <row r="796" spans="1:5" x14ac:dyDescent="0.25">
      <c r="A796" s="109" t="s">
        <v>307</v>
      </c>
      <c r="B796" s="109" t="s">
        <v>317</v>
      </c>
      <c r="C796" s="114">
        <v>44977</v>
      </c>
      <c r="D796" s="109">
        <v>11048</v>
      </c>
      <c r="E796" s="109">
        <v>525</v>
      </c>
    </row>
    <row r="797" spans="1:5" x14ac:dyDescent="0.25">
      <c r="A797" s="109" t="s">
        <v>310</v>
      </c>
      <c r="B797" s="109" t="s">
        <v>312</v>
      </c>
      <c r="C797" s="114">
        <v>44733</v>
      </c>
      <c r="D797" s="109">
        <v>11052</v>
      </c>
      <c r="E797" s="109">
        <v>1332</v>
      </c>
    </row>
    <row r="798" spans="1:5" x14ac:dyDescent="0.25">
      <c r="A798" s="109" t="s">
        <v>310</v>
      </c>
      <c r="B798" s="109" t="s">
        <v>316</v>
      </c>
      <c r="C798" s="114">
        <v>44753</v>
      </c>
      <c r="D798" s="109">
        <v>11053</v>
      </c>
      <c r="E798" s="109">
        <v>3055</v>
      </c>
    </row>
    <row r="799" spans="1:5" x14ac:dyDescent="0.25">
      <c r="A799" s="109" t="s">
        <v>310</v>
      </c>
      <c r="B799" s="109" t="s">
        <v>315</v>
      </c>
      <c r="C799" s="114">
        <v>44892</v>
      </c>
      <c r="D799" s="109">
        <v>11056</v>
      </c>
      <c r="E799" s="109">
        <v>3740</v>
      </c>
    </row>
    <row r="800" spans="1:5" x14ac:dyDescent="0.25">
      <c r="A800" s="109" t="s">
        <v>310</v>
      </c>
      <c r="B800" s="109" t="s">
        <v>312</v>
      </c>
      <c r="C800" s="114">
        <v>44856</v>
      </c>
      <c r="D800" s="109">
        <v>11057</v>
      </c>
      <c r="E800" s="109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0000"/>
  </sheetPr>
  <dimension ref="A1:J118"/>
  <sheetViews>
    <sheetView zoomScaleNormal="100" workbookViewId="0">
      <selection activeCell="O16" sqref="O16"/>
    </sheetView>
  </sheetViews>
  <sheetFormatPr defaultColWidth="7.140625" defaultRowHeight="15" x14ac:dyDescent="0.25"/>
  <cols>
    <col min="1" max="1" width="10.42578125" style="32" customWidth="1"/>
    <col min="2" max="2" width="15" customWidth="1"/>
    <col min="3" max="3" width="10.42578125" customWidth="1"/>
    <col min="4" max="4" width="14.140625" customWidth="1"/>
    <col min="5" max="5" width="6.140625" customWidth="1"/>
    <col min="6" max="6" width="12.85546875" customWidth="1"/>
    <col min="7" max="7" width="12.42578125" customWidth="1"/>
    <col min="8" max="8" width="16.42578125" customWidth="1"/>
    <col min="9" max="9" width="10" customWidth="1"/>
    <col min="10" max="10" width="12.42578125" style="32" customWidth="1"/>
  </cols>
  <sheetData>
    <row r="1" spans="1:10" s="32" customFormat="1" x14ac:dyDescent="0.25">
      <c r="A1" s="33" t="s">
        <v>73</v>
      </c>
      <c r="B1" s="33" t="s">
        <v>74</v>
      </c>
      <c r="C1" s="33" t="s">
        <v>75</v>
      </c>
      <c r="D1" s="33" t="s">
        <v>76</v>
      </c>
      <c r="E1" s="33" t="s">
        <v>77</v>
      </c>
      <c r="F1" s="33" t="s">
        <v>78</v>
      </c>
      <c r="G1" s="33" t="s">
        <v>79</v>
      </c>
      <c r="H1" s="33" t="s">
        <v>80</v>
      </c>
      <c r="I1" s="33" t="s">
        <v>81</v>
      </c>
      <c r="J1" s="33" t="s">
        <v>82</v>
      </c>
    </row>
    <row r="2" spans="1:10" x14ac:dyDescent="0.25">
      <c r="A2" s="32">
        <v>1113</v>
      </c>
      <c r="B2" s="32" t="s">
        <v>83</v>
      </c>
      <c r="C2" t="s">
        <v>84</v>
      </c>
      <c r="D2" t="s">
        <v>85</v>
      </c>
      <c r="E2">
        <v>10</v>
      </c>
      <c r="F2" s="34">
        <v>16300</v>
      </c>
      <c r="G2" s="34">
        <f t="shared" ref="G2:G33" si="0">F2*12%</f>
        <v>1956</v>
      </c>
      <c r="H2" s="34">
        <f t="shared" ref="H2:H33" si="1">F2+G2</f>
        <v>18256</v>
      </c>
      <c r="I2" s="32" t="s">
        <v>86</v>
      </c>
      <c r="J2" s="32">
        <v>1988</v>
      </c>
    </row>
    <row r="3" spans="1:10" x14ac:dyDescent="0.25">
      <c r="A3" s="32">
        <v>1116</v>
      </c>
      <c r="B3" s="32" t="s">
        <v>87</v>
      </c>
      <c r="C3" t="s">
        <v>88</v>
      </c>
      <c r="D3" t="s">
        <v>85</v>
      </c>
      <c r="E3">
        <v>10</v>
      </c>
      <c r="F3" s="34">
        <v>35000</v>
      </c>
      <c r="G3" s="34">
        <f t="shared" si="0"/>
        <v>4200</v>
      </c>
      <c r="H3" s="34">
        <f t="shared" si="1"/>
        <v>39200</v>
      </c>
      <c r="I3" s="32" t="s">
        <v>86</v>
      </c>
      <c r="J3" s="32">
        <v>1988</v>
      </c>
    </row>
    <row r="4" spans="1:10" x14ac:dyDescent="0.25">
      <c r="A4" s="32">
        <v>1117</v>
      </c>
      <c r="B4" s="32" t="s">
        <v>89</v>
      </c>
      <c r="C4" t="s">
        <v>90</v>
      </c>
      <c r="D4" t="s">
        <v>91</v>
      </c>
      <c r="E4">
        <v>10</v>
      </c>
      <c r="F4" s="34">
        <v>48000</v>
      </c>
      <c r="G4" s="34">
        <f t="shared" si="0"/>
        <v>5760</v>
      </c>
      <c r="H4" s="34">
        <f t="shared" si="1"/>
        <v>53760</v>
      </c>
      <c r="I4" s="32" t="s">
        <v>92</v>
      </c>
      <c r="J4" s="32">
        <v>1989</v>
      </c>
    </row>
    <row r="5" spans="1:10" x14ac:dyDescent="0.25">
      <c r="A5" s="32">
        <v>1119</v>
      </c>
      <c r="B5" s="32" t="s">
        <v>93</v>
      </c>
      <c r="C5" t="s">
        <v>94</v>
      </c>
      <c r="D5" t="s">
        <v>91</v>
      </c>
      <c r="E5">
        <v>10</v>
      </c>
      <c r="F5" s="34">
        <v>48000</v>
      </c>
      <c r="G5" s="34">
        <f t="shared" si="0"/>
        <v>5760</v>
      </c>
      <c r="H5" s="34">
        <f t="shared" si="1"/>
        <v>53760</v>
      </c>
      <c r="I5" s="32" t="s">
        <v>86</v>
      </c>
      <c r="J5" s="32">
        <v>1989</v>
      </c>
    </row>
    <row r="6" spans="1:10" x14ac:dyDescent="0.25">
      <c r="A6" s="32">
        <v>1122</v>
      </c>
      <c r="B6" s="32" t="s">
        <v>93</v>
      </c>
      <c r="C6" t="s">
        <v>95</v>
      </c>
      <c r="D6" t="s">
        <v>96</v>
      </c>
      <c r="E6">
        <v>10</v>
      </c>
      <c r="F6" s="34">
        <v>35675</v>
      </c>
      <c r="G6" s="34">
        <f t="shared" si="0"/>
        <v>4281</v>
      </c>
      <c r="H6" s="34">
        <f t="shared" si="1"/>
        <v>39956</v>
      </c>
      <c r="I6" s="32" t="s">
        <v>92</v>
      </c>
      <c r="J6" s="32">
        <v>1989</v>
      </c>
    </row>
    <row r="7" spans="1:10" x14ac:dyDescent="0.25">
      <c r="A7" s="32">
        <v>1124</v>
      </c>
      <c r="B7" s="32" t="s">
        <v>93</v>
      </c>
      <c r="C7" t="s">
        <v>97</v>
      </c>
      <c r="D7" t="s">
        <v>98</v>
      </c>
      <c r="E7">
        <v>10</v>
      </c>
      <c r="F7" s="34">
        <v>35675</v>
      </c>
      <c r="G7" s="34">
        <f t="shared" si="0"/>
        <v>4281</v>
      </c>
      <c r="H7" s="34">
        <f t="shared" si="1"/>
        <v>39956</v>
      </c>
      <c r="I7" s="32" t="s">
        <v>92</v>
      </c>
      <c r="J7" s="32">
        <v>1989</v>
      </c>
    </row>
    <row r="8" spans="1:10" x14ac:dyDescent="0.25">
      <c r="A8" s="32">
        <v>1140</v>
      </c>
      <c r="B8" s="32" t="s">
        <v>93</v>
      </c>
      <c r="C8" t="s">
        <v>99</v>
      </c>
      <c r="D8" t="s">
        <v>100</v>
      </c>
      <c r="E8">
        <v>10</v>
      </c>
      <c r="F8" s="34">
        <v>37895</v>
      </c>
      <c r="G8" s="34">
        <f t="shared" si="0"/>
        <v>4547.3999999999996</v>
      </c>
      <c r="H8" s="34">
        <f t="shared" si="1"/>
        <v>42442.400000000001</v>
      </c>
      <c r="I8" s="32" t="s">
        <v>86</v>
      </c>
      <c r="J8" s="32">
        <v>1990</v>
      </c>
    </row>
    <row r="9" spans="1:10" x14ac:dyDescent="0.25">
      <c r="A9" s="32">
        <v>1143</v>
      </c>
      <c r="B9" s="32" t="s">
        <v>93</v>
      </c>
      <c r="C9" t="s">
        <v>84</v>
      </c>
      <c r="D9" t="s">
        <v>101</v>
      </c>
      <c r="E9">
        <v>10</v>
      </c>
      <c r="F9" s="34">
        <v>37895</v>
      </c>
      <c r="G9" s="34">
        <f t="shared" si="0"/>
        <v>4547.3999999999996</v>
      </c>
      <c r="H9" s="34">
        <f t="shared" si="1"/>
        <v>42442.400000000001</v>
      </c>
      <c r="I9" s="32" t="s">
        <v>86</v>
      </c>
      <c r="J9" s="32">
        <v>1990</v>
      </c>
    </row>
    <row r="10" spans="1:10" x14ac:dyDescent="0.25">
      <c r="A10" s="32">
        <v>1126</v>
      </c>
      <c r="B10" s="32" t="s">
        <v>102</v>
      </c>
      <c r="C10" t="s">
        <v>103</v>
      </c>
      <c r="D10" t="s">
        <v>104</v>
      </c>
      <c r="E10">
        <v>15</v>
      </c>
      <c r="F10" s="34">
        <v>21785</v>
      </c>
      <c r="G10" s="34">
        <f t="shared" si="0"/>
        <v>2614.1999999999998</v>
      </c>
      <c r="H10" s="34">
        <f t="shared" si="1"/>
        <v>24399.200000000001</v>
      </c>
      <c r="I10" s="32" t="s">
        <v>92</v>
      </c>
      <c r="J10" s="32">
        <v>1989</v>
      </c>
    </row>
    <row r="11" spans="1:10" x14ac:dyDescent="0.25">
      <c r="A11" s="32">
        <v>1127</v>
      </c>
      <c r="B11" s="32" t="s">
        <v>105</v>
      </c>
      <c r="C11" t="s">
        <v>106</v>
      </c>
      <c r="D11" t="s">
        <v>107</v>
      </c>
      <c r="E11">
        <v>15</v>
      </c>
      <c r="F11" s="34">
        <v>6575</v>
      </c>
      <c r="G11" s="34">
        <f t="shared" si="0"/>
        <v>789</v>
      </c>
      <c r="H11" s="34">
        <f t="shared" si="1"/>
        <v>7364</v>
      </c>
      <c r="I11" s="32" t="s">
        <v>86</v>
      </c>
      <c r="J11" s="32">
        <v>1989</v>
      </c>
    </row>
    <row r="12" spans="1:10" x14ac:dyDescent="0.25">
      <c r="A12" s="32">
        <v>1129</v>
      </c>
      <c r="B12" s="32" t="s">
        <v>102</v>
      </c>
      <c r="C12" t="s">
        <v>108</v>
      </c>
      <c r="D12" t="s">
        <v>109</v>
      </c>
      <c r="E12">
        <v>15</v>
      </c>
      <c r="F12" s="34">
        <v>21785</v>
      </c>
      <c r="G12" s="34">
        <f t="shared" si="0"/>
        <v>2614.1999999999998</v>
      </c>
      <c r="H12" s="34">
        <f t="shared" si="1"/>
        <v>24399.200000000001</v>
      </c>
      <c r="I12" s="32" t="s">
        <v>92</v>
      </c>
      <c r="J12" s="32">
        <v>1989</v>
      </c>
    </row>
    <row r="13" spans="1:10" x14ac:dyDescent="0.25">
      <c r="A13" s="32">
        <v>1130</v>
      </c>
      <c r="B13" s="32" t="s">
        <v>105</v>
      </c>
      <c r="C13" t="s">
        <v>103</v>
      </c>
      <c r="D13" t="s">
        <v>110</v>
      </c>
      <c r="E13">
        <v>15</v>
      </c>
      <c r="F13" s="34">
        <v>7566</v>
      </c>
      <c r="G13" s="34">
        <f t="shared" si="0"/>
        <v>907.92</v>
      </c>
      <c r="H13" s="34">
        <f t="shared" si="1"/>
        <v>8473.92</v>
      </c>
      <c r="I13" s="32" t="s">
        <v>86</v>
      </c>
      <c r="J13" s="32">
        <v>1989</v>
      </c>
    </row>
    <row r="14" spans="1:10" x14ac:dyDescent="0.25">
      <c r="A14" s="32">
        <v>1150</v>
      </c>
      <c r="B14" s="32" t="s">
        <v>102</v>
      </c>
      <c r="C14" t="s">
        <v>111</v>
      </c>
      <c r="D14" t="s">
        <v>112</v>
      </c>
      <c r="E14">
        <v>15</v>
      </c>
      <c r="F14" s="34">
        <v>18765</v>
      </c>
      <c r="G14" s="34">
        <f t="shared" si="0"/>
        <v>2251.7999999999997</v>
      </c>
      <c r="H14" s="34">
        <f t="shared" si="1"/>
        <v>21016.799999999999</v>
      </c>
      <c r="I14" s="32" t="s">
        <v>86</v>
      </c>
      <c r="J14" s="32">
        <v>1990</v>
      </c>
    </row>
    <row r="15" spans="1:10" x14ac:dyDescent="0.25">
      <c r="A15" s="32">
        <v>1152</v>
      </c>
      <c r="B15" s="32" t="s">
        <v>102</v>
      </c>
      <c r="C15" t="s">
        <v>106</v>
      </c>
      <c r="D15" t="s">
        <v>113</v>
      </c>
      <c r="E15">
        <v>15</v>
      </c>
      <c r="F15" s="34">
        <v>18765</v>
      </c>
      <c r="G15" s="34">
        <f t="shared" si="0"/>
        <v>2251.7999999999997</v>
      </c>
      <c r="H15" s="34">
        <f t="shared" si="1"/>
        <v>21016.799999999999</v>
      </c>
      <c r="I15" s="32" t="s">
        <v>86</v>
      </c>
      <c r="J15" s="32">
        <v>1990</v>
      </c>
    </row>
    <row r="16" spans="1:10" x14ac:dyDescent="0.25">
      <c r="A16" s="32">
        <v>1163</v>
      </c>
      <c r="B16" s="32" t="s">
        <v>114</v>
      </c>
      <c r="C16" t="s">
        <v>115</v>
      </c>
      <c r="D16" t="s">
        <v>116</v>
      </c>
      <c r="E16">
        <v>15</v>
      </c>
      <c r="F16" s="34">
        <v>25765</v>
      </c>
      <c r="G16" s="34">
        <f t="shared" si="0"/>
        <v>3091.7999999999997</v>
      </c>
      <c r="H16" s="34">
        <f t="shared" si="1"/>
        <v>28856.799999999999</v>
      </c>
      <c r="I16" s="32" t="s">
        <v>92</v>
      </c>
      <c r="J16" s="32">
        <v>1991</v>
      </c>
    </row>
    <row r="17" spans="1:10" x14ac:dyDescent="0.25">
      <c r="A17" s="32">
        <v>1166</v>
      </c>
      <c r="B17" s="32" t="s">
        <v>114</v>
      </c>
      <c r="C17" t="s">
        <v>108</v>
      </c>
      <c r="D17" t="s">
        <v>117</v>
      </c>
      <c r="E17">
        <v>15</v>
      </c>
      <c r="F17" s="34">
        <v>25765</v>
      </c>
      <c r="G17" s="34">
        <f t="shared" si="0"/>
        <v>3091.7999999999997</v>
      </c>
      <c r="H17" s="34">
        <f t="shared" si="1"/>
        <v>28856.799999999999</v>
      </c>
      <c r="I17" s="32" t="s">
        <v>92</v>
      </c>
      <c r="J17" s="32">
        <v>1991</v>
      </c>
    </row>
    <row r="18" spans="1:10" x14ac:dyDescent="0.25">
      <c r="A18" s="32">
        <v>1181</v>
      </c>
      <c r="B18" s="32" t="s">
        <v>118</v>
      </c>
      <c r="C18" t="s">
        <v>119</v>
      </c>
      <c r="D18" t="s">
        <v>120</v>
      </c>
      <c r="E18">
        <v>15</v>
      </c>
      <c r="F18" s="34">
        <v>14575</v>
      </c>
      <c r="G18" s="34">
        <f t="shared" si="0"/>
        <v>1749</v>
      </c>
      <c r="H18" s="34">
        <f t="shared" si="1"/>
        <v>16324</v>
      </c>
      <c r="I18" s="32" t="s">
        <v>92</v>
      </c>
      <c r="J18" s="32">
        <v>1992</v>
      </c>
    </row>
    <row r="19" spans="1:10" x14ac:dyDescent="0.25">
      <c r="A19" s="32">
        <v>1184</v>
      </c>
      <c r="B19" s="32" t="s">
        <v>118</v>
      </c>
      <c r="C19" t="s">
        <v>106</v>
      </c>
      <c r="D19" t="s">
        <v>120</v>
      </c>
      <c r="E19">
        <v>15</v>
      </c>
      <c r="F19" s="34">
        <v>14575</v>
      </c>
      <c r="G19" s="34">
        <f t="shared" si="0"/>
        <v>1749</v>
      </c>
      <c r="H19" s="34">
        <f t="shared" si="1"/>
        <v>16324</v>
      </c>
      <c r="I19" s="32" t="s">
        <v>92</v>
      </c>
      <c r="J19" s="32">
        <v>1992</v>
      </c>
    </row>
    <row r="20" spans="1:10" x14ac:dyDescent="0.25">
      <c r="A20" s="32">
        <v>1191</v>
      </c>
      <c r="B20" s="32" t="s">
        <v>118</v>
      </c>
      <c r="C20" t="s">
        <v>121</v>
      </c>
      <c r="D20" t="s">
        <v>122</v>
      </c>
      <c r="E20">
        <v>15</v>
      </c>
      <c r="F20" s="34">
        <v>13735</v>
      </c>
      <c r="G20" s="34">
        <f t="shared" si="0"/>
        <v>1648.2</v>
      </c>
      <c r="H20" s="34">
        <f t="shared" si="1"/>
        <v>15383.2</v>
      </c>
      <c r="I20" s="32" t="s">
        <v>92</v>
      </c>
      <c r="J20" s="32">
        <v>1994</v>
      </c>
    </row>
    <row r="21" spans="1:10" x14ac:dyDescent="0.25">
      <c r="A21" s="32">
        <v>1194</v>
      </c>
      <c r="B21" s="32" t="s">
        <v>118</v>
      </c>
      <c r="C21" t="s">
        <v>103</v>
      </c>
      <c r="D21" t="s">
        <v>122</v>
      </c>
      <c r="E21">
        <v>15</v>
      </c>
      <c r="F21" s="34">
        <v>13735</v>
      </c>
      <c r="G21" s="34">
        <f t="shared" si="0"/>
        <v>1648.2</v>
      </c>
      <c r="H21" s="34">
        <f t="shared" si="1"/>
        <v>15383.2</v>
      </c>
      <c r="I21" s="32" t="s">
        <v>92</v>
      </c>
      <c r="J21" s="32">
        <v>1994</v>
      </c>
    </row>
    <row r="22" spans="1:10" x14ac:dyDescent="0.25">
      <c r="A22" s="32">
        <v>1132</v>
      </c>
      <c r="B22" s="32" t="s">
        <v>123</v>
      </c>
      <c r="C22" t="s">
        <v>124</v>
      </c>
      <c r="D22" t="s">
        <v>125</v>
      </c>
      <c r="E22">
        <v>18</v>
      </c>
      <c r="F22" s="34">
        <v>19875</v>
      </c>
      <c r="G22" s="34">
        <f t="shared" si="0"/>
        <v>2385</v>
      </c>
      <c r="H22" s="34">
        <f t="shared" si="1"/>
        <v>22260</v>
      </c>
      <c r="I22" s="32" t="s">
        <v>86</v>
      </c>
      <c r="J22" s="32">
        <v>1990</v>
      </c>
    </row>
    <row r="23" spans="1:10" x14ac:dyDescent="0.25">
      <c r="A23" s="32">
        <v>1136</v>
      </c>
      <c r="B23" s="32" t="s">
        <v>123</v>
      </c>
      <c r="C23" t="s">
        <v>126</v>
      </c>
      <c r="D23" t="s">
        <v>127</v>
      </c>
      <c r="E23">
        <v>18</v>
      </c>
      <c r="F23" s="34">
        <v>19875</v>
      </c>
      <c r="G23" s="34">
        <f t="shared" si="0"/>
        <v>2385</v>
      </c>
      <c r="H23" s="34">
        <f t="shared" si="1"/>
        <v>22260</v>
      </c>
      <c r="I23" s="32" t="s">
        <v>86</v>
      </c>
      <c r="J23" s="32">
        <v>1990</v>
      </c>
    </row>
    <row r="24" spans="1:10" x14ac:dyDescent="0.25">
      <c r="A24" s="32">
        <v>1139</v>
      </c>
      <c r="B24" s="32" t="s">
        <v>123</v>
      </c>
      <c r="C24" t="s">
        <v>128</v>
      </c>
      <c r="D24" t="s">
        <v>129</v>
      </c>
      <c r="E24">
        <v>18</v>
      </c>
      <c r="F24" s="34">
        <v>21865</v>
      </c>
      <c r="G24" s="34">
        <f t="shared" si="0"/>
        <v>2623.7999999999997</v>
      </c>
      <c r="H24" s="34">
        <f t="shared" si="1"/>
        <v>24488.799999999999</v>
      </c>
      <c r="I24" s="32" t="s">
        <v>92</v>
      </c>
      <c r="J24" s="32">
        <v>1990</v>
      </c>
    </row>
    <row r="25" spans="1:10" x14ac:dyDescent="0.25">
      <c r="A25" s="32">
        <v>1142</v>
      </c>
      <c r="B25" s="32" t="s">
        <v>123</v>
      </c>
      <c r="C25" t="s">
        <v>130</v>
      </c>
      <c r="D25" t="s">
        <v>129</v>
      </c>
      <c r="E25">
        <v>18</v>
      </c>
      <c r="F25" s="34">
        <v>21865</v>
      </c>
      <c r="G25" s="34">
        <f t="shared" si="0"/>
        <v>2623.7999999999997</v>
      </c>
      <c r="H25" s="34">
        <f t="shared" si="1"/>
        <v>24488.799999999999</v>
      </c>
      <c r="I25" s="32" t="s">
        <v>92</v>
      </c>
      <c r="J25" s="32">
        <v>1990</v>
      </c>
    </row>
    <row r="26" spans="1:10" x14ac:dyDescent="0.25">
      <c r="A26" s="32">
        <v>1153</v>
      </c>
      <c r="B26" s="32" t="s">
        <v>131</v>
      </c>
      <c r="C26" t="s">
        <v>132</v>
      </c>
      <c r="D26" t="s">
        <v>133</v>
      </c>
      <c r="E26">
        <v>18</v>
      </c>
      <c r="F26" s="34">
        <v>24935</v>
      </c>
      <c r="G26" s="34">
        <f t="shared" si="0"/>
        <v>2992.2</v>
      </c>
      <c r="H26" s="34">
        <f t="shared" si="1"/>
        <v>27927.200000000001</v>
      </c>
      <c r="I26" s="32" t="s">
        <v>86</v>
      </c>
      <c r="J26" s="32">
        <v>1990</v>
      </c>
    </row>
    <row r="27" spans="1:10" x14ac:dyDescent="0.25">
      <c r="A27" s="32">
        <v>1157</v>
      </c>
      <c r="B27" s="32" t="s">
        <v>131</v>
      </c>
      <c r="C27" t="s">
        <v>134</v>
      </c>
      <c r="D27" t="s">
        <v>133</v>
      </c>
      <c r="E27">
        <v>18</v>
      </c>
      <c r="F27" s="34">
        <v>24935</v>
      </c>
      <c r="G27" s="34">
        <f t="shared" si="0"/>
        <v>2992.2</v>
      </c>
      <c r="H27" s="34">
        <f t="shared" si="1"/>
        <v>27927.200000000001</v>
      </c>
      <c r="I27" s="32" t="s">
        <v>86</v>
      </c>
      <c r="J27" s="32">
        <v>1990</v>
      </c>
    </row>
    <row r="28" spans="1:10" x14ac:dyDescent="0.25">
      <c r="A28" s="32">
        <v>1167</v>
      </c>
      <c r="B28" s="32" t="s">
        <v>123</v>
      </c>
      <c r="C28" t="s">
        <v>135</v>
      </c>
      <c r="D28" t="s">
        <v>136</v>
      </c>
      <c r="E28">
        <v>18</v>
      </c>
      <c r="F28" s="34">
        <v>19755</v>
      </c>
      <c r="G28" s="34">
        <f t="shared" si="0"/>
        <v>2370.6</v>
      </c>
      <c r="H28" s="34">
        <f t="shared" si="1"/>
        <v>22125.599999999999</v>
      </c>
      <c r="I28" s="32" t="s">
        <v>86</v>
      </c>
      <c r="J28" s="32">
        <v>1991</v>
      </c>
    </row>
    <row r="29" spans="1:10" x14ac:dyDescent="0.25">
      <c r="A29" s="32">
        <v>1169</v>
      </c>
      <c r="B29" s="32" t="s">
        <v>123</v>
      </c>
      <c r="C29" t="s">
        <v>137</v>
      </c>
      <c r="D29" t="s">
        <v>136</v>
      </c>
      <c r="E29">
        <v>18</v>
      </c>
      <c r="F29" s="34">
        <v>19755</v>
      </c>
      <c r="G29" s="34">
        <f t="shared" si="0"/>
        <v>2370.6</v>
      </c>
      <c r="H29" s="34">
        <f t="shared" si="1"/>
        <v>22125.599999999999</v>
      </c>
      <c r="I29" s="32" t="s">
        <v>86</v>
      </c>
      <c r="J29" s="32">
        <v>1991</v>
      </c>
    </row>
    <row r="30" spans="1:10" x14ac:dyDescent="0.25">
      <c r="A30" s="32">
        <v>1172</v>
      </c>
      <c r="B30" s="32" t="s">
        <v>123</v>
      </c>
      <c r="C30" t="s">
        <v>97</v>
      </c>
      <c r="D30" t="s">
        <v>138</v>
      </c>
      <c r="E30">
        <v>18</v>
      </c>
      <c r="F30" s="34">
        <v>20900</v>
      </c>
      <c r="G30" s="34">
        <f t="shared" si="0"/>
        <v>2508</v>
      </c>
      <c r="H30" s="34">
        <f t="shared" si="1"/>
        <v>23408</v>
      </c>
      <c r="I30" s="32" t="s">
        <v>92</v>
      </c>
      <c r="J30" s="32">
        <v>1992</v>
      </c>
    </row>
    <row r="31" spans="1:10" x14ac:dyDescent="0.25">
      <c r="A31" s="32">
        <v>1174</v>
      </c>
      <c r="B31" s="32" t="s">
        <v>123</v>
      </c>
      <c r="C31" t="s">
        <v>94</v>
      </c>
      <c r="D31" t="s">
        <v>138</v>
      </c>
      <c r="E31">
        <v>18</v>
      </c>
      <c r="F31" s="34">
        <v>20900</v>
      </c>
      <c r="G31" s="34">
        <f t="shared" si="0"/>
        <v>2508</v>
      </c>
      <c r="H31" s="34">
        <f t="shared" si="1"/>
        <v>23408</v>
      </c>
      <c r="I31" s="32" t="s">
        <v>92</v>
      </c>
      <c r="J31" s="32">
        <v>1992</v>
      </c>
    </row>
    <row r="32" spans="1:10" x14ac:dyDescent="0.25">
      <c r="A32" s="32">
        <v>1178</v>
      </c>
      <c r="B32" s="32" t="s">
        <v>102</v>
      </c>
      <c r="C32" t="s">
        <v>108</v>
      </c>
      <c r="D32" t="s">
        <v>139</v>
      </c>
      <c r="E32">
        <v>18</v>
      </c>
      <c r="F32" s="34">
        <v>19885</v>
      </c>
      <c r="G32" s="34">
        <f t="shared" si="0"/>
        <v>2386.1999999999998</v>
      </c>
      <c r="H32" s="34">
        <f t="shared" si="1"/>
        <v>22271.200000000001</v>
      </c>
      <c r="I32" s="32" t="s">
        <v>92</v>
      </c>
      <c r="J32" s="32">
        <v>1992</v>
      </c>
    </row>
    <row r="33" spans="1:10" x14ac:dyDescent="0.25">
      <c r="A33" s="32">
        <v>1180</v>
      </c>
      <c r="B33" s="32" t="s">
        <v>102</v>
      </c>
      <c r="C33" t="s">
        <v>137</v>
      </c>
      <c r="D33" t="s">
        <v>140</v>
      </c>
      <c r="E33">
        <v>18</v>
      </c>
      <c r="F33" s="34">
        <v>19885</v>
      </c>
      <c r="G33" s="34">
        <f t="shared" si="0"/>
        <v>2386.1999999999998</v>
      </c>
      <c r="H33" s="34">
        <f t="shared" si="1"/>
        <v>22271.200000000001</v>
      </c>
      <c r="I33" s="32" t="s">
        <v>92</v>
      </c>
      <c r="J33" s="32">
        <v>1992</v>
      </c>
    </row>
    <row r="34" spans="1:10" x14ac:dyDescent="0.25">
      <c r="A34" s="32">
        <v>1198</v>
      </c>
      <c r="B34" s="32" t="s">
        <v>114</v>
      </c>
      <c r="C34" t="s">
        <v>141</v>
      </c>
      <c r="D34" t="s">
        <v>142</v>
      </c>
      <c r="E34">
        <v>18</v>
      </c>
      <c r="F34" s="34">
        <v>25810</v>
      </c>
      <c r="G34" s="34">
        <f t="shared" ref="G34:G65" si="2">F34*12%</f>
        <v>3097.2</v>
      </c>
      <c r="H34" s="34">
        <f t="shared" ref="H34:H65" si="3">F34+G34</f>
        <v>28907.200000000001</v>
      </c>
      <c r="I34" s="32" t="s">
        <v>92</v>
      </c>
      <c r="J34" s="32">
        <v>1994</v>
      </c>
    </row>
    <row r="35" spans="1:10" x14ac:dyDescent="0.25">
      <c r="A35" s="32">
        <v>1200</v>
      </c>
      <c r="B35" s="32" t="s">
        <v>114</v>
      </c>
      <c r="C35" t="s">
        <v>143</v>
      </c>
      <c r="D35" t="s">
        <v>144</v>
      </c>
      <c r="E35">
        <v>18</v>
      </c>
      <c r="F35" s="34">
        <v>25810</v>
      </c>
      <c r="G35" s="34">
        <f t="shared" si="2"/>
        <v>3097.2</v>
      </c>
      <c r="H35" s="34">
        <f t="shared" si="3"/>
        <v>28907.200000000001</v>
      </c>
      <c r="I35" s="32" t="s">
        <v>92</v>
      </c>
      <c r="J35" s="32">
        <v>1994</v>
      </c>
    </row>
    <row r="36" spans="1:10" x14ac:dyDescent="0.25">
      <c r="A36" s="32">
        <v>1112</v>
      </c>
      <c r="B36" s="32" t="s">
        <v>102</v>
      </c>
      <c r="C36" t="s">
        <v>145</v>
      </c>
      <c r="D36" t="s">
        <v>146</v>
      </c>
      <c r="E36">
        <v>22</v>
      </c>
      <c r="F36" s="34">
        <v>19450</v>
      </c>
      <c r="G36" s="34">
        <f t="shared" si="2"/>
        <v>2334</v>
      </c>
      <c r="H36" s="34">
        <f t="shared" si="3"/>
        <v>21784</v>
      </c>
      <c r="I36" s="32" t="s">
        <v>86</v>
      </c>
      <c r="J36" s="32">
        <v>1988</v>
      </c>
    </row>
    <row r="37" spans="1:10" x14ac:dyDescent="0.25">
      <c r="A37" s="32">
        <v>1115</v>
      </c>
      <c r="B37" s="32" t="s">
        <v>102</v>
      </c>
      <c r="C37" t="s">
        <v>147</v>
      </c>
      <c r="D37" t="s">
        <v>148</v>
      </c>
      <c r="E37">
        <v>22</v>
      </c>
      <c r="F37" s="34">
        <v>19450</v>
      </c>
      <c r="G37" s="34">
        <f t="shared" si="2"/>
        <v>2334</v>
      </c>
      <c r="H37" s="34">
        <f t="shared" si="3"/>
        <v>21784</v>
      </c>
      <c r="I37" s="32" t="s">
        <v>86</v>
      </c>
      <c r="J37" s="32">
        <v>1988</v>
      </c>
    </row>
    <row r="38" spans="1:10" x14ac:dyDescent="0.25">
      <c r="A38" s="32">
        <v>1118</v>
      </c>
      <c r="B38" s="32" t="s">
        <v>114</v>
      </c>
      <c r="C38" t="s">
        <v>137</v>
      </c>
      <c r="D38" t="s">
        <v>85</v>
      </c>
      <c r="E38">
        <v>22</v>
      </c>
      <c r="F38" s="34">
        <v>26700</v>
      </c>
      <c r="G38" s="34">
        <f t="shared" si="2"/>
        <v>3204</v>
      </c>
      <c r="H38" s="34">
        <f t="shared" si="3"/>
        <v>29904</v>
      </c>
      <c r="I38" s="32" t="s">
        <v>92</v>
      </c>
      <c r="J38" s="32">
        <v>1989</v>
      </c>
    </row>
    <row r="39" spans="1:10" x14ac:dyDescent="0.25">
      <c r="A39" s="32">
        <v>1120</v>
      </c>
      <c r="B39" s="32" t="s">
        <v>114</v>
      </c>
      <c r="C39" t="s">
        <v>149</v>
      </c>
      <c r="D39" t="s">
        <v>150</v>
      </c>
      <c r="E39">
        <v>22</v>
      </c>
      <c r="F39" s="34">
        <v>26700</v>
      </c>
      <c r="G39" s="34">
        <f t="shared" si="2"/>
        <v>3204</v>
      </c>
      <c r="H39" s="34">
        <f t="shared" si="3"/>
        <v>29904</v>
      </c>
      <c r="I39" s="32" t="s">
        <v>92</v>
      </c>
      <c r="J39" s="32">
        <v>1989</v>
      </c>
    </row>
    <row r="40" spans="1:10" x14ac:dyDescent="0.25">
      <c r="A40" s="32">
        <v>1121</v>
      </c>
      <c r="B40" s="32" t="s">
        <v>151</v>
      </c>
      <c r="C40" t="s">
        <v>152</v>
      </c>
      <c r="D40" t="s">
        <v>148</v>
      </c>
      <c r="E40">
        <v>22</v>
      </c>
      <c r="F40" s="34">
        <v>15300</v>
      </c>
      <c r="G40" s="34">
        <f t="shared" si="2"/>
        <v>1836</v>
      </c>
      <c r="H40" s="34">
        <f t="shared" si="3"/>
        <v>17136</v>
      </c>
      <c r="I40" s="32" t="s">
        <v>86</v>
      </c>
      <c r="J40" s="32">
        <v>1989</v>
      </c>
    </row>
    <row r="41" spans="1:10" x14ac:dyDescent="0.25">
      <c r="A41" s="32">
        <v>1123</v>
      </c>
      <c r="B41" s="32" t="s">
        <v>151</v>
      </c>
      <c r="C41" t="s">
        <v>153</v>
      </c>
      <c r="D41" t="s">
        <v>154</v>
      </c>
      <c r="E41">
        <v>22</v>
      </c>
      <c r="F41" s="34">
        <v>15300</v>
      </c>
      <c r="G41" s="34">
        <f t="shared" si="2"/>
        <v>1836</v>
      </c>
      <c r="H41" s="34">
        <f t="shared" si="3"/>
        <v>17136</v>
      </c>
      <c r="I41" s="32" t="s">
        <v>86</v>
      </c>
      <c r="J41" s="32">
        <v>1989</v>
      </c>
    </row>
    <row r="42" spans="1:10" x14ac:dyDescent="0.25">
      <c r="A42" s="32">
        <v>1134</v>
      </c>
      <c r="B42" s="32" t="s">
        <v>118</v>
      </c>
      <c r="C42" t="s">
        <v>155</v>
      </c>
      <c r="D42" t="s">
        <v>156</v>
      </c>
      <c r="E42">
        <v>22</v>
      </c>
      <c r="F42" s="34">
        <v>13245</v>
      </c>
      <c r="G42" s="34">
        <f t="shared" si="2"/>
        <v>1589.3999999999999</v>
      </c>
      <c r="H42" s="34">
        <f t="shared" si="3"/>
        <v>14834.4</v>
      </c>
      <c r="I42" s="32" t="s">
        <v>92</v>
      </c>
      <c r="J42" s="32">
        <v>1990</v>
      </c>
    </row>
    <row r="43" spans="1:10" x14ac:dyDescent="0.25">
      <c r="A43" s="32">
        <v>1138</v>
      </c>
      <c r="B43" s="32" t="s">
        <v>118</v>
      </c>
      <c r="C43" t="s">
        <v>157</v>
      </c>
      <c r="D43" t="s">
        <v>158</v>
      </c>
      <c r="E43">
        <v>22</v>
      </c>
      <c r="F43" s="34">
        <v>13245</v>
      </c>
      <c r="G43" s="34">
        <f t="shared" si="2"/>
        <v>1589.3999999999999</v>
      </c>
      <c r="H43" s="34">
        <f t="shared" si="3"/>
        <v>14834.4</v>
      </c>
      <c r="I43" s="32" t="s">
        <v>92</v>
      </c>
      <c r="J43" s="32">
        <v>1990</v>
      </c>
    </row>
    <row r="44" spans="1:10" x14ac:dyDescent="0.25">
      <c r="A44" s="32">
        <v>1156</v>
      </c>
      <c r="B44" s="32" t="s">
        <v>159</v>
      </c>
      <c r="C44" t="s">
        <v>160</v>
      </c>
      <c r="D44" t="s">
        <v>161</v>
      </c>
      <c r="E44">
        <v>22</v>
      </c>
      <c r="F44" s="34">
        <v>13545</v>
      </c>
      <c r="G44" s="34">
        <f t="shared" si="2"/>
        <v>1625.3999999999999</v>
      </c>
      <c r="H44" s="34">
        <f t="shared" si="3"/>
        <v>15170.4</v>
      </c>
      <c r="I44" s="32" t="s">
        <v>92</v>
      </c>
      <c r="J44" s="32">
        <v>1990</v>
      </c>
    </row>
    <row r="45" spans="1:10" x14ac:dyDescent="0.25">
      <c r="A45" s="32">
        <v>1160</v>
      </c>
      <c r="B45" s="32" t="s">
        <v>159</v>
      </c>
      <c r="C45" t="s">
        <v>99</v>
      </c>
      <c r="D45" t="s">
        <v>161</v>
      </c>
      <c r="E45">
        <v>22</v>
      </c>
      <c r="F45" s="34">
        <v>13545</v>
      </c>
      <c r="G45" s="34">
        <f t="shared" si="2"/>
        <v>1625.3999999999999</v>
      </c>
      <c r="H45" s="34">
        <f t="shared" si="3"/>
        <v>15170.4</v>
      </c>
      <c r="I45" s="32" t="s">
        <v>92</v>
      </c>
      <c r="J45" s="32">
        <v>1990</v>
      </c>
    </row>
    <row r="46" spans="1:10" x14ac:dyDescent="0.25">
      <c r="A46" s="32">
        <v>1192</v>
      </c>
      <c r="B46" s="32" t="s">
        <v>118</v>
      </c>
      <c r="C46" t="s">
        <v>162</v>
      </c>
      <c r="D46" t="s">
        <v>163</v>
      </c>
      <c r="E46">
        <v>22</v>
      </c>
      <c r="F46" s="34">
        <v>13735</v>
      </c>
      <c r="G46" s="34">
        <f t="shared" si="2"/>
        <v>1648.2</v>
      </c>
      <c r="H46" s="34">
        <f t="shared" si="3"/>
        <v>15383.2</v>
      </c>
      <c r="I46" s="32" t="s">
        <v>92</v>
      </c>
      <c r="J46" s="32">
        <v>1994</v>
      </c>
    </row>
    <row r="47" spans="1:10" x14ac:dyDescent="0.25">
      <c r="A47" s="32">
        <v>1195</v>
      </c>
      <c r="B47" s="32" t="s">
        <v>118</v>
      </c>
      <c r="C47" t="s">
        <v>160</v>
      </c>
      <c r="D47" t="s">
        <v>164</v>
      </c>
      <c r="E47">
        <v>22</v>
      </c>
      <c r="F47" s="34">
        <v>13735</v>
      </c>
      <c r="G47" s="34">
        <f t="shared" si="2"/>
        <v>1648.2</v>
      </c>
      <c r="H47" s="34">
        <f t="shared" si="3"/>
        <v>15383.2</v>
      </c>
      <c r="I47" s="32" t="s">
        <v>92</v>
      </c>
      <c r="J47" s="32">
        <v>1994</v>
      </c>
    </row>
    <row r="48" spans="1:10" x14ac:dyDescent="0.25">
      <c r="A48" s="32">
        <v>1133</v>
      </c>
      <c r="B48" s="32" t="s">
        <v>165</v>
      </c>
      <c r="C48" t="s">
        <v>166</v>
      </c>
      <c r="D48" t="s">
        <v>167</v>
      </c>
      <c r="E48">
        <v>23</v>
      </c>
      <c r="F48" s="34">
        <v>24565</v>
      </c>
      <c r="G48" s="34">
        <f t="shared" si="2"/>
        <v>2947.7999999999997</v>
      </c>
      <c r="H48" s="34">
        <f t="shared" si="3"/>
        <v>27512.799999999999</v>
      </c>
      <c r="I48" s="32" t="s">
        <v>86</v>
      </c>
      <c r="J48" s="32">
        <v>1990</v>
      </c>
    </row>
    <row r="49" spans="1:10" x14ac:dyDescent="0.25">
      <c r="A49" s="32">
        <v>1137</v>
      </c>
      <c r="B49" s="32" t="s">
        <v>165</v>
      </c>
      <c r="C49" t="s">
        <v>111</v>
      </c>
      <c r="D49" t="s">
        <v>168</v>
      </c>
      <c r="E49">
        <v>23</v>
      </c>
      <c r="F49" s="34">
        <v>24565</v>
      </c>
      <c r="G49" s="34">
        <f t="shared" si="2"/>
        <v>2947.7999999999997</v>
      </c>
      <c r="H49" s="34">
        <f t="shared" si="3"/>
        <v>27512.799999999999</v>
      </c>
      <c r="I49" s="32" t="s">
        <v>86</v>
      </c>
      <c r="J49" s="32">
        <v>1990</v>
      </c>
    </row>
    <row r="50" spans="1:10" x14ac:dyDescent="0.25">
      <c r="A50" s="32">
        <v>1149</v>
      </c>
      <c r="B50" s="32" t="s">
        <v>102</v>
      </c>
      <c r="C50" t="s">
        <v>147</v>
      </c>
      <c r="D50" t="s">
        <v>161</v>
      </c>
      <c r="E50">
        <v>23</v>
      </c>
      <c r="F50" s="34">
        <v>18765</v>
      </c>
      <c r="G50" s="34">
        <f t="shared" si="2"/>
        <v>2251.7999999999997</v>
      </c>
      <c r="H50" s="34">
        <f t="shared" si="3"/>
        <v>21016.799999999999</v>
      </c>
      <c r="I50" s="32" t="s">
        <v>92</v>
      </c>
      <c r="J50" s="32">
        <v>1990</v>
      </c>
    </row>
    <row r="51" spans="1:10" x14ac:dyDescent="0.25">
      <c r="A51" s="32">
        <v>1151</v>
      </c>
      <c r="B51" s="32" t="s">
        <v>102</v>
      </c>
      <c r="C51" t="s">
        <v>126</v>
      </c>
      <c r="D51" t="s">
        <v>161</v>
      </c>
      <c r="E51">
        <v>23</v>
      </c>
      <c r="F51" s="34">
        <v>18765</v>
      </c>
      <c r="G51" s="34">
        <f t="shared" si="2"/>
        <v>2251.7999999999997</v>
      </c>
      <c r="H51" s="34">
        <f t="shared" si="3"/>
        <v>21016.799999999999</v>
      </c>
      <c r="I51" s="32" t="s">
        <v>92</v>
      </c>
      <c r="J51" s="32">
        <v>1990</v>
      </c>
    </row>
    <row r="52" spans="1:10" x14ac:dyDescent="0.25">
      <c r="A52" s="32">
        <v>1155</v>
      </c>
      <c r="B52" s="32" t="s">
        <v>151</v>
      </c>
      <c r="C52" t="s">
        <v>169</v>
      </c>
      <c r="D52" t="s">
        <v>170</v>
      </c>
      <c r="E52">
        <v>23</v>
      </c>
      <c r="F52" s="34">
        <v>16785</v>
      </c>
      <c r="G52" s="34">
        <f t="shared" si="2"/>
        <v>2014.1999999999998</v>
      </c>
      <c r="H52" s="34">
        <f t="shared" si="3"/>
        <v>18799.2</v>
      </c>
      <c r="I52" s="32" t="s">
        <v>92</v>
      </c>
      <c r="J52" s="32">
        <v>1990</v>
      </c>
    </row>
    <row r="53" spans="1:10" x14ac:dyDescent="0.25">
      <c r="A53" s="32">
        <v>1159</v>
      </c>
      <c r="B53" s="32" t="s">
        <v>151</v>
      </c>
      <c r="C53" t="s">
        <v>84</v>
      </c>
      <c r="D53" t="s">
        <v>171</v>
      </c>
      <c r="E53">
        <v>23</v>
      </c>
      <c r="F53" s="34">
        <v>16785</v>
      </c>
      <c r="G53" s="34">
        <f t="shared" si="2"/>
        <v>2014.1999999999998</v>
      </c>
      <c r="H53" s="34">
        <f t="shared" si="3"/>
        <v>18799.2</v>
      </c>
      <c r="I53" s="32" t="s">
        <v>92</v>
      </c>
      <c r="J53" s="32">
        <v>1990</v>
      </c>
    </row>
    <row r="54" spans="1:10" x14ac:dyDescent="0.25">
      <c r="A54" s="32">
        <v>1162</v>
      </c>
      <c r="B54" s="32" t="s">
        <v>114</v>
      </c>
      <c r="C54" t="s">
        <v>172</v>
      </c>
      <c r="D54" t="s">
        <v>173</v>
      </c>
      <c r="E54">
        <v>23</v>
      </c>
      <c r="F54" s="34">
        <v>29995</v>
      </c>
      <c r="G54" s="34">
        <f t="shared" si="2"/>
        <v>3599.4</v>
      </c>
      <c r="H54" s="34">
        <f t="shared" si="3"/>
        <v>33594.400000000001</v>
      </c>
      <c r="I54" s="32" t="s">
        <v>86</v>
      </c>
      <c r="J54" s="32">
        <v>1991</v>
      </c>
    </row>
    <row r="55" spans="1:10" x14ac:dyDescent="0.25">
      <c r="A55" s="32">
        <v>1165</v>
      </c>
      <c r="B55" s="32" t="s">
        <v>114</v>
      </c>
      <c r="C55" t="s">
        <v>174</v>
      </c>
      <c r="D55" t="s">
        <v>175</v>
      </c>
      <c r="E55">
        <v>23</v>
      </c>
      <c r="F55" s="34">
        <v>29995</v>
      </c>
      <c r="G55" s="34">
        <f t="shared" si="2"/>
        <v>3599.4</v>
      </c>
      <c r="H55" s="34">
        <f t="shared" si="3"/>
        <v>33594.400000000001</v>
      </c>
      <c r="I55" s="32" t="s">
        <v>86</v>
      </c>
      <c r="J55" s="32">
        <v>1991</v>
      </c>
    </row>
    <row r="56" spans="1:10" x14ac:dyDescent="0.25">
      <c r="A56" s="32">
        <v>1175</v>
      </c>
      <c r="B56" s="32" t="s">
        <v>176</v>
      </c>
      <c r="C56" t="s">
        <v>177</v>
      </c>
      <c r="D56" t="s">
        <v>178</v>
      </c>
      <c r="E56">
        <v>23</v>
      </c>
      <c r="F56" s="34">
        <v>19825</v>
      </c>
      <c r="G56" s="34">
        <f t="shared" si="2"/>
        <v>2379</v>
      </c>
      <c r="H56" s="34">
        <f t="shared" si="3"/>
        <v>22204</v>
      </c>
      <c r="I56" s="32" t="s">
        <v>92</v>
      </c>
      <c r="J56" s="32">
        <v>1992</v>
      </c>
    </row>
    <row r="57" spans="1:10" x14ac:dyDescent="0.25">
      <c r="A57" s="32">
        <v>1176</v>
      </c>
      <c r="B57" s="32" t="s">
        <v>176</v>
      </c>
      <c r="C57" t="s">
        <v>88</v>
      </c>
      <c r="D57" t="s">
        <v>179</v>
      </c>
      <c r="E57">
        <v>23</v>
      </c>
      <c r="F57" s="34">
        <v>19825</v>
      </c>
      <c r="G57" s="34">
        <f t="shared" si="2"/>
        <v>2379</v>
      </c>
      <c r="H57" s="34">
        <f t="shared" si="3"/>
        <v>22204</v>
      </c>
      <c r="I57" s="32" t="s">
        <v>92</v>
      </c>
      <c r="J57" s="32">
        <v>1992</v>
      </c>
    </row>
    <row r="58" spans="1:10" x14ac:dyDescent="0.25">
      <c r="A58" s="32">
        <v>1177</v>
      </c>
      <c r="B58" s="32" t="s">
        <v>118</v>
      </c>
      <c r="C58" t="s">
        <v>180</v>
      </c>
      <c r="D58" t="s">
        <v>181</v>
      </c>
      <c r="E58">
        <v>23</v>
      </c>
      <c r="F58" s="34">
        <v>12750</v>
      </c>
      <c r="G58" s="34">
        <f t="shared" si="2"/>
        <v>1530</v>
      </c>
      <c r="H58" s="34">
        <f t="shared" si="3"/>
        <v>14280</v>
      </c>
      <c r="I58" s="32" t="s">
        <v>92</v>
      </c>
      <c r="J58" s="32">
        <v>1992</v>
      </c>
    </row>
    <row r="59" spans="1:10" x14ac:dyDescent="0.25">
      <c r="A59" s="32">
        <v>1179</v>
      </c>
      <c r="B59" s="32" t="s">
        <v>118</v>
      </c>
      <c r="C59" t="s">
        <v>143</v>
      </c>
      <c r="D59" t="s">
        <v>181</v>
      </c>
      <c r="E59">
        <v>23</v>
      </c>
      <c r="F59" s="34">
        <v>12750</v>
      </c>
      <c r="G59" s="34">
        <f t="shared" si="2"/>
        <v>1530</v>
      </c>
      <c r="H59" s="34">
        <f t="shared" si="3"/>
        <v>14280</v>
      </c>
      <c r="I59" s="32" t="s">
        <v>92</v>
      </c>
      <c r="J59" s="32">
        <v>1992</v>
      </c>
    </row>
    <row r="60" spans="1:10" x14ac:dyDescent="0.25">
      <c r="A60" s="32">
        <v>1111</v>
      </c>
      <c r="B60" s="32" t="s">
        <v>182</v>
      </c>
      <c r="C60" t="s">
        <v>183</v>
      </c>
      <c r="D60" t="s">
        <v>100</v>
      </c>
      <c r="E60">
        <v>31</v>
      </c>
      <c r="F60" s="34">
        <v>18000</v>
      </c>
      <c r="G60" s="34">
        <f t="shared" si="2"/>
        <v>2160</v>
      </c>
      <c r="H60" s="34">
        <f t="shared" si="3"/>
        <v>20160</v>
      </c>
      <c r="I60" s="32" t="s">
        <v>92</v>
      </c>
      <c r="J60" s="32">
        <v>1988</v>
      </c>
    </row>
    <row r="61" spans="1:10" x14ac:dyDescent="0.25">
      <c r="A61" s="32">
        <v>1114</v>
      </c>
      <c r="B61" s="32" t="s">
        <v>182</v>
      </c>
      <c r="C61" t="s">
        <v>157</v>
      </c>
      <c r="D61" t="s">
        <v>100</v>
      </c>
      <c r="E61">
        <v>31</v>
      </c>
      <c r="F61" s="34">
        <v>18000</v>
      </c>
      <c r="G61" s="34">
        <f t="shared" si="2"/>
        <v>2160</v>
      </c>
      <c r="H61" s="34">
        <f t="shared" si="3"/>
        <v>20160</v>
      </c>
      <c r="I61" s="32" t="s">
        <v>92</v>
      </c>
      <c r="J61" s="32">
        <v>1988</v>
      </c>
    </row>
    <row r="62" spans="1:10" x14ac:dyDescent="0.25">
      <c r="A62" s="32">
        <v>1125</v>
      </c>
      <c r="B62" s="32" t="s">
        <v>118</v>
      </c>
      <c r="C62" t="s">
        <v>184</v>
      </c>
      <c r="D62" t="s">
        <v>185</v>
      </c>
      <c r="E62">
        <v>31</v>
      </c>
      <c r="F62" s="34">
        <v>14575</v>
      </c>
      <c r="G62" s="34">
        <f t="shared" si="2"/>
        <v>1749</v>
      </c>
      <c r="H62" s="34">
        <f t="shared" si="3"/>
        <v>16324</v>
      </c>
      <c r="I62" s="32" t="s">
        <v>92</v>
      </c>
      <c r="J62" s="32">
        <v>1989</v>
      </c>
    </row>
    <row r="63" spans="1:10" x14ac:dyDescent="0.25">
      <c r="A63" s="32">
        <v>1128</v>
      </c>
      <c r="B63" s="32" t="s">
        <v>118</v>
      </c>
      <c r="C63" t="s">
        <v>134</v>
      </c>
      <c r="D63" t="s">
        <v>186</v>
      </c>
      <c r="E63">
        <v>31</v>
      </c>
      <c r="F63" s="34">
        <v>14575</v>
      </c>
      <c r="G63" s="34">
        <f t="shared" si="2"/>
        <v>1749</v>
      </c>
      <c r="H63" s="34">
        <f t="shared" si="3"/>
        <v>16324</v>
      </c>
      <c r="I63" s="32" t="s">
        <v>92</v>
      </c>
      <c r="J63" s="32">
        <v>1989</v>
      </c>
    </row>
    <row r="64" spans="1:10" x14ac:dyDescent="0.25">
      <c r="A64" s="32">
        <v>1161</v>
      </c>
      <c r="B64" s="32" t="s">
        <v>187</v>
      </c>
      <c r="C64" t="s">
        <v>188</v>
      </c>
      <c r="D64" t="s">
        <v>189</v>
      </c>
      <c r="E64">
        <v>31</v>
      </c>
      <c r="F64" s="34">
        <v>24765</v>
      </c>
      <c r="G64" s="34">
        <f t="shared" si="2"/>
        <v>2971.7999999999997</v>
      </c>
      <c r="H64" s="34">
        <f t="shared" si="3"/>
        <v>27736.799999999999</v>
      </c>
      <c r="I64" s="32" t="s">
        <v>92</v>
      </c>
      <c r="J64" s="32">
        <v>1991</v>
      </c>
    </row>
    <row r="65" spans="1:10" x14ac:dyDescent="0.25">
      <c r="A65" s="32">
        <v>1164</v>
      </c>
      <c r="B65" s="32" t="s">
        <v>187</v>
      </c>
      <c r="C65" t="s">
        <v>149</v>
      </c>
      <c r="D65" t="s">
        <v>190</v>
      </c>
      <c r="E65">
        <v>31</v>
      </c>
      <c r="F65" s="34">
        <v>24765</v>
      </c>
      <c r="G65" s="34">
        <f t="shared" si="2"/>
        <v>2971.7999999999997</v>
      </c>
      <c r="H65" s="34">
        <f t="shared" si="3"/>
        <v>27736.799999999999</v>
      </c>
      <c r="I65" s="32" t="s">
        <v>92</v>
      </c>
      <c r="J65" s="32">
        <v>1991</v>
      </c>
    </row>
    <row r="66" spans="1:10" x14ac:dyDescent="0.25">
      <c r="A66" s="32">
        <v>1171</v>
      </c>
      <c r="B66" s="32" t="s">
        <v>191</v>
      </c>
      <c r="C66" t="s">
        <v>192</v>
      </c>
      <c r="D66" t="s">
        <v>193</v>
      </c>
      <c r="E66">
        <v>31</v>
      </c>
      <c r="F66" s="34">
        <v>18775</v>
      </c>
      <c r="G66" s="34">
        <f t="shared" ref="G66:G91" si="4">F66*12%</f>
        <v>2253</v>
      </c>
      <c r="H66" s="34">
        <f t="shared" ref="H66:H91" si="5">F66+G66</f>
        <v>21028</v>
      </c>
      <c r="I66" s="32" t="s">
        <v>92</v>
      </c>
      <c r="J66" s="32">
        <v>1992</v>
      </c>
    </row>
    <row r="67" spans="1:10" x14ac:dyDescent="0.25">
      <c r="A67" s="32">
        <v>1173</v>
      </c>
      <c r="B67" s="32" t="s">
        <v>191</v>
      </c>
      <c r="C67" t="s">
        <v>99</v>
      </c>
      <c r="D67" t="s">
        <v>194</v>
      </c>
      <c r="E67">
        <v>31</v>
      </c>
      <c r="F67" s="34">
        <v>18775</v>
      </c>
      <c r="G67" s="34">
        <f t="shared" si="4"/>
        <v>2253</v>
      </c>
      <c r="H67" s="34">
        <f t="shared" si="5"/>
        <v>21028</v>
      </c>
      <c r="I67" s="32" t="s">
        <v>92</v>
      </c>
      <c r="J67" s="32">
        <v>1992</v>
      </c>
    </row>
    <row r="68" spans="1:10" x14ac:dyDescent="0.25">
      <c r="A68" s="32">
        <v>1183</v>
      </c>
      <c r="B68" s="32" t="s">
        <v>118</v>
      </c>
      <c r="C68" t="s">
        <v>174</v>
      </c>
      <c r="D68" t="s">
        <v>195</v>
      </c>
      <c r="E68">
        <v>31</v>
      </c>
      <c r="F68" s="34">
        <v>13735</v>
      </c>
      <c r="G68" s="34">
        <f t="shared" si="4"/>
        <v>1648.2</v>
      </c>
      <c r="H68" s="34">
        <f t="shared" si="5"/>
        <v>15383.2</v>
      </c>
      <c r="I68" s="32" t="s">
        <v>92</v>
      </c>
      <c r="J68" s="32">
        <v>1992</v>
      </c>
    </row>
    <row r="69" spans="1:10" x14ac:dyDescent="0.25">
      <c r="A69" s="32">
        <v>1186</v>
      </c>
      <c r="B69" s="32" t="s">
        <v>118</v>
      </c>
      <c r="C69" t="s">
        <v>153</v>
      </c>
      <c r="D69" t="s">
        <v>195</v>
      </c>
      <c r="E69">
        <v>31</v>
      </c>
      <c r="F69" s="34">
        <v>13735</v>
      </c>
      <c r="G69" s="34">
        <f t="shared" si="4"/>
        <v>1648.2</v>
      </c>
      <c r="H69" s="34">
        <f t="shared" si="5"/>
        <v>15383.2</v>
      </c>
      <c r="I69" s="32" t="s">
        <v>92</v>
      </c>
      <c r="J69" s="32">
        <v>1992</v>
      </c>
    </row>
    <row r="70" spans="1:10" x14ac:dyDescent="0.25">
      <c r="A70" s="32">
        <v>1193</v>
      </c>
      <c r="B70" s="32" t="s">
        <v>114</v>
      </c>
      <c r="C70" t="s">
        <v>88</v>
      </c>
      <c r="D70" t="s">
        <v>196</v>
      </c>
      <c r="E70">
        <v>31</v>
      </c>
      <c r="F70" s="34">
        <v>28975</v>
      </c>
      <c r="G70" s="34">
        <f t="shared" si="4"/>
        <v>3477</v>
      </c>
      <c r="H70" s="34">
        <f t="shared" si="5"/>
        <v>32452</v>
      </c>
      <c r="I70" s="32" t="s">
        <v>92</v>
      </c>
      <c r="J70" s="32">
        <v>1994</v>
      </c>
    </row>
    <row r="71" spans="1:10" x14ac:dyDescent="0.25">
      <c r="A71" s="32">
        <v>1196</v>
      </c>
      <c r="B71" s="32" t="s">
        <v>114</v>
      </c>
      <c r="C71" t="s">
        <v>197</v>
      </c>
      <c r="D71" t="s">
        <v>196</v>
      </c>
      <c r="E71">
        <v>31</v>
      </c>
      <c r="F71" s="34">
        <v>28975</v>
      </c>
      <c r="G71" s="34">
        <f t="shared" si="4"/>
        <v>3477</v>
      </c>
      <c r="H71" s="34">
        <f t="shared" si="5"/>
        <v>32452</v>
      </c>
      <c r="I71" s="32" t="s">
        <v>92</v>
      </c>
      <c r="J71" s="32">
        <v>1994</v>
      </c>
    </row>
    <row r="72" spans="1:10" x14ac:dyDescent="0.25">
      <c r="A72" s="32">
        <v>1197</v>
      </c>
      <c r="B72" s="32" t="s">
        <v>159</v>
      </c>
      <c r="C72" t="s">
        <v>198</v>
      </c>
      <c r="D72" t="s">
        <v>139</v>
      </c>
      <c r="E72">
        <v>31</v>
      </c>
      <c r="F72" s="34">
        <v>12745</v>
      </c>
      <c r="G72" s="34">
        <f t="shared" si="4"/>
        <v>1529.3999999999999</v>
      </c>
      <c r="H72" s="34">
        <f t="shared" si="5"/>
        <v>14274.4</v>
      </c>
      <c r="I72" s="32" t="s">
        <v>86</v>
      </c>
      <c r="J72" s="32">
        <v>1994</v>
      </c>
    </row>
    <row r="73" spans="1:10" x14ac:dyDescent="0.25">
      <c r="A73" s="32">
        <v>1199</v>
      </c>
      <c r="B73" s="32" t="s">
        <v>159</v>
      </c>
      <c r="C73" t="s">
        <v>141</v>
      </c>
      <c r="D73" t="s">
        <v>139</v>
      </c>
      <c r="E73">
        <v>31</v>
      </c>
      <c r="F73" s="34">
        <v>12745</v>
      </c>
      <c r="G73" s="34">
        <f t="shared" si="4"/>
        <v>1529.3999999999999</v>
      </c>
      <c r="H73" s="34">
        <f t="shared" si="5"/>
        <v>14274.4</v>
      </c>
      <c r="I73" s="32" t="s">
        <v>86</v>
      </c>
      <c r="J73" s="32">
        <v>1994</v>
      </c>
    </row>
    <row r="74" spans="1:10" x14ac:dyDescent="0.25">
      <c r="A74" s="32">
        <v>1131</v>
      </c>
      <c r="B74" s="32" t="s">
        <v>118</v>
      </c>
      <c r="C74" t="s">
        <v>199</v>
      </c>
      <c r="D74" t="s">
        <v>200</v>
      </c>
      <c r="E74">
        <v>40</v>
      </c>
      <c r="F74" s="34">
        <v>13545</v>
      </c>
      <c r="G74" s="34">
        <f t="shared" si="4"/>
        <v>1625.3999999999999</v>
      </c>
      <c r="H74" s="34">
        <f t="shared" si="5"/>
        <v>15170.4</v>
      </c>
      <c r="I74" s="32" t="s">
        <v>92</v>
      </c>
      <c r="J74" s="32">
        <v>1990</v>
      </c>
    </row>
    <row r="75" spans="1:10" x14ac:dyDescent="0.25">
      <c r="A75" s="32">
        <v>1135</v>
      </c>
      <c r="B75" s="32" t="s">
        <v>118</v>
      </c>
      <c r="C75" t="s">
        <v>201</v>
      </c>
      <c r="D75" t="s">
        <v>202</v>
      </c>
      <c r="E75">
        <v>40</v>
      </c>
      <c r="F75" s="34">
        <v>13545</v>
      </c>
      <c r="G75" s="34">
        <f t="shared" si="4"/>
        <v>1625.3999999999999</v>
      </c>
      <c r="H75" s="34">
        <f t="shared" si="5"/>
        <v>15170.4</v>
      </c>
      <c r="I75" s="32" t="s">
        <v>92</v>
      </c>
      <c r="J75" s="32">
        <v>1990</v>
      </c>
    </row>
    <row r="76" spans="1:10" x14ac:dyDescent="0.25">
      <c r="A76" s="32">
        <v>1141</v>
      </c>
      <c r="B76" s="32" t="s">
        <v>102</v>
      </c>
      <c r="C76" t="s">
        <v>203</v>
      </c>
      <c r="D76" t="s">
        <v>204</v>
      </c>
      <c r="E76">
        <v>40</v>
      </c>
      <c r="F76" s="34">
        <v>17665</v>
      </c>
      <c r="G76" s="34">
        <f t="shared" si="4"/>
        <v>2119.7999999999997</v>
      </c>
      <c r="H76" s="34">
        <f t="shared" si="5"/>
        <v>19784.8</v>
      </c>
      <c r="I76" s="32" t="s">
        <v>92</v>
      </c>
      <c r="J76" s="32">
        <v>1990</v>
      </c>
    </row>
    <row r="77" spans="1:10" x14ac:dyDescent="0.25">
      <c r="A77" s="32">
        <v>1144</v>
      </c>
      <c r="B77" s="32" t="s">
        <v>102</v>
      </c>
      <c r="C77" t="s">
        <v>111</v>
      </c>
      <c r="D77" t="s">
        <v>205</v>
      </c>
      <c r="E77">
        <v>40</v>
      </c>
      <c r="F77" s="34">
        <v>17665</v>
      </c>
      <c r="G77" s="34">
        <f t="shared" si="4"/>
        <v>2119.7999999999997</v>
      </c>
      <c r="H77" s="34">
        <f t="shared" si="5"/>
        <v>19784.8</v>
      </c>
      <c r="I77" s="32" t="s">
        <v>92</v>
      </c>
      <c r="J77" s="32">
        <v>1990</v>
      </c>
    </row>
    <row r="78" spans="1:10" x14ac:dyDescent="0.25">
      <c r="A78" s="32">
        <v>1145</v>
      </c>
      <c r="B78" s="32" t="s">
        <v>102</v>
      </c>
      <c r="C78" t="s">
        <v>197</v>
      </c>
      <c r="D78" t="s">
        <v>206</v>
      </c>
      <c r="E78">
        <v>40</v>
      </c>
      <c r="F78" s="34">
        <v>23765</v>
      </c>
      <c r="G78" s="34">
        <f t="shared" si="4"/>
        <v>2851.7999999999997</v>
      </c>
      <c r="H78" s="34">
        <f t="shared" si="5"/>
        <v>26616.799999999999</v>
      </c>
      <c r="I78" s="32" t="s">
        <v>92</v>
      </c>
      <c r="J78" s="32">
        <v>1990</v>
      </c>
    </row>
    <row r="79" spans="1:10" x14ac:dyDescent="0.25">
      <c r="A79" s="32">
        <v>1146</v>
      </c>
      <c r="B79" s="32" t="s">
        <v>102</v>
      </c>
      <c r="C79" t="s">
        <v>141</v>
      </c>
      <c r="D79" t="s">
        <v>207</v>
      </c>
      <c r="E79">
        <v>40</v>
      </c>
      <c r="F79" s="34">
        <v>23765</v>
      </c>
      <c r="G79" s="34">
        <f t="shared" si="4"/>
        <v>2851.7999999999997</v>
      </c>
      <c r="H79" s="34">
        <f t="shared" si="5"/>
        <v>26616.799999999999</v>
      </c>
      <c r="I79" s="32" t="s">
        <v>92</v>
      </c>
      <c r="J79" s="32">
        <v>1990</v>
      </c>
    </row>
    <row r="80" spans="1:10" x14ac:dyDescent="0.25">
      <c r="A80" s="32">
        <v>1147</v>
      </c>
      <c r="B80" s="32" t="s">
        <v>191</v>
      </c>
      <c r="C80" t="s">
        <v>208</v>
      </c>
      <c r="D80" t="s">
        <v>209</v>
      </c>
      <c r="E80">
        <v>40</v>
      </c>
      <c r="F80" s="34">
        <v>19755</v>
      </c>
      <c r="G80" s="34">
        <f t="shared" si="4"/>
        <v>2370.6</v>
      </c>
      <c r="H80" s="34">
        <f t="shared" si="5"/>
        <v>22125.599999999999</v>
      </c>
      <c r="I80" s="32" t="s">
        <v>92</v>
      </c>
      <c r="J80" s="32">
        <v>1990</v>
      </c>
    </row>
    <row r="81" spans="1:10" x14ac:dyDescent="0.25">
      <c r="A81" s="32">
        <v>1148</v>
      </c>
      <c r="B81" s="32" t="s">
        <v>191</v>
      </c>
      <c r="C81" t="s">
        <v>210</v>
      </c>
      <c r="D81" t="s">
        <v>209</v>
      </c>
      <c r="E81">
        <v>40</v>
      </c>
      <c r="F81" s="34">
        <v>19755</v>
      </c>
      <c r="G81" s="34">
        <f t="shared" si="4"/>
        <v>2370.6</v>
      </c>
      <c r="H81" s="34">
        <f t="shared" si="5"/>
        <v>22125.599999999999</v>
      </c>
      <c r="I81" s="32" t="s">
        <v>92</v>
      </c>
      <c r="J81" s="32">
        <v>1990</v>
      </c>
    </row>
    <row r="82" spans="1:10" x14ac:dyDescent="0.25">
      <c r="A82" s="32">
        <v>1154</v>
      </c>
      <c r="B82" s="32" t="s">
        <v>105</v>
      </c>
      <c r="C82" t="s">
        <v>211</v>
      </c>
      <c r="D82" t="s">
        <v>212</v>
      </c>
      <c r="E82">
        <v>40</v>
      </c>
      <c r="F82" s="34">
        <v>7686</v>
      </c>
      <c r="G82" s="34">
        <f t="shared" si="4"/>
        <v>922.31999999999994</v>
      </c>
      <c r="H82" s="34">
        <f t="shared" si="5"/>
        <v>8608.32</v>
      </c>
      <c r="I82" s="32" t="s">
        <v>92</v>
      </c>
      <c r="J82" s="32">
        <v>1990</v>
      </c>
    </row>
    <row r="83" spans="1:10" x14ac:dyDescent="0.25">
      <c r="A83" s="32">
        <v>1158</v>
      </c>
      <c r="B83" s="32" t="s">
        <v>105</v>
      </c>
      <c r="C83" t="s">
        <v>184</v>
      </c>
      <c r="D83" t="s">
        <v>213</v>
      </c>
      <c r="E83">
        <v>40</v>
      </c>
      <c r="F83" s="34">
        <v>6543</v>
      </c>
      <c r="G83" s="34">
        <f t="shared" si="4"/>
        <v>785.16</v>
      </c>
      <c r="H83" s="34">
        <f t="shared" si="5"/>
        <v>7328.16</v>
      </c>
      <c r="I83" s="32" t="s">
        <v>92</v>
      </c>
      <c r="J83" s="32">
        <v>1990</v>
      </c>
    </row>
    <row r="84" spans="1:10" x14ac:dyDescent="0.25">
      <c r="A84" s="32">
        <v>1168</v>
      </c>
      <c r="B84" s="32" t="s">
        <v>102</v>
      </c>
      <c r="C84" t="s">
        <v>214</v>
      </c>
      <c r="D84" t="s">
        <v>215</v>
      </c>
      <c r="E84">
        <v>40</v>
      </c>
      <c r="F84" s="34">
        <v>21865</v>
      </c>
      <c r="G84" s="34">
        <f t="shared" si="4"/>
        <v>2623.7999999999997</v>
      </c>
      <c r="H84" s="34">
        <f t="shared" si="5"/>
        <v>24488.799999999999</v>
      </c>
      <c r="I84" s="32" t="s">
        <v>92</v>
      </c>
      <c r="J84" s="32">
        <v>1991</v>
      </c>
    </row>
    <row r="85" spans="1:10" x14ac:dyDescent="0.25">
      <c r="A85" s="32">
        <v>1170</v>
      </c>
      <c r="B85" s="32" t="s">
        <v>102</v>
      </c>
      <c r="C85" t="s">
        <v>201</v>
      </c>
      <c r="D85" t="s">
        <v>216</v>
      </c>
      <c r="E85">
        <v>40</v>
      </c>
      <c r="F85" s="34">
        <v>21865</v>
      </c>
      <c r="G85" s="34">
        <f t="shared" si="4"/>
        <v>2623.7999999999997</v>
      </c>
      <c r="H85" s="34">
        <f t="shared" si="5"/>
        <v>24488.799999999999</v>
      </c>
      <c r="I85" s="32" t="s">
        <v>92</v>
      </c>
      <c r="J85" s="32">
        <v>1991</v>
      </c>
    </row>
    <row r="86" spans="1:10" x14ac:dyDescent="0.25">
      <c r="A86" s="32">
        <v>1182</v>
      </c>
      <c r="B86" s="32" t="s">
        <v>105</v>
      </c>
      <c r="C86" t="s">
        <v>130</v>
      </c>
      <c r="D86" t="s">
        <v>217</v>
      </c>
      <c r="E86">
        <v>40</v>
      </c>
      <c r="F86" s="34">
        <v>6685</v>
      </c>
      <c r="G86" s="34">
        <f t="shared" si="4"/>
        <v>802.19999999999993</v>
      </c>
      <c r="H86" s="34">
        <f t="shared" si="5"/>
        <v>7487.2</v>
      </c>
      <c r="I86" s="32" t="s">
        <v>92</v>
      </c>
      <c r="J86" s="32">
        <v>1992</v>
      </c>
    </row>
    <row r="87" spans="1:10" x14ac:dyDescent="0.25">
      <c r="A87" s="32">
        <v>1185</v>
      </c>
      <c r="B87" s="32" t="s">
        <v>105</v>
      </c>
      <c r="C87" t="s">
        <v>210</v>
      </c>
      <c r="D87" t="s">
        <v>218</v>
      </c>
      <c r="E87">
        <v>40</v>
      </c>
      <c r="F87" s="34">
        <v>6875</v>
      </c>
      <c r="G87" s="34">
        <f t="shared" si="4"/>
        <v>825</v>
      </c>
      <c r="H87" s="34">
        <f t="shared" si="5"/>
        <v>7700</v>
      </c>
      <c r="I87" s="32" t="s">
        <v>92</v>
      </c>
      <c r="J87" s="32">
        <v>1992</v>
      </c>
    </row>
    <row r="88" spans="1:10" x14ac:dyDescent="0.25">
      <c r="A88" s="32">
        <v>1187</v>
      </c>
      <c r="B88" s="32" t="s">
        <v>114</v>
      </c>
      <c r="C88" t="s">
        <v>219</v>
      </c>
      <c r="D88" t="s">
        <v>220</v>
      </c>
      <c r="E88">
        <v>40</v>
      </c>
      <c r="F88" s="34">
        <v>26785</v>
      </c>
      <c r="G88" s="34">
        <f t="shared" si="4"/>
        <v>3214.2</v>
      </c>
      <c r="H88" s="34">
        <f t="shared" si="5"/>
        <v>29999.200000000001</v>
      </c>
      <c r="I88" s="32" t="s">
        <v>92</v>
      </c>
      <c r="J88" s="32">
        <v>1992</v>
      </c>
    </row>
    <row r="89" spans="1:10" x14ac:dyDescent="0.25">
      <c r="A89" s="32">
        <v>1188</v>
      </c>
      <c r="B89" s="32" t="s">
        <v>221</v>
      </c>
      <c r="C89" t="s">
        <v>222</v>
      </c>
      <c r="D89" t="s">
        <v>223</v>
      </c>
      <c r="E89">
        <v>40</v>
      </c>
      <c r="F89" s="34">
        <v>23785</v>
      </c>
      <c r="G89" s="34">
        <f t="shared" si="4"/>
        <v>2854.2</v>
      </c>
      <c r="H89" s="34">
        <f t="shared" si="5"/>
        <v>26639.200000000001</v>
      </c>
      <c r="I89" s="32" t="s">
        <v>92</v>
      </c>
      <c r="J89" s="32">
        <v>1992</v>
      </c>
    </row>
    <row r="90" spans="1:10" x14ac:dyDescent="0.25">
      <c r="A90" s="32">
        <v>1189</v>
      </c>
      <c r="B90" s="32" t="s">
        <v>114</v>
      </c>
      <c r="C90" t="s">
        <v>197</v>
      </c>
      <c r="D90" t="s">
        <v>220</v>
      </c>
      <c r="E90">
        <v>40</v>
      </c>
      <c r="F90" s="34">
        <v>26785</v>
      </c>
      <c r="G90" s="34">
        <f t="shared" si="4"/>
        <v>3214.2</v>
      </c>
      <c r="H90" s="34">
        <f t="shared" si="5"/>
        <v>29999.200000000001</v>
      </c>
      <c r="I90" s="32" t="s">
        <v>92</v>
      </c>
      <c r="J90" s="32">
        <v>1992</v>
      </c>
    </row>
    <row r="91" spans="1:10" x14ac:dyDescent="0.25">
      <c r="A91" s="32">
        <v>1190</v>
      </c>
      <c r="B91" s="32" t="s">
        <v>221</v>
      </c>
      <c r="C91" t="s">
        <v>203</v>
      </c>
      <c r="D91" t="s">
        <v>223</v>
      </c>
      <c r="E91">
        <v>40</v>
      </c>
      <c r="F91" s="34">
        <v>23785</v>
      </c>
      <c r="G91" s="34">
        <f t="shared" si="4"/>
        <v>2854.2</v>
      </c>
      <c r="H91" s="34">
        <f t="shared" si="5"/>
        <v>26639.200000000001</v>
      </c>
      <c r="I91" s="32" t="s">
        <v>92</v>
      </c>
      <c r="J91" s="32">
        <v>1992</v>
      </c>
    </row>
    <row r="98" spans="5:9" x14ac:dyDescent="0.25">
      <c r="E98" s="35"/>
      <c r="F98" s="36"/>
    </row>
    <row r="99" spans="5:9" x14ac:dyDescent="0.25">
      <c r="F99" s="34"/>
      <c r="G99" s="34"/>
      <c r="H99" s="34"/>
      <c r="I99" s="32"/>
    </row>
    <row r="100" spans="5:9" x14ac:dyDescent="0.25">
      <c r="F100" s="34"/>
      <c r="G100" s="34"/>
      <c r="H100" s="34"/>
      <c r="I100" s="32"/>
    </row>
    <row r="101" spans="5:9" x14ac:dyDescent="0.25">
      <c r="F101" s="34"/>
      <c r="G101" s="34"/>
      <c r="H101" s="34"/>
      <c r="I101" s="32"/>
    </row>
    <row r="102" spans="5:9" x14ac:dyDescent="0.25">
      <c r="F102" s="34"/>
      <c r="G102" s="34"/>
      <c r="H102" s="34"/>
      <c r="I102" s="32"/>
    </row>
    <row r="103" spans="5:9" x14ac:dyDescent="0.25">
      <c r="F103" s="34"/>
      <c r="G103" s="34"/>
      <c r="H103" s="34"/>
      <c r="I103" s="32"/>
    </row>
    <row r="104" spans="5:9" x14ac:dyDescent="0.25">
      <c r="F104" s="34"/>
      <c r="G104" s="34"/>
      <c r="H104" s="34"/>
      <c r="I104" s="32"/>
    </row>
    <row r="105" spans="5:9" x14ac:dyDescent="0.25">
      <c r="F105" s="34"/>
      <c r="G105" s="34"/>
      <c r="H105" s="34"/>
      <c r="I105" s="32"/>
    </row>
    <row r="106" spans="5:9" x14ac:dyDescent="0.25">
      <c r="F106" s="34"/>
      <c r="G106" s="34"/>
      <c r="H106" s="34"/>
      <c r="I106" s="32"/>
    </row>
    <row r="107" spans="5:9" x14ac:dyDescent="0.25">
      <c r="F107" s="34"/>
      <c r="G107" s="34"/>
      <c r="H107" s="34"/>
      <c r="I107" s="32"/>
    </row>
    <row r="108" spans="5:9" x14ac:dyDescent="0.25">
      <c r="F108" s="34"/>
      <c r="G108" s="34"/>
      <c r="H108" s="34"/>
      <c r="I108" s="32"/>
    </row>
    <row r="109" spans="5:9" x14ac:dyDescent="0.25">
      <c r="F109" s="34"/>
      <c r="G109" s="34"/>
      <c r="H109" s="34"/>
      <c r="I109" s="32"/>
    </row>
    <row r="110" spans="5:9" x14ac:dyDescent="0.25">
      <c r="F110" s="34"/>
      <c r="G110" s="34"/>
      <c r="H110" s="34"/>
      <c r="I110" s="32"/>
    </row>
    <row r="111" spans="5:9" x14ac:dyDescent="0.25">
      <c r="F111" s="34"/>
      <c r="G111" s="34"/>
      <c r="H111" s="34"/>
      <c r="I111" s="32"/>
    </row>
    <row r="112" spans="5:9" x14ac:dyDescent="0.25">
      <c r="F112" s="34"/>
      <c r="G112" s="34"/>
      <c r="H112" s="34"/>
      <c r="I112" s="32"/>
    </row>
    <row r="113" spans="6:9" x14ac:dyDescent="0.25">
      <c r="F113" s="34"/>
      <c r="G113" s="34"/>
      <c r="H113" s="34"/>
      <c r="I113" s="32"/>
    </row>
    <row r="114" spans="6:9" x14ac:dyDescent="0.25">
      <c r="F114" s="34"/>
      <c r="G114" s="34"/>
      <c r="H114" s="34"/>
      <c r="I114" s="32"/>
    </row>
    <row r="115" spans="6:9" x14ac:dyDescent="0.25">
      <c r="F115" s="34"/>
      <c r="G115" s="34"/>
      <c r="H115" s="34"/>
      <c r="I115" s="32"/>
    </row>
    <row r="116" spans="6:9" x14ac:dyDescent="0.25">
      <c r="F116" s="34"/>
      <c r="G116" s="34"/>
      <c r="H116" s="34"/>
      <c r="I116" s="32"/>
    </row>
    <row r="117" spans="6:9" x14ac:dyDescent="0.25">
      <c r="F117" s="34"/>
      <c r="G117" s="34"/>
      <c r="H117" s="34"/>
      <c r="I117" s="32"/>
    </row>
    <row r="118" spans="6:9" x14ac:dyDescent="0.25">
      <c r="F118" s="34"/>
      <c r="G118" s="34"/>
      <c r="H118" s="34"/>
      <c r="I118" s="32"/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AMJ17"/>
  <sheetViews>
    <sheetView topLeftCell="E1" zoomScaleNormal="100" workbookViewId="0">
      <selection activeCell="I5" sqref="I5"/>
    </sheetView>
  </sheetViews>
  <sheetFormatPr defaultColWidth="8.85546875" defaultRowHeight="21" x14ac:dyDescent="0.35"/>
  <cols>
    <col min="1" max="5" width="8.85546875" style="1"/>
    <col min="6" max="6" width="12.7109375" style="1" customWidth="1"/>
    <col min="7" max="7" width="14.85546875" style="1" customWidth="1"/>
    <col min="8" max="8" width="21.7109375" style="62" customWidth="1"/>
    <col min="9" max="11" width="8.85546875" style="1"/>
    <col min="12" max="12" width="13.42578125" style="1" bestFit="1" customWidth="1"/>
    <col min="13" max="1024" width="8.85546875" style="1"/>
  </cols>
  <sheetData>
    <row r="1" spans="1:12" x14ac:dyDescent="0.35">
      <c r="A1" s="1" t="s">
        <v>0</v>
      </c>
      <c r="B1" s="1" t="s">
        <v>1</v>
      </c>
      <c r="L1" s="110" t="s">
        <v>320</v>
      </c>
    </row>
    <row r="2" spans="1:12" x14ac:dyDescent="0.35">
      <c r="A2" s="1" t="s">
        <v>2</v>
      </c>
      <c r="B2" s="1">
        <v>520</v>
      </c>
      <c r="F2" s="2" t="s">
        <v>0</v>
      </c>
      <c r="G2" s="3" t="s">
        <v>1</v>
      </c>
      <c r="H2" s="63" t="s">
        <v>4</v>
      </c>
      <c r="L2" s="110" t="s">
        <v>7</v>
      </c>
    </row>
    <row r="3" spans="1:12" x14ac:dyDescent="0.35">
      <c r="A3" s="1" t="s">
        <v>3</v>
      </c>
      <c r="B3" s="1">
        <v>156</v>
      </c>
      <c r="F3" s="1" t="s">
        <v>2</v>
      </c>
      <c r="G3" s="4">
        <v>520</v>
      </c>
      <c r="H3" s="62" t="s">
        <v>7</v>
      </c>
      <c r="L3" s="110" t="s">
        <v>8</v>
      </c>
    </row>
    <row r="4" spans="1:12" x14ac:dyDescent="0.35">
      <c r="A4" s="1" t="s">
        <v>6</v>
      </c>
      <c r="B4" s="1">
        <v>753</v>
      </c>
      <c r="F4" s="1" t="s">
        <v>3</v>
      </c>
      <c r="G4" s="4">
        <v>555</v>
      </c>
      <c r="H4" s="62" t="s">
        <v>8</v>
      </c>
      <c r="L4" s="110" t="s">
        <v>319</v>
      </c>
    </row>
    <row r="5" spans="1:12" x14ac:dyDescent="0.35">
      <c r="F5" s="1" t="s">
        <v>5</v>
      </c>
      <c r="G5" s="4">
        <v>354</v>
      </c>
      <c r="H5" s="62" t="s">
        <v>7</v>
      </c>
    </row>
    <row r="6" spans="1:12" x14ac:dyDescent="0.35">
      <c r="F6" s="1" t="s">
        <v>6</v>
      </c>
      <c r="G6" s="4">
        <v>753</v>
      </c>
      <c r="H6" s="62" t="s">
        <v>8</v>
      </c>
    </row>
    <row r="7" spans="1:12" x14ac:dyDescent="0.35">
      <c r="F7" s="1" t="s">
        <v>239</v>
      </c>
      <c r="G7" s="1">
        <v>632</v>
      </c>
      <c r="H7" s="62" t="s">
        <v>319</v>
      </c>
    </row>
    <row r="8" spans="1:12" x14ac:dyDescent="0.35">
      <c r="A8" s="1" t="s">
        <v>9</v>
      </c>
      <c r="F8" s="1" t="s">
        <v>318</v>
      </c>
      <c r="G8" s="1">
        <v>437</v>
      </c>
      <c r="H8" s="62" t="s">
        <v>7</v>
      </c>
    </row>
    <row r="9" spans="1:12" x14ac:dyDescent="0.35">
      <c r="A9" s="1" t="s">
        <v>10</v>
      </c>
      <c r="F9" s="1" t="s">
        <v>160</v>
      </c>
      <c r="G9" s="1">
        <v>645</v>
      </c>
      <c r="H9" s="62" t="s">
        <v>319</v>
      </c>
    </row>
    <row r="10" spans="1:12" x14ac:dyDescent="0.35">
      <c r="A10" s="1" t="s">
        <v>11</v>
      </c>
    </row>
    <row r="11" spans="1:12" x14ac:dyDescent="0.35">
      <c r="A11" s="1" t="s">
        <v>12</v>
      </c>
    </row>
    <row r="12" spans="1:12" x14ac:dyDescent="0.35">
      <c r="A12" s="1" t="s">
        <v>13</v>
      </c>
    </row>
    <row r="16" spans="1:12" x14ac:dyDescent="0.35">
      <c r="A16" s="1" t="s">
        <v>14</v>
      </c>
    </row>
    <row r="17" spans="1:1" x14ac:dyDescent="0.35">
      <c r="A17" s="1" t="s">
        <v>15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AMJ7"/>
  <sheetViews>
    <sheetView zoomScaleNormal="100" workbookViewId="0">
      <selection activeCell="B8" sqref="B8"/>
    </sheetView>
  </sheetViews>
  <sheetFormatPr defaultColWidth="8.85546875" defaultRowHeight="21" x14ac:dyDescent="0.35"/>
  <cols>
    <col min="1" max="1" width="15.42578125" style="2" customWidth="1"/>
    <col min="2" max="2" width="26.85546875" style="1" customWidth="1"/>
    <col min="3" max="3" width="16" style="1" customWidth="1"/>
    <col min="4" max="4" width="23.42578125" style="1" customWidth="1"/>
    <col min="5" max="1024" width="8.85546875" style="1"/>
  </cols>
  <sheetData>
    <row r="1" spans="1:4" x14ac:dyDescent="0.35">
      <c r="C1" s="11" t="s">
        <v>23</v>
      </c>
      <c r="D1" s="12">
        <v>0.25</v>
      </c>
    </row>
    <row r="3" spans="1:4" s="13" customFormat="1" x14ac:dyDescent="0.35">
      <c r="B3" s="13" t="s">
        <v>24</v>
      </c>
      <c r="C3" s="13" t="s">
        <v>23</v>
      </c>
      <c r="D3" s="13" t="s">
        <v>25</v>
      </c>
    </row>
    <row r="4" spans="1:4" x14ac:dyDescent="0.35">
      <c r="A4" s="2" t="s">
        <v>26</v>
      </c>
      <c r="B4" s="64">
        <v>1200</v>
      </c>
      <c r="C4" s="14"/>
      <c r="D4" s="14"/>
    </row>
    <row r="5" spans="1:4" x14ac:dyDescent="0.35">
      <c r="A5" s="2" t="s">
        <v>27</v>
      </c>
      <c r="B5" s="64">
        <v>600</v>
      </c>
      <c r="C5" s="14"/>
      <c r="D5" s="14"/>
    </row>
    <row r="6" spans="1:4" x14ac:dyDescent="0.35">
      <c r="A6" s="2" t="s">
        <v>256</v>
      </c>
      <c r="B6" s="65">
        <v>1200</v>
      </c>
    </row>
    <row r="7" spans="1:4" x14ac:dyDescent="0.35">
      <c r="A7" s="2" t="s">
        <v>257</v>
      </c>
      <c r="B7" s="1">
        <v>900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AMJ6"/>
  <sheetViews>
    <sheetView zoomScaleNormal="100" workbookViewId="0">
      <selection activeCell="D30" sqref="D30"/>
    </sheetView>
  </sheetViews>
  <sheetFormatPr defaultColWidth="17.42578125" defaultRowHeight="23.25" x14ac:dyDescent="0.35"/>
  <cols>
    <col min="1" max="1" width="24.42578125" style="5" customWidth="1"/>
    <col min="2" max="2" width="17.42578125" style="6"/>
    <col min="3" max="1024" width="17.42578125" style="5"/>
  </cols>
  <sheetData>
    <row r="1" spans="1:5" s="7" customFormat="1" x14ac:dyDescent="0.35">
      <c r="A1" s="7" t="s">
        <v>16</v>
      </c>
      <c r="B1" s="8">
        <v>1000</v>
      </c>
      <c r="D1" s="7" t="s">
        <v>17</v>
      </c>
      <c r="E1" s="9">
        <v>0.2</v>
      </c>
    </row>
    <row r="3" spans="1:5" x14ac:dyDescent="0.35">
      <c r="A3" s="7" t="s">
        <v>18</v>
      </c>
      <c r="B3" s="10" t="s">
        <v>19</v>
      </c>
      <c r="C3" s="7" t="s">
        <v>20</v>
      </c>
    </row>
    <row r="4" spans="1:5" x14ac:dyDescent="0.35">
      <c r="A4" s="5" t="s">
        <v>2</v>
      </c>
      <c r="B4" s="6">
        <v>1200</v>
      </c>
      <c r="C4" s="6"/>
    </row>
    <row r="5" spans="1:5" x14ac:dyDescent="0.35">
      <c r="A5" s="5" t="s">
        <v>21</v>
      </c>
      <c r="B5" s="6">
        <v>800</v>
      </c>
      <c r="C5" s="6"/>
    </row>
    <row r="6" spans="1:5" x14ac:dyDescent="0.35">
      <c r="A6" s="5" t="s">
        <v>22</v>
      </c>
      <c r="B6" s="6">
        <v>1000</v>
      </c>
      <c r="C6" s="6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778C8-20EE-44E0-AA9C-E3800B93A0F7}">
  <sheetPr>
    <tabColor theme="9"/>
  </sheetPr>
  <dimension ref="B2:H12"/>
  <sheetViews>
    <sheetView showGridLines="0" workbookViewId="0">
      <selection activeCell="D30" sqref="D30"/>
    </sheetView>
  </sheetViews>
  <sheetFormatPr defaultRowHeight="18.75" x14ac:dyDescent="0.3"/>
  <cols>
    <col min="1" max="1" width="5.140625" style="43" customWidth="1"/>
    <col min="2" max="3" width="12.42578125" style="43" customWidth="1"/>
    <col min="4" max="5" width="19.85546875" style="43" customWidth="1"/>
    <col min="6" max="16384" width="9.140625" style="43"/>
  </cols>
  <sheetData>
    <row r="2" spans="2:8" x14ac:dyDescent="0.3">
      <c r="B2" s="45" t="s">
        <v>246</v>
      </c>
      <c r="C2" s="45" t="s">
        <v>247</v>
      </c>
      <c r="D2" s="45" t="s">
        <v>248</v>
      </c>
      <c r="E2" s="45" t="s">
        <v>249</v>
      </c>
      <c r="G2" s="50"/>
    </row>
    <row r="3" spans="2:8" x14ac:dyDescent="0.3">
      <c r="B3" s="51" t="s">
        <v>2</v>
      </c>
      <c r="C3" s="52">
        <v>3</v>
      </c>
      <c r="D3" s="51"/>
      <c r="E3" s="51"/>
    </row>
    <row r="4" spans="2:8" x14ac:dyDescent="0.3">
      <c r="B4" s="46" t="s">
        <v>237</v>
      </c>
      <c r="C4" s="47">
        <v>2</v>
      </c>
      <c r="D4" s="46"/>
      <c r="E4" s="46"/>
    </row>
    <row r="5" spans="2:8" x14ac:dyDescent="0.3">
      <c r="B5" s="51" t="s">
        <v>160</v>
      </c>
      <c r="C5" s="52">
        <v>1</v>
      </c>
      <c r="D5" s="51"/>
      <c r="E5" s="51"/>
      <c r="G5" s="53" t="s">
        <v>247</v>
      </c>
      <c r="H5" s="54" t="s">
        <v>250</v>
      </c>
    </row>
    <row r="6" spans="2:8" x14ac:dyDescent="0.3">
      <c r="B6" s="46" t="s">
        <v>239</v>
      </c>
      <c r="C6" s="47">
        <v>3</v>
      </c>
      <c r="D6" s="46"/>
      <c r="E6" s="46"/>
      <c r="G6" s="55">
        <v>1</v>
      </c>
      <c r="H6" s="56" t="s">
        <v>251</v>
      </c>
    </row>
    <row r="7" spans="2:8" x14ac:dyDescent="0.3">
      <c r="B7" s="51" t="s">
        <v>3</v>
      </c>
      <c r="C7" s="52">
        <v>1</v>
      </c>
      <c r="D7" s="51"/>
      <c r="E7" s="51"/>
      <c r="G7" s="57">
        <v>2</v>
      </c>
      <c r="H7" s="58" t="s">
        <v>252</v>
      </c>
    </row>
    <row r="8" spans="2:8" x14ac:dyDescent="0.3">
      <c r="B8" s="46" t="s">
        <v>236</v>
      </c>
      <c r="C8" s="47">
        <v>2</v>
      </c>
      <c r="D8" s="46"/>
      <c r="E8" s="46"/>
      <c r="G8" s="59">
        <v>3</v>
      </c>
      <c r="H8" s="60" t="s">
        <v>253</v>
      </c>
    </row>
    <row r="10" spans="2:8" x14ac:dyDescent="0.3">
      <c r="D10" s="61" t="s">
        <v>254</v>
      </c>
    </row>
    <row r="12" spans="2:8" x14ac:dyDescent="0.3">
      <c r="E12" s="61" t="s">
        <v>255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FA9A9-2DFD-44B0-BF05-7335DE8C9879}">
  <sheetPr>
    <tabColor rgb="FF92D050"/>
  </sheetPr>
  <dimension ref="B1:L18"/>
  <sheetViews>
    <sheetView zoomScale="70" zoomScaleNormal="70" workbookViewId="0">
      <selection activeCell="F19" sqref="F19"/>
    </sheetView>
  </sheetViews>
  <sheetFormatPr defaultColWidth="8.85546875" defaultRowHeight="26.25" x14ac:dyDescent="0.4"/>
  <cols>
    <col min="1" max="1" width="3.42578125" style="67" customWidth="1"/>
    <col min="2" max="2" width="14.5703125" style="67" customWidth="1"/>
    <col min="3" max="3" width="20.42578125" style="68" customWidth="1"/>
    <col min="4" max="9" width="17.42578125" style="67" customWidth="1"/>
    <col min="10" max="10" width="12" style="67" customWidth="1"/>
    <col min="11" max="11" width="15.42578125" style="69" customWidth="1"/>
    <col min="12" max="12" width="15.42578125" style="67" customWidth="1"/>
    <col min="13" max="16384" width="8.85546875" style="67"/>
  </cols>
  <sheetData>
    <row r="1" spans="2:12" ht="15.75" customHeight="1" x14ac:dyDescent="0.4"/>
    <row r="2" spans="2:12" x14ac:dyDescent="0.4">
      <c r="D2" s="70" t="s">
        <v>32</v>
      </c>
      <c r="E2" s="70" t="s">
        <v>262</v>
      </c>
      <c r="F2" s="70" t="s">
        <v>263</v>
      </c>
      <c r="G2" s="70" t="s">
        <v>264</v>
      </c>
      <c r="H2" s="70" t="s">
        <v>265</v>
      </c>
      <c r="I2" s="70" t="s">
        <v>266</v>
      </c>
    </row>
    <row r="3" spans="2:12" x14ac:dyDescent="0.4">
      <c r="B3" s="71" t="s">
        <v>246</v>
      </c>
      <c r="C3" s="72" t="s">
        <v>240</v>
      </c>
      <c r="D3" s="73" t="s">
        <v>267</v>
      </c>
      <c r="E3" s="73" t="s">
        <v>268</v>
      </c>
      <c r="F3" s="73" t="s">
        <v>269</v>
      </c>
      <c r="G3" s="73" t="s">
        <v>270</v>
      </c>
      <c r="H3" s="74" t="s">
        <v>271</v>
      </c>
      <c r="I3" s="74" t="s">
        <v>272</v>
      </c>
      <c r="K3" s="75" t="s">
        <v>273</v>
      </c>
      <c r="L3" s="76" t="s">
        <v>274</v>
      </c>
    </row>
    <row r="4" spans="2:12" x14ac:dyDescent="0.4">
      <c r="B4" s="77" t="s">
        <v>21</v>
      </c>
      <c r="C4" s="78">
        <v>230</v>
      </c>
      <c r="D4" s="79"/>
      <c r="E4" s="79"/>
      <c r="F4" s="79"/>
      <c r="G4" s="79"/>
      <c r="H4" s="80"/>
      <c r="I4" s="80"/>
      <c r="K4" s="81">
        <v>0</v>
      </c>
      <c r="L4" s="82">
        <v>0</v>
      </c>
    </row>
    <row r="5" spans="2:12" x14ac:dyDescent="0.4">
      <c r="B5" s="83" t="s">
        <v>2</v>
      </c>
      <c r="C5" s="84">
        <v>1345</v>
      </c>
      <c r="D5" s="85"/>
      <c r="E5" s="85"/>
      <c r="F5" s="85"/>
      <c r="G5" s="85"/>
      <c r="H5" s="86"/>
      <c r="I5" s="86"/>
      <c r="K5" s="87">
        <v>1000</v>
      </c>
      <c r="L5" s="88">
        <v>0.05</v>
      </c>
    </row>
    <row r="6" spans="2:12" x14ac:dyDescent="0.4">
      <c r="B6" s="77" t="s">
        <v>22</v>
      </c>
      <c r="C6" s="89">
        <v>24532</v>
      </c>
      <c r="D6" s="79"/>
      <c r="E6" s="79"/>
      <c r="F6" s="79"/>
      <c r="G6" s="79"/>
      <c r="H6" s="80"/>
      <c r="I6" s="80"/>
      <c r="K6" s="81">
        <v>5000</v>
      </c>
      <c r="L6" s="82">
        <v>0.1</v>
      </c>
    </row>
    <row r="7" spans="2:12" x14ac:dyDescent="0.4">
      <c r="B7" s="83" t="s">
        <v>239</v>
      </c>
      <c r="C7" s="84">
        <v>13423</v>
      </c>
      <c r="D7" s="85"/>
      <c r="E7" s="85"/>
      <c r="F7" s="85"/>
      <c r="G7" s="85"/>
      <c r="H7" s="86"/>
      <c r="I7" s="86"/>
      <c r="K7" s="87">
        <v>10000</v>
      </c>
      <c r="L7" s="88">
        <v>0.15</v>
      </c>
    </row>
    <row r="8" spans="2:12" x14ac:dyDescent="0.4">
      <c r="B8" s="90" t="s">
        <v>153</v>
      </c>
      <c r="C8" s="89">
        <v>6523</v>
      </c>
      <c r="D8" s="91"/>
      <c r="E8" s="91"/>
      <c r="F8" s="91"/>
      <c r="G8" s="91"/>
      <c r="H8" s="92"/>
      <c r="I8" s="92"/>
      <c r="K8" s="93">
        <v>20000</v>
      </c>
      <c r="L8" s="94">
        <v>0.2</v>
      </c>
    </row>
    <row r="10" spans="2:12" x14ac:dyDescent="0.4">
      <c r="C10" s="68" t="s">
        <v>275</v>
      </c>
    </row>
    <row r="11" spans="2:12" x14ac:dyDescent="0.4">
      <c r="B11" s="95" t="str">
        <f>D3</f>
        <v>Rabat 1</v>
      </c>
      <c r="C11" s="96" t="s">
        <v>276</v>
      </c>
    </row>
    <row r="12" spans="2:12" x14ac:dyDescent="0.4">
      <c r="B12" s="95" t="str">
        <f>E3</f>
        <v>Rabat 2</v>
      </c>
      <c r="C12" s="96" t="s">
        <v>277</v>
      </c>
    </row>
    <row r="13" spans="2:12" x14ac:dyDescent="0.4">
      <c r="B13" s="95" t="str">
        <f>F3</f>
        <v>Rabat 3</v>
      </c>
      <c r="C13" s="96" t="s">
        <v>277</v>
      </c>
    </row>
    <row r="14" spans="2:12" x14ac:dyDescent="0.4">
      <c r="B14" s="95" t="str">
        <f>G3</f>
        <v>Rabat 4</v>
      </c>
      <c r="C14" s="96" t="s">
        <v>278</v>
      </c>
    </row>
    <row r="15" spans="2:12" x14ac:dyDescent="0.4">
      <c r="B15" s="95" t="str">
        <f>H3</f>
        <v>Rabat 5</v>
      </c>
      <c r="C15" s="96" t="s">
        <v>279</v>
      </c>
    </row>
    <row r="16" spans="2:12" x14ac:dyDescent="0.4">
      <c r="B16" s="95" t="str">
        <f>I3</f>
        <v>Rabat 6</v>
      </c>
      <c r="C16" s="96" t="s">
        <v>280</v>
      </c>
    </row>
    <row r="18" spans="5:9" x14ac:dyDescent="0.4">
      <c r="E18" s="97"/>
      <c r="F18" s="97"/>
      <c r="G18" s="97"/>
      <c r="H18" s="97"/>
      <c r="I18" s="9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B2:I34"/>
  <sheetViews>
    <sheetView zoomScaleNormal="100" workbookViewId="0">
      <selection activeCell="C35" sqref="C35"/>
    </sheetView>
  </sheetViews>
  <sheetFormatPr defaultColWidth="10.85546875" defaultRowHeight="15" x14ac:dyDescent="0.25"/>
  <cols>
    <col min="2" max="5" width="15.7109375" customWidth="1"/>
    <col min="6" max="6" width="16.28515625" bestFit="1" customWidth="1"/>
    <col min="7" max="7" width="19" bestFit="1" customWidth="1"/>
    <col min="8" max="8" width="19" customWidth="1"/>
    <col min="9" max="9" width="16" customWidth="1"/>
  </cols>
  <sheetData>
    <row r="2" spans="2:9" ht="21" x14ac:dyDescent="0.35">
      <c r="B2" s="15" t="s">
        <v>28</v>
      </c>
      <c r="C2" s="66" t="s">
        <v>258</v>
      </c>
      <c r="D2" s="66" t="s">
        <v>259</v>
      </c>
      <c r="E2" s="66" t="s">
        <v>260</v>
      </c>
      <c r="F2" s="16" t="s">
        <v>29</v>
      </c>
      <c r="G2" s="16" t="s">
        <v>30</v>
      </c>
      <c r="H2" s="16" t="s">
        <v>261</v>
      </c>
      <c r="I2" s="16" t="s">
        <v>31</v>
      </c>
    </row>
    <row r="3" spans="2:9" x14ac:dyDescent="0.25">
      <c r="B3" s="17">
        <v>44774</v>
      </c>
      <c r="C3" s="17"/>
      <c r="D3" s="17"/>
      <c r="E3" s="17"/>
      <c r="I3" s="18">
        <v>20568</v>
      </c>
    </row>
    <row r="4" spans="2:9" x14ac:dyDescent="0.25">
      <c r="B4" s="17">
        <v>44775</v>
      </c>
      <c r="C4" s="17"/>
      <c r="D4" s="17"/>
      <c r="E4" s="17"/>
      <c r="I4" s="18">
        <v>18562</v>
      </c>
    </row>
    <row r="5" spans="2:9" x14ac:dyDescent="0.25">
      <c r="B5" s="17">
        <v>44776</v>
      </c>
      <c r="C5" s="17"/>
      <c r="D5" s="17"/>
      <c r="E5" s="17"/>
      <c r="I5" s="18">
        <v>14526</v>
      </c>
    </row>
    <row r="6" spans="2:9" x14ac:dyDescent="0.25">
      <c r="B6" s="17">
        <v>44777</v>
      </c>
      <c r="C6" s="17"/>
      <c r="D6" s="17"/>
      <c r="E6" s="17"/>
      <c r="I6" s="18">
        <v>20568</v>
      </c>
    </row>
    <row r="7" spans="2:9" x14ac:dyDescent="0.25">
      <c r="B7" s="17">
        <v>44778</v>
      </c>
      <c r="C7" s="17"/>
      <c r="D7" s="17"/>
      <c r="E7" s="17"/>
      <c r="I7" s="18">
        <v>21568</v>
      </c>
    </row>
    <row r="8" spans="2:9" x14ac:dyDescent="0.25">
      <c r="B8" s="17">
        <v>44779</v>
      </c>
      <c r="C8" s="17"/>
      <c r="D8" s="17"/>
      <c r="E8" s="17"/>
      <c r="I8" s="18">
        <v>22568</v>
      </c>
    </row>
    <row r="9" spans="2:9" x14ac:dyDescent="0.25">
      <c r="B9" s="17">
        <v>44780</v>
      </c>
      <c r="C9" s="17"/>
      <c r="D9" s="17"/>
      <c r="E9" s="17"/>
      <c r="I9" s="18">
        <v>23568</v>
      </c>
    </row>
    <row r="10" spans="2:9" x14ac:dyDescent="0.25">
      <c r="B10" s="17">
        <v>44781</v>
      </c>
      <c r="C10" s="17"/>
      <c r="D10" s="17"/>
      <c r="E10" s="17"/>
      <c r="I10" s="18">
        <v>22237.4</v>
      </c>
    </row>
    <row r="11" spans="2:9" x14ac:dyDescent="0.25">
      <c r="B11" s="17">
        <v>44782</v>
      </c>
      <c r="C11" s="17"/>
      <c r="D11" s="17"/>
      <c r="E11" s="17"/>
      <c r="I11" s="18">
        <v>23576.6</v>
      </c>
    </row>
    <row r="12" spans="2:9" x14ac:dyDescent="0.25">
      <c r="B12" s="17">
        <v>44783</v>
      </c>
      <c r="C12" s="17"/>
      <c r="D12" s="17"/>
      <c r="E12" s="17"/>
      <c r="I12" s="18">
        <v>24915.8</v>
      </c>
    </row>
    <row r="13" spans="2:9" x14ac:dyDescent="0.25">
      <c r="B13" s="17">
        <v>44784</v>
      </c>
      <c r="C13" s="17"/>
      <c r="D13" s="17"/>
      <c r="E13" s="17"/>
      <c r="I13" s="18">
        <v>26255</v>
      </c>
    </row>
    <row r="14" spans="2:9" x14ac:dyDescent="0.25">
      <c r="B14" s="17">
        <v>44785</v>
      </c>
      <c r="C14" s="17"/>
      <c r="D14" s="17"/>
      <c r="E14" s="17"/>
      <c r="I14" s="18">
        <v>27594.2</v>
      </c>
    </row>
    <row r="15" spans="2:9" x14ac:dyDescent="0.25">
      <c r="B15" s="17">
        <v>44786</v>
      </c>
      <c r="C15" s="17"/>
      <c r="D15" s="17"/>
      <c r="E15" s="17"/>
      <c r="I15" s="18">
        <v>28933.4</v>
      </c>
    </row>
    <row r="16" spans="2:9" x14ac:dyDescent="0.25">
      <c r="B16" s="17">
        <v>44787</v>
      </c>
      <c r="C16" s="17"/>
      <c r="D16" s="17"/>
      <c r="E16" s="17"/>
      <c r="I16" s="18">
        <v>30272.6</v>
      </c>
    </row>
    <row r="17" spans="2:9" x14ac:dyDescent="0.25">
      <c r="B17" s="17">
        <v>44788</v>
      </c>
      <c r="C17" s="17"/>
      <c r="D17" s="17"/>
      <c r="E17" s="17"/>
      <c r="I17" s="18">
        <v>25896</v>
      </c>
    </row>
    <row r="18" spans="2:9" x14ac:dyDescent="0.25">
      <c r="B18" s="17">
        <v>44789</v>
      </c>
      <c r="C18" s="17"/>
      <c r="D18" s="17"/>
      <c r="E18" s="17"/>
      <c r="I18" s="18">
        <v>26222.733333333301</v>
      </c>
    </row>
    <row r="19" spans="2:9" x14ac:dyDescent="0.25">
      <c r="B19" s="17">
        <v>44790</v>
      </c>
      <c r="C19" s="17"/>
      <c r="D19" s="17"/>
      <c r="E19" s="17"/>
      <c r="I19" s="18">
        <v>26043.233333333301</v>
      </c>
    </row>
    <row r="20" spans="2:9" x14ac:dyDescent="0.25">
      <c r="B20" s="17">
        <v>44791</v>
      </c>
      <c r="C20" s="17"/>
      <c r="D20" s="17"/>
      <c r="E20" s="17"/>
      <c r="I20" s="18">
        <v>25863.733333333301</v>
      </c>
    </row>
    <row r="21" spans="2:9" x14ac:dyDescent="0.25">
      <c r="B21" s="17">
        <v>44792</v>
      </c>
      <c r="C21" s="17"/>
      <c r="D21" s="17"/>
      <c r="E21" s="17"/>
      <c r="I21" s="18">
        <v>25684.233333333301</v>
      </c>
    </row>
    <row r="22" spans="2:9" x14ac:dyDescent="0.25">
      <c r="B22" s="17">
        <v>44793</v>
      </c>
      <c r="C22" s="17"/>
      <c r="D22" s="17"/>
      <c r="E22" s="17"/>
      <c r="I22" s="18">
        <v>25504.733333333301</v>
      </c>
    </row>
    <row r="23" spans="2:9" x14ac:dyDescent="0.25">
      <c r="B23" s="17">
        <v>44794</v>
      </c>
      <c r="C23" s="17"/>
      <c r="D23" s="17"/>
      <c r="E23" s="17"/>
      <c r="I23" s="18">
        <v>25325.233333333301</v>
      </c>
    </row>
    <row r="24" spans="2:9" x14ac:dyDescent="0.25">
      <c r="B24" s="17">
        <v>44795</v>
      </c>
    </row>
    <row r="25" spans="2:9" x14ac:dyDescent="0.25">
      <c r="B25" s="17">
        <v>44796</v>
      </c>
    </row>
    <row r="26" spans="2:9" x14ac:dyDescent="0.25">
      <c r="B26" s="17">
        <v>44797</v>
      </c>
    </row>
    <row r="27" spans="2:9" x14ac:dyDescent="0.25">
      <c r="B27" s="17">
        <v>44798</v>
      </c>
    </row>
    <row r="28" spans="2:9" x14ac:dyDescent="0.25">
      <c r="B28" s="17">
        <v>44799</v>
      </c>
    </row>
    <row r="29" spans="2:9" x14ac:dyDescent="0.25">
      <c r="B29" s="17">
        <v>44800</v>
      </c>
    </row>
    <row r="30" spans="2:9" x14ac:dyDescent="0.25">
      <c r="B30" s="17">
        <v>44801</v>
      </c>
    </row>
    <row r="31" spans="2:9" x14ac:dyDescent="0.25">
      <c r="B31" s="17">
        <v>44802</v>
      </c>
    </row>
    <row r="32" spans="2:9" x14ac:dyDescent="0.25">
      <c r="B32" s="17">
        <v>44803</v>
      </c>
    </row>
    <row r="33" spans="2:2" x14ac:dyDescent="0.25">
      <c r="B33" s="17">
        <v>44804</v>
      </c>
    </row>
    <row r="34" spans="2:2" x14ac:dyDescent="0.25">
      <c r="B34" s="17">
        <v>44805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AMJ13"/>
  <sheetViews>
    <sheetView showGridLines="0" zoomScaleNormal="100" workbookViewId="0">
      <selection activeCell="L9" sqref="L9"/>
    </sheetView>
  </sheetViews>
  <sheetFormatPr defaultColWidth="8.7109375" defaultRowHeight="18.75" x14ac:dyDescent="0.3"/>
  <cols>
    <col min="1" max="1" width="6.42578125" style="19" customWidth="1"/>
    <col min="2" max="2" width="18.42578125" style="19" customWidth="1"/>
    <col min="3" max="3" width="14.42578125" style="19" customWidth="1"/>
    <col min="4" max="4" width="5.140625" style="19" customWidth="1"/>
    <col min="5" max="5" width="17.140625" style="19" customWidth="1"/>
    <col min="6" max="6" width="18" style="19" customWidth="1"/>
    <col min="7" max="7" width="16.42578125" style="19" customWidth="1"/>
    <col min="8" max="1024" width="8.7109375" style="19"/>
  </cols>
  <sheetData>
    <row r="1" spans="2:7" ht="26.25" x14ac:dyDescent="0.4">
      <c r="B1" s="98" t="s">
        <v>32</v>
      </c>
      <c r="C1" s="98"/>
      <c r="D1" s="98"/>
      <c r="E1" s="98"/>
      <c r="F1" s="98"/>
      <c r="G1" s="98"/>
    </row>
    <row r="4" spans="2:7" x14ac:dyDescent="0.3">
      <c r="B4" s="20" t="s">
        <v>33</v>
      </c>
      <c r="C4" s="21"/>
      <c r="E4" s="113" t="s">
        <v>33</v>
      </c>
      <c r="F4" s="113" t="s">
        <v>34</v>
      </c>
      <c r="G4" s="113" t="s">
        <v>35</v>
      </c>
    </row>
    <row r="5" spans="2:7" x14ac:dyDescent="0.3">
      <c r="B5" s="20" t="s">
        <v>35</v>
      </c>
      <c r="C5" s="22"/>
      <c r="E5" s="112">
        <v>1</v>
      </c>
      <c r="F5" s="111" t="s">
        <v>36</v>
      </c>
      <c r="G5" s="111">
        <v>22255</v>
      </c>
    </row>
    <row r="6" spans="2:7" x14ac:dyDescent="0.3">
      <c r="E6" s="112">
        <v>2</v>
      </c>
      <c r="F6" s="111" t="s">
        <v>37</v>
      </c>
      <c r="G6" s="111">
        <v>2997</v>
      </c>
    </row>
    <row r="7" spans="2:7" x14ac:dyDescent="0.3">
      <c r="E7" s="112">
        <v>3</v>
      </c>
      <c r="F7" s="111" t="s">
        <v>38</v>
      </c>
      <c r="G7" s="111">
        <v>5787</v>
      </c>
    </row>
    <row r="8" spans="2:7" x14ac:dyDescent="0.3">
      <c r="E8" s="112">
        <v>4</v>
      </c>
      <c r="F8" s="111" t="s">
        <v>39</v>
      </c>
      <c r="G8" s="111">
        <v>6278</v>
      </c>
    </row>
    <row r="9" spans="2:7" x14ac:dyDescent="0.3">
      <c r="E9" s="112">
        <v>6</v>
      </c>
      <c r="F9" s="111" t="s">
        <v>40</v>
      </c>
      <c r="G9" s="111">
        <v>4532</v>
      </c>
    </row>
    <row r="10" spans="2:7" x14ac:dyDescent="0.3">
      <c r="E10" s="112">
        <v>7</v>
      </c>
      <c r="F10" s="111" t="s">
        <v>41</v>
      </c>
      <c r="G10" s="111">
        <v>3786</v>
      </c>
    </row>
    <row r="11" spans="2:7" x14ac:dyDescent="0.3">
      <c r="E11" s="112">
        <v>8</v>
      </c>
      <c r="F11" s="111" t="s">
        <v>42</v>
      </c>
      <c r="G11" s="111">
        <v>680</v>
      </c>
    </row>
    <row r="12" spans="2:7" x14ac:dyDescent="0.3">
      <c r="E12" s="112">
        <v>9</v>
      </c>
      <c r="F12" s="111" t="s">
        <v>43</v>
      </c>
      <c r="G12" s="111">
        <v>19974</v>
      </c>
    </row>
    <row r="13" spans="2:7" x14ac:dyDescent="0.3">
      <c r="E13" s="23"/>
      <c r="G13" s="24"/>
    </row>
  </sheetData>
  <mergeCells count="1">
    <mergeCell ref="B1:G1"/>
  </mergeCells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BE210-0DE8-4F75-AADE-BD9338E2FEA8}">
  <sheetPr>
    <tabColor rgb="FF00B0F0"/>
  </sheetPr>
  <dimension ref="A1:H10"/>
  <sheetViews>
    <sheetView showGridLines="0" zoomScaleNormal="100" workbookViewId="0">
      <selection activeCell="F10" sqref="F10"/>
    </sheetView>
  </sheetViews>
  <sheetFormatPr defaultColWidth="8.85546875" defaultRowHeight="18.75" x14ac:dyDescent="0.3"/>
  <cols>
    <col min="1" max="1" width="18.42578125" style="43" customWidth="1"/>
    <col min="2" max="8" width="17.5703125" style="43" customWidth="1"/>
    <col min="9" max="16384" width="8.85546875" style="43"/>
  </cols>
  <sheetData>
    <row r="1" spans="1:8" x14ac:dyDescent="0.3">
      <c r="A1" s="99" t="s">
        <v>234</v>
      </c>
      <c r="B1" s="99"/>
      <c r="C1" s="99"/>
      <c r="D1" s="99"/>
      <c r="E1" s="99"/>
      <c r="F1" s="99"/>
    </row>
    <row r="3" spans="1:8" x14ac:dyDescent="0.3">
      <c r="A3" s="44" t="s">
        <v>235</v>
      </c>
      <c r="B3" s="45" t="s">
        <v>2</v>
      </c>
      <c r="C3" s="45" t="s">
        <v>160</v>
      </c>
      <c r="D3" s="45" t="s">
        <v>236</v>
      </c>
      <c r="E3" s="45" t="s">
        <v>22</v>
      </c>
      <c r="F3" s="45" t="s">
        <v>237</v>
      </c>
      <c r="G3" s="45" t="s">
        <v>238</v>
      </c>
      <c r="H3" s="45" t="s">
        <v>239</v>
      </c>
    </row>
    <row r="4" spans="1:8" x14ac:dyDescent="0.3">
      <c r="A4" s="46" t="s">
        <v>240</v>
      </c>
      <c r="B4" s="46">
        <v>127689</v>
      </c>
      <c r="C4" s="46">
        <v>158963</v>
      </c>
      <c r="D4" s="46">
        <v>90658</v>
      </c>
      <c r="E4" s="46">
        <v>112589</v>
      </c>
      <c r="F4" s="46">
        <v>101589</v>
      </c>
      <c r="G4" s="46">
        <v>33333</v>
      </c>
      <c r="H4" s="46">
        <v>55555</v>
      </c>
    </row>
    <row r="5" spans="1:8" x14ac:dyDescent="0.3">
      <c r="A5" s="46" t="s">
        <v>241</v>
      </c>
      <c r="B5" s="47" t="s">
        <v>242</v>
      </c>
      <c r="C5" s="47" t="s">
        <v>243</v>
      </c>
      <c r="D5" s="47" t="s">
        <v>244</v>
      </c>
      <c r="E5" s="47" t="s">
        <v>245</v>
      </c>
      <c r="F5" s="47" t="s">
        <v>243</v>
      </c>
      <c r="G5" s="47" t="s">
        <v>243</v>
      </c>
      <c r="H5" s="47" t="s">
        <v>244</v>
      </c>
    </row>
    <row r="8" spans="1:8" x14ac:dyDescent="0.3">
      <c r="A8" s="44" t="s">
        <v>235</v>
      </c>
      <c r="B8" s="48"/>
    </row>
    <row r="9" spans="1:8" x14ac:dyDescent="0.3">
      <c r="A9" s="44" t="s">
        <v>240</v>
      </c>
      <c r="B9" s="49"/>
    </row>
    <row r="10" spans="1:8" x14ac:dyDescent="0.3">
      <c r="A10" s="44" t="s">
        <v>241</v>
      </c>
      <c r="B10" s="49"/>
    </row>
  </sheetData>
  <mergeCells count="1">
    <mergeCell ref="A1:F1"/>
  </mergeCells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15</vt:i4>
      </vt:variant>
    </vt:vector>
  </HeadingPairs>
  <TitlesOfParts>
    <vt:vector size="15" baseType="lpstr">
      <vt:lpstr>Start</vt:lpstr>
      <vt:lpstr>Funktioner</vt:lpstr>
      <vt:lpstr>Absolut-Relativ</vt:lpstr>
      <vt:lpstr>HVIS</vt:lpstr>
      <vt:lpstr>SWITCH</vt:lpstr>
      <vt:lpstr>RABAT</vt:lpstr>
      <vt:lpstr>Dato</vt:lpstr>
      <vt:lpstr>Lookup</vt:lpstr>
      <vt:lpstr>Opslag</vt:lpstr>
      <vt:lpstr>Betinget formatering 2</vt:lpstr>
      <vt:lpstr>Betinget formatering</vt:lpstr>
      <vt:lpstr>Diagram</vt:lpstr>
      <vt:lpstr>Pivot 1</vt:lpstr>
      <vt:lpstr>Pivot 2</vt:lpstr>
      <vt:lpstr>Data_Liste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Tue</dc:creator>
  <cp:keywords/>
  <dc:description/>
  <cp:lastModifiedBy>Tue Hellstern</cp:lastModifiedBy>
  <cp:revision>1</cp:revision>
  <dcterms:created xsi:type="dcterms:W3CDTF">2010-08-30T11:47:13Z</dcterms:created>
  <dcterms:modified xsi:type="dcterms:W3CDTF">2022-08-31T15:02:39Z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5fed90bc-9f94-4faa-b188-b8a848c3dc6f</vt:lpwstr>
  </property>
</Properties>
</file>