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c1f8984512bd16/Dokumenter/GitHub/keaonline/2_semester/linear_regression/"/>
    </mc:Choice>
  </mc:AlternateContent>
  <xr:revisionPtr revIDLastSave="460" documentId="8_{F124977E-C96C-423E-B176-4BF46C2B7600}" xr6:coauthVersionLast="47" xr6:coauthVersionMax="47" xr10:uidLastSave="{1278C45C-687A-4ED5-BF62-0720ADCB4055}"/>
  <bookViews>
    <workbookView xWindow="-98" yWindow="-98" windowWidth="21795" windowHeight="13875" tabRatio="758" activeTab="1" xr2:uid="{4DDACC32-F690-49A8-A470-CF407D082F8D}"/>
  </bookViews>
  <sheets>
    <sheet name="ParaplyerData" sheetId="2" r:id="rId1"/>
    <sheet name="Paraplyer Løsning" sheetId="1" r:id="rId2"/>
    <sheet name="GradeData" sheetId="4" r:id="rId3"/>
    <sheet name="Grade Løsning" sheetId="10" r:id="rId4"/>
    <sheet name="SalaryData" sheetId="7" r:id="rId5"/>
    <sheet name="SalaryLøsning" sheetId="8" r:id="rId6"/>
  </sheets>
  <definedNames>
    <definedName name="EksterneData_1" localSheetId="4" hidden="1">SalaryData!#REF!</definedName>
    <definedName name="EksterneData_1" localSheetId="5" hidden="1">SalaryLøsning!#REF!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I27" i="1" a="1"/>
  <c r="I27" i="1" s="1"/>
  <c r="I25" i="1"/>
  <c r="I24" i="1"/>
  <c r="I23" i="1"/>
  <c r="K30" i="1"/>
  <c r="K27" i="1"/>
  <c r="K23" i="1"/>
  <c r="K25" i="1"/>
  <c r="K24" i="1"/>
  <c r="I30" i="1" l="1"/>
  <c r="F25" i="1" s="1"/>
  <c r="F14" i="1"/>
  <c r="F23" i="1"/>
  <c r="F22" i="1"/>
  <c r="F10" i="1"/>
  <c r="F20" i="1"/>
  <c r="F21" i="1"/>
  <c r="F9" i="1"/>
  <c r="J27" i="1"/>
  <c r="F15" i="1" l="1"/>
  <c r="F16" i="1"/>
  <c r="F17" i="1"/>
  <c r="F24" i="1"/>
  <c r="F26" i="1"/>
  <c r="F5" i="1"/>
  <c r="F27" i="1"/>
  <c r="F6" i="1"/>
  <c r="F7" i="1"/>
  <c r="F8" i="1"/>
  <c r="F18" i="1"/>
  <c r="F19" i="1"/>
  <c r="F11" i="1"/>
  <c r="F12" i="1"/>
  <c r="F4" i="1"/>
  <c r="F13" i="1"/>
</calcChain>
</file>

<file path=xl/sharedStrings.xml><?xml version="1.0" encoding="utf-8"?>
<sst xmlns="http://schemas.openxmlformats.org/spreadsheetml/2006/main" count="80" uniqueCount="36">
  <si>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</si>
  <si>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</si>
  <si>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</si>
  <si>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</si>
  <si>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</si>
  <si>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</si>
  <si>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</si>
  <si>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</si>
  <si>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</si>
  <si>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</si>
  <si>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</si>
  <si>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</si>
  <si>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År</t>
  </si>
  <si>
    <t>Måned</t>
  </si>
  <si>
    <t>Regn (mm)</t>
  </si>
  <si>
    <t>Paraply (Antal)</t>
  </si>
  <si>
    <t>Salg af paraplyer i forhold til regnvejr</t>
  </si>
  <si>
    <t>CORREL</t>
  </si>
  <si>
    <t>SLOPE</t>
  </si>
  <si>
    <t>INTERCEPT</t>
  </si>
  <si>
    <t>UK Navne</t>
  </si>
  <si>
    <t>Korrelation</t>
  </si>
  <si>
    <t>LINEST</t>
  </si>
  <si>
    <t>Array Formel</t>
  </si>
  <si>
    <t>Paraplyer (Antal)</t>
  </si>
  <si>
    <t>CTRL + SHIFT + ENTER</t>
  </si>
  <si>
    <r>
      <t xml:space="preserve">Hældning/Stigning - </t>
    </r>
    <r>
      <rPr>
        <b/>
        <sz val="11"/>
        <color theme="1"/>
        <rFont val="Arial"/>
        <family val="2"/>
      </rPr>
      <t>ꞵ</t>
    </r>
  </si>
  <si>
    <t>Skæring med y-aksen- 𝛼</t>
  </si>
  <si>
    <t>Y værdi beregning</t>
  </si>
  <si>
    <t>Regn I mm</t>
  </si>
  <si>
    <t>Streg 1</t>
  </si>
  <si>
    <t>Streg 2</t>
  </si>
  <si>
    <t>Timer</t>
  </si>
  <si>
    <t>Resultat</t>
  </si>
  <si>
    <t>Løn</t>
  </si>
  <si>
    <t>Erfaring (År)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</si>
</sst>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212529"/>
      <name val="ElzaText-Regular"/>
      <family val="2"/>
    </font>
    <font>
      <sz val="12"/>
      <color theme="1"/>
      <name val="Aptos Narrow"/>
      <family val="2"/>
      <scheme val="minor"/>
    </font>
    <font>
      <b/>
      <sz val="12"/>
      <color rgb="FF212529"/>
      <name val="ElzaText-Regular"/>
      <family val="2"/>
    </font>
    <font>
      <b/>
      <sz val="18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b/>
      <sz val="11"/>
      <color theme="0" tint="-0.499984740745262"/>
      <name val="Aptos Narrow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4" fontId="2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Continuous" vertical="center"/>
    </xf>
    <xf numFmtId="0" fontId="6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1" fontId="0" fillId="0" borderId="0" xfId="0" applyNumberForma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11"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ElzaText-Regular"/>
        <family val="2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ElzaText-Regular"/>
        <family val="2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ElzaText-Regular"/>
        <family val="2"/>
        <scheme val="none"/>
      </font>
      <numFmt numFmtId="4" formatCode="#,##0.0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ElzaText-Regular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ElzaText-Regular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'Paraplyer Løsning'!$A$1</c:f>
          <c:strCache>
            <c:ptCount val="1"/>
            <c:pt idx="0">
              <c:v>Salg af paraplyer i forhold til regnvejr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'Paraplyer Løsning'!$E$3</c:f>
              <c:strCache>
                <c:ptCount val="1"/>
                <c:pt idx="0">
                  <c:v>Paraplyer (Antal)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rgbClr val="0070C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619473727620017"/>
                  <c:y val="0.282616995555743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'Paraplyer Løsning'!$C$4:$C$27</c:f>
              <c:numCache>
                <c:formatCode>#,##0.00</c:formatCode>
                <c:ptCount val="24"/>
                <c:pt idx="0">
                  <c:v>82</c:v>
                </c:pt>
                <c:pt idx="1">
                  <c:v>92.5</c:v>
                </c:pt>
                <c:pt idx="2">
                  <c:v>83.2</c:v>
                </c:pt>
                <c:pt idx="3">
                  <c:v>97.7</c:v>
                </c:pt>
                <c:pt idx="4">
                  <c:v>131.9</c:v>
                </c:pt>
                <c:pt idx="5">
                  <c:v>141.30000000000001</c:v>
                </c:pt>
                <c:pt idx="6">
                  <c:v>165.4</c:v>
                </c:pt>
                <c:pt idx="7">
                  <c:v>140</c:v>
                </c:pt>
                <c:pt idx="8">
                  <c:v>126.7</c:v>
                </c:pt>
                <c:pt idx="9">
                  <c:v>97.8</c:v>
                </c:pt>
                <c:pt idx="10">
                  <c:v>86.2</c:v>
                </c:pt>
                <c:pt idx="11">
                  <c:v>99.6</c:v>
                </c:pt>
                <c:pt idx="12">
                  <c:v>87</c:v>
                </c:pt>
                <c:pt idx="13">
                  <c:v>97.5</c:v>
                </c:pt>
                <c:pt idx="14">
                  <c:v>88.2</c:v>
                </c:pt>
                <c:pt idx="15">
                  <c:v>102.7</c:v>
                </c:pt>
                <c:pt idx="16">
                  <c:v>123</c:v>
                </c:pt>
                <c:pt idx="17">
                  <c:v>146.30000000000001</c:v>
                </c:pt>
                <c:pt idx="18">
                  <c:v>160</c:v>
                </c:pt>
                <c:pt idx="19">
                  <c:v>145</c:v>
                </c:pt>
                <c:pt idx="20">
                  <c:v>131.69999999999999</c:v>
                </c:pt>
                <c:pt idx="21">
                  <c:v>118</c:v>
                </c:pt>
                <c:pt idx="22">
                  <c:v>91.2</c:v>
                </c:pt>
                <c:pt idx="23">
                  <c:v>104.6</c:v>
                </c:pt>
              </c:numCache>
            </c:numRef>
          </c:xVal>
          <c:yVal>
            <c:numRef>
              <c:f>'Paraplyer Løsning'!$E$4:$E$27</c:f>
              <c:numCache>
                <c:formatCode>#,##0</c:formatCode>
                <c:ptCount val="24"/>
                <c:pt idx="0">
                  <c:v>15</c:v>
                </c:pt>
                <c:pt idx="1">
                  <c:v>25</c:v>
                </c:pt>
                <c:pt idx="2">
                  <c:v>17</c:v>
                </c:pt>
                <c:pt idx="3">
                  <c:v>28</c:v>
                </c:pt>
                <c:pt idx="4">
                  <c:v>41</c:v>
                </c:pt>
                <c:pt idx="5">
                  <c:v>47</c:v>
                </c:pt>
                <c:pt idx="6">
                  <c:v>50</c:v>
                </c:pt>
                <c:pt idx="7">
                  <c:v>46</c:v>
                </c:pt>
                <c:pt idx="8">
                  <c:v>37</c:v>
                </c:pt>
                <c:pt idx="9">
                  <c:v>22</c:v>
                </c:pt>
                <c:pt idx="10">
                  <c:v>20</c:v>
                </c:pt>
                <c:pt idx="11">
                  <c:v>30</c:v>
                </c:pt>
                <c:pt idx="12">
                  <c:v>14</c:v>
                </c:pt>
                <c:pt idx="13">
                  <c:v>27</c:v>
                </c:pt>
                <c:pt idx="14">
                  <c:v>14</c:v>
                </c:pt>
                <c:pt idx="15">
                  <c:v>30</c:v>
                </c:pt>
                <c:pt idx="16">
                  <c:v>43</c:v>
                </c:pt>
                <c:pt idx="17">
                  <c:v>49</c:v>
                </c:pt>
                <c:pt idx="18">
                  <c:v>49</c:v>
                </c:pt>
                <c:pt idx="19">
                  <c:v>44</c:v>
                </c:pt>
                <c:pt idx="20">
                  <c:v>39</c:v>
                </c:pt>
                <c:pt idx="21">
                  <c:v>36</c:v>
                </c:pt>
                <c:pt idx="22">
                  <c:v>20</c:v>
                </c:pt>
                <c:pt idx="23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DB-4AAB-9D64-5A5736B03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7432320"/>
        <c:axId val="1637441744"/>
      </c:scatterChart>
      <c:scatterChart>
        <c:scatterStyle val="lineMarker"/>
        <c:varyColors val="0"/>
        <c:ser>
          <c:idx val="1"/>
          <c:order val="1"/>
          <c:tx>
            <c:strRef>
              <c:f>'Paraplyer Løsning'!$F$3</c:f>
              <c:strCache>
                <c:ptCount val="1"/>
                <c:pt idx="0">
                  <c:v>Streg 2</c:v>
                </c:pt>
              </c:strCache>
            </c:strRef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'Paraplyer Løsning'!$C$4:$C$27</c:f>
              <c:numCache>
                <c:formatCode>#,##0.00</c:formatCode>
                <c:ptCount val="24"/>
                <c:pt idx="0">
                  <c:v>82</c:v>
                </c:pt>
                <c:pt idx="1">
                  <c:v>92.5</c:v>
                </c:pt>
                <c:pt idx="2">
                  <c:v>83.2</c:v>
                </c:pt>
                <c:pt idx="3">
                  <c:v>97.7</c:v>
                </c:pt>
                <c:pt idx="4">
                  <c:v>131.9</c:v>
                </c:pt>
                <c:pt idx="5">
                  <c:v>141.30000000000001</c:v>
                </c:pt>
                <c:pt idx="6">
                  <c:v>165.4</c:v>
                </c:pt>
                <c:pt idx="7">
                  <c:v>140</c:v>
                </c:pt>
                <c:pt idx="8">
                  <c:v>126.7</c:v>
                </c:pt>
                <c:pt idx="9">
                  <c:v>97.8</c:v>
                </c:pt>
                <c:pt idx="10">
                  <c:v>86.2</c:v>
                </c:pt>
                <c:pt idx="11">
                  <c:v>99.6</c:v>
                </c:pt>
                <c:pt idx="12">
                  <c:v>87</c:v>
                </c:pt>
                <c:pt idx="13">
                  <c:v>97.5</c:v>
                </c:pt>
                <c:pt idx="14">
                  <c:v>88.2</c:v>
                </c:pt>
                <c:pt idx="15">
                  <c:v>102.7</c:v>
                </c:pt>
                <c:pt idx="16">
                  <c:v>123</c:v>
                </c:pt>
                <c:pt idx="17">
                  <c:v>146.30000000000001</c:v>
                </c:pt>
                <c:pt idx="18">
                  <c:v>160</c:v>
                </c:pt>
                <c:pt idx="19">
                  <c:v>145</c:v>
                </c:pt>
                <c:pt idx="20">
                  <c:v>131.69999999999999</c:v>
                </c:pt>
                <c:pt idx="21">
                  <c:v>118</c:v>
                </c:pt>
                <c:pt idx="22">
                  <c:v>91.2</c:v>
                </c:pt>
                <c:pt idx="23">
                  <c:v>104.6</c:v>
                </c:pt>
              </c:numCache>
            </c:numRef>
          </c:xVal>
          <c:yVal>
            <c:numRef>
              <c:f>'Paraplyer Løsning'!$F$4:$F$27</c:f>
              <c:numCache>
                <c:formatCode>0</c:formatCode>
                <c:ptCount val="24"/>
                <c:pt idx="0">
                  <c:v>50.676095589983014</c:v>
                </c:pt>
                <c:pt idx="1">
                  <c:v>50.676095589983014</c:v>
                </c:pt>
                <c:pt idx="2">
                  <c:v>50.676095589983014</c:v>
                </c:pt>
                <c:pt idx="3">
                  <c:v>50.676095589983014</c:v>
                </c:pt>
                <c:pt idx="4">
                  <c:v>50.676095589983014</c:v>
                </c:pt>
                <c:pt idx="5">
                  <c:v>50.676095589983014</c:v>
                </c:pt>
                <c:pt idx="6">
                  <c:v>50.676095589983014</c:v>
                </c:pt>
                <c:pt idx="7">
                  <c:v>50.676095589983014</c:v>
                </c:pt>
                <c:pt idx="8">
                  <c:v>50.676095589983014</c:v>
                </c:pt>
                <c:pt idx="9">
                  <c:v>50.676095589983014</c:v>
                </c:pt>
                <c:pt idx="10">
                  <c:v>50.676095589983014</c:v>
                </c:pt>
                <c:pt idx="11">
                  <c:v>50.676095589983014</c:v>
                </c:pt>
                <c:pt idx="12">
                  <c:v>50.676095589983014</c:v>
                </c:pt>
                <c:pt idx="13">
                  <c:v>50.676095589983014</c:v>
                </c:pt>
                <c:pt idx="14">
                  <c:v>50.676095589983014</c:v>
                </c:pt>
                <c:pt idx="15">
                  <c:v>50.676095589983014</c:v>
                </c:pt>
                <c:pt idx="16">
                  <c:v>50.676095589983014</c:v>
                </c:pt>
                <c:pt idx="17">
                  <c:v>50.676095589983014</c:v>
                </c:pt>
                <c:pt idx="18">
                  <c:v>50.676095589983014</c:v>
                </c:pt>
                <c:pt idx="19">
                  <c:v>50.676095589983014</c:v>
                </c:pt>
                <c:pt idx="20">
                  <c:v>50.676095589983014</c:v>
                </c:pt>
                <c:pt idx="21">
                  <c:v>50.676095589983014</c:v>
                </c:pt>
                <c:pt idx="22">
                  <c:v>50.676095589983014</c:v>
                </c:pt>
                <c:pt idx="23">
                  <c:v>50.676095589983014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DB-4AAB-9D64-5A5736B03CD1}"/>
            </c:ext>
          </c:extLst>
        </c:ser>
        <c:ser>
          <c:idx val="2"/>
          <c:order val="2"/>
          <c:tx>
            <c:v>Streg 1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'Paraplyer Løsning'!$D$4:$D$27</c:f>
              <c:numCache>
                <c:formatCode>#,##0</c:formatCode>
                <c:ptCount val="24"/>
                <c:pt idx="0">
                  <c:v>155</c:v>
                </c:pt>
                <c:pt idx="1">
                  <c:v>155</c:v>
                </c:pt>
                <c:pt idx="2">
                  <c:v>155</c:v>
                </c:pt>
                <c:pt idx="3">
                  <c:v>155</c:v>
                </c:pt>
                <c:pt idx="4">
                  <c:v>155</c:v>
                </c:pt>
                <c:pt idx="5">
                  <c:v>155</c:v>
                </c:pt>
                <c:pt idx="6">
                  <c:v>155</c:v>
                </c:pt>
                <c:pt idx="7">
                  <c:v>155</c:v>
                </c:pt>
                <c:pt idx="8">
                  <c:v>155</c:v>
                </c:pt>
                <c:pt idx="9">
                  <c:v>155</c:v>
                </c:pt>
                <c:pt idx="10">
                  <c:v>155</c:v>
                </c:pt>
                <c:pt idx="11">
                  <c:v>155</c:v>
                </c:pt>
                <c:pt idx="12">
                  <c:v>155</c:v>
                </c:pt>
                <c:pt idx="13">
                  <c:v>155</c:v>
                </c:pt>
                <c:pt idx="14">
                  <c:v>155</c:v>
                </c:pt>
                <c:pt idx="15">
                  <c:v>155</c:v>
                </c:pt>
                <c:pt idx="16">
                  <c:v>155</c:v>
                </c:pt>
                <c:pt idx="17">
                  <c:v>155</c:v>
                </c:pt>
                <c:pt idx="18">
                  <c:v>155</c:v>
                </c:pt>
                <c:pt idx="19">
                  <c:v>155</c:v>
                </c:pt>
                <c:pt idx="20">
                  <c:v>155</c:v>
                </c:pt>
                <c:pt idx="21">
                  <c:v>155</c:v>
                </c:pt>
                <c:pt idx="22">
                  <c:v>155</c:v>
                </c:pt>
                <c:pt idx="23">
                  <c:v>155</c:v>
                </c:pt>
              </c:numCache>
            </c:numRef>
          </c:xVal>
          <c:yVal>
            <c:numRef>
              <c:f>'Paraplyer Løsning'!$E$4:$E$27</c:f>
              <c:numCache>
                <c:formatCode>#,##0</c:formatCode>
                <c:ptCount val="24"/>
                <c:pt idx="0">
                  <c:v>15</c:v>
                </c:pt>
                <c:pt idx="1">
                  <c:v>25</c:v>
                </c:pt>
                <c:pt idx="2">
                  <c:v>17</c:v>
                </c:pt>
                <c:pt idx="3">
                  <c:v>28</c:v>
                </c:pt>
                <c:pt idx="4">
                  <c:v>41</c:v>
                </c:pt>
                <c:pt idx="5">
                  <c:v>47</c:v>
                </c:pt>
                <c:pt idx="6">
                  <c:v>50</c:v>
                </c:pt>
                <c:pt idx="7">
                  <c:v>46</c:v>
                </c:pt>
                <c:pt idx="8">
                  <c:v>37</c:v>
                </c:pt>
                <c:pt idx="9">
                  <c:v>22</c:v>
                </c:pt>
                <c:pt idx="10">
                  <c:v>20</c:v>
                </c:pt>
                <c:pt idx="11">
                  <c:v>30</c:v>
                </c:pt>
                <c:pt idx="12">
                  <c:v>14</c:v>
                </c:pt>
                <c:pt idx="13">
                  <c:v>27</c:v>
                </c:pt>
                <c:pt idx="14">
                  <c:v>14</c:v>
                </c:pt>
                <c:pt idx="15">
                  <c:v>30</c:v>
                </c:pt>
                <c:pt idx="16">
                  <c:v>43</c:v>
                </c:pt>
                <c:pt idx="17">
                  <c:v>49</c:v>
                </c:pt>
                <c:pt idx="18">
                  <c:v>49</c:v>
                </c:pt>
                <c:pt idx="19">
                  <c:v>44</c:v>
                </c:pt>
                <c:pt idx="20">
                  <c:v>39</c:v>
                </c:pt>
                <c:pt idx="21">
                  <c:v>36</c:v>
                </c:pt>
                <c:pt idx="22">
                  <c:v>20</c:v>
                </c:pt>
                <c:pt idx="23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8DB-4AAB-9D64-5A5736B03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949263"/>
        <c:axId val="97966623"/>
      </c:scatterChart>
      <c:valAx>
        <c:axId val="1637432320"/>
        <c:scaling>
          <c:orientation val="minMax"/>
          <c:max val="170"/>
          <c:min val="7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'Paraplyer Løsning'!$C$3</c:f>
              <c:strCache>
                <c:ptCount val="1"/>
                <c:pt idx="0">
                  <c:v>Regn (mm)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637441744"/>
        <c:crosses val="autoZero"/>
        <c:crossBetween val="midCat"/>
      </c:valAx>
      <c:valAx>
        <c:axId val="163744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'Paraplyer Løsning'!$E$3</c:f>
              <c:strCache>
                <c:ptCount val="1"/>
                <c:pt idx="0">
                  <c:v>Paraplyer (Antal)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637432320"/>
        <c:crosses val="autoZero"/>
        <c:crossBetween val="midCat"/>
      </c:valAx>
      <c:valAx>
        <c:axId val="97966623"/>
        <c:scaling>
          <c:orientation val="minMax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7949263"/>
        <c:crosses val="max"/>
        <c:crossBetween val="midCat"/>
      </c:valAx>
      <c:valAx>
        <c:axId val="97949263"/>
        <c:scaling>
          <c:orientation val="minMax"/>
        </c:scaling>
        <c:delete val="1"/>
        <c:axPos val="b"/>
        <c:numFmt formatCode="#,##0.00" sourceLinked="1"/>
        <c:majorTickMark val="out"/>
        <c:minorTickMark val="none"/>
        <c:tickLblPos val="nextTo"/>
        <c:crossAx val="97966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1316829</xdr:colOff>
      <xdr:row>1</xdr:row>
      <xdr:rowOff>133349</xdr:rowOff>
    </xdr:from>
    <xdr:to>
      <xdr:col>12</xdr:col>
      <xdr:colOff>438150</xdr:colOff>
      <xdr:row>20</xdr:row>
      <xdr:rowOff>57151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6D1D3079-D007-83BD-42F4-6D1E26E482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1295401</xdr:colOff>
      <xdr:row>28</xdr:row>
      <xdr:rowOff>19050</xdr:rowOff>
    </xdr:from>
    <xdr:to>
      <xdr:col>7</xdr:col>
      <xdr:colOff>9525</xdr:colOff>
      <xdr:row>29</xdr:row>
      <xdr:rowOff>185738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kstfelt 2">
              <a:extLst>
                <a:ext uri="{FF2B5EF4-FFF2-40B4-BE49-F238E27FC236}">
                  <a16:creationId xmlns:a16="http://schemas.microsoft.com/office/drawing/2014/main" id="{89AEED30-7209-F23E-FFAE-88E34059E2FF}"/>
                </a:ext>
              </a:extLst>
            </xdr:cNvPr>
            <xdr:cNvSpPr txBox="1"/>
          </xdr:nvSpPr>
          <xdr:spPr>
            <a:xfrm>
              <a:off x="4652964" y="5514975"/>
              <a:ext cx="1323974" cy="366713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𝛼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 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𝛽</m:t>
                    </m:r>
                    <m:r>
                      <a:rPr lang="en-US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𝑋</m:t>
                    </m:r>
                  </m:oMath>
                </m:oMathPara>
              </a14:m>
              <a:endParaRPr lang="da-DK" sz="1400"/>
            </a:p>
          </xdr:txBody>
        </xdr:sp>
      </mc:Choice>
      <mc:Fallback xmlns="">
        <xdr:sp macro="" textlink="">
          <xdr:nvSpPr>
            <xdr:cNvPr id="3" name="Tekstfelt 2">
              <a:extLst>
                <a:ext uri="{FF2B5EF4-FFF2-40B4-BE49-F238E27FC236}">
                  <a16:creationId xmlns:a16="http://schemas.microsoft.com/office/drawing/2014/main" id="{89AEED30-7209-F23E-FFAE-88E34059E2FF}"/>
                </a:ext>
              </a:extLst>
            </xdr:cNvPr>
            <xdr:cNvSpPr txBox="1"/>
          </xdr:nvSpPr>
          <xdr:spPr>
            <a:xfrm>
              <a:off x="4652964" y="5514975"/>
              <a:ext cx="1323974" cy="366713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𝑌=</a:t>
              </a:r>
              <a:r>
                <a:rPr lang="en-US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𝛼+ 𝛽𝑋</a:t>
              </a:r>
              <a:endParaRPr lang="da-DK" sz="1400"/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5870F5-1FBB-436A-BE16-9E7D058E2CA3}" name="Paraplysalg" displayName="Paraplysalg" ref="A3:F27" totalsRowShown="0" headerRowDxfId="10">
  <tableColumns count="6">
    <tableColumn id="1" xr3:uid="{16A4056F-2F2D-4846-8712-373982218863}" name="År" dataDxfId="9"/>
    <tableColumn id="2" xr3:uid="{961283A0-0D8C-432A-9BAB-D899E83BC0AF}" name="Måned" dataDxfId="8"/>
    <tableColumn id="3" xr3:uid="{DE37ED6F-C74D-4234-8091-0E4B2D7F96D3}" name="Regn (mm)" dataDxfId="7"/>
    <tableColumn id="6" xr3:uid="{C5801A04-EDC8-4768-AB77-0EE40FD63C5C}" name="Streg 1" dataDxfId="6">
      <calculatedColumnFormula>$I$29</calculatedColumnFormula>
    </tableColumn>
    <tableColumn id="4" xr3:uid="{F816A863-F663-4F0D-9FBB-6297C15A484A}" name="Paraplyer (Antal)" dataDxfId="5"/>
    <tableColumn id="5" xr3:uid="{926D25DD-C5A9-4A6D-840B-35D05210EE0D}" name="Streg 2" dataDxfId="4">
      <calculatedColumnFormula>$I$30</calculatedColumnFormula>
    </tableColumn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C683B5-EB20-423F-9F18-C9F0CD5DC1FE}" name="Gradedata" displayName="Gradedata" ref="A1:B97" totalsRowShown="0">
  <sortState xmlns:xlrd2="http://schemas.microsoft.com/office/spreadsheetml/2017/richdata2" ref="A2:B97">
    <sortCondition ref="A2:A97"/>
  </sortState>
  <tableColumns count="2">
    <tableColumn id="1" xr3:uid="{9552B4A6-67D8-4431-84FB-17F60D3BD2DB}" name="Timer"/>
    <tableColumn id="2" xr3:uid="{A00761CD-55B3-4F78-AADE-D2440E59253C}" name="Resultat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9C673F7-5A09-445A-A601-FB533A7FA1E6}" name="GradeLøsning" displayName="GradeLøsning" ref="A1:B97" totalsRowShown="0">
  <sortState xmlns:xlrd2="http://schemas.microsoft.com/office/spreadsheetml/2017/richdata2" ref="A2:B97">
    <sortCondition ref="A2:A97"/>
  </sortState>
  <tableColumns count="2">
    <tableColumn id="1" xr3:uid="{2B9F1DFA-E8EF-4DC4-A2BD-B7831B52197C}" name="Timer"/>
    <tableColumn id="2" xr3:uid="{09E0FA1D-7824-48D1-9C14-F927E71F13C0}" name="Resultat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AA024B-010D-4E14-9152-8EA343BE67CF}" name="Løn" displayName="Løn" ref="A1:B31" totalsRowShown="0">
  <autoFilter ref="A1:B31" xr:uid="{DCAA024B-010D-4E14-9152-8EA343BE67CF}"/>
  <tableColumns count="2">
    <tableColumn id="4" xr3:uid="{DD5F7A99-A462-4B2C-8317-6ACF3760F8E5}" name="Erfaring (År)" dataDxfId="3"/>
    <tableColumn id="3" xr3:uid="{C4233A90-1EB9-4C0C-B4E3-C7EF52FC3936}" name="Løn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97F955A-B92A-4BE1-9739-55808E2A73E1}" name="LønLøsning" displayName="LønLøsning" ref="A1:B31" totalsRowShown="0">
  <autoFilter ref="A1:B31" xr:uid="{DCAA024B-010D-4E14-9152-8EA343BE67CF}"/>
  <tableColumns count="2">
    <tableColumn id="4" xr3:uid="{D71DDEC6-6F52-4356-B2D5-9FB8196F8D3D}" name="Erfaring (År)" dataDxfId="1"/>
    <tableColumn id="3" xr3:uid="{47C0FBE1-E9C1-4B7C-B1A0-1794A41A42D5}" name="Lø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8">
    <wetp:webextensionref xmlns:r="http://schemas.openxmlformats.org/officeDocument/2006/relationships" r:id="rId1"/>
  </wetp:taskpane>
  <wetp:taskpane dockstate="right" visibility="0" width="700" row="7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175A6F92-62DF-4437-B821-5F10BB18A879}">
  <we:reference id="wa200003696" version="1.0.0.0" store="en-US" storeType="OMEX"/>
  <we:alternateReferences>
    <we:reference id="WA200003696" version="1.0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E4235026-9230-489C-8BDC-AD5FCDBD78EA}">
  <we:reference id="wa200005271" version="2.3.0.0" store="da-DK" storeType="OMEX"/>
  <we:alternateReferences>
    <we:reference id="WA200005271" version="2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68E55-E8F5-4880-BB5B-DDC005779C30}">
  <sheetPr>
    <tabColor theme="9"/>
  </sheetPr>
  <dimension ref="A1:D27"/>
  <sheetViews>
    <sheetView workbookViewId="0">
      <selection activeCell="G4" sqref="G4"/>
    </sheetView>
  </sheetViews>
  <sheetFormatPr defaultRowHeight="15.75"/>
  <cols>
    <col min="2" max="2" width="18.265625" style="1" customWidth="1"/>
    <col min="3" max="4" width="18.265625" customWidth="1"/>
  </cols>
  <sheetData>
    <row r="1" spans="1:4" ht="23.25">
      <c r="A1" s="7" t="s">
        <v>16</v>
      </c>
      <c r="B1" s="7"/>
      <c r="C1" s="7"/>
      <c r="D1" s="7"/>
    </row>
    <row r="3" spans="1:4" s="5" customFormat="1" ht="15">
      <c r="A3" s="5" t="s">
        <v>12</v>
      </c>
      <c r="B3" s="6" t="s">
        <v>13</v>
      </c>
      <c r="C3" s="6" t="s">
        <v>14</v>
      </c>
      <c r="D3" s="6" t="s">
        <v>15</v>
      </c>
    </row>
    <row r="4" spans="1:4" ht="15">
      <c r="A4" s="2">
        <v>2021</v>
      </c>
      <c r="B4" s="2" t="s">
        <v>0</v>
      </c>
      <c r="C4" s="3">
        <v>82</v>
      </c>
      <c r="D4" s="4">
        <v>15</v>
      </c>
    </row>
    <row r="5" spans="1:4" ht="15">
      <c r="A5" s="2">
        <v>2021</v>
      </c>
      <c r="B5" s="2" t="s">
        <v>1</v>
      </c>
      <c r="C5" s="3">
        <v>92.5</v>
      </c>
      <c r="D5" s="4">
        <v>25</v>
      </c>
    </row>
    <row r="6" spans="1:4" ht="15">
      <c r="A6" s="2">
        <v>2021</v>
      </c>
      <c r="B6" s="2" t="s">
        <v>2</v>
      </c>
      <c r="C6" s="3">
        <v>83.2</v>
      </c>
      <c r="D6" s="4">
        <v>17</v>
      </c>
    </row>
    <row r="7" spans="1:4" ht="15">
      <c r="A7" s="2">
        <v>2021</v>
      </c>
      <c r="B7" s="2" t="s">
        <v>3</v>
      </c>
      <c r="C7" s="3">
        <v>97.7</v>
      </c>
      <c r="D7" s="4">
        <v>28</v>
      </c>
    </row>
    <row r="8" spans="1:4" ht="15">
      <c r="A8" s="2">
        <v>2021</v>
      </c>
      <c r="B8" s="2" t="s">
        <v>4</v>
      </c>
      <c r="C8" s="3">
        <v>131.9</v>
      </c>
      <c r="D8" s="4">
        <v>41</v>
      </c>
    </row>
    <row r="9" spans="1:4" ht="15">
      <c r="A9" s="2">
        <v>2021</v>
      </c>
      <c r="B9" s="2" t="s">
        <v>5</v>
      </c>
      <c r="C9" s="3">
        <v>141.30000000000001</v>
      </c>
      <c r="D9" s="4">
        <v>47</v>
      </c>
    </row>
    <row r="10" spans="1:4" ht="15">
      <c r="A10" s="2">
        <v>2021</v>
      </c>
      <c r="B10" s="2" t="s">
        <v>6</v>
      </c>
      <c r="C10" s="3">
        <v>165.4</v>
      </c>
      <c r="D10" s="4">
        <v>50</v>
      </c>
    </row>
    <row r="11" spans="1:4" ht="15">
      <c r="A11" s="2">
        <v>2021</v>
      </c>
      <c r="B11" s="2" t="s">
        <v>7</v>
      </c>
      <c r="C11" s="3">
        <v>140</v>
      </c>
      <c r="D11" s="4">
        <v>46</v>
      </c>
    </row>
    <row r="12" spans="1:4" ht="15">
      <c r="A12" s="2">
        <v>2021</v>
      </c>
      <c r="B12" s="2" t="s">
        <v>8</v>
      </c>
      <c r="C12" s="3">
        <v>126.7</v>
      </c>
      <c r="D12" s="4">
        <v>37</v>
      </c>
    </row>
    <row r="13" spans="1:4" ht="15">
      <c r="A13" s="2">
        <v>2021</v>
      </c>
      <c r="B13" s="2" t="s">
        <v>9</v>
      </c>
      <c r="C13" s="3">
        <v>97.8</v>
      </c>
      <c r="D13" s="4">
        <v>22</v>
      </c>
    </row>
    <row r="14" spans="1:4" ht="15">
      <c r="A14" s="2">
        <v>2021</v>
      </c>
      <c r="B14" s="2" t="s">
        <v>10</v>
      </c>
      <c r="C14" s="3">
        <v>86.2</v>
      </c>
      <c r="D14" s="4">
        <v>20</v>
      </c>
    </row>
    <row r="15" spans="1:4" ht="15">
      <c r="A15" s="2">
        <v>2021</v>
      </c>
      <c r="B15" s="2" t="s">
        <v>11</v>
      </c>
      <c r="C15" s="3">
        <v>99.6</v>
      </c>
      <c r="D15" s="4">
        <v>30</v>
      </c>
    </row>
    <row r="16" spans="1:4" ht="15">
      <c r="A16" s="2">
        <v>2022</v>
      </c>
      <c r="B16" s="2" t="s">
        <v>0</v>
      </c>
      <c r="C16" s="3">
        <v>87</v>
      </c>
      <c r="D16" s="4">
        <v>14</v>
      </c>
    </row>
    <row r="17" spans="1:4" ht="15">
      <c r="A17" s="2">
        <v>2022</v>
      </c>
      <c r="B17" s="2" t="s">
        <v>1</v>
      </c>
      <c r="C17" s="3">
        <v>97.5</v>
      </c>
      <c r="D17" s="4">
        <v>27</v>
      </c>
    </row>
    <row r="18" spans="1:4" ht="15">
      <c r="A18" s="2">
        <v>2022</v>
      </c>
      <c r="B18" s="2" t="s">
        <v>2</v>
      </c>
      <c r="C18" s="3">
        <v>88.2</v>
      </c>
      <c r="D18" s="4">
        <v>14</v>
      </c>
    </row>
    <row r="19" spans="1:4" ht="15">
      <c r="A19" s="2">
        <v>2022</v>
      </c>
      <c r="B19" s="2" t="s">
        <v>3</v>
      </c>
      <c r="C19" s="3">
        <v>102.7</v>
      </c>
      <c r="D19" s="4">
        <v>30</v>
      </c>
    </row>
    <row r="20" spans="1:4" ht="15">
      <c r="A20" s="2">
        <v>2022</v>
      </c>
      <c r="B20" s="2" t="s">
        <v>4</v>
      </c>
      <c r="C20" s="3">
        <v>123</v>
      </c>
      <c r="D20" s="4">
        <v>43</v>
      </c>
    </row>
    <row r="21" spans="1:4" ht="15">
      <c r="A21" s="2">
        <v>2022</v>
      </c>
      <c r="B21" s="2" t="s">
        <v>5</v>
      </c>
      <c r="C21" s="3">
        <v>146.30000000000001</v>
      </c>
      <c r="D21" s="4">
        <v>49</v>
      </c>
    </row>
    <row r="22" spans="1:4" ht="15">
      <c r="A22" s="2">
        <v>2022</v>
      </c>
      <c r="B22" s="2" t="s">
        <v>6</v>
      </c>
      <c r="C22" s="3">
        <v>160</v>
      </c>
      <c r="D22" s="4">
        <v>49</v>
      </c>
    </row>
    <row r="23" spans="1:4" ht="15">
      <c r="A23" s="2">
        <v>2022</v>
      </c>
      <c r="B23" s="2" t="s">
        <v>7</v>
      </c>
      <c r="C23" s="3">
        <v>145</v>
      </c>
      <c r="D23" s="4">
        <v>44</v>
      </c>
    </row>
    <row r="24" spans="1:4" ht="15">
      <c r="A24" s="2">
        <v>2022</v>
      </c>
      <c r="B24" s="2" t="s">
        <v>8</v>
      </c>
      <c r="C24" s="3">
        <v>131.69999999999999</v>
      </c>
      <c r="D24" s="4">
        <v>39</v>
      </c>
    </row>
    <row r="25" spans="1:4" ht="15">
      <c r="A25" s="2">
        <v>2022</v>
      </c>
      <c r="B25" s="2" t="s">
        <v>9</v>
      </c>
      <c r="C25" s="3">
        <v>118</v>
      </c>
      <c r="D25" s="4">
        <v>36</v>
      </c>
    </row>
    <row r="26" spans="1:4" ht="15">
      <c r="A26" s="2">
        <v>2022</v>
      </c>
      <c r="B26" s="2" t="s">
        <v>10</v>
      </c>
      <c r="C26" s="3">
        <v>91.2</v>
      </c>
      <c r="D26" s="4">
        <v>20</v>
      </c>
    </row>
    <row r="27" spans="1:4" ht="15">
      <c r="A27" s="2">
        <v>2022</v>
      </c>
      <c r="B27" s="2" t="s">
        <v>11</v>
      </c>
      <c r="C27" s="3">
        <v>104.6</v>
      </c>
      <c r="D27" s="4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BF5D7-8D8B-4268-B23E-E4B4BCC0DE94}">
  <sheetPr>
    <tabColor theme="9"/>
  </sheetPr>
  <dimension ref="A1:L30"/>
  <sheetViews>
    <sheetView showGridLines="0" tabSelected="1" topLeftCell="B1" workbookViewId="0">
      <selection activeCell="G4" sqref="G4"/>
    </sheetView>
  </sheetViews>
  <sheetFormatPr defaultRowHeight="15.75"/>
  <cols>
    <col min="2" max="2" width="18.265625" style="1" customWidth="1"/>
    <col min="3" max="3" width="12.86328125" customWidth="1"/>
    <col min="4" max="4" width="6.796875" customWidth="1"/>
    <col min="5" max="5" width="19.46484375" customWidth="1"/>
    <col min="6" max="6" width="9.6640625" customWidth="1"/>
    <col min="7" max="7" width="7.3984375" customWidth="1"/>
    <col min="8" max="8" width="19.9296875" bestFit="1" customWidth="1"/>
    <col min="9" max="9" width="8.59765625" customWidth="1"/>
    <col min="10" max="10" width="10.6640625" customWidth="1"/>
    <col min="11" max="11" width="56.46484375" bestFit="1" customWidth="1"/>
    <col min="12" max="12" width="13.19921875" customWidth="1"/>
  </cols>
  <sheetData>
    <row r="1" spans="1:6" ht="23.25">
      <c r="A1" s="7" t="s">
        <v>16</v>
      </c>
      <c r="B1" s="7"/>
      <c r="C1" s="7"/>
      <c r="D1" s="7"/>
      <c r="E1" s="7"/>
    </row>
    <row r="3" spans="1:6" s="5" customFormat="1" ht="18">
      <c r="A3" s="8" t="s">
        <v>12</v>
      </c>
      <c r="B3" s="8" t="s">
        <v>13</v>
      </c>
      <c r="C3" s="14" t="s">
        <v>14</v>
      </c>
      <c r="D3" s="14" t="s">
        <v>30</v>
      </c>
      <c r="E3" s="14" t="s">
        <v>24</v>
      </c>
      <c r="F3" s="16" t="s">
        <v>31</v>
      </c>
    </row>
    <row r="4" spans="1:6" ht="15">
      <c r="A4" s="2">
        <v>2021</v>
      </c>
      <c r="B4" s="2" t="s">
        <v>0</v>
      </c>
      <c r="C4" s="3">
        <v>82</v>
      </c>
      <c r="D4" s="4">
        <f t="shared" ref="D4:D27" si="0">$I$29</f>
        <v>155</v>
      </c>
      <c r="E4" s="4">
        <v>15</v>
      </c>
      <c r="F4" s="15">
        <f t="shared" ref="F4:F27" si="1">$I$30</f>
        <v>50.676095589983014</v>
      </c>
    </row>
    <row r="5" spans="1:6" ht="15">
      <c r="A5" s="2">
        <v>2021</v>
      </c>
      <c r="B5" s="2" t="s">
        <v>1</v>
      </c>
      <c r="C5" s="3">
        <v>92.5</v>
      </c>
      <c r="D5" s="4">
        <f t="shared" si="0"/>
        <v>155</v>
      </c>
      <c r="E5" s="4">
        <v>25</v>
      </c>
      <c r="F5" s="15">
        <f t="shared" si="1"/>
        <v>50.676095589983014</v>
      </c>
    </row>
    <row r="6" spans="1:6" ht="15">
      <c r="A6" s="2">
        <v>2021</v>
      </c>
      <c r="B6" s="2" t="s">
        <v>2</v>
      </c>
      <c r="C6" s="3">
        <v>83.2</v>
      </c>
      <c r="D6" s="4">
        <f t="shared" si="0"/>
        <v>155</v>
      </c>
      <c r="E6" s="4">
        <v>17</v>
      </c>
      <c r="F6" s="15">
        <f t="shared" si="1"/>
        <v>50.676095589983014</v>
      </c>
    </row>
    <row r="7" spans="1:6" ht="15">
      <c r="A7" s="2">
        <v>2021</v>
      </c>
      <c r="B7" s="2" t="s">
        <v>3</v>
      </c>
      <c r="C7" s="3">
        <v>97.7</v>
      </c>
      <c r="D7" s="4">
        <f t="shared" si="0"/>
        <v>155</v>
      </c>
      <c r="E7" s="4">
        <v>28</v>
      </c>
      <c r="F7" s="15">
        <f t="shared" si="1"/>
        <v>50.676095589983014</v>
      </c>
    </row>
    <row r="8" spans="1:6" ht="15">
      <c r="A8" s="2">
        <v>2021</v>
      </c>
      <c r="B8" s="2" t="s">
        <v>4</v>
      </c>
      <c r="C8" s="3">
        <v>131.9</v>
      </c>
      <c r="D8" s="4">
        <f t="shared" si="0"/>
        <v>155</v>
      </c>
      <c r="E8" s="4">
        <v>41</v>
      </c>
      <c r="F8" s="15">
        <f t="shared" si="1"/>
        <v>50.676095589983014</v>
      </c>
    </row>
    <row r="9" spans="1:6" ht="15">
      <c r="A9" s="2">
        <v>2021</v>
      </c>
      <c r="B9" s="2" t="s">
        <v>5</v>
      </c>
      <c r="C9" s="3">
        <v>141.30000000000001</v>
      </c>
      <c r="D9" s="4">
        <f t="shared" si="0"/>
        <v>155</v>
      </c>
      <c r="E9" s="4">
        <v>47</v>
      </c>
      <c r="F9" s="15">
        <f t="shared" si="1"/>
        <v>50.676095589983014</v>
      </c>
    </row>
    <row r="10" spans="1:6" ht="15">
      <c r="A10" s="2">
        <v>2021</v>
      </c>
      <c r="B10" s="2" t="s">
        <v>6</v>
      </c>
      <c r="C10" s="3">
        <v>165.4</v>
      </c>
      <c r="D10" s="4">
        <f t="shared" si="0"/>
        <v>155</v>
      </c>
      <c r="E10" s="4">
        <v>50</v>
      </c>
      <c r="F10" s="15">
        <f t="shared" si="1"/>
        <v>50.676095589983014</v>
      </c>
    </row>
    <row r="11" spans="1:6" ht="15">
      <c r="A11" s="2">
        <v>2021</v>
      </c>
      <c r="B11" s="2" t="s">
        <v>7</v>
      </c>
      <c r="C11" s="3">
        <v>140</v>
      </c>
      <c r="D11" s="4">
        <f t="shared" si="0"/>
        <v>155</v>
      </c>
      <c r="E11" s="4">
        <v>46</v>
      </c>
      <c r="F11" s="15">
        <f t="shared" si="1"/>
        <v>50.676095589983014</v>
      </c>
    </row>
    <row r="12" spans="1:6" ht="15">
      <c r="A12" s="2">
        <v>2021</v>
      </c>
      <c r="B12" s="2" t="s">
        <v>8</v>
      </c>
      <c r="C12" s="3">
        <v>126.7</v>
      </c>
      <c r="D12" s="4">
        <f t="shared" si="0"/>
        <v>155</v>
      </c>
      <c r="E12" s="4">
        <v>37</v>
      </c>
      <c r="F12" s="15">
        <f t="shared" si="1"/>
        <v>50.676095589983014</v>
      </c>
    </row>
    <row r="13" spans="1:6" ht="15">
      <c r="A13" s="2">
        <v>2021</v>
      </c>
      <c r="B13" s="2" t="s">
        <v>9</v>
      </c>
      <c r="C13" s="3">
        <v>97.8</v>
      </c>
      <c r="D13" s="4">
        <f t="shared" si="0"/>
        <v>155</v>
      </c>
      <c r="E13" s="4">
        <v>22</v>
      </c>
      <c r="F13" s="15">
        <f t="shared" si="1"/>
        <v>50.676095589983014</v>
      </c>
    </row>
    <row r="14" spans="1:6" ht="15">
      <c r="A14" s="2">
        <v>2021</v>
      </c>
      <c r="B14" s="2" t="s">
        <v>10</v>
      </c>
      <c r="C14" s="3">
        <v>86.2</v>
      </c>
      <c r="D14" s="4">
        <f t="shared" si="0"/>
        <v>155</v>
      </c>
      <c r="E14" s="4">
        <v>20</v>
      </c>
      <c r="F14" s="15">
        <f t="shared" si="1"/>
        <v>50.676095589983014</v>
      </c>
    </row>
    <row r="15" spans="1:6" ht="15">
      <c r="A15" s="2">
        <v>2021</v>
      </c>
      <c r="B15" s="2" t="s">
        <v>11</v>
      </c>
      <c r="C15" s="3">
        <v>99.6</v>
      </c>
      <c r="D15" s="4">
        <f t="shared" si="0"/>
        <v>155</v>
      </c>
      <c r="E15" s="4">
        <v>30</v>
      </c>
      <c r="F15" s="15">
        <f t="shared" si="1"/>
        <v>50.676095589983014</v>
      </c>
    </row>
    <row r="16" spans="1:6" ht="15">
      <c r="A16" s="2">
        <v>2022</v>
      </c>
      <c r="B16" s="2" t="s">
        <v>0</v>
      </c>
      <c r="C16" s="3">
        <v>87</v>
      </c>
      <c r="D16" s="4">
        <f t="shared" si="0"/>
        <v>155</v>
      </c>
      <c r="E16" s="4">
        <v>14</v>
      </c>
      <c r="F16" s="15">
        <f t="shared" si="1"/>
        <v>50.676095589983014</v>
      </c>
    </row>
    <row r="17" spans="1:12" ht="15">
      <c r="A17" s="2">
        <v>2022</v>
      </c>
      <c r="B17" s="2" t="s">
        <v>1</v>
      </c>
      <c r="C17" s="3">
        <v>97.5</v>
      </c>
      <c r="D17" s="4">
        <f t="shared" si="0"/>
        <v>155</v>
      </c>
      <c r="E17" s="4">
        <v>27</v>
      </c>
      <c r="F17" s="15">
        <f t="shared" si="1"/>
        <v>50.676095589983014</v>
      </c>
    </row>
    <row r="18" spans="1:12" ht="15">
      <c r="A18" s="2">
        <v>2022</v>
      </c>
      <c r="B18" s="2" t="s">
        <v>2</v>
      </c>
      <c r="C18" s="3">
        <v>88.2</v>
      </c>
      <c r="D18" s="4">
        <f t="shared" si="0"/>
        <v>155</v>
      </c>
      <c r="E18" s="4">
        <v>14</v>
      </c>
      <c r="F18" s="15">
        <f t="shared" si="1"/>
        <v>50.676095589983014</v>
      </c>
    </row>
    <row r="19" spans="1:12" ht="15">
      <c r="A19" s="2">
        <v>2022</v>
      </c>
      <c r="B19" s="2" t="s">
        <v>3</v>
      </c>
      <c r="C19" s="3">
        <v>102.7</v>
      </c>
      <c r="D19" s="4">
        <f t="shared" si="0"/>
        <v>155</v>
      </c>
      <c r="E19" s="4">
        <v>30</v>
      </c>
      <c r="F19" s="15">
        <f t="shared" si="1"/>
        <v>50.676095589983014</v>
      </c>
    </row>
    <row r="20" spans="1:12" ht="15">
      <c r="A20" s="2">
        <v>2022</v>
      </c>
      <c r="B20" s="2" t="s">
        <v>4</v>
      </c>
      <c r="C20" s="3">
        <v>123</v>
      </c>
      <c r="D20" s="4">
        <f t="shared" si="0"/>
        <v>155</v>
      </c>
      <c r="E20" s="4">
        <v>43</v>
      </c>
      <c r="F20" s="15">
        <f t="shared" si="1"/>
        <v>50.676095589983014</v>
      </c>
    </row>
    <row r="21" spans="1:12" ht="15">
      <c r="A21" s="2">
        <v>2022</v>
      </c>
      <c r="B21" s="2" t="s">
        <v>5</v>
      </c>
      <c r="C21" s="3">
        <v>146.30000000000001</v>
      </c>
      <c r="D21" s="4">
        <f t="shared" si="0"/>
        <v>155</v>
      </c>
      <c r="E21" s="4">
        <v>49</v>
      </c>
      <c r="F21" s="15">
        <f t="shared" si="1"/>
        <v>50.676095589983014</v>
      </c>
    </row>
    <row r="22" spans="1:12" ht="15">
      <c r="A22" s="2">
        <v>2022</v>
      </c>
      <c r="B22" s="2" t="s">
        <v>6</v>
      </c>
      <c r="C22" s="3">
        <v>160</v>
      </c>
      <c r="D22" s="4">
        <f t="shared" si="0"/>
        <v>155</v>
      </c>
      <c r="E22" s="4">
        <v>49</v>
      </c>
      <c r="F22" s="15">
        <f t="shared" si="1"/>
        <v>50.676095589983014</v>
      </c>
      <c r="L22" s="13" t="s">
        <v>20</v>
      </c>
    </row>
    <row r="23" spans="1:12" ht="15">
      <c r="A23" s="2">
        <v>2022</v>
      </c>
      <c r="B23" s="2" t="s">
        <v>7</v>
      </c>
      <c r="C23" s="3">
        <v>145</v>
      </c>
      <c r="D23" s="4">
        <f t="shared" si="0"/>
        <v>155</v>
      </c>
      <c r="E23" s="4">
        <v>44</v>
      </c>
      <c r="F23" s="15">
        <f t="shared" si="1"/>
        <v>50.676095589983014</v>
      </c>
      <c r="H23" s="9" t="s">
        <v>27</v>
      </c>
      <c r="I23" s="10">
        <f>INTERCEPT(Paraplysalg[Paraplyer (Antal)],Paraplysalg[Regn (mm)])</f>
        <v>-19.074108994144261</v>
      </c>
      <c r="K23" s="11" t="str">
        <f ca="1">_xlfn.FORMULATEXT(I23)</f>
        <v>=SKÆRING(Paraplysalg[Paraplyer (Antal)];Paraplysalg[Regn (mm)])</v>
      </c>
      <c r="L23" s="12" t="s">
        <v>19</v>
      </c>
    </row>
    <row r="24" spans="1:12" ht="15">
      <c r="A24" s="2">
        <v>2022</v>
      </c>
      <c r="B24" s="2" t="s">
        <v>8</v>
      </c>
      <c r="C24" s="3">
        <v>131.69999999999999</v>
      </c>
      <c r="D24" s="4">
        <f t="shared" si="0"/>
        <v>155</v>
      </c>
      <c r="E24" s="4">
        <v>39</v>
      </c>
      <c r="F24" s="15">
        <f t="shared" si="1"/>
        <v>50.676095589983014</v>
      </c>
      <c r="H24" s="9" t="s">
        <v>26</v>
      </c>
      <c r="I24" s="10">
        <f>SLOPE(Paraplysalg[Paraplyer (Antal)],Paraplysalg[Regn (mm)])</f>
        <v>0.45000131989759534</v>
      </c>
      <c r="K24" s="11" t="str">
        <f ca="1">_xlfn.FORMULATEXT(I24)</f>
        <v>=STIGNING(Paraplysalg[Paraplyer (Antal)];Paraplysalg[Regn (mm)])</v>
      </c>
      <c r="L24" s="12" t="s">
        <v>18</v>
      </c>
    </row>
    <row r="25" spans="1:12" ht="15">
      <c r="A25" s="2">
        <v>2022</v>
      </c>
      <c r="B25" s="2" t="s">
        <v>9</v>
      </c>
      <c r="C25" s="3">
        <v>118</v>
      </c>
      <c r="D25" s="4">
        <f t="shared" si="0"/>
        <v>155</v>
      </c>
      <c r="E25" s="4">
        <v>36</v>
      </c>
      <c r="F25" s="15">
        <f t="shared" si="1"/>
        <v>50.676095589983014</v>
      </c>
      <c r="H25" s="9" t="s">
        <v>21</v>
      </c>
      <c r="I25" s="10">
        <f>CORREL(Paraplysalg[Paraplyer (Antal)],Paraplysalg[Regn (mm)])</f>
        <v>0.95766679847859593</v>
      </c>
      <c r="K25" s="11" t="str">
        <f ca="1">_xlfn.FORMULATEXT(I25)</f>
        <v>=KORRELATION(Paraplysalg[Paraplyer (Antal)];Paraplysalg[Regn (mm)])</v>
      </c>
      <c r="L25" s="12" t="s">
        <v>17</v>
      </c>
    </row>
    <row r="26" spans="1:12" ht="15">
      <c r="A26" s="2">
        <v>2022</v>
      </c>
      <c r="B26" s="2" t="s">
        <v>10</v>
      </c>
      <c r="C26" s="3">
        <v>91.2</v>
      </c>
      <c r="D26" s="4">
        <f t="shared" si="0"/>
        <v>155</v>
      </c>
      <c r="E26" s="4">
        <v>20</v>
      </c>
      <c r="F26" s="15">
        <f t="shared" si="1"/>
        <v>50.676095589983014</v>
      </c>
      <c r="K26" s="11"/>
    </row>
    <row r="27" spans="1:12" ht="15">
      <c r="A27" s="2">
        <v>2022</v>
      </c>
      <c r="B27" s="2" t="s">
        <v>11</v>
      </c>
      <c r="C27" s="3">
        <v>104.6</v>
      </c>
      <c r="D27" s="4">
        <f t="shared" si="0"/>
        <v>155</v>
      </c>
      <c r="E27" s="4">
        <v>32</v>
      </c>
      <c r="F27" s="15">
        <f t="shared" si="1"/>
        <v>50.676095589983014</v>
      </c>
      <c r="H27" s="9" t="s">
        <v>23</v>
      </c>
      <c r="I27" s="10">
        <f t="array" ref="I27:J27">LINEST(Paraplysalg[Paraplyer (Antal)],Paraplysalg[Regn (mm)])</f>
        <v>0.4500013198975954</v>
      </c>
      <c r="J27" s="10">
        <v>-19.074108994144268</v>
      </c>
      <c r="K27" s="11" t="str">
        <f ca="1">_xlfn.FORMULATEXT(I27)</f>
        <v>{=LINREGR(Paraplysalg[Paraplyer (Antal)];Paraplysalg[Regn (mm)])}</v>
      </c>
      <c r="L27" s="12" t="s">
        <v>22</v>
      </c>
    </row>
    <row r="28" spans="1:12">
      <c r="K28" s="12" t="s">
        <v>25</v>
      </c>
    </row>
    <row r="29" spans="1:12">
      <c r="H29" t="s">
        <v>29</v>
      </c>
      <c r="I29">
        <v>155</v>
      </c>
    </row>
    <row r="30" spans="1:12">
      <c r="H30" t="s">
        <v>28</v>
      </c>
      <c r="I30" s="15">
        <f>I23+(I24*I29)</f>
        <v>50.676095589983014</v>
      </c>
      <c r="K30" s="17" t="str">
        <f ca="1">_xlfn.FORMULATEXT(I30)</f>
        <v>=I23+(I24*I29)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7CBC6-E238-4F4A-A7DE-2B5C0E329EAC}">
  <sheetPr>
    <tabColor rgb="FF0070C0"/>
  </sheetPr>
  <dimension ref="A1:B97"/>
  <sheetViews>
    <sheetView workbookViewId="0">
      <selection activeCell="A3" sqref="A3"/>
    </sheetView>
  </sheetViews>
  <sheetFormatPr defaultRowHeight="14.25"/>
  <cols>
    <col min="1" max="1" width="13.73046875" customWidth="1"/>
    <col min="2" max="2" width="12.59765625" customWidth="1"/>
  </cols>
  <sheetData>
    <row r="1" spans="1:2">
      <c r="A1" t="s">
        <v>32</v>
      </c>
      <c r="B1" t="s">
        <v>33</v>
      </c>
    </row>
    <row r="2" spans="1:2">
      <c r="A2">
        <v>10</v>
      </c>
      <c r="B2">
        <v>12</v>
      </c>
    </row>
    <row r="3" spans="1:2">
      <c r="A3">
        <v>11</v>
      </c>
      <c r="B3">
        <v>17</v>
      </c>
    </row>
    <row r="4" spans="1:2">
      <c r="A4">
        <v>12</v>
      </c>
      <c r="B4">
        <v>14</v>
      </c>
    </row>
    <row r="5" spans="1:2">
      <c r="A5">
        <v>13</v>
      </c>
      <c r="B5">
        <v>16</v>
      </c>
    </row>
    <row r="6" spans="1:2">
      <c r="A6">
        <v>14</v>
      </c>
      <c r="B6">
        <v>15</v>
      </c>
    </row>
    <row r="7" spans="1:2">
      <c r="A7">
        <v>15</v>
      </c>
      <c r="B7">
        <v>20</v>
      </c>
    </row>
    <row r="8" spans="1:2">
      <c r="A8">
        <v>16</v>
      </c>
      <c r="B8">
        <v>19</v>
      </c>
    </row>
    <row r="9" spans="1:2">
      <c r="A9">
        <v>17</v>
      </c>
      <c r="B9">
        <v>18</v>
      </c>
    </row>
    <row r="10" spans="1:2">
      <c r="A10">
        <v>18</v>
      </c>
      <c r="B10">
        <v>21</v>
      </c>
    </row>
    <row r="11" spans="1:2">
      <c r="A11">
        <v>19</v>
      </c>
      <c r="B11">
        <v>24</v>
      </c>
    </row>
    <row r="12" spans="1:2">
      <c r="A12">
        <v>20</v>
      </c>
      <c r="B12">
        <v>18</v>
      </c>
    </row>
    <row r="13" spans="1:2">
      <c r="A13">
        <v>21</v>
      </c>
      <c r="B13">
        <v>20</v>
      </c>
    </row>
    <row r="14" spans="1:2">
      <c r="A14">
        <v>22</v>
      </c>
      <c r="B14">
        <v>22</v>
      </c>
    </row>
    <row r="15" spans="1:2">
      <c r="A15">
        <v>23</v>
      </c>
      <c r="B15">
        <v>23</v>
      </c>
    </row>
    <row r="16" spans="1:2">
      <c r="A16">
        <v>24</v>
      </c>
      <c r="B16">
        <v>26</v>
      </c>
    </row>
    <row r="17" spans="1:2">
      <c r="A17">
        <v>25</v>
      </c>
      <c r="B17">
        <v>21</v>
      </c>
    </row>
    <row r="18" spans="1:2">
      <c r="A18">
        <v>25</v>
      </c>
      <c r="B18">
        <v>30</v>
      </c>
    </row>
    <row r="19" spans="1:2">
      <c r="A19">
        <v>26</v>
      </c>
      <c r="B19">
        <v>32</v>
      </c>
    </row>
    <row r="20" spans="1:2">
      <c r="A20">
        <v>27</v>
      </c>
      <c r="B20">
        <v>25</v>
      </c>
    </row>
    <row r="21" spans="1:2">
      <c r="A21">
        <v>27</v>
      </c>
      <c r="B21">
        <v>30</v>
      </c>
    </row>
    <row r="22" spans="1:2">
      <c r="A22">
        <v>28</v>
      </c>
      <c r="B22">
        <v>29</v>
      </c>
    </row>
    <row r="23" spans="1:2">
      <c r="A23">
        <v>29</v>
      </c>
      <c r="B23">
        <v>31</v>
      </c>
    </row>
    <row r="24" spans="1:2">
      <c r="A24">
        <v>30</v>
      </c>
      <c r="B24">
        <v>27</v>
      </c>
    </row>
    <row r="25" spans="1:2">
      <c r="A25">
        <v>30</v>
      </c>
      <c r="B25">
        <v>34</v>
      </c>
    </row>
    <row r="26" spans="1:2">
      <c r="A26">
        <v>31</v>
      </c>
      <c r="B26">
        <v>28</v>
      </c>
    </row>
    <row r="27" spans="1:2">
      <c r="A27">
        <v>32</v>
      </c>
      <c r="B27">
        <v>27</v>
      </c>
    </row>
    <row r="28" spans="1:2">
      <c r="A28">
        <v>33</v>
      </c>
      <c r="B28">
        <v>42</v>
      </c>
    </row>
    <row r="29" spans="1:2">
      <c r="A29">
        <v>34</v>
      </c>
      <c r="B29">
        <v>33</v>
      </c>
    </row>
    <row r="30" spans="1:2">
      <c r="A30">
        <v>35</v>
      </c>
      <c r="B30">
        <v>30</v>
      </c>
    </row>
    <row r="31" spans="1:2">
      <c r="A31">
        <v>36</v>
      </c>
      <c r="B31">
        <v>36</v>
      </c>
    </row>
    <row r="32" spans="1:2">
      <c r="A32">
        <v>37</v>
      </c>
      <c r="B32">
        <v>37</v>
      </c>
    </row>
    <row r="33" spans="1:2">
      <c r="A33">
        <v>37</v>
      </c>
      <c r="B33">
        <v>37</v>
      </c>
    </row>
    <row r="34" spans="1:2">
      <c r="A34">
        <v>38</v>
      </c>
      <c r="B34">
        <v>35</v>
      </c>
    </row>
    <row r="35" spans="1:2">
      <c r="A35">
        <v>39</v>
      </c>
      <c r="B35">
        <v>38</v>
      </c>
    </row>
    <row r="36" spans="1:2">
      <c r="A36">
        <v>40</v>
      </c>
      <c r="B36">
        <v>40</v>
      </c>
    </row>
    <row r="37" spans="1:2">
      <c r="A37">
        <v>41</v>
      </c>
      <c r="B37">
        <v>44</v>
      </c>
    </row>
    <row r="38" spans="1:2">
      <c r="A38">
        <v>42</v>
      </c>
      <c r="B38">
        <v>49</v>
      </c>
    </row>
    <row r="39" spans="1:2">
      <c r="A39">
        <v>43</v>
      </c>
      <c r="B39">
        <v>43</v>
      </c>
    </row>
    <row r="40" spans="1:2">
      <c r="A40">
        <v>44</v>
      </c>
      <c r="B40">
        <v>44</v>
      </c>
    </row>
    <row r="41" spans="1:2">
      <c r="A41">
        <v>44</v>
      </c>
      <c r="B41">
        <v>45</v>
      </c>
    </row>
    <row r="42" spans="1:2">
      <c r="A42">
        <v>45</v>
      </c>
      <c r="B42">
        <v>41</v>
      </c>
    </row>
    <row r="43" spans="1:2">
      <c r="A43">
        <v>46</v>
      </c>
      <c r="B43">
        <v>48</v>
      </c>
    </row>
    <row r="44" spans="1:2">
      <c r="A44">
        <v>47</v>
      </c>
      <c r="B44">
        <v>50</v>
      </c>
    </row>
    <row r="45" spans="1:2">
      <c r="A45">
        <v>48</v>
      </c>
      <c r="B45">
        <v>54</v>
      </c>
    </row>
    <row r="46" spans="1:2">
      <c r="A46">
        <v>49</v>
      </c>
      <c r="B46">
        <v>51</v>
      </c>
    </row>
    <row r="47" spans="1:2">
      <c r="A47">
        <v>50</v>
      </c>
      <c r="B47">
        <v>52</v>
      </c>
    </row>
    <row r="48" spans="1:2">
      <c r="A48">
        <v>51</v>
      </c>
      <c r="B48">
        <v>47</v>
      </c>
    </row>
    <row r="49" spans="1:2">
      <c r="A49">
        <v>52</v>
      </c>
      <c r="B49">
        <v>53</v>
      </c>
    </row>
    <row r="50" spans="1:2">
      <c r="A50">
        <v>53</v>
      </c>
      <c r="B50">
        <v>56</v>
      </c>
    </row>
    <row r="51" spans="1:2">
      <c r="A51">
        <v>54</v>
      </c>
      <c r="B51">
        <v>55</v>
      </c>
    </row>
    <row r="52" spans="1:2">
      <c r="A52">
        <v>55</v>
      </c>
      <c r="B52">
        <v>60</v>
      </c>
    </row>
    <row r="53" spans="1:2">
      <c r="A53">
        <v>56</v>
      </c>
      <c r="B53">
        <v>57</v>
      </c>
    </row>
    <row r="54" spans="1:2">
      <c r="A54">
        <v>57</v>
      </c>
      <c r="B54">
        <v>59</v>
      </c>
    </row>
    <row r="55" spans="1:2">
      <c r="A55">
        <v>58</v>
      </c>
      <c r="B55">
        <v>60</v>
      </c>
    </row>
    <row r="56" spans="1:2">
      <c r="A56">
        <v>58</v>
      </c>
      <c r="B56">
        <v>63</v>
      </c>
    </row>
    <row r="57" spans="1:2">
      <c r="A57">
        <v>59</v>
      </c>
      <c r="B57">
        <v>62</v>
      </c>
    </row>
    <row r="58" spans="1:2">
      <c r="A58">
        <v>60</v>
      </c>
      <c r="B58">
        <v>61</v>
      </c>
    </row>
    <row r="59" spans="1:2">
      <c r="A59">
        <v>61</v>
      </c>
      <c r="B59">
        <v>63</v>
      </c>
    </row>
    <row r="60" spans="1:2">
      <c r="A60">
        <v>61</v>
      </c>
      <c r="B60">
        <v>67</v>
      </c>
    </row>
    <row r="61" spans="1:2">
      <c r="A61">
        <v>62</v>
      </c>
      <c r="B61">
        <v>68</v>
      </c>
    </row>
    <row r="62" spans="1:2">
      <c r="A62">
        <v>63</v>
      </c>
      <c r="B62">
        <v>66</v>
      </c>
    </row>
    <row r="63" spans="1:2">
      <c r="A63">
        <v>64</v>
      </c>
      <c r="B63">
        <v>64</v>
      </c>
    </row>
    <row r="64" spans="1:2">
      <c r="A64">
        <v>65</v>
      </c>
      <c r="B64">
        <v>65</v>
      </c>
    </row>
    <row r="65" spans="1:2">
      <c r="A65">
        <v>66</v>
      </c>
      <c r="B65">
        <v>72</v>
      </c>
    </row>
    <row r="66" spans="1:2">
      <c r="A66">
        <v>67</v>
      </c>
      <c r="B66">
        <v>71</v>
      </c>
    </row>
    <row r="67" spans="1:2">
      <c r="A67">
        <v>68</v>
      </c>
      <c r="B67">
        <v>67</v>
      </c>
    </row>
    <row r="68" spans="1:2">
      <c r="A68">
        <v>68</v>
      </c>
      <c r="B68">
        <v>74</v>
      </c>
    </row>
    <row r="69" spans="1:2">
      <c r="A69">
        <v>69</v>
      </c>
      <c r="B69">
        <v>76</v>
      </c>
    </row>
    <row r="70" spans="1:2">
      <c r="A70">
        <v>70</v>
      </c>
      <c r="B70">
        <v>73</v>
      </c>
    </row>
    <row r="71" spans="1:2">
      <c r="A71">
        <v>71</v>
      </c>
      <c r="B71">
        <v>73</v>
      </c>
    </row>
    <row r="72" spans="1:2">
      <c r="A72">
        <v>72</v>
      </c>
      <c r="B72">
        <v>72</v>
      </c>
    </row>
    <row r="73" spans="1:2">
      <c r="A73">
        <v>73</v>
      </c>
      <c r="B73">
        <v>77</v>
      </c>
    </row>
    <row r="74" spans="1:2">
      <c r="A74">
        <v>74</v>
      </c>
      <c r="B74">
        <v>69</v>
      </c>
    </row>
    <row r="75" spans="1:2">
      <c r="A75">
        <v>75</v>
      </c>
      <c r="B75">
        <v>70</v>
      </c>
    </row>
    <row r="76" spans="1:2">
      <c r="A76">
        <v>76</v>
      </c>
      <c r="B76">
        <v>78</v>
      </c>
    </row>
    <row r="77" spans="1:2">
      <c r="A77">
        <v>77</v>
      </c>
      <c r="B77">
        <v>85</v>
      </c>
    </row>
    <row r="78" spans="1:2">
      <c r="A78">
        <v>78</v>
      </c>
      <c r="B78">
        <v>86</v>
      </c>
    </row>
    <row r="79" spans="1:2">
      <c r="A79">
        <v>79</v>
      </c>
      <c r="B79">
        <v>80</v>
      </c>
    </row>
    <row r="80" spans="1:2">
      <c r="A80">
        <v>80</v>
      </c>
      <c r="B80">
        <v>79</v>
      </c>
    </row>
    <row r="81" spans="1:2">
      <c r="A81">
        <v>80</v>
      </c>
      <c r="B81">
        <v>84</v>
      </c>
    </row>
    <row r="82" spans="1:2">
      <c r="A82">
        <v>81</v>
      </c>
      <c r="B82">
        <v>82</v>
      </c>
    </row>
    <row r="83" spans="1:2">
      <c r="A83">
        <v>82</v>
      </c>
      <c r="B83">
        <v>83</v>
      </c>
    </row>
    <row r="84" spans="1:2">
      <c r="A84">
        <v>83</v>
      </c>
      <c r="B84">
        <v>81</v>
      </c>
    </row>
    <row r="85" spans="1:2">
      <c r="A85">
        <v>84</v>
      </c>
      <c r="B85">
        <v>84</v>
      </c>
    </row>
    <row r="86" spans="1:2">
      <c r="A86">
        <v>85</v>
      </c>
      <c r="B86">
        <v>75</v>
      </c>
    </row>
    <row r="87" spans="1:2">
      <c r="A87">
        <v>86</v>
      </c>
      <c r="B87">
        <v>89</v>
      </c>
    </row>
    <row r="88" spans="1:2">
      <c r="A88">
        <v>87</v>
      </c>
      <c r="B88">
        <v>87</v>
      </c>
    </row>
    <row r="89" spans="1:2">
      <c r="A89">
        <v>89</v>
      </c>
      <c r="B89">
        <v>95</v>
      </c>
    </row>
    <row r="90" spans="1:2">
      <c r="A90">
        <v>90</v>
      </c>
      <c r="B90">
        <v>92</v>
      </c>
    </row>
    <row r="91" spans="1:2">
      <c r="A91">
        <v>92</v>
      </c>
      <c r="B91">
        <v>88</v>
      </c>
    </row>
    <row r="92" spans="1:2">
      <c r="A92">
        <v>93</v>
      </c>
      <c r="B92">
        <v>94</v>
      </c>
    </row>
    <row r="93" spans="1:2">
      <c r="A93">
        <v>94</v>
      </c>
      <c r="B93">
        <v>93</v>
      </c>
    </row>
    <row r="94" spans="1:2">
      <c r="A94">
        <v>95</v>
      </c>
      <c r="B94">
        <v>90</v>
      </c>
    </row>
    <row r="95" spans="1:2">
      <c r="A95">
        <v>96</v>
      </c>
      <c r="B95">
        <v>98</v>
      </c>
    </row>
    <row r="96" spans="1:2">
      <c r="A96">
        <v>97</v>
      </c>
      <c r="B96">
        <v>96</v>
      </c>
    </row>
    <row r="97" spans="1:2">
      <c r="A97">
        <v>98</v>
      </c>
      <c r="B97">
        <v>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D476C-33A1-448A-80E2-828940F77F2D}">
  <sheetPr>
    <tabColor rgb="FF0070C0"/>
  </sheetPr>
  <dimension ref="A1:B97"/>
  <sheetViews>
    <sheetView workbookViewId="0">
      <selection activeCell="A22" sqref="A22"/>
    </sheetView>
  </sheetViews>
  <sheetFormatPr defaultRowHeight="14.25"/>
  <cols>
    <col min="1" max="1" width="13.73046875" customWidth="1"/>
    <col min="2" max="2" width="12.59765625" customWidth="1"/>
  </cols>
  <sheetData>
    <row r="1" spans="1:2">
      <c r="A1" t="s">
        <v>32</v>
      </c>
      <c r="B1" t="s">
        <v>33</v>
      </c>
    </row>
    <row r="2" spans="1:2">
      <c r="A2">
        <v>10</v>
      </c>
      <c r="B2">
        <v>12</v>
      </c>
    </row>
    <row r="3" spans="1:2">
      <c r="A3">
        <v>11</v>
      </c>
      <c r="B3">
        <v>17</v>
      </c>
    </row>
    <row r="4" spans="1:2">
      <c r="A4">
        <v>12</v>
      </c>
      <c r="B4">
        <v>14</v>
      </c>
    </row>
    <row r="5" spans="1:2">
      <c r="A5">
        <v>13</v>
      </c>
      <c r="B5">
        <v>16</v>
      </c>
    </row>
    <row r="6" spans="1:2">
      <c r="A6">
        <v>14</v>
      </c>
      <c r="B6">
        <v>15</v>
      </c>
    </row>
    <row r="7" spans="1:2">
      <c r="A7">
        <v>15</v>
      </c>
      <c r="B7">
        <v>20</v>
      </c>
    </row>
    <row r="8" spans="1:2">
      <c r="A8">
        <v>16</v>
      </c>
      <c r="B8">
        <v>19</v>
      </c>
    </row>
    <row r="9" spans="1:2">
      <c r="A9">
        <v>17</v>
      </c>
      <c r="B9">
        <v>18</v>
      </c>
    </row>
    <row r="10" spans="1:2">
      <c r="A10">
        <v>18</v>
      </c>
      <c r="B10">
        <v>21</v>
      </c>
    </row>
    <row r="11" spans="1:2">
      <c r="A11">
        <v>19</v>
      </c>
      <c r="B11">
        <v>24</v>
      </c>
    </row>
    <row r="12" spans="1:2">
      <c r="A12">
        <v>20</v>
      </c>
      <c r="B12">
        <v>18</v>
      </c>
    </row>
    <row r="13" spans="1:2">
      <c r="A13">
        <v>21</v>
      </c>
      <c r="B13">
        <v>20</v>
      </c>
    </row>
    <row r="14" spans="1:2">
      <c r="A14">
        <v>22</v>
      </c>
      <c r="B14">
        <v>22</v>
      </c>
    </row>
    <row r="15" spans="1:2">
      <c r="A15">
        <v>23</v>
      </c>
      <c r="B15">
        <v>23</v>
      </c>
    </row>
    <row r="16" spans="1:2">
      <c r="A16">
        <v>24</v>
      </c>
      <c r="B16">
        <v>26</v>
      </c>
    </row>
    <row r="17" spans="1:2">
      <c r="A17">
        <v>25</v>
      </c>
      <c r="B17">
        <v>21</v>
      </c>
    </row>
    <row r="18" spans="1:2">
      <c r="A18">
        <v>25</v>
      </c>
      <c r="B18">
        <v>30</v>
      </c>
    </row>
    <row r="19" spans="1:2">
      <c r="A19">
        <v>26</v>
      </c>
      <c r="B19">
        <v>32</v>
      </c>
    </row>
    <row r="20" spans="1:2">
      <c r="A20">
        <v>27</v>
      </c>
      <c r="B20">
        <v>25</v>
      </c>
    </row>
    <row r="21" spans="1:2">
      <c r="A21">
        <v>27</v>
      </c>
      <c r="B21">
        <v>30</v>
      </c>
    </row>
    <row r="22" spans="1:2">
      <c r="A22">
        <v>28</v>
      </c>
      <c r="B22">
        <v>29</v>
      </c>
    </row>
    <row r="23" spans="1:2">
      <c r="A23">
        <v>29</v>
      </c>
      <c r="B23">
        <v>31</v>
      </c>
    </row>
    <row r="24" spans="1:2">
      <c r="A24">
        <v>30</v>
      </c>
      <c r="B24">
        <v>27</v>
      </c>
    </row>
    <row r="25" spans="1:2">
      <c r="A25">
        <v>30</v>
      </c>
      <c r="B25">
        <v>34</v>
      </c>
    </row>
    <row r="26" spans="1:2">
      <c r="A26">
        <v>31</v>
      </c>
      <c r="B26">
        <v>28</v>
      </c>
    </row>
    <row r="27" spans="1:2">
      <c r="A27">
        <v>32</v>
      </c>
      <c r="B27">
        <v>27</v>
      </c>
    </row>
    <row r="28" spans="1:2">
      <c r="A28">
        <v>33</v>
      </c>
      <c r="B28">
        <v>42</v>
      </c>
    </row>
    <row r="29" spans="1:2">
      <c r="A29">
        <v>34</v>
      </c>
      <c r="B29">
        <v>33</v>
      </c>
    </row>
    <row r="30" spans="1:2">
      <c r="A30">
        <v>35</v>
      </c>
      <c r="B30">
        <v>30</v>
      </c>
    </row>
    <row r="31" spans="1:2">
      <c r="A31">
        <v>36</v>
      </c>
      <c r="B31">
        <v>36</v>
      </c>
    </row>
    <row r="32" spans="1:2">
      <c r="A32">
        <v>37</v>
      </c>
      <c r="B32">
        <v>37</v>
      </c>
    </row>
    <row r="33" spans="1:2">
      <c r="A33">
        <v>37</v>
      </c>
      <c r="B33">
        <v>37</v>
      </c>
    </row>
    <row r="34" spans="1:2">
      <c r="A34">
        <v>38</v>
      </c>
      <c r="B34">
        <v>35</v>
      </c>
    </row>
    <row r="35" spans="1:2">
      <c r="A35">
        <v>39</v>
      </c>
      <c r="B35">
        <v>38</v>
      </c>
    </row>
    <row r="36" spans="1:2">
      <c r="A36">
        <v>40</v>
      </c>
      <c r="B36">
        <v>40</v>
      </c>
    </row>
    <row r="37" spans="1:2">
      <c r="A37">
        <v>41</v>
      </c>
      <c r="B37">
        <v>44</v>
      </c>
    </row>
    <row r="38" spans="1:2">
      <c r="A38">
        <v>42</v>
      </c>
      <c r="B38">
        <v>49</v>
      </c>
    </row>
    <row r="39" spans="1:2">
      <c r="A39">
        <v>43</v>
      </c>
      <c r="B39">
        <v>43</v>
      </c>
    </row>
    <row r="40" spans="1:2">
      <c r="A40">
        <v>44</v>
      </c>
      <c r="B40">
        <v>44</v>
      </c>
    </row>
    <row r="41" spans="1:2">
      <c r="A41">
        <v>44</v>
      </c>
      <c r="B41">
        <v>45</v>
      </c>
    </row>
    <row r="42" spans="1:2">
      <c r="A42">
        <v>45</v>
      </c>
      <c r="B42">
        <v>41</v>
      </c>
    </row>
    <row r="43" spans="1:2">
      <c r="A43">
        <v>46</v>
      </c>
      <c r="B43">
        <v>48</v>
      </c>
    </row>
    <row r="44" spans="1:2">
      <c r="A44">
        <v>47</v>
      </c>
      <c r="B44">
        <v>50</v>
      </c>
    </row>
    <row r="45" spans="1:2">
      <c r="A45">
        <v>48</v>
      </c>
      <c r="B45">
        <v>54</v>
      </c>
    </row>
    <row r="46" spans="1:2">
      <c r="A46">
        <v>49</v>
      </c>
      <c r="B46">
        <v>51</v>
      </c>
    </row>
    <row r="47" spans="1:2">
      <c r="A47">
        <v>50</v>
      </c>
      <c r="B47">
        <v>52</v>
      </c>
    </row>
    <row r="48" spans="1:2">
      <c r="A48">
        <v>51</v>
      </c>
      <c r="B48">
        <v>47</v>
      </c>
    </row>
    <row r="49" spans="1:2">
      <c r="A49">
        <v>52</v>
      </c>
      <c r="B49">
        <v>53</v>
      </c>
    </row>
    <row r="50" spans="1:2">
      <c r="A50">
        <v>53</v>
      </c>
      <c r="B50">
        <v>56</v>
      </c>
    </row>
    <row r="51" spans="1:2">
      <c r="A51">
        <v>54</v>
      </c>
      <c r="B51">
        <v>55</v>
      </c>
    </row>
    <row r="52" spans="1:2">
      <c r="A52">
        <v>55</v>
      </c>
      <c r="B52">
        <v>60</v>
      </c>
    </row>
    <row r="53" spans="1:2">
      <c r="A53">
        <v>56</v>
      </c>
      <c r="B53">
        <v>57</v>
      </c>
    </row>
    <row r="54" spans="1:2">
      <c r="A54">
        <v>57</v>
      </c>
      <c r="B54">
        <v>59</v>
      </c>
    </row>
    <row r="55" spans="1:2">
      <c r="A55">
        <v>58</v>
      </c>
      <c r="B55">
        <v>60</v>
      </c>
    </row>
    <row r="56" spans="1:2">
      <c r="A56">
        <v>58</v>
      </c>
      <c r="B56">
        <v>63</v>
      </c>
    </row>
    <row r="57" spans="1:2">
      <c r="A57">
        <v>59</v>
      </c>
      <c r="B57">
        <v>62</v>
      </c>
    </row>
    <row r="58" spans="1:2">
      <c r="A58">
        <v>60</v>
      </c>
      <c r="B58">
        <v>61</v>
      </c>
    </row>
    <row r="59" spans="1:2">
      <c r="A59">
        <v>61</v>
      </c>
      <c r="B59">
        <v>63</v>
      </c>
    </row>
    <row r="60" spans="1:2">
      <c r="A60">
        <v>61</v>
      </c>
      <c r="B60">
        <v>67</v>
      </c>
    </row>
    <row r="61" spans="1:2">
      <c r="A61">
        <v>62</v>
      </c>
      <c r="B61">
        <v>68</v>
      </c>
    </row>
    <row r="62" spans="1:2">
      <c r="A62">
        <v>63</v>
      </c>
      <c r="B62">
        <v>66</v>
      </c>
    </row>
    <row r="63" spans="1:2">
      <c r="A63">
        <v>64</v>
      </c>
      <c r="B63">
        <v>64</v>
      </c>
    </row>
    <row r="64" spans="1:2">
      <c r="A64">
        <v>65</v>
      </c>
      <c r="B64">
        <v>65</v>
      </c>
    </row>
    <row r="65" spans="1:2">
      <c r="A65">
        <v>66</v>
      </c>
      <c r="B65">
        <v>72</v>
      </c>
    </row>
    <row r="66" spans="1:2">
      <c r="A66">
        <v>67</v>
      </c>
      <c r="B66">
        <v>71</v>
      </c>
    </row>
    <row r="67" spans="1:2">
      <c r="A67">
        <v>68</v>
      </c>
      <c r="B67">
        <v>67</v>
      </c>
    </row>
    <row r="68" spans="1:2">
      <c r="A68">
        <v>68</v>
      </c>
      <c r="B68">
        <v>74</v>
      </c>
    </row>
    <row r="69" spans="1:2">
      <c r="A69">
        <v>69</v>
      </c>
      <c r="B69">
        <v>76</v>
      </c>
    </row>
    <row r="70" spans="1:2">
      <c r="A70">
        <v>70</v>
      </c>
      <c r="B70">
        <v>73</v>
      </c>
    </row>
    <row r="71" spans="1:2">
      <c r="A71">
        <v>71</v>
      </c>
      <c r="B71">
        <v>73</v>
      </c>
    </row>
    <row r="72" spans="1:2">
      <c r="A72">
        <v>72</v>
      </c>
      <c r="B72">
        <v>72</v>
      </c>
    </row>
    <row r="73" spans="1:2">
      <c r="A73">
        <v>73</v>
      </c>
      <c r="B73">
        <v>77</v>
      </c>
    </row>
    <row r="74" spans="1:2">
      <c r="A74">
        <v>74</v>
      </c>
      <c r="B74">
        <v>69</v>
      </c>
    </row>
    <row r="75" spans="1:2">
      <c r="A75">
        <v>75</v>
      </c>
      <c r="B75">
        <v>70</v>
      </c>
    </row>
    <row r="76" spans="1:2">
      <c r="A76">
        <v>76</v>
      </c>
      <c r="B76">
        <v>78</v>
      </c>
    </row>
    <row r="77" spans="1:2">
      <c r="A77">
        <v>77</v>
      </c>
      <c r="B77">
        <v>85</v>
      </c>
    </row>
    <row r="78" spans="1:2">
      <c r="A78">
        <v>78</v>
      </c>
      <c r="B78">
        <v>86</v>
      </c>
    </row>
    <row r="79" spans="1:2">
      <c r="A79">
        <v>79</v>
      </c>
      <c r="B79">
        <v>80</v>
      </c>
    </row>
    <row r="80" spans="1:2">
      <c r="A80">
        <v>80</v>
      </c>
      <c r="B80">
        <v>79</v>
      </c>
    </row>
    <row r="81" spans="1:2">
      <c r="A81">
        <v>80</v>
      </c>
      <c r="B81">
        <v>84</v>
      </c>
    </row>
    <row r="82" spans="1:2">
      <c r="A82">
        <v>81</v>
      </c>
      <c r="B82">
        <v>82</v>
      </c>
    </row>
    <row r="83" spans="1:2">
      <c r="A83">
        <v>82</v>
      </c>
      <c r="B83">
        <v>83</v>
      </c>
    </row>
    <row r="84" spans="1:2">
      <c r="A84">
        <v>83</v>
      </c>
      <c r="B84">
        <v>81</v>
      </c>
    </row>
    <row r="85" spans="1:2">
      <c r="A85">
        <v>84</v>
      </c>
      <c r="B85">
        <v>84</v>
      </c>
    </row>
    <row r="86" spans="1:2">
      <c r="A86">
        <v>85</v>
      </c>
      <c r="B86">
        <v>75</v>
      </c>
    </row>
    <row r="87" spans="1:2">
      <c r="A87">
        <v>86</v>
      </c>
      <c r="B87">
        <v>89</v>
      </c>
    </row>
    <row r="88" spans="1:2">
      <c r="A88">
        <v>87</v>
      </c>
      <c r="B88">
        <v>87</v>
      </c>
    </row>
    <row r="89" spans="1:2">
      <c r="A89">
        <v>89</v>
      </c>
      <c r="B89">
        <v>95</v>
      </c>
    </row>
    <row r="90" spans="1:2">
      <c r="A90">
        <v>90</v>
      </c>
      <c r="B90">
        <v>92</v>
      </c>
    </row>
    <row r="91" spans="1:2">
      <c r="A91">
        <v>92</v>
      </c>
      <c r="B91">
        <v>88</v>
      </c>
    </row>
    <row r="92" spans="1:2">
      <c r="A92">
        <v>93</v>
      </c>
      <c r="B92">
        <v>94</v>
      </c>
    </row>
    <row r="93" spans="1:2">
      <c r="A93">
        <v>94</v>
      </c>
      <c r="B93">
        <v>93</v>
      </c>
    </row>
    <row r="94" spans="1:2">
      <c r="A94">
        <v>95</v>
      </c>
      <c r="B94">
        <v>90</v>
      </c>
    </row>
    <row r="95" spans="1:2">
      <c r="A95">
        <v>96</v>
      </c>
      <c r="B95">
        <v>98</v>
      </c>
    </row>
    <row r="96" spans="1:2">
      <c r="A96">
        <v>97</v>
      </c>
      <c r="B96">
        <v>96</v>
      </c>
    </row>
    <row r="97" spans="1:2">
      <c r="A97">
        <v>98</v>
      </c>
      <c r="B97">
        <v>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EA518-1549-45DD-9679-1F9CDA8F957E}">
  <sheetPr>
    <tabColor rgb="FF7030A0"/>
  </sheetPr>
  <dimension ref="A1:B31"/>
  <sheetViews>
    <sheetView workbookViewId="0">
      <selection activeCell="B17" sqref="B17"/>
    </sheetView>
  </sheetViews>
  <sheetFormatPr defaultRowHeight="14.25"/>
  <cols>
    <col min="1" max="1" width="16.3984375" customWidth="1"/>
    <col min="2" max="2" width="10" style="18" customWidth="1"/>
  </cols>
  <sheetData>
    <row r="1" spans="1:2">
      <c r="A1" t="s">
        <v>35</v>
      </c>
      <c r="B1" s="18" t="s">
        <v>34</v>
      </c>
    </row>
    <row r="2" spans="1:2">
      <c r="A2">
        <v>1</v>
      </c>
      <c r="B2" s="18">
        <v>983575</v>
      </c>
    </row>
    <row r="3" spans="1:2">
      <c r="A3">
        <v>1</v>
      </c>
      <c r="B3" s="18">
        <v>1155125</v>
      </c>
    </row>
    <row r="4" spans="1:2">
      <c r="A4">
        <v>1</v>
      </c>
      <c r="B4" s="18">
        <v>943275</v>
      </c>
    </row>
    <row r="5" spans="1:2">
      <c r="A5">
        <v>2</v>
      </c>
      <c r="B5" s="18">
        <v>1088125</v>
      </c>
    </row>
    <row r="6" spans="1:2">
      <c r="A6">
        <v>2</v>
      </c>
      <c r="B6" s="18">
        <v>997275</v>
      </c>
    </row>
    <row r="7" spans="1:2">
      <c r="A7">
        <v>2</v>
      </c>
      <c r="B7" s="18">
        <v>1416050</v>
      </c>
    </row>
    <row r="8" spans="1:2">
      <c r="A8">
        <v>3</v>
      </c>
      <c r="B8" s="18">
        <v>1503750</v>
      </c>
    </row>
    <row r="9" spans="1:2">
      <c r="A9">
        <v>3</v>
      </c>
      <c r="B9" s="18">
        <v>1361125</v>
      </c>
    </row>
    <row r="10" spans="1:2">
      <c r="A10">
        <v>3</v>
      </c>
      <c r="B10" s="18">
        <v>1611125</v>
      </c>
    </row>
    <row r="11" spans="1:2">
      <c r="A11">
        <v>3</v>
      </c>
      <c r="B11" s="18">
        <v>1429725</v>
      </c>
    </row>
    <row r="12" spans="1:2">
      <c r="A12">
        <v>3</v>
      </c>
      <c r="B12" s="18">
        <v>1580450</v>
      </c>
    </row>
    <row r="13" spans="1:2">
      <c r="A13">
        <v>4</v>
      </c>
      <c r="B13" s="18">
        <v>1394850</v>
      </c>
    </row>
    <row r="14" spans="1:2">
      <c r="A14">
        <v>4</v>
      </c>
      <c r="B14" s="18">
        <v>1423925</v>
      </c>
    </row>
    <row r="15" spans="1:2">
      <c r="A15">
        <v>4</v>
      </c>
      <c r="B15" s="18">
        <v>1427025</v>
      </c>
    </row>
    <row r="16" spans="1:2">
      <c r="A16">
        <v>4</v>
      </c>
      <c r="B16" s="18">
        <v>1527775</v>
      </c>
    </row>
    <row r="17" spans="1:2">
      <c r="A17">
        <v>4</v>
      </c>
      <c r="B17" s="18">
        <v>1698450</v>
      </c>
    </row>
    <row r="18" spans="1:2">
      <c r="A18">
        <v>5</v>
      </c>
      <c r="B18" s="18">
        <v>1650725</v>
      </c>
    </row>
    <row r="19" spans="1:2">
      <c r="A19">
        <v>5</v>
      </c>
      <c r="B19" s="18">
        <v>2077200</v>
      </c>
    </row>
    <row r="20" spans="1:2">
      <c r="A20">
        <v>5</v>
      </c>
      <c r="B20" s="18">
        <v>2034075</v>
      </c>
    </row>
    <row r="21" spans="1:2">
      <c r="A21">
        <v>6</v>
      </c>
      <c r="B21" s="18">
        <v>2348500</v>
      </c>
    </row>
    <row r="22" spans="1:2">
      <c r="A22">
        <v>6</v>
      </c>
      <c r="B22" s="18">
        <v>2293450</v>
      </c>
    </row>
    <row r="23" spans="1:2">
      <c r="A23">
        <v>7</v>
      </c>
      <c r="B23" s="18">
        <v>2456825</v>
      </c>
    </row>
    <row r="24" spans="1:2">
      <c r="A24">
        <v>7</v>
      </c>
      <c r="B24" s="18">
        <v>2532550</v>
      </c>
    </row>
    <row r="25" spans="1:2">
      <c r="A25">
        <v>8</v>
      </c>
      <c r="B25" s="18">
        <v>2845300</v>
      </c>
    </row>
    <row r="26" spans="1:2">
      <c r="A26">
        <v>8</v>
      </c>
      <c r="B26" s="18">
        <v>2735775</v>
      </c>
    </row>
    <row r="27" spans="1:2">
      <c r="A27">
        <v>9</v>
      </c>
      <c r="B27" s="18">
        <v>2639550</v>
      </c>
    </row>
    <row r="28" spans="1:2">
      <c r="A28">
        <v>9</v>
      </c>
      <c r="B28" s="18">
        <v>2924225</v>
      </c>
    </row>
    <row r="29" spans="1:2">
      <c r="A29">
        <v>9</v>
      </c>
      <c r="B29" s="18">
        <v>2815875</v>
      </c>
    </row>
    <row r="30" spans="1:2">
      <c r="A30">
        <v>10</v>
      </c>
      <c r="B30" s="18">
        <v>3059775</v>
      </c>
    </row>
    <row r="31" spans="1:2">
      <c r="A31">
        <v>10</v>
      </c>
      <c r="B31" s="18">
        <v>3046800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B3AAD-DADE-438B-86E9-CA7E2D2C9DD7}">
  <sheetPr>
    <tabColor rgb="FF7030A0"/>
  </sheetPr>
  <dimension ref="A1:B31"/>
  <sheetViews>
    <sheetView workbookViewId="0">
      <selection activeCell="A20" sqref="A20"/>
    </sheetView>
  </sheetViews>
  <sheetFormatPr defaultRowHeight="14.25"/>
  <cols>
    <col min="1" max="1" width="16.3984375" customWidth="1"/>
    <col min="2" max="2" width="10" style="18" customWidth="1"/>
  </cols>
  <sheetData>
    <row r="1" spans="1:2">
      <c r="A1" t="s">
        <v>35</v>
      </c>
      <c r="B1" s="18" t="s">
        <v>34</v>
      </c>
    </row>
    <row r="2" spans="1:2">
      <c r="A2">
        <v>1</v>
      </c>
      <c r="B2" s="18">
        <v>983575</v>
      </c>
    </row>
    <row r="3" spans="1:2">
      <c r="A3">
        <v>1</v>
      </c>
      <c r="B3" s="18">
        <v>1155125</v>
      </c>
    </row>
    <row r="4" spans="1:2">
      <c r="A4">
        <v>1</v>
      </c>
      <c r="B4" s="18">
        <v>943275</v>
      </c>
    </row>
    <row r="5" spans="1:2">
      <c r="A5">
        <v>2</v>
      </c>
      <c r="B5" s="18">
        <v>1088125</v>
      </c>
    </row>
    <row r="6" spans="1:2">
      <c r="A6">
        <v>2</v>
      </c>
      <c r="B6" s="18">
        <v>997275</v>
      </c>
    </row>
    <row r="7" spans="1:2">
      <c r="A7">
        <v>2</v>
      </c>
      <c r="B7" s="18">
        <v>1416050</v>
      </c>
    </row>
    <row r="8" spans="1:2">
      <c r="A8">
        <v>3</v>
      </c>
      <c r="B8" s="18">
        <v>1503750</v>
      </c>
    </row>
    <row r="9" spans="1:2">
      <c r="A9">
        <v>3</v>
      </c>
      <c r="B9" s="18">
        <v>1361125</v>
      </c>
    </row>
    <row r="10" spans="1:2">
      <c r="A10">
        <v>3</v>
      </c>
      <c r="B10" s="18">
        <v>1611125</v>
      </c>
    </row>
    <row r="11" spans="1:2">
      <c r="A11">
        <v>3</v>
      </c>
      <c r="B11" s="18">
        <v>1429725</v>
      </c>
    </row>
    <row r="12" spans="1:2">
      <c r="A12">
        <v>3</v>
      </c>
      <c r="B12" s="18">
        <v>1580450</v>
      </c>
    </row>
    <row r="13" spans="1:2">
      <c r="A13">
        <v>4</v>
      </c>
      <c r="B13" s="18">
        <v>1394850</v>
      </c>
    </row>
    <row r="14" spans="1:2">
      <c r="A14">
        <v>4</v>
      </c>
      <c r="B14" s="18">
        <v>1423925</v>
      </c>
    </row>
    <row r="15" spans="1:2">
      <c r="A15">
        <v>4</v>
      </c>
      <c r="B15" s="18">
        <v>1427025</v>
      </c>
    </row>
    <row r="16" spans="1:2">
      <c r="A16">
        <v>4</v>
      </c>
      <c r="B16" s="18">
        <v>1527775</v>
      </c>
    </row>
    <row r="17" spans="1:2">
      <c r="A17">
        <v>4</v>
      </c>
      <c r="B17" s="18">
        <v>1698450</v>
      </c>
    </row>
    <row r="18" spans="1:2">
      <c r="A18">
        <v>5</v>
      </c>
      <c r="B18" s="18">
        <v>1650725</v>
      </c>
    </row>
    <row r="19" spans="1:2">
      <c r="A19">
        <v>5</v>
      </c>
      <c r="B19" s="18">
        <v>2077200</v>
      </c>
    </row>
    <row r="20" spans="1:2">
      <c r="A20">
        <v>5</v>
      </c>
      <c r="B20" s="18">
        <v>2034075</v>
      </c>
    </row>
    <row r="21" spans="1:2">
      <c r="A21">
        <v>6</v>
      </c>
      <c r="B21" s="18">
        <v>2348500</v>
      </c>
    </row>
    <row r="22" spans="1:2">
      <c r="A22">
        <v>6</v>
      </c>
      <c r="B22" s="18">
        <v>2293450</v>
      </c>
    </row>
    <row r="23" spans="1:2">
      <c r="A23">
        <v>7</v>
      </c>
      <c r="B23" s="18">
        <v>2456825</v>
      </c>
    </row>
    <row r="24" spans="1:2">
      <c r="A24">
        <v>7</v>
      </c>
      <c r="B24" s="18">
        <v>2532550</v>
      </c>
    </row>
    <row r="25" spans="1:2">
      <c r="A25">
        <v>8</v>
      </c>
      <c r="B25" s="18">
        <v>2845300</v>
      </c>
    </row>
    <row r="26" spans="1:2">
      <c r="A26">
        <v>8</v>
      </c>
      <c r="B26" s="18">
        <v>2735775</v>
      </c>
    </row>
    <row r="27" spans="1:2">
      <c r="A27">
        <v>9</v>
      </c>
      <c r="B27" s="18">
        <v>2639550</v>
      </c>
    </row>
    <row r="28" spans="1:2">
      <c r="A28">
        <v>9</v>
      </c>
      <c r="B28" s="18">
        <v>2924225</v>
      </c>
    </row>
    <row r="29" spans="1:2">
      <c r="A29">
        <v>9</v>
      </c>
      <c r="B29" s="18">
        <v>2815875</v>
      </c>
    </row>
    <row r="30" spans="1:2">
      <c r="A30">
        <v>10</v>
      </c>
      <c r="B30" s="18">
        <v>3059775</v>
      </c>
    </row>
    <row r="31" spans="1:2">
      <c r="A31">
        <v>10</v>
      </c>
      <c r="B31" s="18">
        <v>3046800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F846DC-AB79-425B-8A84-AA41305538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ParaplyerData</vt:lpstr>
      <vt:lpstr>Paraplyer Løsning</vt:lpstr>
      <vt:lpstr>GradeData</vt:lpstr>
      <vt:lpstr>Grade Løsning</vt:lpstr>
      <vt:lpstr>SalaryData</vt:lpstr>
      <vt:lpstr>SalaryLøsning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 - OfficeGeek</dc:creator>
  <cp:lastModifiedBy>Tue Hellstern</cp:lastModifiedBy>
  <dcterms:created xsi:type="dcterms:W3CDTF">2024-01-19T17:01:13Z</dcterms:created>
  <dcterms:modified xsi:type="dcterms:W3CDTF">2024-02-01T17:18:58Z</dcterms:modified>
</cp:coreProperties>
</file>