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8 Extension Folder\8.1 Extension Folder\007-square-auto-download\template\"/>
    </mc:Choice>
  </mc:AlternateContent>
  <xr:revisionPtr revIDLastSave="0" documentId="13_ncr:1_{D323FEFE-8BB3-4195-941D-9D37E482B213}" xr6:coauthVersionLast="47" xr6:coauthVersionMax="47" xr10:uidLastSave="{00000000-0000-0000-0000-000000000000}"/>
  <bookViews>
    <workbookView xWindow="28680" yWindow="-120" windowWidth="29040" windowHeight="15840" xr2:uid="{C0C8056E-ACF9-44B1-BBF6-66DF723CCA7C}" activeTab="0"/>
  </bookViews>
  <sheets>
    <sheet name="確認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<sst xmlns="http://schemas.openxmlformats.org/spreadsheetml/2006/main">
  <si>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支払先</t>
  </si>
  <si>
    <t>店舗名</t>
  </si>
  <si>
    <t>全店舗</t>
  </si>
  <si>
    <t>支払区分</t>
  </si>
  <si>
    <t>PayPay</t>
  </si>
  <si>
    <t>締め日</t>
  </si>
  <si>
    <t>支払日</t>
  </si>
  <si>
    <t>手数料率(%)</t>
  </si>
  <si>
    <t>2.30000</t>
  </si>
  <si>
    <t>手数料計算方式</t>
  </si>
  <si>
    <t>取引ごとに算出</t>
  </si>
  <si>
    <t>精算金額(円）</t>
  </si>
  <si>
    <t>手数料総額（円）</t>
  </si>
  <si>
    <t>消費税（10%）（円）</t>
  </si>
  <si>
    <t>取扱高（円）</t>
  </si>
  <si>
    <t>入金額（円）</t>
  </si>
  <si>
    <t>支払金額(円）</t>
  </si>
  <si>
    <t>支払件数</t>
  </si>
  <si>
    <t>支払手数料（円）</t>
  </si>
  <si>
    <t>返金金額(円）</t>
  </si>
  <si>
    <t>返金件数</t>
  </si>
  <si>
    <t>返金手数料（円）</t>
  </si>
  <si>
    <t>入金金額(円)</t>
  </si>
  <si>
    <t>入金件数</t>
  </si>
  <si>
    <t>入金手数料（円）</t>
  </si>
  <si>
    <t>取引集計</t>
  </si>
  <si>
    <t>集計種別</t>
  </si>
  <si>
    <t>件数</t>
  </si>
  <si>
    <t>金額(円)</t>
  </si>
  <si>
    <t>売上</t>
  </si>
  <si>
    <t>返金</t>
  </si>
  <si>
    <t>支払取消</t>
  </si>
  <si>
    <t>入金</t>
  </si>
  <si>
    <t>手数料・受取</t>
  </si>
  <si>
    <t>支払金額</t>
  </si>
  <si>
    <t>001sqr_k01(テスト)</t>
    <phoneticPr fontId="1"/>
  </si>
  <si>
    <t>001sqr</t>
    <phoneticPr fontId="1"/>
  </si>
  <si>
    <t>月末-前半</t>
    <rPh sb="0" eb="2">
      <t>ゲツマツ</t>
    </rPh>
    <rPh sb="3" eb="5">
      <t>ゼンハン</t>
    </rPh>
    <phoneticPr fontId="1"/>
  </si>
  <si>
    <t>Square株式会社</t>
  </si>
  <si>
    <t>比較結果</t>
    <rPh sb="0" eb="2">
      <t>ヒカク</t>
    </rPh>
    <rPh sb="2" eb="4">
      <t>ケッカ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</si>
  <si>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</si>
  <si>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</si>
  <si>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支払明細票 兼 売上票</t>
  </si>
  <si>
    <t>2023 年次累計</t>
  </si>
  <si>
    <t>売上件数</t>
    <rPh sb="2" eb="4">
      <t>ケンスウ</t>
    </rPh>
    <phoneticPr fontId="1"/>
  </si>
  <si>
    <t>手数料・受取件数</t>
    <rPh sb="6" eb="8">
      <t>ケンスウ</t>
    </rPh>
    <phoneticPr fontId="1"/>
  </si>
  <si>
    <t>結果</t>
    <phoneticPr fontId="1"/>
  </si>
  <si>
    <t>集計</t>
    <phoneticPr fontId="1"/>
  </si>
  <si>
    <t>売上票</t>
    <rPh sb="0" eb="3">
      <t>ウリアゲヒョウ</t>
    </rPh>
    <phoneticPr fontId="1"/>
  </si>
  <si>
    <t>差異</t>
    <rPh sb="0" eb="2">
      <t>サイ</t>
    </rPh>
    <phoneticPr fontId="1"/>
  </si>
  <si>
    <t>取扱高</t>
    <rPh sb="0" eb="3">
      <t>トリアツカイコウ</t>
    </rPh>
    <phoneticPr fontId="1"/>
  </si>
  <si>
    <t>2023/06/15 日次</t>
  </si>
  <si>
    <t>2023/06 月次累計</t>
  </si>
  <si>
    <t>2023/06/15</t>
  </si>
  <si>
    <t>2023/06/30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</si>
</sst>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</font>
    <font>
      <sz val="11"/>
      <color theme="1"/>
      <name val="Microsoft YaHei"/>
      <family val="2"/>
    </font>
    <font>
      <sz val="10"/>
      <name val="Arial"/>
      <family val="2"/>
    </font>
    <font>
      <b/>
      <sz val="11"/>
      <color theme="1"/>
      <name val="Calibri"/>
      <family val="3"/>
      <charset val="128"/>
      <scheme val="minor"/>
    </font>
    <font>
      <sz val="9"/>
      <color rgb="FF444444"/>
      <name val="Arial"/>
      <family val="2"/>
    </font>
    <font>
      <sz val="9"/>
      <color rgb="FF444444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/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/>
      <right style="medium">
        <color rgb="FFF4F4F4"/>
      </right>
      <top/>
      <bottom/>
      <diagonal/>
    </border>
    <border>
      <left style="medium">
        <color rgb="FFF4F4F4"/>
      </left>
      <right/>
      <top style="medium">
        <color rgb="FFF4F4F4"/>
      </top>
      <bottom style="medium">
        <color rgb="FFF4F4F4"/>
      </bottom>
      <diagonal/>
    </border>
    <border>
      <left/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>
    <xf numFmtId="0" fontId="0" fillId="0" borderId="0" xfId="0">
      <alignment vertical="center"/>
    </xf>
    <xf numFmtId="0" fontId="0" fillId="0" borderId="0" xfId="0" applyAlignment="1"/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3" fontId="4" fillId="3" borderId="5" xfId="0" applyNumberFormat="1" applyFont="1" applyFill="1" applyBorder="1" applyAlignment="1">
      <alignment horizontal="right" vertical="top" wrapText="1"/>
    </xf>
    <xf numFmtId="0" fontId="4" fillId="0" borderId="7" xfId="0" applyFont="1" applyBorder="1" applyAlignment="1">
      <alignment horizontal="right" vertical="top" wrapText="1"/>
    </xf>
    <xf numFmtId="3" fontId="4" fillId="0" borderId="7" xfId="0" applyNumberFormat="1" applyFont="1" applyBorder="1" applyAlignment="1">
      <alignment horizontal="right" vertical="top" wrapText="1"/>
    </xf>
    <xf numFmtId="0" fontId="4" fillId="3" borderId="7" xfId="0" applyFont="1" applyFill="1" applyBorder="1" applyAlignment="1">
      <alignment horizontal="right" vertical="top" wrapText="1"/>
    </xf>
    <xf numFmtId="3" fontId="4" fillId="3" borderId="7" xfId="0" applyNumberFormat="1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3" fontId="4" fillId="0" borderId="3" xfId="0" applyNumberFormat="1" applyFont="1" applyBorder="1" applyAlignment="1">
      <alignment horizontal="right" vertical="top" wrapText="1"/>
    </xf>
    <xf numFmtId="0" fontId="0" fillId="4" borderId="0" xfId="0" applyFill="1">
      <alignment vertical="center"/>
    </xf>
    <xf numFmtId="0" fontId="3" fillId="4" borderId="0" xfId="0" applyFont="1" applyFill="1" applyAlignment="1">
      <alignment horizontal="left" wrapText="1"/>
    </xf>
    <xf numFmtId="3" fontId="4" fillId="4" borderId="0" xfId="0" applyNumberFormat="1" applyFont="1" applyFill="1" applyAlignment="1">
      <alignment horizontal="right" vertical="top" wrapText="1"/>
    </xf>
    <xf numFmtId="0" fontId="4" fillId="4" borderId="0" xfId="0" applyFont="1" applyFill="1" applyAlignment="1">
      <alignment horizontal="right" vertical="top" wrapText="1"/>
    </xf>
    <xf numFmtId="0" fontId="5" fillId="0" borderId="5" xfId="0" applyFont="1" applyBorder="1" applyAlignment="1">
      <alignment horizontal="left" wrapText="1"/>
    </xf>
    <xf numFmtId="0" fontId="6" fillId="3" borderId="4" xfId="0" applyFont="1" applyFill="1" applyBorder="1" applyAlignment="1">
      <alignment vertical="top" wrapText="1"/>
    </xf>
    <xf numFmtId="3" fontId="6" fillId="3" borderId="5" xfId="0" applyNumberFormat="1" applyFont="1" applyFill="1" applyBorder="1" applyAlignment="1">
      <alignment horizontal="right" vertical="top" wrapText="1"/>
    </xf>
    <xf numFmtId="0" fontId="6" fillId="0" borderId="8" xfId="0" applyFont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4" borderId="12" xfId="0" applyFill="1" applyBorder="1">
      <alignment vertical="center"/>
    </xf>
    <xf numFmtId="0" fontId="0" fillId="5" borderId="11" xfId="0" applyFill="1" applyBorder="1">
      <alignment vertical="center"/>
    </xf>
    <xf numFmtId="0" fontId="5" fillId="6" borderId="5" xfId="0" applyFont="1" applyFill="1" applyBorder="1" applyAlignment="1">
      <alignment horizontal="left" wrapText="1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6" fillId="9" borderId="10" xfId="0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horizontal="center" vertical="center"/>
    </xf>
    <xf numFmtId="0" fontId="0" fillId="10" borderId="10" xfId="0" applyFill="1" applyBorder="1">
      <alignment vertical="center"/>
    </xf>
    <xf numFmtId="0" fontId="6" fillId="11" borderId="10" xfId="0" applyFont="1" applyFill="1" applyBorder="1" applyAlignment="1">
      <alignment vertical="top" wrapText="1"/>
    </xf>
    <xf numFmtId="0" fontId="8" fillId="0" borderId="2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3" fontId="0" fillId="3" borderId="5" xfId="0" applyNumberFormat="1" applyFill="1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3" fontId="0" fillId="0" borderId="7" xfId="0" applyNumberFormat="1" applyBorder="1" applyAlignment="1">
      <alignment horizontal="right" vertical="top" wrapText="1"/>
    </xf>
    <xf numFmtId="0" fontId="0" fillId="3" borderId="7" xfId="0" applyFill="1" applyBorder="1" applyAlignment="1">
      <alignment horizontal="right" vertical="top" wrapText="1"/>
    </xf>
    <xf numFmtId="3" fontId="0" fillId="3" borderId="7" xfId="0" applyNumberFormat="1" applyFill="1" applyBorder="1" applyAlignment="1">
      <alignment horizontal="right" vertical="top" wrapText="1"/>
    </xf>
    <xf numFmtId="0" fontId="0" fillId="3" borderId="4" xfId="0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3" fontId="0" fillId="0" borderId="3" xfId="0" applyNumberFormat="1" applyBorder="1" applyAlignment="1">
      <alignment horizontal="right" vertical="top" wrapText="1"/>
    </xf>
    <xf numFmtId="0" fontId="0" fillId="3" borderId="5" xfId="0" applyFill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9" fillId="0" borderId="0" xfId="0" applyFont="1">
      <alignment vertical="center"/>
    </xf>
    <xf numFmtId="3" fontId="2" fillId="1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4" fillId="3" borderId="5" xfId="0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0" fontId="3" fillId="0" borderId="6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0" fillId="4" borderId="12" xfId="0" applyFill="1" applyBorder="1" applyAlignment="1">
      <alignment horizontal="center" vertical="center"/>
    </xf>
  </cellXfs>
  <cellStyles count="2">
    <cellStyle name="Normal" xfId="0" builtinId="0"/>
    <cellStyle name="標準 2" xfId="1" xr:uid="{B3CD1DCF-F7DB-45EA-A74E-30D3E0E836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3D53-3651-4C3E-A766-A439F7A6A886}">
  <sheetPr/>
  <sheetViews>
    <sheetView tabSelected="1" zoomScale="85" zoomScaleNormal="85" workbookViewId="0">
      <selection activeCell="E30" sqref="E30"/>
    </sheetView>
  </sheetViews>
  <sheetFormatPr defaultRowHeight="14.5"/>
  <cols>
    <col min="1" max="6" width="25.36328125" customWidth="1"/>
    <col min="7" max="7" width="15.90625" customWidth="1"/>
    <col min="8" max="8" width="6.453125" customWidth="1"/>
    <col min="9" max="14" width="29.36328125" customWidth="1"/>
    <col min="15" max="15" width="15.81640625" customWidth="1"/>
  </cols>
  <sheetData>
    <row r="1" spans="1:15">
      <c r="H1" s="15"/>
    </row>
    <row r="2" spans="1:15" s="25" customFormat="1">
      <c r="A2" t="s" s="26">
        <v>36</v>
      </c>
      <c r="B2" t="s" s="65">
        <v>40</v>
      </c>
      <c r="C2" s="65"/>
      <c r="D2" s="65"/>
      <c r="E2" s="65"/>
      <c r="F2" s="65"/>
      <c r="G2" s="65"/>
      <c r="I2" t="s" s="26">
        <v>36</v>
      </c>
      <c r="J2" t="s" s="65">
        <v>41</v>
      </c>
      <c r="K2" s="65"/>
      <c r="L2" s="65"/>
      <c r="M2" s="65"/>
      <c r="N2" s="65"/>
      <c r="O2" s="65"/>
    </row>
    <row r="3" spans="1:15" ht="15" thickBot="1">
      <c r="A3" t="s" s="54">
        <v>25</v>
      </c>
      <c r="H3" s="15"/>
      <c r="I3" s="52"/>
    </row>
    <row r="4" spans="1:15" ht="17" thickBot="1">
      <c r="A4" s="2"/>
      <c r="B4" t="s" s="57">
        <v>51</v>
      </c>
      <c r="C4" s="58"/>
      <c r="D4" t="s" s="57">
        <v>52</v>
      </c>
      <c r="E4" s="58"/>
      <c r="F4" t="s" s="57">
        <v>43</v>
      </c>
      <c r="G4" s="58"/>
      <c r="H4" s="16"/>
      <c r="I4" s="37"/>
      <c r="J4" s="61"/>
      <c r="K4" s="62"/>
      <c r="L4" s="61"/>
      <c r="M4" s="62"/>
      <c r="N4" s="61"/>
      <c r="O4" s="62"/>
    </row>
    <row r="5" spans="1:15" ht="16.5">
      <c r="A5" t="s" s="3">
        <v>26</v>
      </c>
      <c r="B5" t="s" s="4">
        <v>27</v>
      </c>
      <c r="C5" t="s" s="4">
        <v>28</v>
      </c>
      <c r="D5" t="s" s="4">
        <v>27</v>
      </c>
      <c r="E5" t="s" s="4">
        <v>28</v>
      </c>
      <c r="F5" t="s" s="4">
        <v>27</v>
      </c>
      <c r="G5" t="s" s="4">
        <v>28</v>
      </c>
      <c r="H5" s="16"/>
      <c r="I5" s="38"/>
      <c r="J5" s="39"/>
      <c r="K5" s="39"/>
      <c r="L5" s="39"/>
      <c r="M5" s="39"/>
      <c r="N5" s="39"/>
      <c r="O5" s="39"/>
    </row>
    <row r="6" spans="1:15" ht="16.5">
      <c r="A6" s="3"/>
      <c r="B6" s="59"/>
      <c r="C6" s="60"/>
      <c r="D6" s="59"/>
      <c r="E6" s="60"/>
      <c r="F6" s="59"/>
      <c r="G6" s="60"/>
      <c r="H6" s="16"/>
      <c r="I6" s="38"/>
      <c r="J6" s="63"/>
      <c r="K6" s="64"/>
      <c r="L6" s="63"/>
      <c r="M6" s="64"/>
      <c r="N6" s="63"/>
      <c r="O6" s="64"/>
    </row>
    <row r="7" spans="1:15" ht="16.5">
      <c r="A7" s="3"/>
      <c r="B7" s="4"/>
      <c r="C7" s="4"/>
      <c r="D7" s="4"/>
      <c r="E7" s="4"/>
      <c r="F7" s="4"/>
      <c r="G7" s="4"/>
      <c r="H7" s="16"/>
      <c r="I7" s="38"/>
      <c r="J7" s="39"/>
      <c r="K7" s="39"/>
      <c r="L7" s="39"/>
      <c r="M7" s="39"/>
      <c r="N7" s="39"/>
      <c r="O7" s="39"/>
    </row>
    <row r="8" spans="1:15" ht="17" thickBot="1">
      <c r="A8" t="s" s="10">
        <v>29</v>
      </c>
      <c r="B8" s="5">
        <v>6553</v>
      </c>
      <c r="C8" s="5">
        <v>19975453</v>
      </c>
      <c r="D8" s="5">
        <v>115367</v>
      </c>
      <c r="E8" s="5">
        <v>359452032</v>
      </c>
      <c r="F8" s="5">
        <v>921515</v>
      </c>
      <c r="G8" s="5">
        <v>2718866847</v>
      </c>
      <c r="H8" s="17"/>
      <c r="I8" s="45"/>
      <c r="J8" s="40"/>
      <c r="K8" s="40"/>
      <c r="L8" s="40"/>
      <c r="M8" s="40"/>
      <c r="N8" s="40"/>
      <c r="O8" s="40"/>
    </row>
    <row r="9" spans="1:15" ht="17" thickBot="1">
      <c r="A9" t="s" s="11">
        <v>30</v>
      </c>
      <c r="B9" s="6">
        <v>11</v>
      </c>
      <c r="C9" s="7">
        <v>18360</v>
      </c>
      <c r="D9" s="6">
        <v>208</v>
      </c>
      <c r="E9" s="7">
        <v>325914</v>
      </c>
      <c r="F9" s="7">
        <v>2101</v>
      </c>
      <c r="G9" s="7">
        <v>4170067</v>
      </c>
      <c r="H9" s="17"/>
      <c r="I9" s="46"/>
      <c r="J9" s="41"/>
      <c r="K9" s="42"/>
      <c r="L9" s="41"/>
      <c r="M9" s="42"/>
      <c r="N9" s="42"/>
      <c r="O9" s="42"/>
    </row>
    <row r="10" spans="1:15" ht="17" thickBot="1">
      <c r="A10" t="s" s="12">
        <v>31</v>
      </c>
      <c r="B10" s="8">
        <v>15</v>
      </c>
      <c r="C10" s="9">
        <v>59986</v>
      </c>
      <c r="D10" s="8">
        <v>276</v>
      </c>
      <c r="E10" s="9">
        <v>1042019</v>
      </c>
      <c r="F10" s="9">
        <v>1703</v>
      </c>
      <c r="G10" s="9">
        <v>7226766</v>
      </c>
      <c r="H10" s="17"/>
      <c r="I10" s="47"/>
      <c r="J10" s="43"/>
      <c r="K10" s="44"/>
      <c r="L10" s="43"/>
      <c r="M10" s="44"/>
      <c r="N10" s="43"/>
      <c r="O10" s="44"/>
    </row>
    <row r="11" spans="1:15" ht="17" thickBot="1">
      <c r="A11" t="s" s="11">
        <v>32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18"/>
      <c r="I11" s="46"/>
      <c r="J11" s="41"/>
      <c r="K11" s="41"/>
      <c r="L11" s="41"/>
      <c r="M11" s="41"/>
      <c r="N11" s="41"/>
      <c r="O11" s="41"/>
    </row>
    <row r="12" spans="1:15" ht="17" thickBot="1">
      <c r="A12" t="s" s="12">
        <v>33</v>
      </c>
      <c r="B12" s="9">
        <v>6564</v>
      </c>
      <c r="C12" s="9">
        <v>459175</v>
      </c>
      <c r="D12" s="9">
        <v>115575</v>
      </c>
      <c r="E12" s="9">
        <v>8263898</v>
      </c>
      <c r="F12" s="9">
        <v>923616</v>
      </c>
      <c r="G12" s="9">
        <v>62471229</v>
      </c>
      <c r="H12" s="17"/>
      <c r="I12" s="47"/>
      <c r="J12" s="44"/>
      <c r="K12" s="44"/>
      <c r="L12" s="44"/>
      <c r="M12" s="44"/>
      <c r="N12" s="44"/>
      <c r="O12" s="44"/>
    </row>
    <row r="13" spans="1:15" ht="17" thickBot="1">
      <c r="A13" t="s" s="13">
        <v>34</v>
      </c>
      <c r="B13" s="14">
        <v>6564</v>
      </c>
      <c r="C13" s="14">
        <v>19497918</v>
      </c>
      <c r="D13" s="14">
        <v>115575</v>
      </c>
      <c r="E13" s="14">
        <v>350862220</v>
      </c>
      <c r="F13" s="14">
        <v>923616</v>
      </c>
      <c r="G13" s="14">
        <v>2652225551</v>
      </c>
      <c r="H13" s="17"/>
      <c r="I13" s="48"/>
      <c r="J13" s="49"/>
      <c r="K13" s="49"/>
      <c r="L13" s="49"/>
      <c r="M13" s="49"/>
      <c r="N13" s="49"/>
      <c r="O13" s="49"/>
    </row>
    <row r="14" spans="1:15">
      <c r="H14" s="15"/>
    </row>
    <row r="15" spans="1:15" s="25" customFormat="1">
      <c r="A15" t="s" s="26">
        <v>35</v>
      </c>
      <c r="B15" t="s" s="65">
        <v>40</v>
      </c>
      <c r="C15" s="65"/>
      <c r="D15" s="65"/>
      <c r="E15" s="65"/>
      <c r="F15" s="65"/>
      <c r="G15" s="65"/>
      <c r="I15" t="s" s="26">
        <v>35</v>
      </c>
      <c r="J15" t="s" s="65">
        <v>41</v>
      </c>
      <c r="K15" s="65"/>
      <c r="L15" s="65"/>
      <c r="M15" s="65"/>
      <c r="N15" s="65"/>
      <c r="O15" s="65"/>
    </row>
    <row r="16" spans="1:15" ht="15" thickBot="1">
      <c r="A16" t="s" s="54">
        <v>25</v>
      </c>
      <c r="H16" s="15"/>
      <c r="I16" s="52"/>
    </row>
    <row r="17" spans="1:15" ht="17" thickBot="1">
      <c r="A17" s="2"/>
      <c r="B17" t="s" s="57">
        <v>51</v>
      </c>
      <c r="C17" s="58"/>
      <c r="D17" t="s" s="57">
        <v>52</v>
      </c>
      <c r="E17" s="58"/>
      <c r="F17" t="s" s="57">
        <v>43</v>
      </c>
      <c r="G17" s="58"/>
      <c r="H17" s="15"/>
      <c r="I17" s="37"/>
      <c r="J17" s="61"/>
      <c r="K17" s="62"/>
      <c r="L17" s="61"/>
      <c r="M17" s="62"/>
      <c r="N17" s="61"/>
      <c r="O17" s="62"/>
    </row>
    <row r="18" spans="1:15" ht="16.5">
      <c r="A18" t="s" s="3">
        <v>26</v>
      </c>
      <c r="B18" t="s" s="4">
        <v>27</v>
      </c>
      <c r="C18" t="s" s="4">
        <v>28</v>
      </c>
      <c r="D18" t="s" s="4">
        <v>27</v>
      </c>
      <c r="E18" t="s" s="4">
        <v>28</v>
      </c>
      <c r="F18" t="s" s="4">
        <v>27</v>
      </c>
      <c r="G18" t="s" s="4">
        <v>28</v>
      </c>
      <c r="H18" s="15"/>
      <c r="I18" s="38"/>
      <c r="J18" s="39"/>
      <c r="K18" s="39"/>
      <c r="L18" s="39"/>
      <c r="M18" s="39"/>
      <c r="N18" s="39"/>
      <c r="O18" s="39"/>
    </row>
    <row r="19" spans="1:15" ht="16.5">
      <c r="A19" s="3"/>
      <c r="B19" s="59"/>
      <c r="C19" s="60"/>
      <c r="D19" s="59"/>
      <c r="E19" s="60"/>
      <c r="F19" s="59"/>
      <c r="G19" s="60"/>
      <c r="H19" s="15"/>
      <c r="I19" s="38"/>
      <c r="J19" s="63"/>
      <c r="K19" s="64"/>
      <c r="L19" s="63"/>
      <c r="M19" s="64"/>
      <c r="N19" s="63"/>
      <c r="O19" s="64"/>
    </row>
    <row r="20" spans="1:15" ht="16.5">
      <c r="A20" s="3"/>
      <c r="B20" s="4"/>
      <c r="C20" s="4"/>
      <c r="D20" s="4"/>
      <c r="E20" s="4"/>
      <c r="F20" s="4"/>
      <c r="G20" s="4"/>
      <c r="H20" s="15"/>
      <c r="I20" s="38"/>
      <c r="J20" s="39"/>
      <c r="K20" s="39"/>
      <c r="L20" s="39"/>
      <c r="M20" s="39"/>
      <c r="N20" s="39"/>
      <c r="O20" s="39"/>
    </row>
    <row r="21" spans="1:15" ht="17" thickBot="1">
      <c r="A21" t="s" s="10">
        <v>29</v>
      </c>
      <c r="B21" s="55">
        <v>0</v>
      </c>
      <c r="C21" s="55">
        <v>0</v>
      </c>
      <c r="D21" s="55">
        <v>8</v>
      </c>
      <c r="E21" s="5">
        <v>1250</v>
      </c>
      <c r="F21" s="55">
        <v>68</v>
      </c>
      <c r="G21" s="5">
        <v>66490</v>
      </c>
      <c r="H21" s="15"/>
      <c r="I21" s="45"/>
      <c r="J21" s="50"/>
      <c r="K21" s="50"/>
      <c r="L21" s="50"/>
      <c r="M21" s="40"/>
      <c r="N21" s="50"/>
      <c r="O21" s="40"/>
    </row>
    <row r="22" spans="1:15" ht="17" thickBot="1">
      <c r="A22" t="s" s="11">
        <v>30</v>
      </c>
      <c r="B22" s="6">
        <v>0</v>
      </c>
      <c r="C22" s="6">
        <v>0</v>
      </c>
      <c r="D22" s="6">
        <v>8</v>
      </c>
      <c r="E22" s="7">
        <v>1250</v>
      </c>
      <c r="F22" s="6">
        <v>68</v>
      </c>
      <c r="G22" s="7">
        <v>66490</v>
      </c>
      <c r="H22" s="15"/>
      <c r="I22" s="46"/>
      <c r="J22" s="41"/>
      <c r="K22" s="41"/>
      <c r="L22" s="41"/>
      <c r="M22" s="42"/>
      <c r="N22" s="41"/>
      <c r="O22" s="42"/>
    </row>
    <row r="23" spans="1:15" ht="17" thickBot="1">
      <c r="A23" t="s" s="12">
        <v>31</v>
      </c>
      <c r="B23" s="8">
        <v>0</v>
      </c>
      <c r="C23" s="8">
        <v>0</v>
      </c>
      <c r="D23" s="8">
        <v>0</v>
      </c>
      <c r="E23" s="8">
        <v>0</v>
      </c>
      <c r="F23" s="8">
        <v>1</v>
      </c>
      <c r="G23" s="8">
        <v>100</v>
      </c>
      <c r="H23" s="15"/>
      <c r="I23" s="47"/>
      <c r="J23" s="43"/>
      <c r="K23" s="43"/>
      <c r="L23" s="43"/>
      <c r="M23" s="43"/>
      <c r="N23" s="43"/>
      <c r="O23" s="43"/>
    </row>
    <row r="24" spans="1:15" ht="17" thickBot="1">
      <c r="A24" t="s" s="11">
        <v>32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15"/>
      <c r="I24" s="46"/>
      <c r="J24" s="41"/>
      <c r="K24" s="41"/>
      <c r="L24" s="41"/>
      <c r="M24" s="41"/>
      <c r="N24" s="41"/>
      <c r="O24" s="41"/>
    </row>
    <row r="25" spans="1:15" ht="17" thickBot="1">
      <c r="A25" t="s" s="12">
        <v>33</v>
      </c>
      <c r="B25" s="8">
        <v>0</v>
      </c>
      <c r="C25" s="8">
        <v>0</v>
      </c>
      <c r="D25" s="8">
        <v>16</v>
      </c>
      <c r="E25" s="8">
        <v>0</v>
      </c>
      <c r="F25" s="8">
        <v>136</v>
      </c>
      <c r="G25" s="8">
        <v>0</v>
      </c>
      <c r="H25" s="15"/>
      <c r="I25" s="47"/>
      <c r="J25" s="43"/>
      <c r="K25" s="43"/>
      <c r="L25" s="43"/>
      <c r="M25" s="43"/>
      <c r="N25" s="43"/>
      <c r="O25" s="43"/>
    </row>
    <row r="26" spans="1:15" ht="17" thickBot="1">
      <c r="A26" t="s" s="13">
        <v>34</v>
      </c>
      <c r="B26" s="56">
        <v>0</v>
      </c>
      <c r="C26" s="56">
        <v>0</v>
      </c>
      <c r="D26" s="56">
        <v>16</v>
      </c>
      <c r="E26" s="56">
        <v>0</v>
      </c>
      <c r="F26" s="56">
        <v>136</v>
      </c>
      <c r="G26" s="56">
        <v>0</v>
      </c>
      <c r="H26" s="15"/>
      <c r="I26" s="48"/>
      <c r="J26" s="51"/>
      <c r="K26" s="51"/>
      <c r="L26" s="51"/>
      <c r="M26" s="51"/>
      <c r="N26" s="51"/>
      <c r="O26" s="51"/>
    </row>
    <row r="27" spans="1:15">
      <c r="H27" s="15"/>
    </row>
    <row r="28" spans="1:15">
      <c r="H28" s="15"/>
    </row>
    <row r="29" spans="1:15" ht="16.5">
      <c r="H29" s="15"/>
      <c r="I29" s="1"/>
      <c r="J29" t="s" s="19">
        <v>27</v>
      </c>
      <c r="K29" t="s" s="19">
        <v>28</v>
      </c>
    </row>
    <row r="30" spans="1:15" ht="17" thickBot="1">
      <c r="A30" s="1"/>
      <c r="B30" t="s" s="19">
        <v>27</v>
      </c>
      <c r="C30" t="s" s="19">
        <v>28</v>
      </c>
      <c r="H30" s="15"/>
      <c r="I30" t="s" s="20">
        <v>29</v>
      </c>
      <c r="J30" s="21">
        <f>L8-L21</f>
      </c>
      <c r="K30" s="21">
        <f>M8-M21</f>
      </c>
    </row>
    <row r="31" spans="1:15" ht="17" thickBot="1">
      <c r="A31" t="s" s="20">
        <v>29</v>
      </c>
      <c r="B31" s="21">
        <f>D8-D21</f>
      </c>
      <c r="C31" s="21">
        <f>E8-E21</f>
      </c>
      <c r="H31" s="15"/>
      <c r="I31" t="s" s="22">
        <v>30</v>
      </c>
      <c r="J31" s="21">
        <f t="shared" ref="J31:K31" si="0">L9-L22</f>
      </c>
      <c r="K31" s="21">
        <f t="shared" si="0"/>
      </c>
    </row>
    <row r="32" spans="1:15" ht="17" thickBot="1">
      <c r="A32" t="s" s="22">
        <v>30</v>
      </c>
      <c r="B32" s="21">
        <f t="shared" ref="B32:B36" si="1">D9-D22</f>
      </c>
      <c r="C32" s="21">
        <f t="shared" ref="C32:C36" si="2">E9-E22</f>
      </c>
      <c r="H32" s="15"/>
      <c r="I32" t="s" s="23">
        <v>31</v>
      </c>
      <c r="J32" s="21">
        <f t="shared" ref="J32:K32" si="3">L10-L23</f>
      </c>
      <c r="K32" s="21">
        <f t="shared" si="3"/>
      </c>
    </row>
    <row r="33" spans="1:11" ht="17" thickBot="1">
      <c r="A33" t="s" s="23">
        <v>31</v>
      </c>
      <c r="B33" s="21">
        <f t="shared" si="1"/>
      </c>
      <c r="C33" s="21">
        <f t="shared" si="2"/>
      </c>
      <c r="H33" s="15"/>
      <c r="I33" t="s" s="22">
        <v>32</v>
      </c>
      <c r="J33" s="21">
        <f t="shared" ref="J33:K33" si="4">L11-L24</f>
      </c>
      <c r="K33" s="21">
        <f t="shared" si="4"/>
      </c>
    </row>
    <row r="34" spans="1:11" ht="17" thickBot="1">
      <c r="A34" t="s" s="22">
        <v>32</v>
      </c>
      <c r="B34" s="21">
        <f t="shared" si="1"/>
      </c>
      <c r="C34" s="21">
        <f t="shared" si="2"/>
      </c>
      <c r="H34" s="15"/>
      <c r="I34" t="s" s="23">
        <v>33</v>
      </c>
      <c r="J34" s="21">
        <f t="shared" ref="J34:K34" si="5">L12-L25</f>
      </c>
      <c r="K34" s="21">
        <f t="shared" si="5"/>
      </c>
    </row>
    <row r="35" spans="1:11" ht="17" thickBot="1">
      <c r="A35" t="s" s="23">
        <v>33</v>
      </c>
      <c r="B35" s="21">
        <f t="shared" si="1"/>
      </c>
      <c r="C35" s="21">
        <f t="shared" si="2"/>
      </c>
      <c r="H35" s="15"/>
      <c r="I35" t="s" s="24">
        <v>34</v>
      </c>
      <c r="J35" s="21">
        <f t="shared" ref="J35:K35" si="6">L13-L26</f>
      </c>
      <c r="K35" s="21">
        <f t="shared" si="6"/>
      </c>
    </row>
    <row r="36" spans="1:11" ht="17" thickBot="1">
      <c r="A36" t="s" s="24">
        <v>34</v>
      </c>
      <c r="B36" s="21">
        <f t="shared" si="1"/>
      </c>
      <c r="C36" s="21">
        <f t="shared" si="2"/>
      </c>
      <c r="H36" s="15"/>
    </row>
    <row r="37" spans="1:11">
      <c r="H37" s="15"/>
    </row>
    <row r="38" spans="1:11">
      <c r="H38" s="15"/>
    </row>
    <row r="39" spans="1:11" s="28" customFormat="1">
      <c r="A39" t="s" s="29">
        <v>37</v>
      </c>
    </row>
    <row r="40" spans="1:11" ht="16.5">
      <c r="A40" s="1"/>
      <c r="B40" t="s" s="27">
        <v>27</v>
      </c>
      <c r="C40" t="s" s="27">
        <v>28</v>
      </c>
      <c r="H40" s="15"/>
    </row>
    <row r="41" spans="1:11" ht="17" thickBot="1">
      <c r="A41" t="s" s="20">
        <v>29</v>
      </c>
      <c r="B41" s="21">
        <f>B31-J30</f>
      </c>
      <c r="C41" s="21">
        <f>C31-K30</f>
      </c>
      <c r="H41" s="15"/>
    </row>
    <row r="42" spans="1:11" ht="17" thickBot="1">
      <c r="A42" t="s" s="22">
        <v>30</v>
      </c>
      <c r="B42" s="21">
        <f t="shared" ref="B42:B46" si="7">B32-J31</f>
      </c>
      <c r="C42" s="21">
        <f>(C32-K31)*-1</f>
      </c>
      <c r="H42" s="15"/>
    </row>
    <row r="43" spans="1:11" ht="17" thickBot="1">
      <c r="A43" t="s" s="23">
        <v>31</v>
      </c>
      <c r="B43" s="21">
        <f t="shared" si="7"/>
      </c>
      <c r="C43" s="21">
        <f t="shared" ref="C43:C46" si="8">C33-K32</f>
      </c>
      <c r="H43" s="15"/>
    </row>
    <row r="44" spans="1:11" ht="17" thickBot="1">
      <c r="A44" t="s" s="22">
        <v>32</v>
      </c>
      <c r="B44" s="21">
        <f t="shared" si="7"/>
      </c>
      <c r="C44" s="21">
        <f t="shared" si="8"/>
      </c>
      <c r="H44" s="15"/>
    </row>
    <row r="45" spans="1:11" ht="17" thickBot="1">
      <c r="A45" t="s" s="23">
        <v>33</v>
      </c>
      <c r="B45" s="21">
        <f t="shared" si="7"/>
      </c>
      <c r="C45" s="21">
        <f t="shared" si="8"/>
      </c>
      <c r="H45" s="15"/>
    </row>
    <row r="46" spans="1:11" ht="17" thickBot="1">
      <c r="A46" t="s" s="24">
        <v>34</v>
      </c>
      <c r="B46" s="21">
        <f t="shared" si="7"/>
      </c>
      <c r="C46" s="21">
        <f t="shared" si="8"/>
      </c>
      <c r="H46" s="15"/>
    </row>
    <row r="47" spans="1:11">
      <c r="H47" s="15"/>
    </row>
    <row r="48" spans="1:11">
      <c r="H48" s="15"/>
    </row>
    <row r="49" spans="1:4" s="1" customFormat="1"/>
    <row r="50" spans="1:4" s="1" customFormat="1"/>
    <row r="51" spans="1:4" s="1" customFormat="1" ht="50" customHeight="1">
      <c r="A51" t="s" s="34">
        <v>42</v>
      </c>
    </row>
    <row r="52" spans="1:4" s="1" customFormat="1"/>
    <row r="53" spans="1:4" s="1" customFormat="1">
      <c r="A53" t="s" s="34">
        <v>0</v>
      </c>
      <c r="B53" t="s" s="34">
        <v>38</v>
      </c>
    </row>
    <row r="54" spans="1:4" s="1" customFormat="1">
      <c r="A54" t="s" s="34">
        <v>1</v>
      </c>
      <c r="B54" t="s" s="34">
        <v>2</v>
      </c>
    </row>
    <row r="55" spans="1:4" s="1" customFormat="1">
      <c r="A55" t="s" s="34">
        <v>3</v>
      </c>
      <c r="B55" t="s" s="34">
        <v>4</v>
      </c>
    </row>
    <row r="56" spans="1:4" s="1" customFormat="1">
      <c r="A56" t="s" s="34">
        <v>5</v>
      </c>
      <c r="B56" t="s" s="34">
        <v>53</v>
      </c>
    </row>
    <row r="57" spans="1:4" s="1" customFormat="1">
      <c r="A57" t="s" s="34">
        <v>6</v>
      </c>
      <c r="B57" t="s" s="34">
        <v>54</v>
      </c>
    </row>
    <row r="58" spans="1:4" s="1" customFormat="1">
      <c r="A58" t="s" s="34">
        <v>7</v>
      </c>
      <c r="B58" t="s" s="34">
        <v>8</v>
      </c>
    </row>
    <row r="59" spans="1:4" s="1" customFormat="1">
      <c r="A59" t="s" s="34">
        <v>9</v>
      </c>
      <c r="B59" t="s" s="34">
        <v>10</v>
      </c>
    </row>
    <row r="60" spans="1:4" s="1" customFormat="1"/>
    <row r="61" spans="1:4" s="1" customFormat="1"/>
    <row r="62" spans="1:4" s="1" customFormat="1">
      <c r="A62" t="s" s="34">
        <v>11</v>
      </c>
      <c r="B62" s="34">
        <v>350035830</v>
      </c>
    </row>
    <row r="63" spans="1:4" s="1" customFormat="1">
      <c r="A63" t="s" s="34">
        <v>12</v>
      </c>
      <c r="B63" s="34">
        <v>8263898</v>
      </c>
      <c r="C63" t="s" s="34">
        <v>13</v>
      </c>
      <c r="D63" s="34">
        <v>826390</v>
      </c>
    </row>
    <row r="64" spans="1:4" s="1" customFormat="1">
      <c r="A64" t="s" s="34">
        <v>14</v>
      </c>
      <c r="B64" s="53">
        <v>359126118</v>
      </c>
    </row>
    <row r="65" spans="1:6" s="1" customFormat="1">
      <c r="A65" t="s" s="34">
        <v>15</v>
      </c>
      <c r="B65" s="34">
        <v>0</v>
      </c>
    </row>
    <row r="66" spans="1:6" s="1" customFormat="1"/>
    <row r="67" spans="1:6" s="1" customFormat="1">
      <c r="A67" t="s" s="34">
        <v>16</v>
      </c>
      <c r="B67" s="34">
        <v>359450782</v>
      </c>
      <c r="C67" t="s" s="34">
        <v>17</v>
      </c>
      <c r="D67" s="34">
        <v>115359</v>
      </c>
      <c r="E67" t="s" s="34">
        <v>18</v>
      </c>
      <c r="F67" s="34">
        <v>8271363</v>
      </c>
    </row>
    <row r="68" spans="1:6" s="1" customFormat="1">
      <c r="A68" t="s" s="34">
        <v>19</v>
      </c>
      <c r="B68" s="34">
        <v>-324664</v>
      </c>
      <c r="C68" t="s" s="34">
        <v>20</v>
      </c>
      <c r="D68" s="34">
        <v>200</v>
      </c>
      <c r="E68" t="s" s="34">
        <v>21</v>
      </c>
      <c r="F68" s="34">
        <v>-7465</v>
      </c>
    </row>
    <row r="69" spans="1:6" s="1" customFormat="1">
      <c r="A69" t="s" s="34">
        <v>22</v>
      </c>
      <c r="B69" s="34">
        <v>0</v>
      </c>
      <c r="C69" t="s" s="34">
        <v>23</v>
      </c>
      <c r="D69" s="34">
        <v>0</v>
      </c>
      <c r="E69" t="s" s="34">
        <v>24</v>
      </c>
      <c r="F69" s="34">
        <v>0</v>
      </c>
    </row>
    <row r="70" spans="1:6">
      <c r="A70" s="1"/>
      <c r="B70" s="1"/>
      <c r="C70" s="1"/>
      <c r="D70" s="1"/>
      <c r="E70" s="1"/>
      <c r="F70" s="1"/>
    </row>
    <row r="72" spans="1:6">
      <c r="A72" t="s" s="30">
        <v>39</v>
      </c>
    </row>
    <row r="74" spans="1:6">
      <c r="B74" t="s" s="35">
        <v>47</v>
      </c>
      <c r="C74" t="s" s="35">
        <v>48</v>
      </c>
      <c r="D74" t="s" s="35">
        <v>49</v>
      </c>
      <c r="E74" t="s" s="35">
        <v>46</v>
      </c>
    </row>
    <row r="75" spans="1:6" ht="16.5">
      <c r="A75" t="s" s="33">
        <v>44</v>
      </c>
      <c r="B75" s="31">
        <f>B41</f>
      </c>
      <c r="C75" s="31">
        <f>D67</f>
      </c>
      <c r="D75" s="31">
        <f t="shared" ref="D75:D81" si="9">B75-C75</f>
      </c>
      <c r="E75" s="32">
        <f t="shared" ref="E75:E81" si="10">B75=C75</f>
      </c>
    </row>
    <row r="76" spans="1:6" ht="16.5">
      <c r="A76" t="s" s="33">
        <v>29</v>
      </c>
      <c r="B76" s="31">
        <f>C41</f>
      </c>
      <c r="C76" s="31">
        <f>B67</f>
      </c>
      <c r="D76" s="31">
        <f t="shared" si="9"/>
      </c>
      <c r="E76" s="32">
        <f t="shared" si="10"/>
      </c>
    </row>
    <row r="77" spans="1:6" ht="16.5">
      <c r="A77" t="s" s="33">
        <v>20</v>
      </c>
      <c r="B77" s="31">
        <f>B42</f>
      </c>
      <c r="C77" s="31">
        <f>D68</f>
      </c>
      <c r="D77" s="31">
        <f t="shared" si="9"/>
      </c>
      <c r="E77" s="32">
        <f t="shared" si="10"/>
      </c>
    </row>
    <row r="78" spans="1:6" ht="16.5">
      <c r="A78" t="s" s="33">
        <v>30</v>
      </c>
      <c r="B78" s="31">
        <f>C42</f>
      </c>
      <c r="C78" s="31">
        <f>B68</f>
      </c>
      <c r="D78" s="32">
        <f t="shared" si="9"/>
      </c>
      <c r="E78" s="32">
        <f t="shared" si="10"/>
      </c>
    </row>
    <row r="79" spans="1:6" ht="16.5">
      <c r="A79" t="s" s="33">
        <v>45</v>
      </c>
      <c r="B79" s="31">
        <f>C45</f>
      </c>
      <c r="C79" s="31">
        <f>F67+F68</f>
      </c>
      <c r="D79" s="32">
        <f t="shared" si="9"/>
      </c>
      <c r="E79" s="32">
        <f t="shared" si="10"/>
      </c>
    </row>
    <row r="80" spans="1:6" ht="16.5">
      <c r="A80" t="s" s="33">
        <v>50</v>
      </c>
      <c r="B80" s="31">
        <f>C41+C42</f>
      </c>
      <c r="C80" s="31">
        <f>B67+B68</f>
      </c>
      <c r="D80" s="31">
        <f t="shared" si="9"/>
      </c>
      <c r="E80" s="32">
        <f t="shared" si="10"/>
      </c>
    </row>
    <row r="81" spans="1:5" ht="16.5">
      <c r="A81" t="s" s="36">
        <v>34</v>
      </c>
      <c r="B81" s="31">
        <f>C46</f>
      </c>
      <c r="C81" s="31">
        <f>B64-B63</f>
      </c>
      <c r="D81" s="32">
        <f t="shared" si="9"/>
      </c>
      <c r="E81" s="32">
        <f t="shared" si="10"/>
      </c>
    </row>
  </sheetData>
  <mergeCells count="28">
    <mergeCell ref="B2:G2"/>
    <mergeCell ref="J2:O2"/>
    <mergeCell ref="J15:O15"/>
    <mergeCell ref="B15:G15"/>
    <mergeCell ref="J4:K4"/>
    <mergeCell ref="L4:M4"/>
    <mergeCell ref="N4:O4"/>
    <mergeCell ref="J6:K6"/>
    <mergeCell ref="L6:M6"/>
    <mergeCell ref="N6:O6"/>
    <mergeCell ref="B4:C4"/>
    <mergeCell ref="D4:E4"/>
    <mergeCell ref="F4:G4"/>
    <mergeCell ref="B6:C6"/>
    <mergeCell ref="D6:E6"/>
    <mergeCell ref="F6:G6"/>
    <mergeCell ref="J17:K17"/>
    <mergeCell ref="L17:M17"/>
    <mergeCell ref="N17:O17"/>
    <mergeCell ref="J19:K19"/>
    <mergeCell ref="L19:M19"/>
    <mergeCell ref="N19:O19"/>
    <mergeCell ref="B17:C17"/>
    <mergeCell ref="D17:E17"/>
    <mergeCell ref="F17:G17"/>
    <mergeCell ref="B19:C19"/>
    <mergeCell ref="D19:E19"/>
    <mergeCell ref="F19:G1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THIN</dc:creator>
  <cp:lastModifiedBy>SoeMyatMin</cp:lastModifiedBy>
  <dcterms:created xsi:type="dcterms:W3CDTF">2022-10-18T08:53:00Z</dcterms:created>
  <dcterms:modified xsi:type="dcterms:W3CDTF">2023-07-05T09:42:36Z</dcterms:modified>
</cp:coreProperties>
</file>