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8 Extension Folder\8.1 Extension Folder\007-square-auto-download\template\"/>
    </mc:Choice>
  </mc:AlternateContent>
  <xr:revisionPtr revIDLastSave="0" documentId="13_ncr:1_{09950224-C894-4ED5-B1D0-E9880266770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確認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4" i="1" l="1"/>
  <c r="C81" i="1" s="1"/>
  <c r="C80" i="1"/>
  <c r="C79" i="1"/>
  <c r="C78" i="1"/>
  <c r="C77" i="1"/>
  <c r="C76" i="1"/>
  <c r="C75" i="1"/>
  <c r="B46" i="1"/>
  <c r="B42" i="1"/>
  <c r="B77" i="1" s="1"/>
  <c r="C36" i="1"/>
  <c r="B36" i="1"/>
  <c r="K35" i="1"/>
  <c r="C46" i="1" s="1"/>
  <c r="B81" i="1" s="1"/>
  <c r="J35" i="1"/>
  <c r="C35" i="1"/>
  <c r="B35" i="1"/>
  <c r="B45" i="1" s="1"/>
  <c r="K34" i="1"/>
  <c r="C45" i="1" s="1"/>
  <c r="B79" i="1" s="1"/>
  <c r="J34" i="1"/>
  <c r="C34" i="1"/>
  <c r="C44" i="1" s="1"/>
  <c r="B34" i="1"/>
  <c r="B44" i="1" s="1"/>
  <c r="K33" i="1"/>
  <c r="J33" i="1"/>
  <c r="C33" i="1"/>
  <c r="B33" i="1"/>
  <c r="B43" i="1" s="1"/>
  <c r="K32" i="1"/>
  <c r="C43" i="1" s="1"/>
  <c r="J32" i="1"/>
  <c r="C32" i="1"/>
  <c r="C42" i="1" s="1"/>
  <c r="B78" i="1" s="1"/>
  <c r="B32" i="1"/>
  <c r="K31" i="1"/>
  <c r="J31" i="1"/>
  <c r="C31" i="1"/>
  <c r="B31" i="1"/>
  <c r="B41" i="1" s="1"/>
  <c r="B75" i="1" s="1"/>
  <c r="K30" i="1"/>
  <c r="J30" i="1"/>
  <c r="C41" i="1" l="1"/>
  <c r="E75" i="1"/>
  <c r="D75" i="1"/>
  <c r="E81" i="1"/>
  <c r="D81" i="1"/>
  <c r="E78" i="1"/>
  <c r="D78" i="1"/>
  <c r="E77" i="1"/>
  <c r="D77" i="1"/>
  <c r="B80" i="1"/>
  <c r="B76" i="1"/>
  <c r="E79" i="1"/>
  <c r="D79" i="1"/>
  <c r="E76" i="1" l="1"/>
  <c r="D76" i="1"/>
  <c r="E80" i="1"/>
  <c r="D80" i="1"/>
</calcChain>
</file>

<file path=xl/sharedStrings.xml><?xml version="1.0" encoding="utf-8"?>
<sst xmlns="http://schemas.openxmlformats.org/spreadsheetml/2006/main" count="129" uniqueCount="73">
  <si>
    <t>001sqr</t>
  </si>
  <si>
    <t>前半</t>
  </si>
  <si>
    <t>後半</t>
  </si>
  <si>
    <t>取引集計</t>
  </si>
  <si>
    <t>2023/06/15 日次</t>
  </si>
  <si>
    <t>2023/06 月次累計</t>
  </si>
  <si>
    <t>2023 年次累計</t>
  </si>
  <si>
    <t>集計種別</t>
  </si>
  <si>
    <t>件数</t>
  </si>
  <si>
    <t>金額(円)</t>
  </si>
  <si>
    <t>売上</t>
  </si>
  <si>
    <t>返金</t>
  </si>
  <si>
    <t>18,360</t>
  </si>
  <si>
    <t>325,914</t>
  </si>
  <si>
    <t>2,101</t>
  </si>
  <si>
    <t>4,170,067</t>
  </si>
  <si>
    <t>支払取消</t>
  </si>
  <si>
    <t>59,986</t>
  </si>
  <si>
    <t>1,042,019</t>
  </si>
  <si>
    <t>1,703</t>
  </si>
  <si>
    <t>7,226,766</t>
  </si>
  <si>
    <t>入金</t>
  </si>
  <si>
    <t>手数料・受取</t>
  </si>
  <si>
    <t>6,564</t>
  </si>
  <si>
    <t>459,175</t>
  </si>
  <si>
    <t>115,575</t>
  </si>
  <si>
    <t>8,263,898</t>
  </si>
  <si>
    <t>923,616</t>
  </si>
  <si>
    <t>62,471,229</t>
  </si>
  <si>
    <t>支払金額</t>
  </si>
  <si>
    <t>19,497,918</t>
  </si>
  <si>
    <t>350,862,220</t>
  </si>
  <si>
    <t>2,652,225,551</t>
  </si>
  <si>
    <t>001sqr_k01(テスト)</t>
  </si>
  <si>
    <t>月末-前半</t>
  </si>
  <si>
    <t>支払明細票 兼 売上票</t>
  </si>
  <si>
    <t>支払先</t>
  </si>
  <si>
    <t>Square株式会社</t>
  </si>
  <si>
    <t>店舗名</t>
  </si>
  <si>
    <t>全店舗</t>
  </si>
  <si>
    <t>支払区分</t>
  </si>
  <si>
    <t>PayPay</t>
  </si>
  <si>
    <t>締め日</t>
  </si>
  <si>
    <t>2023/06/15</t>
  </si>
  <si>
    <t>支払日</t>
  </si>
  <si>
    <t>2023/06/30</t>
  </si>
  <si>
    <t>手数料率(%)</t>
  </si>
  <si>
    <t>2.30000</t>
  </si>
  <si>
    <t>手数料計算方式</t>
  </si>
  <si>
    <t>取引ごとに算出</t>
  </si>
  <si>
    <t>精算金額(円）</t>
  </si>
  <si>
    <t>手数料総額（円）</t>
  </si>
  <si>
    <t>消費税（10%）（円）</t>
  </si>
  <si>
    <t>取扱高（円）</t>
  </si>
  <si>
    <t>入金額（円）</t>
  </si>
  <si>
    <t>支払金額(円）</t>
  </si>
  <si>
    <t>支払件数</t>
  </si>
  <si>
    <t>支払手数料（円）</t>
  </si>
  <si>
    <t>返金金額(円）</t>
  </si>
  <si>
    <t>返金件数</t>
  </si>
  <si>
    <t>返金手数料（円）</t>
  </si>
  <si>
    <t>入金金額(円)</t>
  </si>
  <si>
    <t>入金件数</t>
  </si>
  <si>
    <t>入金手数料（円）</t>
  </si>
  <si>
    <t>0</t>
  </si>
  <si>
    <t>比較結果</t>
  </si>
  <si>
    <t>集計</t>
  </si>
  <si>
    <t>売上票</t>
  </si>
  <si>
    <t>差異</t>
  </si>
  <si>
    <t>結果</t>
  </si>
  <si>
    <t>売上件数</t>
  </si>
  <si>
    <t>手数料・受取件数</t>
  </si>
  <si>
    <t>取扱高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</si>
</sst>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81"/>
  <sheetViews>
    <sheetView tabSelected="1" workbookViewId="0">
      <selection activeCell="H8" sqref="H8"/>
    </sheetView>
  </sheetViews>
  <sheetFormatPr defaultRowHeight="15.5" x14ac:dyDescent="0.35"/>
  <cols>
    <col min="2" max="2" width="15" bestFit="1" customWidth="1"/>
    <col min="3" max="3" width="20.5" bestFit="1" customWidth="1"/>
    <col min="4" max="4" width="7.25" bestFit="1" customWidth="1"/>
    <col min="5" max="5" width="16.9140625" bestFit="1" customWidth="1"/>
    <col min="7" max="7" width="25.5" customWidth="1"/>
  </cols>
  <sheetData>
    <row r="2" spans="1:15" x14ac:dyDescent="0.35">
      <c r="A2" t="s">
        <v>0</v>
      </c>
      <c r="B2" s="2" t="s">
        <v>1</v>
      </c>
      <c r="C2" s="2"/>
      <c r="D2" s="2"/>
      <c r="E2" s="2"/>
      <c r="F2" s="2"/>
      <c r="G2" s="2"/>
      <c r="I2" t="s">
        <v>0</v>
      </c>
      <c r="J2" s="2" t="s">
        <v>2</v>
      </c>
      <c r="K2" s="2"/>
      <c r="L2" s="2"/>
      <c r="M2" s="2"/>
      <c r="N2" s="2"/>
      <c r="O2" s="2"/>
    </row>
    <row r="3" spans="1:15" x14ac:dyDescent="0.35">
      <c r="A3" t="s">
        <v>3</v>
      </c>
    </row>
    <row r="4" spans="1:15" x14ac:dyDescent="0.35">
      <c r="B4" s="2" t="s">
        <v>4</v>
      </c>
      <c r="C4" s="2"/>
      <c r="D4" s="2" t="s">
        <v>5</v>
      </c>
      <c r="E4" s="2"/>
      <c r="F4" s="2" t="s">
        <v>6</v>
      </c>
      <c r="G4" s="2"/>
      <c r="J4" s="2"/>
      <c r="K4" s="2"/>
      <c r="L4" s="2"/>
      <c r="M4" s="2"/>
      <c r="N4" s="2"/>
      <c r="O4" s="2"/>
    </row>
    <row r="5" spans="1:15" x14ac:dyDescent="0.35">
      <c r="A5" t="s">
        <v>7</v>
      </c>
      <c r="B5" t="s">
        <v>8</v>
      </c>
      <c r="C5" t="s">
        <v>9</v>
      </c>
      <c r="D5" t="s">
        <v>8</v>
      </c>
      <c r="E5" t="s">
        <v>9</v>
      </c>
      <c r="F5" t="s">
        <v>8</v>
      </c>
      <c r="G5" t="s">
        <v>9</v>
      </c>
    </row>
    <row r="6" spans="1:15" x14ac:dyDescent="0.35">
      <c r="B6" s="2"/>
      <c r="C6" s="2"/>
      <c r="D6" s="2"/>
      <c r="E6" s="2"/>
      <c r="F6" s="2"/>
      <c r="G6" s="2"/>
      <c r="J6" s="2"/>
      <c r="K6" s="2"/>
      <c r="L6" s="2"/>
      <c r="M6" s="2"/>
      <c r="N6" s="2"/>
      <c r="O6" s="2"/>
    </row>
    <row r="8" spans="1:15" x14ac:dyDescent="0.35">
      <c r="A8" t="s">
        <v>10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 spans="1:15" x14ac:dyDescent="0.35">
      <c r="A9" t="s">
        <v>11</v>
      </c>
      <c r="B9">
        <v>11</v>
      </c>
      <c r="C9" t="s">
        <v>12</v>
      </c>
      <c r="D9">
        <v>208</v>
      </c>
      <c r="E9" t="s">
        <v>13</v>
      </c>
      <c r="F9" t="s">
        <v>14</v>
      </c>
      <c r="G9" t="s">
        <v>15</v>
      </c>
    </row>
    <row r="10" spans="1:15" x14ac:dyDescent="0.35">
      <c r="A10" t="s">
        <v>16</v>
      </c>
      <c r="B10">
        <v>15</v>
      </c>
      <c r="C10" t="s">
        <v>17</v>
      </c>
      <c r="D10">
        <v>276</v>
      </c>
      <c r="E10" t="s">
        <v>18</v>
      </c>
      <c r="F10" t="s">
        <v>19</v>
      </c>
      <c r="G10" t="s">
        <v>20</v>
      </c>
    </row>
    <row r="11" spans="1:15" x14ac:dyDescent="0.35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15" x14ac:dyDescent="0.35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</row>
    <row r="13" spans="1:15" x14ac:dyDescent="0.35">
      <c r="A13" t="s">
        <v>29</v>
      </c>
      <c r="B13" t="s">
        <v>23</v>
      </c>
      <c r="C13" t="s">
        <v>30</v>
      </c>
      <c r="D13" t="s">
        <v>25</v>
      </c>
      <c r="E13" t="s">
        <v>31</v>
      </c>
      <c r="F13" t="s">
        <v>27</v>
      </c>
      <c r="G13" t="s">
        <v>32</v>
      </c>
    </row>
    <row r="15" spans="1:15" x14ac:dyDescent="0.35">
      <c r="A15" t="s">
        <v>33</v>
      </c>
      <c r="B15" s="2" t="s">
        <v>1</v>
      </c>
      <c r="C15" s="2"/>
      <c r="D15" s="2"/>
      <c r="E15" s="2"/>
      <c r="F15" s="2"/>
      <c r="G15" s="2"/>
      <c r="I15" t="s">
        <v>33</v>
      </c>
      <c r="J15" s="2" t="s">
        <v>2</v>
      </c>
      <c r="K15" s="2"/>
      <c r="L15" s="2"/>
      <c r="M15" s="2"/>
      <c r="N15" s="2"/>
      <c r="O15" s="2"/>
    </row>
    <row r="16" spans="1:15" x14ac:dyDescent="0.35">
      <c r="A16" t="s">
        <v>3</v>
      </c>
    </row>
    <row r="17" spans="1:15" x14ac:dyDescent="0.35">
      <c r="B17" s="2" t="s">
        <v>4</v>
      </c>
      <c r="C17" s="2"/>
      <c r="D17" s="2" t="s">
        <v>5</v>
      </c>
      <c r="E17" s="2"/>
      <c r="F17" s="2" t="s">
        <v>6</v>
      </c>
      <c r="G17" s="2"/>
      <c r="J17" s="2"/>
      <c r="K17" s="2"/>
      <c r="L17" s="2"/>
      <c r="M17" s="2"/>
      <c r="N17" s="2"/>
      <c r="O17" s="2"/>
    </row>
    <row r="18" spans="1:15" x14ac:dyDescent="0.35">
      <c r="A18" t="s">
        <v>7</v>
      </c>
      <c r="B18" t="s">
        <v>8</v>
      </c>
      <c r="C18" t="s">
        <v>9</v>
      </c>
      <c r="D18" t="s">
        <v>8</v>
      </c>
      <c r="E18" t="s">
        <v>9</v>
      </c>
      <c r="F18" t="s">
        <v>8</v>
      </c>
      <c r="G18" t="s">
        <v>9</v>
      </c>
    </row>
    <row r="19" spans="1:15" x14ac:dyDescent="0.35">
      <c r="B19" s="2"/>
      <c r="C19" s="2"/>
      <c r="D19" s="2"/>
      <c r="E19" s="2"/>
      <c r="F19" s="2"/>
      <c r="G19" s="2"/>
      <c r="J19" s="2"/>
      <c r="K19" s="2"/>
      <c r="L19" s="2"/>
      <c r="M19" s="2"/>
      <c r="N19" s="2"/>
      <c r="O19" s="2"/>
    </row>
    <row r="21" spans="1:15" x14ac:dyDescent="0.35">
      <c r="A21" t="s">
        <v>10</v>
      </c>
      <c r="B21">
        <v>0</v>
      </c>
      <c r="C21">
        <v>0</v>
      </c>
      <c r="D21">
        <v>8</v>
      </c>
      <c r="E21">
        <v>1250</v>
      </c>
      <c r="F21">
        <v>68</v>
      </c>
      <c r="G21">
        <v>66490</v>
      </c>
    </row>
    <row r="22" spans="1:15" x14ac:dyDescent="0.35">
      <c r="A22" t="s">
        <v>11</v>
      </c>
      <c r="B22">
        <v>0</v>
      </c>
      <c r="C22">
        <v>0</v>
      </c>
      <c r="D22">
        <v>8</v>
      </c>
      <c r="E22">
        <v>1250</v>
      </c>
      <c r="F22">
        <v>68</v>
      </c>
      <c r="G22">
        <v>66490</v>
      </c>
    </row>
    <row r="23" spans="1:15" x14ac:dyDescent="0.35">
      <c r="A23" t="s">
        <v>16</v>
      </c>
      <c r="B23">
        <v>0</v>
      </c>
      <c r="C23">
        <v>0</v>
      </c>
      <c r="D23">
        <v>0</v>
      </c>
      <c r="E23">
        <v>0</v>
      </c>
      <c r="F23">
        <v>1</v>
      </c>
      <c r="G23">
        <v>100</v>
      </c>
    </row>
    <row r="24" spans="1:15" x14ac:dyDescent="0.35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15" x14ac:dyDescent="0.35">
      <c r="A25" t="s">
        <v>22</v>
      </c>
      <c r="B25">
        <v>0</v>
      </c>
      <c r="C25">
        <v>0</v>
      </c>
      <c r="D25">
        <v>16</v>
      </c>
      <c r="E25">
        <v>0</v>
      </c>
      <c r="F25">
        <v>136</v>
      </c>
      <c r="G25">
        <v>0</v>
      </c>
    </row>
    <row r="26" spans="1:15" x14ac:dyDescent="0.35">
      <c r="A26" t="s">
        <v>29</v>
      </c>
      <c r="B26">
        <v>0</v>
      </c>
      <c r="C26">
        <v>0</v>
      </c>
      <c r="D26">
        <v>16</v>
      </c>
      <c r="E26">
        <v>0</v>
      </c>
      <c r="F26">
        <v>136</v>
      </c>
      <c r="G26">
        <v>0</v>
      </c>
    </row>
    <row r="29" spans="1:15" x14ac:dyDescent="0.35">
      <c r="J29" t="s">
        <v>8</v>
      </c>
      <c r="K29" t="s">
        <v>9</v>
      </c>
    </row>
    <row r="30" spans="1:15" x14ac:dyDescent="0.35">
      <c r="B30" t="s">
        <v>8</v>
      </c>
      <c r="C30" t="s">
        <v>9</v>
      </c>
      <c r="I30" t="s">
        <v>10</v>
      </c>
      <c r="J30">
        <f t="shared" ref="J30:K35" si="0">L8-L21</f>
        <v>0</v>
      </c>
      <c r="K30">
        <f t="shared" si="0"/>
        <v>0</v>
      </c>
    </row>
    <row r="31" spans="1:15" x14ac:dyDescent="0.35">
      <c r="A31" t="s">
        <v>10</v>
      </c>
      <c r="B31">
        <f t="shared" ref="B31:C36" si="1">D8-D21</f>
        <v>-8</v>
      </c>
      <c r="C31">
        <f t="shared" si="1"/>
        <v>-1250</v>
      </c>
      <c r="I31" t="s">
        <v>11</v>
      </c>
      <c r="J31">
        <f t="shared" si="0"/>
        <v>0</v>
      </c>
      <c r="K31">
        <f t="shared" si="0"/>
        <v>0</v>
      </c>
    </row>
    <row r="32" spans="1:15" x14ac:dyDescent="0.35">
      <c r="A32" t="s">
        <v>11</v>
      </c>
      <c r="B32">
        <f t="shared" si="1"/>
        <v>200</v>
      </c>
      <c r="C32">
        <f t="shared" si="1"/>
        <v>324664</v>
      </c>
      <c r="I32" t="s">
        <v>16</v>
      </c>
      <c r="J32">
        <f t="shared" si="0"/>
        <v>0</v>
      </c>
      <c r="K32">
        <f t="shared" si="0"/>
        <v>0</v>
      </c>
    </row>
    <row r="33" spans="1:11" x14ac:dyDescent="0.35">
      <c r="A33" t="s">
        <v>16</v>
      </c>
      <c r="B33">
        <f t="shared" si="1"/>
        <v>276</v>
      </c>
      <c r="C33">
        <f t="shared" si="1"/>
        <v>1042019</v>
      </c>
      <c r="I33" t="s">
        <v>21</v>
      </c>
      <c r="J33">
        <f t="shared" si="0"/>
        <v>0</v>
      </c>
      <c r="K33">
        <f t="shared" si="0"/>
        <v>0</v>
      </c>
    </row>
    <row r="34" spans="1:11" x14ac:dyDescent="0.35">
      <c r="A34" t="s">
        <v>21</v>
      </c>
      <c r="B34">
        <f t="shared" si="1"/>
        <v>0</v>
      </c>
      <c r="C34">
        <f t="shared" si="1"/>
        <v>0</v>
      </c>
      <c r="I34" t="s">
        <v>22</v>
      </c>
      <c r="J34">
        <f t="shared" si="0"/>
        <v>0</v>
      </c>
      <c r="K34">
        <f t="shared" si="0"/>
        <v>0</v>
      </c>
    </row>
    <row r="35" spans="1:11" x14ac:dyDescent="0.35">
      <c r="A35" t="s">
        <v>22</v>
      </c>
      <c r="B35">
        <f t="shared" si="1"/>
        <v>115559</v>
      </c>
      <c r="C35">
        <f t="shared" si="1"/>
        <v>8263898</v>
      </c>
      <c r="I35" t="s">
        <v>29</v>
      </c>
      <c r="J35">
        <f t="shared" si="0"/>
        <v>0</v>
      </c>
      <c r="K35">
        <f t="shared" si="0"/>
        <v>0</v>
      </c>
    </row>
    <row r="36" spans="1:11" x14ac:dyDescent="0.35">
      <c r="A36" t="s">
        <v>29</v>
      </c>
      <c r="B36">
        <f t="shared" si="1"/>
        <v>115559</v>
      </c>
      <c r="C36">
        <f t="shared" si="1"/>
        <v>350862220</v>
      </c>
    </row>
    <row r="39" spans="1:11" x14ac:dyDescent="0.35">
      <c r="A39" t="s">
        <v>34</v>
      </c>
    </row>
    <row r="40" spans="1:11" x14ac:dyDescent="0.35">
      <c r="B40" t="s">
        <v>8</v>
      </c>
      <c r="C40" t="s">
        <v>9</v>
      </c>
    </row>
    <row r="41" spans="1:11" x14ac:dyDescent="0.35">
      <c r="A41" t="s">
        <v>10</v>
      </c>
      <c r="B41">
        <f>B31-J30</f>
        <v>-8</v>
      </c>
      <c r="C41">
        <f>C31-K30</f>
        <v>-1250</v>
      </c>
    </row>
    <row r="42" spans="1:11" x14ac:dyDescent="0.35">
      <c r="A42" t="s">
        <v>11</v>
      </c>
      <c r="B42">
        <f>B32-J31</f>
        <v>200</v>
      </c>
      <c r="C42">
        <f>(C32-K31)*-1</f>
        <v>-324664</v>
      </c>
    </row>
    <row r="43" spans="1:11" x14ac:dyDescent="0.35">
      <c r="A43" t="s">
        <v>16</v>
      </c>
      <c r="B43">
        <f>B33-J32</f>
        <v>276</v>
      </c>
      <c r="C43">
        <f>C33-K32</f>
        <v>1042019</v>
      </c>
    </row>
    <row r="44" spans="1:11" x14ac:dyDescent="0.35">
      <c r="A44" t="s">
        <v>21</v>
      </c>
      <c r="B44">
        <f>B34-J33</f>
        <v>0</v>
      </c>
      <c r="C44">
        <f>C34-K33</f>
        <v>0</v>
      </c>
    </row>
    <row r="45" spans="1:11" x14ac:dyDescent="0.35">
      <c r="A45" t="s">
        <v>22</v>
      </c>
      <c r="B45">
        <f>B35-J34</f>
        <v>115559</v>
      </c>
      <c r="C45">
        <f>C35-K34</f>
        <v>8263898</v>
      </c>
    </row>
    <row r="46" spans="1:11" x14ac:dyDescent="0.35">
      <c r="A46" t="s">
        <v>29</v>
      </c>
      <c r="B46">
        <f>B36-J35</f>
        <v>115559</v>
      </c>
      <c r="C46">
        <f>C36-K35</f>
        <v>350862220</v>
      </c>
    </row>
    <row r="51" spans="1:4" x14ac:dyDescent="0.35">
      <c r="A51" t="s">
        <v>35</v>
      </c>
    </row>
    <row r="53" spans="1:4" x14ac:dyDescent="0.35">
      <c r="A53" t="s">
        <v>36</v>
      </c>
      <c r="B53" t="s">
        <v>37</v>
      </c>
    </row>
    <row r="54" spans="1:4" x14ac:dyDescent="0.35">
      <c r="A54" t="s">
        <v>38</v>
      </c>
      <c r="B54" t="s">
        <v>39</v>
      </c>
    </row>
    <row r="55" spans="1:4" x14ac:dyDescent="0.35">
      <c r="A55" t="s">
        <v>40</v>
      </c>
      <c r="B55" t="s">
        <v>41</v>
      </c>
    </row>
    <row r="56" spans="1:4" x14ac:dyDescent="0.35">
      <c r="A56" t="s">
        <v>42</v>
      </c>
      <c r="B56" t="s">
        <v>43</v>
      </c>
    </row>
    <row r="57" spans="1:4" x14ac:dyDescent="0.35">
      <c r="A57" t="s">
        <v>44</v>
      </c>
      <c r="B57" t="s">
        <v>45</v>
      </c>
    </row>
    <row r="58" spans="1:4" x14ac:dyDescent="0.35">
      <c r="A58" t="s">
        <v>46</v>
      </c>
      <c r="B58" s="1" t="s">
        <v>47</v>
      </c>
    </row>
    <row r="59" spans="1:4" x14ac:dyDescent="0.35">
      <c r="A59" t="s">
        <v>48</v>
      </c>
      <c r="B59" t="s">
        <v>49</v>
      </c>
    </row>
    <row r="62" spans="1:4" x14ac:dyDescent="0.35">
      <c r="A62" t="s">
        <v>50</v>
      </c>
      <c r="B62">
        <v>350035830</v>
      </c>
    </row>
    <row r="63" spans="1:4" x14ac:dyDescent="0.35">
      <c r="A63" t="s">
        <v>51</v>
      </c>
      <c r="B63">
        <v>8263898</v>
      </c>
      <c r="C63" t="s">
        <v>52</v>
      </c>
      <c r="D63">
        <v>826390</v>
      </c>
    </row>
    <row r="64" spans="1:4" x14ac:dyDescent="0.35">
      <c r="A64" t="s">
        <v>53</v>
      </c>
      <c r="B64">
        <f>B62+D63</f>
        <v>350862220</v>
      </c>
    </row>
    <row r="65" spans="1:6" x14ac:dyDescent="0.35">
      <c r="A65" t="s">
        <v>54</v>
      </c>
      <c r="B65">
        <v>0</v>
      </c>
    </row>
    <row r="67" spans="1:6" x14ac:dyDescent="0.35">
      <c r="A67" t="s">
        <v>55</v>
      </c>
      <c r="B67">
        <v>359450782</v>
      </c>
      <c r="C67" t="s">
        <v>56</v>
      </c>
      <c r="D67">
        <v>115359</v>
      </c>
      <c r="E67" t="s">
        <v>57</v>
      </c>
      <c r="F67">
        <v>8271363</v>
      </c>
    </row>
    <row r="68" spans="1:6" x14ac:dyDescent="0.35">
      <c r="A68" t="s">
        <v>58</v>
      </c>
      <c r="B68">
        <v>-324664</v>
      </c>
      <c r="C68" t="s">
        <v>59</v>
      </c>
      <c r="D68">
        <v>200</v>
      </c>
      <c r="E68" t="s">
        <v>60</v>
      </c>
      <c r="F68">
        <v>-7465</v>
      </c>
    </row>
    <row r="69" spans="1:6" x14ac:dyDescent="0.35">
      <c r="A69" t="s">
        <v>61</v>
      </c>
      <c r="B69">
        <v>0</v>
      </c>
      <c r="C69" t="s">
        <v>62</v>
      </c>
      <c r="D69">
        <v>0</v>
      </c>
      <c r="E69" t="s">
        <v>63</v>
      </c>
      <c r="F69" t="s">
        <v>64</v>
      </c>
    </row>
    <row r="72" spans="1:6" x14ac:dyDescent="0.35">
      <c r="A72" t="s">
        <v>65</v>
      </c>
    </row>
    <row r="74" spans="1:6" x14ac:dyDescent="0.35">
      <c r="B74" t="s">
        <v>66</v>
      </c>
      <c r="C74" t="s">
        <v>67</v>
      </c>
      <c r="D74" t="s">
        <v>68</v>
      </c>
      <c r="E74" t="s">
        <v>69</v>
      </c>
    </row>
    <row r="75" spans="1:6" x14ac:dyDescent="0.35">
      <c r="A75" t="s">
        <v>70</v>
      </c>
      <c r="B75">
        <f>B41</f>
        <v>-8</v>
      </c>
      <c r="C75">
        <f>D67</f>
        <v>115359</v>
      </c>
      <c r="D75">
        <f t="shared" ref="D75:D81" si="2">B75-C75</f>
        <v>-115367</v>
      </c>
      <c r="E75" t="b">
        <f t="shared" ref="E75:E81" si="3">B75=C75</f>
        <v>0</v>
      </c>
    </row>
    <row r="76" spans="1:6" x14ac:dyDescent="0.35">
      <c r="A76" t="s">
        <v>10</v>
      </c>
      <c r="B76">
        <f>C41</f>
        <v>-1250</v>
      </c>
      <c r="C76">
        <f>B67</f>
        <v>359450782</v>
      </c>
      <c r="D76">
        <f t="shared" si="2"/>
        <v>-359452032</v>
      </c>
      <c r="E76" t="b">
        <f t="shared" si="3"/>
        <v>0</v>
      </c>
    </row>
    <row r="77" spans="1:6" x14ac:dyDescent="0.35">
      <c r="A77" t="s">
        <v>59</v>
      </c>
      <c r="B77">
        <f>B42</f>
        <v>200</v>
      </c>
      <c r="C77">
        <f>D68</f>
        <v>200</v>
      </c>
      <c r="D77">
        <f t="shared" si="2"/>
        <v>0</v>
      </c>
      <c r="E77" t="b">
        <f t="shared" si="3"/>
        <v>1</v>
      </c>
    </row>
    <row r="78" spans="1:6" x14ac:dyDescent="0.35">
      <c r="A78" t="s">
        <v>11</v>
      </c>
      <c r="B78">
        <f>C42</f>
        <v>-324664</v>
      </c>
      <c r="C78">
        <f>B68</f>
        <v>-324664</v>
      </c>
      <c r="D78">
        <f t="shared" si="2"/>
        <v>0</v>
      </c>
      <c r="E78" t="b">
        <f t="shared" si="3"/>
        <v>1</v>
      </c>
    </row>
    <row r="79" spans="1:6" x14ac:dyDescent="0.35">
      <c r="A79" t="s">
        <v>71</v>
      </c>
      <c r="B79">
        <f>C45</f>
        <v>8263898</v>
      </c>
      <c r="C79">
        <f>F67+F68</f>
        <v>8263898</v>
      </c>
      <c r="D79">
        <f t="shared" si="2"/>
        <v>0</v>
      </c>
      <c r="E79" t="b">
        <f t="shared" si="3"/>
        <v>1</v>
      </c>
    </row>
    <row r="80" spans="1:6" x14ac:dyDescent="0.35">
      <c r="A80" t="s">
        <v>72</v>
      </c>
      <c r="B80">
        <f>C41+C42</f>
        <v>-325914</v>
      </c>
      <c r="C80">
        <f>B67+B68</f>
        <v>359126118</v>
      </c>
      <c r="D80">
        <f t="shared" si="2"/>
        <v>-359452032</v>
      </c>
      <c r="E80" t="b">
        <f t="shared" si="3"/>
        <v>0</v>
      </c>
    </row>
    <row r="81" spans="1:5" x14ac:dyDescent="0.35">
      <c r="A81" t="s">
        <v>29</v>
      </c>
      <c r="B81">
        <f>C46</f>
        <v>350862220</v>
      </c>
      <c r="C81">
        <f>B64</f>
        <v>350862220</v>
      </c>
      <c r="D81">
        <f t="shared" si="2"/>
        <v>0</v>
      </c>
      <c r="E81" t="b">
        <f t="shared" si="3"/>
        <v>1</v>
      </c>
    </row>
  </sheetData>
  <mergeCells count="28">
    <mergeCell ref="B2:G2"/>
    <mergeCell ref="J2:O2"/>
    <mergeCell ref="J15:O15"/>
    <mergeCell ref="B15:G15"/>
    <mergeCell ref="J4:K4"/>
    <mergeCell ref="L4:M4"/>
    <mergeCell ref="N4:O4"/>
    <mergeCell ref="J6:K6"/>
    <mergeCell ref="L6:M6"/>
    <mergeCell ref="N6:O6"/>
    <mergeCell ref="B4:C4"/>
    <mergeCell ref="D4:E4"/>
    <mergeCell ref="F4:G4"/>
    <mergeCell ref="B6:C6"/>
    <mergeCell ref="D6:E6"/>
    <mergeCell ref="F6:G6"/>
    <mergeCell ref="J17:K17"/>
    <mergeCell ref="L17:M17"/>
    <mergeCell ref="N17:O17"/>
    <mergeCell ref="J19:K19"/>
    <mergeCell ref="L19:M19"/>
    <mergeCell ref="N19:O19"/>
    <mergeCell ref="B17:C17"/>
    <mergeCell ref="D17:E17"/>
    <mergeCell ref="F17:G17"/>
    <mergeCell ref="B19:C19"/>
    <mergeCell ref="D19:E19"/>
    <mergeCell ref="F19:G19"/>
  </mergeCells>
  <pageMargins left="0.7" right="0.7" top="0.75" bottom="0.75" header="0.3" footer="0.3"/>
  <ignoredErrors>
    <ignoredError sqref="A2:O7 A65:O81 A64 C64:O64 A9:O63 A8 H8:O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確認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 THIN</dc:creator>
  <cp:lastModifiedBy>SoeMyatMin</cp:lastModifiedBy>
  <dcterms:created xsi:type="dcterms:W3CDTF">2022-10-18T08:53:00Z</dcterms:created>
  <dcterms:modified xsi:type="dcterms:W3CDTF">2023-07-05T08:03:46Z</dcterms:modified>
</cp:coreProperties>
</file>