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<sst xmlns="http://schemas.openxmlformats.org/spreadsheetml/2006/main" uniqueCount="45">
  <si>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ECCC Team Registration Worksheet</t>
  </si>
  <si>
    <t>Team Name:</t>
  </si>
  <si>
    <t>NYU</t>
  </si>
  <si>
    <t>Race Entered</t>
  </si>
  <si>
    <t>Fees</t>
  </si>
  <si>
    <t>Category</t>
  </si>
  <si>
    <t>Race Entered:</t>
  </si>
  <si>
    <t>Happy Valley Rally</t>
  </si>
  <si>
    <t>1D</t>
  </si>
  <si>
    <t>Men A</t>
  </si>
  <si>
    <t>Name</t>
  </si>
  <si>
    <t>License #</t>
  </si>
  <si>
    <t>ITT</t>
  </si>
  <si>
    <t>RR</t>
  </si>
  <si>
    <t>CR</t>
  </si>
  <si>
    <t>Amount Due</t>
  </si>
  <si>
    <t>Army Spring Classic</t>
  </si>
  <si>
    <t>Women A</t>
  </si>
  <si>
    <t>Jack Gazard</t>
  </si>
  <si>
    <t>Men B</t>
  </si>
  <si>
    <t>L'Enfer du Nord</t>
  </si>
  <si>
    <t>Frederico Levy</t>
  </si>
  <si>
    <t>Men C</t>
  </si>
  <si>
    <t>Catamount Cycling Classic</t>
  </si>
  <si>
    <t>Women B</t>
  </si>
  <si>
    <t>Jonathan Adler</t>
  </si>
  <si>
    <t>Shippensburg Scurry</t>
  </si>
  <si>
    <t>TTT</t>
  </si>
  <si>
    <t>Cooper Yang</t>
  </si>
  <si>
    <t>Women C</t>
  </si>
  <si>
    <t>Justin McNamara</t>
  </si>
  <si>
    <t>Men Intro</t>
  </si>
  <si>
    <t>Hengning Zhang</t>
  </si>
  <si>
    <t>Women Intro</t>
  </si>
  <si>
    <t>Mustafa Ozkoc</t>
  </si>
  <si>
    <t>Yipeng Wang</t>
  </si>
  <si>
    <t>Zifeng Tang</t>
  </si>
  <si>
    <t>Edgar Lei</t>
  </si>
  <si>
    <t>Nicholas Chien</t>
  </si>
  <si>
    <t>For Team Time Trial</t>
  </si>
  <si>
    <t>Note:</t>
  </si>
  <si>
    <t>If rider does not have license, put</t>
  </si>
  <si>
    <t>"ONE DAY" in the license field.</t>
  </si>
  <si>
    <r>
      <rPr>
        <sz val="10"/>
        <color indexed="8"/>
        <rFont val="Arial"/>
      </rPr>
      <t>Men B</t>
    </r>
  </si>
  <si>
    <t>Total Due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</si>
</sst>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&quot;$&quot;* #,##0&quot; &quot;;&quot; &quot;&quot;$&quot;* (#,##0);&quot; &quot;&quot;$&quot;* &quot;-&quot;??&quot; &quot;"/>
    <numFmt numFmtId="60" formatCode="&quot;$&quot;#,##0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b val="1"/>
      <i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/>
      <diagonal/>
    </border>
    <border>
      <left style="thin">
        <color indexed="9"/>
      </left>
      <right style="thick">
        <color indexed="8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ck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right" vertical="bottom"/>
    </xf>
    <xf numFmtId="49" fontId="4" borderId="2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right" vertical="bottom"/>
    </xf>
    <xf numFmtId="49" fontId="4" borderId="4" applyNumberFormat="1" applyFont="1" applyFill="0" applyBorder="1" applyAlignment="1" applyProtection="0">
      <alignment horizontal="left" vertical="bottom"/>
    </xf>
    <xf numFmtId="0" fontId="4" borderId="4" applyNumberFormat="0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center"/>
    </xf>
    <xf numFmtId="49" fontId="3" fillId="3" borderId="6" applyNumberFormat="1" applyFont="1" applyFill="1" applyBorder="1" applyAlignment="1" applyProtection="0">
      <alignment vertical="center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vertical="center"/>
    </xf>
    <xf numFmtId="49" fontId="3" fillId="3" borderId="7" applyNumberFormat="1" applyFont="1" applyFill="1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bottom"/>
    </xf>
    <xf numFmtId="0" fontId="3" borderId="9" applyNumberFormat="1" applyFont="1" applyFill="0" applyBorder="1" applyAlignment="1" applyProtection="0">
      <alignment horizontal="center"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horizontal="center" vertical="bottom"/>
    </xf>
    <xf numFmtId="49" fontId="0" borderId="11" applyNumberFormat="1" applyFont="1" applyFill="0" applyBorder="1" applyAlignment="1" applyProtection="0">
      <alignment horizontal="left" vertical="bottom"/>
    </xf>
    <xf numFmtId="0" fontId="0" borderId="11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59" fontId="0" borderId="12" applyNumberFormat="1" applyFont="1" applyFill="0" applyBorder="1" applyAlignment="1" applyProtection="0">
      <alignment horizontal="right" vertical="bottom"/>
    </xf>
    <xf numFmtId="49" fontId="0" fillId="4" borderId="1" applyNumberFormat="1" applyFont="1" applyFill="1" applyBorder="1" applyAlignment="1" applyProtection="0">
      <alignment horizontal="left" vertical="center"/>
    </xf>
    <xf numFmtId="0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0" borderId="10" applyNumberFormat="1" applyFont="1" applyFill="0" applyBorder="1" applyAlignment="1" applyProtection="0">
      <alignment horizontal="left" vertical="bottom"/>
    </xf>
    <xf numFmtId="0" fontId="3" borderId="7" applyNumberFormat="1" applyFont="1" applyFill="0" applyBorder="1" applyAlignment="1" applyProtection="0">
      <alignment horizontal="center" vertical="bottom"/>
    </xf>
    <xf numFmtId="49" fontId="0" borderId="14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horizontal="center" vertical="bottom"/>
    </xf>
    <xf numFmtId="0" fontId="0" borderId="15" applyNumberFormat="0" applyFont="1" applyFill="0" applyBorder="1" applyAlignment="1" applyProtection="0">
      <alignment horizontal="left" vertical="bottom"/>
    </xf>
    <xf numFmtId="59" fontId="0" borderId="16" applyNumberFormat="1" applyFont="1" applyFill="0" applyBorder="1" applyAlignment="1" applyProtection="0">
      <alignment horizontal="right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49" fontId="3" fillId="3" borderId="20" applyNumberFormat="1" applyFont="1" applyFill="1" applyBorder="1" applyAlignment="1" applyProtection="0">
      <alignment horizontal="center" vertical="bottom"/>
    </xf>
    <xf numFmtId="0" fontId="3" fillId="3" borderId="21" applyNumberFormat="0" applyFont="1" applyFill="1" applyBorder="1" applyAlignment="1" applyProtection="0">
      <alignment horizontal="center" vertical="bottom"/>
    </xf>
    <xf numFmtId="0" fontId="3" fillId="3" borderId="22" applyNumberFormat="0" applyFont="1" applyFill="1" applyBorder="1" applyAlignment="1" applyProtection="0">
      <alignment horizontal="center" vertical="bottom"/>
    </xf>
    <xf numFmtId="0" fontId="0" borderId="23" applyNumberFormat="0" applyFont="1" applyFill="0" applyBorder="1" applyAlignment="1" applyProtection="0">
      <alignment vertical="bottom"/>
    </xf>
    <xf numFmtId="49" fontId="5" fillId="3" borderId="24" applyNumberFormat="1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49" fontId="4" borderId="28" applyNumberFormat="1" applyFont="1" applyFill="0" applyBorder="1" applyAlignment="1" applyProtection="0">
      <alignment horizontal="right" vertical="bottom"/>
    </xf>
    <xf numFmtId="0" fontId="0" borderId="11" applyNumberFormat="1" applyFont="1" applyFill="0" applyBorder="1" applyAlignment="1" applyProtection="0">
      <alignment vertical="bottom"/>
    </xf>
    <xf numFmtId="59" fontId="0" borderId="29" applyNumberFormat="1" applyFont="1" applyFill="0" applyBorder="1" applyAlignment="1" applyProtection="0">
      <alignment vertical="bottom"/>
    </xf>
    <xf numFmtId="49" fontId="5" fillId="5" borderId="24" applyNumberFormat="1" applyFont="1" applyFill="1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49" fontId="4" borderId="32" applyNumberFormat="1" applyFont="1" applyFill="0" applyBorder="1" applyAlignment="1" applyProtection="0">
      <alignment horizontal="right" vertical="bottom"/>
    </xf>
    <xf numFmtId="0" fontId="0" borderId="10" applyNumberFormat="1" applyFont="1" applyFill="0" applyBorder="1" applyAlignment="1" applyProtection="0">
      <alignment vertical="bottom"/>
    </xf>
    <xf numFmtId="59" fontId="0" borderId="12" applyNumberFormat="1" applyFont="1" applyFill="0" applyBorder="1" applyAlignment="1" applyProtection="0">
      <alignment vertical="bottom"/>
    </xf>
    <xf numFmtId="49" fontId="5" fillId="5" borderId="24" applyNumberFormat="1" applyFont="1" applyFill="1" applyBorder="1" applyAlignment="1" applyProtection="0">
      <alignment vertical="top"/>
    </xf>
    <xf numFmtId="0" fontId="0" borderId="33" applyNumberFormat="0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horizontal="left" vertical="bottom"/>
    </xf>
    <xf numFmtId="0" fontId="0" borderId="35" applyNumberFormat="0" applyFont="1" applyFill="0" applyBorder="1" applyAlignment="1" applyProtection="0">
      <alignment vertical="bottom"/>
    </xf>
    <xf numFmtId="60" fontId="4" borderId="36" applyNumberFormat="1" applyFont="1" applyFill="0" applyBorder="1" applyAlignment="1" applyProtection="0">
      <alignment horizontal="left" vertical="bottom"/>
    </xf>
    <xf numFmtId="0" fontId="0" borderId="37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38" applyNumberFormat="1" applyFont="1" applyFill="0" applyBorder="1" applyAlignment="1" applyProtection="0">
      <alignment horizontal="right" vertical="bottom"/>
    </xf>
    <xf numFmtId="0" fontId="0" borderId="15" applyNumberFormat="1" applyFont="1" applyFill="0" applyBorder="1" applyAlignment="1" applyProtection="0">
      <alignment vertical="bottom"/>
    </xf>
    <xf numFmtId="59" fontId="0" borderId="1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8d8d8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47"/>
  <sheetViews>
    <sheetView workbookViewId="0" showGridLines="0" defaultGridColor="1"/>
  </sheetViews>
  <sheetFormatPr defaultColWidth="8.83333" defaultRowHeight="14.5" customHeight="1" outlineLevelRow="0" outlineLevelCol="0"/>
  <cols>
    <col min="1" max="1" width="2.85156" style="1" customWidth="1"/>
    <col min="2" max="2" width="32.8516" style="1" customWidth="1"/>
    <col min="3" max="3" width="13.1719" style="1" customWidth="1"/>
    <col min="4" max="4" width="14" style="1" customWidth="1"/>
    <col min="5" max="8" width="3.67188" style="1" customWidth="1"/>
    <col min="9" max="9" width="11.3516" style="1" customWidth="1"/>
    <col min="10" max="10" width="2.17188" style="1" customWidth="1"/>
    <col min="11" max="14" hidden="1" width="8.83333" style="1" customWidth="1"/>
    <col min="15" max="18" width="8.85156" style="1" customWidth="1"/>
    <col min="19" max="16384" width="8.85156" style="1" customWidth="1"/>
  </cols>
  <sheetData>
    <row r="1" ht="13.65" customHeight="1">
      <c r="A1" t="s" s="2">
        <v>0</v>
      </c>
      <c r="B1" s="3"/>
      <c r="C1" t="s" s="4">
        <v>1</v>
      </c>
      <c r="D1" t="s" s="5">
        <v>2</v>
      </c>
      <c r="E1" s="6"/>
      <c r="F1" s="6"/>
      <c r="G1" s="6"/>
      <c r="H1" s="6"/>
      <c r="I1" s="6"/>
      <c r="J1" s="3"/>
      <c r="K1" t="s" s="7">
        <v>3</v>
      </c>
      <c r="L1" t="s" s="7">
        <v>4</v>
      </c>
      <c r="M1" s="3"/>
      <c r="N1" t="s" s="7">
        <v>5</v>
      </c>
      <c r="O1" s="3"/>
      <c r="P1" s="3"/>
      <c r="Q1" s="3"/>
      <c r="R1" s="3"/>
    </row>
    <row r="2" ht="15" customHeight="1">
      <c r="A2" s="8"/>
      <c r="B2" s="8"/>
      <c r="C2" t="s" s="9">
        <v>6</v>
      </c>
      <c r="D2" t="s" s="10">
        <v>7</v>
      </c>
      <c r="E2" s="11"/>
      <c r="F2" s="11"/>
      <c r="G2" s="11"/>
      <c r="H2" s="11"/>
      <c r="I2" s="11"/>
      <c r="J2" s="3"/>
      <c r="K2" t="s" s="7">
        <v>7</v>
      </c>
      <c r="L2" t="s" s="7">
        <v>8</v>
      </c>
      <c r="M2" s="12">
        <v>10</v>
      </c>
      <c r="N2" t="s" s="7">
        <v>9</v>
      </c>
      <c r="O2" s="3"/>
      <c r="P2" s="3"/>
      <c r="Q2" s="3"/>
      <c r="R2" s="3"/>
    </row>
    <row r="3" ht="15.5" customHeight="1">
      <c r="A3" s="13"/>
      <c r="B3" t="s" s="14">
        <v>10</v>
      </c>
      <c r="C3" t="s" s="15">
        <v>11</v>
      </c>
      <c r="D3" t="s" s="16">
        <v>5</v>
      </c>
      <c r="E3" t="s" s="17">
        <v>8</v>
      </c>
      <c r="F3" t="s" s="15">
        <v>12</v>
      </c>
      <c r="G3" t="s" s="15">
        <v>13</v>
      </c>
      <c r="H3" t="s" s="15">
        <v>14</v>
      </c>
      <c r="I3" t="s" s="15">
        <v>15</v>
      </c>
      <c r="J3" s="18"/>
      <c r="K3" t="s" s="7">
        <v>16</v>
      </c>
      <c r="L3" t="s" s="7">
        <v>12</v>
      </c>
      <c r="M3" s="12">
        <v>15</v>
      </c>
      <c r="N3" t="s" s="7">
        <v>17</v>
      </c>
      <c r="O3" s="3"/>
      <c r="P3" s="3"/>
      <c r="Q3" s="3"/>
      <c r="R3" s="3"/>
    </row>
    <row r="4" ht="15.5" customHeight="1">
      <c r="A4" s="19">
        <v>1</v>
      </c>
      <c r="B4" t="s" s="20">
        <v>18</v>
      </c>
      <c r="C4" s="21">
        <v>560875</v>
      </c>
      <c r="D4" t="s" s="22">
        <v>19</v>
      </c>
      <c r="E4" s="23"/>
      <c r="F4" s="24"/>
      <c r="G4" s="21">
        <v>1</v>
      </c>
      <c r="H4" s="21">
        <v>1</v>
      </c>
      <c r="I4" s="25">
        <f>E4*$M$2+F4*$M$3+G4*$M$4+H4*$M$5</f>
        <v>60</v>
      </c>
      <c r="J4" s="18"/>
      <c r="K4" t="s" s="26">
        <v>20</v>
      </c>
      <c r="L4" t="s" s="26">
        <v>13</v>
      </c>
      <c r="M4" s="27">
        <v>30</v>
      </c>
      <c r="N4" t="s" s="28">
        <v>19</v>
      </c>
      <c r="O4" s="29"/>
      <c r="P4" s="29"/>
      <c r="Q4" s="29"/>
      <c r="R4" s="29"/>
    </row>
    <row r="5" ht="15.5" customHeight="1">
      <c r="A5" s="30">
        <v>2</v>
      </c>
      <c r="B5" t="s" s="20">
        <v>21</v>
      </c>
      <c r="C5" s="21">
        <v>555642</v>
      </c>
      <c r="D5" t="s" s="31">
        <v>22</v>
      </c>
      <c r="E5" s="24"/>
      <c r="F5" s="24"/>
      <c r="G5" s="21">
        <v>1</v>
      </c>
      <c r="H5" s="21">
        <v>1</v>
      </c>
      <c r="I5" s="25">
        <f>E5*$M$2+F5*$M$3+G5*$M$4+H5*$M$5</f>
        <v>60</v>
      </c>
      <c r="J5" s="18"/>
      <c r="K5" t="s" s="7">
        <v>23</v>
      </c>
      <c r="L5" t="s" s="7">
        <v>14</v>
      </c>
      <c r="M5" s="12">
        <v>30</v>
      </c>
      <c r="N5" t="s" s="7">
        <v>24</v>
      </c>
      <c r="O5" s="3"/>
      <c r="P5" s="3"/>
      <c r="Q5" s="3"/>
      <c r="R5" s="3"/>
    </row>
    <row r="6" ht="15.5" customHeight="1">
      <c r="A6" s="30">
        <v>3</v>
      </c>
      <c r="B6" t="s" s="20">
        <v>25</v>
      </c>
      <c r="C6" s="21">
        <v>529477</v>
      </c>
      <c r="D6" t="s" s="31">
        <v>22</v>
      </c>
      <c r="E6" s="24"/>
      <c r="F6" s="24"/>
      <c r="G6" s="21">
        <v>1</v>
      </c>
      <c r="H6" s="21">
        <v>1</v>
      </c>
      <c r="I6" s="25">
        <f>E6*$M$2+F6*$M$3+G6*$M$4+H6*$M$5</f>
        <v>60</v>
      </c>
      <c r="J6" s="18"/>
      <c r="K6" t="s" s="7">
        <v>26</v>
      </c>
      <c r="L6" t="s" s="7">
        <v>27</v>
      </c>
      <c r="M6" s="12">
        <v>25</v>
      </c>
      <c r="N6" t="s" s="7">
        <v>22</v>
      </c>
      <c r="O6" s="3"/>
      <c r="P6" s="3"/>
      <c r="Q6" s="3"/>
      <c r="R6" s="3"/>
    </row>
    <row r="7" ht="15.5" customHeight="1">
      <c r="A7" s="30">
        <v>4</v>
      </c>
      <c r="B7" t="s" s="20">
        <v>28</v>
      </c>
      <c r="C7" s="21">
        <v>572916</v>
      </c>
      <c r="D7" t="s" s="31">
        <v>22</v>
      </c>
      <c r="E7" s="24"/>
      <c r="F7" s="24"/>
      <c r="G7" s="21">
        <v>1</v>
      </c>
      <c r="H7" s="21">
        <v>1</v>
      </c>
      <c r="I7" s="25">
        <f>E7*$M$2+F7*$M$3+G7*$M$4+H7*$M$5</f>
        <v>60</v>
      </c>
      <c r="J7" s="18"/>
      <c r="K7" s="3"/>
      <c r="L7" s="3"/>
      <c r="M7" s="3"/>
      <c r="N7" t="s" s="7">
        <v>29</v>
      </c>
      <c r="O7" s="3"/>
      <c r="P7" s="3"/>
      <c r="Q7" s="3"/>
      <c r="R7" s="3"/>
    </row>
    <row r="8" ht="15.5" customHeight="1">
      <c r="A8" s="32">
        <v>5</v>
      </c>
      <c r="B8" t="s" s="33">
        <v>30</v>
      </c>
      <c r="C8" s="21">
        <v>410622</v>
      </c>
      <c r="D8" t="s" s="31">
        <v>22</v>
      </c>
      <c r="E8" s="24"/>
      <c r="F8" s="24"/>
      <c r="G8" s="21">
        <v>1</v>
      </c>
      <c r="H8" s="21">
        <v>1</v>
      </c>
      <c r="I8" s="25">
        <f>E8*$M$2+F8*$M$3+G8*$M$4+H8*$M$5</f>
        <v>60</v>
      </c>
      <c r="J8" s="18"/>
      <c r="K8" s="3"/>
      <c r="L8" s="3"/>
      <c r="M8" s="3"/>
      <c r="N8" t="s" s="7">
        <v>31</v>
      </c>
      <c r="O8" s="3"/>
      <c r="P8" s="3"/>
      <c r="Q8" s="3"/>
      <c r="R8" s="3"/>
    </row>
    <row r="9" ht="15.5" customHeight="1">
      <c r="A9" s="30">
        <v>6</v>
      </c>
      <c r="B9" t="s" s="20">
        <v>32</v>
      </c>
      <c r="C9" s="21">
        <v>631841</v>
      </c>
      <c r="D9" t="s" s="31">
        <v>31</v>
      </c>
      <c r="E9" s="24"/>
      <c r="F9" s="24"/>
      <c r="G9" s="21">
        <v>1</v>
      </c>
      <c r="H9" s="21">
        <v>1</v>
      </c>
      <c r="I9" s="25">
        <f>E9*$M$2+F9*$M$3+G9*$M$4+H9*$M$5</f>
        <v>60</v>
      </c>
      <c r="J9" s="18"/>
      <c r="K9" s="3"/>
      <c r="L9" s="3"/>
      <c r="M9" s="3"/>
      <c r="N9" t="s" s="7">
        <v>33</v>
      </c>
      <c r="O9" s="3"/>
      <c r="P9" s="3"/>
      <c r="Q9" s="3"/>
      <c r="R9" s="3"/>
    </row>
    <row r="10" ht="15.5" customHeight="1">
      <c r="A10" s="30">
        <v>7</v>
      </c>
      <c r="B10" t="s" s="20">
        <v>34</v>
      </c>
      <c r="C10" s="21">
        <v>634339</v>
      </c>
      <c r="D10" t="s" s="31">
        <v>31</v>
      </c>
      <c r="E10" s="24"/>
      <c r="F10" s="24"/>
      <c r="G10" s="21">
        <v>1</v>
      </c>
      <c r="H10" s="21">
        <v>1</v>
      </c>
      <c r="I10" s="25">
        <f>E10*$M$2+F10*$M$3+G10*$M$4+H10*$M$5</f>
        <v>60</v>
      </c>
      <c r="J10" s="18"/>
      <c r="K10" s="3"/>
      <c r="L10" s="3"/>
      <c r="M10" s="3"/>
      <c r="N10" s="3"/>
      <c r="O10" s="3"/>
      <c r="P10" s="3"/>
      <c r="Q10" s="3"/>
      <c r="R10" s="3"/>
    </row>
    <row r="11" ht="15.5" customHeight="1">
      <c r="A11" s="30">
        <v>8</v>
      </c>
      <c r="B11" t="s" s="20">
        <v>35</v>
      </c>
      <c r="C11" s="21">
        <v>631839</v>
      </c>
      <c r="D11" t="s" s="31">
        <v>31</v>
      </c>
      <c r="E11" s="24"/>
      <c r="F11" s="24"/>
      <c r="G11" s="21">
        <v>1</v>
      </c>
      <c r="H11" s="21">
        <v>1</v>
      </c>
      <c r="I11" s="25">
        <f>E11*$M$2+F11*$M$3+G11*$M$4+H11*$M$5</f>
        <v>60</v>
      </c>
      <c r="J11" s="18"/>
      <c r="K11" s="3"/>
      <c r="L11" s="3"/>
      <c r="M11" s="3"/>
      <c r="N11" s="3"/>
      <c r="O11" s="3"/>
      <c r="P11" s="3"/>
      <c r="Q11" s="3"/>
      <c r="R11" s="3"/>
    </row>
    <row r="12" ht="15.5" customHeight="1">
      <c r="A12" s="30">
        <v>9</v>
      </c>
      <c r="B12" t="s" s="20">
        <v>36</v>
      </c>
      <c r="C12" s="21">
        <v>634366</v>
      </c>
      <c r="D12" t="s" s="31">
        <v>31</v>
      </c>
      <c r="E12" s="24"/>
      <c r="F12" s="24"/>
      <c r="G12" s="21">
        <v>1</v>
      </c>
      <c r="H12" s="21">
        <v>1</v>
      </c>
      <c r="I12" s="25">
        <f>E12*$M$2+F12*$M$3+G12*$M$4+H12*$M$5</f>
        <v>60</v>
      </c>
      <c r="J12" s="18"/>
      <c r="K12" s="3"/>
      <c r="L12" s="3"/>
      <c r="M12" s="3"/>
      <c r="N12" s="3"/>
      <c r="O12" s="3"/>
      <c r="P12" s="3"/>
      <c r="Q12" s="3"/>
      <c r="R12" s="3"/>
    </row>
    <row r="13" ht="15.5" customHeight="1">
      <c r="A13" s="30">
        <v>10</v>
      </c>
      <c r="B13" t="s" s="20">
        <v>37</v>
      </c>
      <c r="C13" s="21">
        <v>571830</v>
      </c>
      <c r="D13" t="s" s="31">
        <v>31</v>
      </c>
      <c r="E13" s="24"/>
      <c r="F13" s="24"/>
      <c r="G13" s="21">
        <v>1</v>
      </c>
      <c r="H13" s="21">
        <v>1</v>
      </c>
      <c r="I13" s="25">
        <f>E13*$M$2+F13*$M$3+G13*$M$4+H13*$M$5</f>
        <v>60</v>
      </c>
      <c r="J13" s="18"/>
      <c r="K13" s="3"/>
      <c r="L13" s="3"/>
      <c r="M13" s="3"/>
      <c r="N13" s="3"/>
      <c r="O13" s="3"/>
      <c r="P13" s="3"/>
      <c r="Q13" s="3"/>
      <c r="R13" s="3"/>
    </row>
    <row r="14" ht="15.5" customHeight="1">
      <c r="A14" s="30">
        <v>11</v>
      </c>
      <c r="B14" t="s" s="20">
        <v>38</v>
      </c>
      <c r="C14" s="21">
        <v>633443</v>
      </c>
      <c r="D14" t="s" s="31">
        <v>31</v>
      </c>
      <c r="E14" s="24"/>
      <c r="F14" s="24"/>
      <c r="G14" s="21">
        <v>1</v>
      </c>
      <c r="H14" s="21">
        <v>1</v>
      </c>
      <c r="I14" s="25">
        <f>E14*$M$2+F14*$M$3+G14*$M$4+H14*$M$5</f>
        <v>60</v>
      </c>
      <c r="J14" s="18"/>
      <c r="K14" s="3"/>
      <c r="L14" s="3"/>
      <c r="M14" s="3"/>
      <c r="N14" s="3"/>
      <c r="O14" s="3"/>
      <c r="P14" s="3"/>
      <c r="Q14" s="3"/>
      <c r="R14" s="3"/>
    </row>
    <row r="15" ht="15.5" customHeight="1">
      <c r="A15" s="30">
        <v>12</v>
      </c>
      <c r="B15" s="34"/>
      <c r="C15" s="24"/>
      <c r="D15" s="35"/>
      <c r="E15" s="24"/>
      <c r="F15" s="24"/>
      <c r="G15" s="24"/>
      <c r="H15" s="24"/>
      <c r="I15" s="25">
        <f>E15*$M$2+F15*$M$3+G15*$M$4+H15*$M$5</f>
        <v>0</v>
      </c>
      <c r="J15" s="18"/>
      <c r="K15" s="3"/>
      <c r="L15" s="3"/>
      <c r="M15" s="3"/>
      <c r="N15" s="3"/>
      <c r="O15" s="3"/>
      <c r="P15" s="3"/>
      <c r="Q15" s="3"/>
      <c r="R15" s="3"/>
    </row>
    <row r="16" ht="15.5" customHeight="1">
      <c r="A16" s="30">
        <v>13</v>
      </c>
      <c r="B16" s="34"/>
      <c r="C16" s="24"/>
      <c r="D16" s="35"/>
      <c r="E16" s="24"/>
      <c r="F16" s="24"/>
      <c r="G16" s="24"/>
      <c r="H16" s="24"/>
      <c r="I16" s="25">
        <f>E16*$M$2+F16*$M$3+G16*$M$4+H16*$M$5</f>
        <v>0</v>
      </c>
      <c r="J16" s="18"/>
      <c r="K16" s="3"/>
      <c r="L16" s="3"/>
      <c r="M16" s="3"/>
      <c r="N16" s="3"/>
      <c r="O16" s="3"/>
      <c r="P16" s="3"/>
      <c r="Q16" s="3"/>
      <c r="R16" s="3"/>
    </row>
    <row r="17" ht="15.5" customHeight="1">
      <c r="A17" s="30">
        <v>14</v>
      </c>
      <c r="B17" s="34"/>
      <c r="C17" s="24"/>
      <c r="D17" s="35"/>
      <c r="E17" s="24"/>
      <c r="F17" s="24"/>
      <c r="G17" s="24"/>
      <c r="H17" s="24"/>
      <c r="I17" s="25">
        <f>E17*$M$2+F17*$M$3+G17*$M$4+H17*$M$5</f>
        <v>0</v>
      </c>
      <c r="J17" s="18"/>
      <c r="K17" s="3"/>
      <c r="L17" s="3"/>
      <c r="M17" s="3"/>
      <c r="N17" s="3"/>
      <c r="O17" s="3"/>
      <c r="P17" s="3"/>
      <c r="Q17" s="3"/>
      <c r="R17" s="3"/>
    </row>
    <row r="18" ht="15.5" customHeight="1">
      <c r="A18" s="30">
        <v>15</v>
      </c>
      <c r="B18" s="34"/>
      <c r="C18" s="24"/>
      <c r="D18" s="35"/>
      <c r="E18" s="24"/>
      <c r="F18" s="24"/>
      <c r="G18" s="24"/>
      <c r="H18" s="24"/>
      <c r="I18" s="25">
        <f>E18*$M$2+F18*$M$3+G18*$M$4+H18*$M$5</f>
        <v>0</v>
      </c>
      <c r="J18" s="18"/>
      <c r="K18" s="3"/>
      <c r="L18" s="3"/>
      <c r="M18" s="3"/>
      <c r="N18" s="3"/>
      <c r="O18" s="3"/>
      <c r="P18" s="3"/>
      <c r="Q18" s="3"/>
      <c r="R18" s="3"/>
    </row>
    <row r="19" ht="15.5" customHeight="1">
      <c r="A19" s="30">
        <v>16</v>
      </c>
      <c r="B19" s="34"/>
      <c r="C19" s="24"/>
      <c r="D19" s="35"/>
      <c r="E19" s="24"/>
      <c r="F19" s="24"/>
      <c r="G19" s="24"/>
      <c r="H19" s="24"/>
      <c r="I19" s="25">
        <f>E19*$M$2+F19*$M$3+G19*$M$4+H19*$M$5</f>
        <v>0</v>
      </c>
      <c r="J19" s="18"/>
      <c r="K19" s="3"/>
      <c r="L19" s="3"/>
      <c r="M19" s="3"/>
      <c r="N19" s="3"/>
      <c r="O19" s="3"/>
      <c r="P19" s="3"/>
      <c r="Q19" s="3"/>
      <c r="R19" s="3"/>
    </row>
    <row r="20" ht="15.5" customHeight="1">
      <c r="A20" s="30">
        <v>17</v>
      </c>
      <c r="B20" s="34"/>
      <c r="C20" s="24"/>
      <c r="D20" s="35"/>
      <c r="E20" s="24"/>
      <c r="F20" s="24"/>
      <c r="G20" s="24"/>
      <c r="H20" s="24"/>
      <c r="I20" s="25">
        <f>E20*$M$2+F20*$M$3+G20*$M$4+H20*$M$5</f>
        <v>0</v>
      </c>
      <c r="J20" s="18"/>
      <c r="K20" s="3"/>
      <c r="L20" s="3"/>
      <c r="M20" s="3"/>
      <c r="N20" s="3"/>
      <c r="O20" s="3"/>
      <c r="P20" s="3"/>
      <c r="Q20" s="3"/>
      <c r="R20" s="3"/>
    </row>
    <row r="21" ht="15.5" customHeight="1">
      <c r="A21" s="30">
        <v>18</v>
      </c>
      <c r="B21" s="34"/>
      <c r="C21" s="24"/>
      <c r="D21" s="35"/>
      <c r="E21" s="24"/>
      <c r="F21" s="24"/>
      <c r="G21" s="24"/>
      <c r="H21" s="24"/>
      <c r="I21" s="25">
        <f>E21*$M$2+F21*$M$3+G21*$M$4+H21*$M$5</f>
        <v>0</v>
      </c>
      <c r="J21" s="18"/>
      <c r="K21" s="3"/>
      <c r="L21" s="3"/>
      <c r="M21" s="3"/>
      <c r="N21" s="3"/>
      <c r="O21" s="3"/>
      <c r="P21" s="3"/>
      <c r="Q21" s="3"/>
      <c r="R21" s="3"/>
    </row>
    <row r="22" ht="15.5" customHeight="1">
      <c r="A22" s="30">
        <v>19</v>
      </c>
      <c r="B22" s="34"/>
      <c r="C22" s="24"/>
      <c r="D22" s="35"/>
      <c r="E22" s="24"/>
      <c r="F22" s="24"/>
      <c r="G22" s="24"/>
      <c r="H22" s="24"/>
      <c r="I22" s="25">
        <f>E22*$M$2+F22*$M$3+G22*$M$4+H22*$M$5</f>
        <v>0</v>
      </c>
      <c r="J22" s="18"/>
      <c r="K22" s="3"/>
      <c r="L22" s="3"/>
      <c r="M22" s="3"/>
      <c r="N22" s="3"/>
      <c r="O22" s="3"/>
      <c r="P22" s="3"/>
      <c r="Q22" s="3"/>
      <c r="R22" s="3"/>
    </row>
    <row r="23" ht="15.5" customHeight="1">
      <c r="A23" s="30">
        <v>20</v>
      </c>
      <c r="B23" s="34"/>
      <c r="C23" s="24"/>
      <c r="D23" s="35"/>
      <c r="E23" s="24"/>
      <c r="F23" s="24"/>
      <c r="G23" s="24"/>
      <c r="H23" s="24"/>
      <c r="I23" s="25">
        <f>E23*$M$2+F23*$M$3+G23*$M$4+H23*$M$5</f>
        <v>0</v>
      </c>
      <c r="J23" s="18"/>
      <c r="K23" s="3"/>
      <c r="L23" s="3"/>
      <c r="M23" s="3"/>
      <c r="N23" s="3"/>
      <c r="O23" s="3"/>
      <c r="P23" s="3"/>
      <c r="Q23" s="3"/>
      <c r="R23" s="3"/>
    </row>
    <row r="24" ht="15.5" customHeight="1">
      <c r="A24" s="30">
        <v>21</v>
      </c>
      <c r="B24" s="34"/>
      <c r="C24" s="24"/>
      <c r="D24" s="35"/>
      <c r="E24" s="24"/>
      <c r="F24" s="24"/>
      <c r="G24" s="24"/>
      <c r="H24" s="24"/>
      <c r="I24" s="25">
        <f>E24*$M$2+F24*$M$3+G24*$M$4+H24*$M$5</f>
        <v>0</v>
      </c>
      <c r="J24" s="18"/>
      <c r="K24" s="3"/>
      <c r="L24" s="3"/>
      <c r="M24" s="3"/>
      <c r="N24" s="3"/>
      <c r="O24" s="3"/>
      <c r="P24" s="3"/>
      <c r="Q24" s="3"/>
      <c r="R24" s="3"/>
    </row>
    <row r="25" ht="15.5" customHeight="1">
      <c r="A25" s="30">
        <v>22</v>
      </c>
      <c r="B25" s="34"/>
      <c r="C25" s="24"/>
      <c r="D25" s="35"/>
      <c r="E25" s="24"/>
      <c r="F25" s="24"/>
      <c r="G25" s="24"/>
      <c r="H25" s="24"/>
      <c r="I25" s="25">
        <f>E25*$M$2+F25*$M$3+G25*$M$4+H25*$M$5</f>
        <v>0</v>
      </c>
      <c r="J25" s="18"/>
      <c r="K25" s="3"/>
      <c r="L25" s="3"/>
      <c r="M25" s="3"/>
      <c r="N25" s="3"/>
      <c r="O25" s="3"/>
      <c r="P25" s="3"/>
      <c r="Q25" s="3"/>
      <c r="R25" s="3"/>
    </row>
    <row r="26" ht="15.5" customHeight="1">
      <c r="A26" s="30">
        <v>23</v>
      </c>
      <c r="B26" s="34"/>
      <c r="C26" s="24"/>
      <c r="D26" s="35"/>
      <c r="E26" s="24"/>
      <c r="F26" s="24"/>
      <c r="G26" s="24"/>
      <c r="H26" s="24"/>
      <c r="I26" s="25">
        <f>E26*$M$2+F26*$M$3+G26*$M$4+H26*$M$5</f>
        <v>0</v>
      </c>
      <c r="J26" s="18"/>
      <c r="K26" s="3"/>
      <c r="L26" s="3"/>
      <c r="M26" s="3"/>
      <c r="N26" s="3"/>
      <c r="O26" s="3"/>
      <c r="P26" s="3"/>
      <c r="Q26" s="3"/>
      <c r="R26" s="3"/>
    </row>
    <row r="27" ht="15.5" customHeight="1">
      <c r="A27" s="30">
        <v>24</v>
      </c>
      <c r="B27" s="34"/>
      <c r="C27" s="24"/>
      <c r="D27" s="35"/>
      <c r="E27" s="24"/>
      <c r="F27" s="24"/>
      <c r="G27" s="24"/>
      <c r="H27" s="24"/>
      <c r="I27" s="25">
        <f>E27*$M$2+F27*$M$3+G27*$M$4+H27*$M$5</f>
        <v>0</v>
      </c>
      <c r="J27" s="18"/>
      <c r="K27" s="3"/>
      <c r="L27" s="3"/>
      <c r="M27" s="3"/>
      <c r="N27" s="3"/>
      <c r="O27" s="3"/>
      <c r="P27" s="3"/>
      <c r="Q27" s="3"/>
      <c r="R27" s="3"/>
    </row>
    <row r="28" ht="15.5" customHeight="1">
      <c r="A28" s="30">
        <v>25</v>
      </c>
      <c r="B28" s="34"/>
      <c r="C28" s="24"/>
      <c r="D28" s="35"/>
      <c r="E28" s="24"/>
      <c r="F28" s="24"/>
      <c r="G28" s="24"/>
      <c r="H28" s="24"/>
      <c r="I28" s="25">
        <f>E28*$M$2+F28*$M$3+G28*$M$4+H28*$M$5</f>
        <v>0</v>
      </c>
      <c r="J28" s="18"/>
      <c r="K28" s="3"/>
      <c r="L28" s="3"/>
      <c r="M28" s="3"/>
      <c r="N28" s="3"/>
      <c r="O28" s="3"/>
      <c r="P28" s="3"/>
      <c r="Q28" s="3"/>
      <c r="R28" s="3"/>
    </row>
    <row r="29" ht="15.5" customHeight="1">
      <c r="A29" s="30">
        <v>26</v>
      </c>
      <c r="B29" s="34"/>
      <c r="C29" s="24"/>
      <c r="D29" s="35"/>
      <c r="E29" s="24"/>
      <c r="F29" s="24"/>
      <c r="G29" s="24"/>
      <c r="H29" s="24"/>
      <c r="I29" s="25">
        <f>E29*$M$2+F29*$M$3+G29*$M$4+H29*$M$5</f>
        <v>0</v>
      </c>
      <c r="J29" s="18"/>
      <c r="K29" s="3"/>
      <c r="L29" s="3"/>
      <c r="M29" s="3"/>
      <c r="N29" s="3"/>
      <c r="O29" s="3"/>
      <c r="P29" s="3"/>
      <c r="Q29" s="3"/>
      <c r="R29" s="3"/>
    </row>
    <row r="30" ht="15.5" customHeight="1">
      <c r="A30" s="30">
        <v>27</v>
      </c>
      <c r="B30" s="34"/>
      <c r="C30" s="24"/>
      <c r="D30" s="35"/>
      <c r="E30" s="24"/>
      <c r="F30" s="24"/>
      <c r="G30" s="24"/>
      <c r="H30" s="24"/>
      <c r="I30" s="25">
        <f>E30*$M$2+F30*$M$3+G30*$M$4+H30*$M$5</f>
        <v>0</v>
      </c>
      <c r="J30" s="18"/>
      <c r="K30" s="3"/>
      <c r="L30" s="3"/>
      <c r="M30" s="3"/>
      <c r="N30" s="3"/>
      <c r="O30" s="3"/>
      <c r="P30" s="3"/>
      <c r="Q30" s="3"/>
      <c r="R30" s="3"/>
    </row>
    <row r="31" ht="15.5" customHeight="1">
      <c r="A31" s="30">
        <v>28</v>
      </c>
      <c r="B31" s="34"/>
      <c r="C31" s="24"/>
      <c r="D31" s="35"/>
      <c r="E31" s="24"/>
      <c r="F31" s="24"/>
      <c r="G31" s="24"/>
      <c r="H31" s="24"/>
      <c r="I31" s="25">
        <f>E31*$M$2+F31*$M$3+G31*$M$4+H31*$M$5</f>
        <v>0</v>
      </c>
      <c r="J31" s="18"/>
      <c r="K31" s="3"/>
      <c r="L31" s="3"/>
      <c r="M31" s="3"/>
      <c r="N31" s="3"/>
      <c r="O31" s="3"/>
      <c r="P31" s="3"/>
      <c r="Q31" s="3"/>
      <c r="R31" s="3"/>
    </row>
    <row r="32" ht="15.5" customHeight="1">
      <c r="A32" s="30">
        <v>29</v>
      </c>
      <c r="B32" s="34"/>
      <c r="C32" s="24"/>
      <c r="D32" s="35"/>
      <c r="E32" s="24"/>
      <c r="F32" s="24"/>
      <c r="G32" s="24"/>
      <c r="H32" s="24"/>
      <c r="I32" s="25">
        <f>E32*$M$2+F32*$M$3+G32*$M$4+H32*$M$5</f>
        <v>0</v>
      </c>
      <c r="J32" s="18"/>
      <c r="K32" s="3"/>
      <c r="L32" s="3"/>
      <c r="M32" s="3"/>
      <c r="N32" s="3"/>
      <c r="O32" s="3"/>
      <c r="P32" s="3"/>
      <c r="Q32" s="3"/>
      <c r="R32" s="3"/>
    </row>
    <row r="33" ht="15.5" customHeight="1">
      <c r="A33" s="30">
        <v>30</v>
      </c>
      <c r="B33" s="34"/>
      <c r="C33" s="24"/>
      <c r="D33" s="35"/>
      <c r="E33" s="24"/>
      <c r="F33" s="24"/>
      <c r="G33" s="24"/>
      <c r="H33" s="24"/>
      <c r="I33" s="25">
        <f>E33*$M$2+F33*$M$3+G33*$M$4+H33*$M$5</f>
        <v>0</v>
      </c>
      <c r="J33" s="18"/>
      <c r="K33" s="3"/>
      <c r="L33" s="3"/>
      <c r="M33" s="3"/>
      <c r="N33" s="3"/>
      <c r="O33" s="3"/>
      <c r="P33" s="3"/>
      <c r="Q33" s="3"/>
      <c r="R33" s="3"/>
    </row>
    <row r="34" ht="15.5" customHeight="1">
      <c r="A34" s="30">
        <v>31</v>
      </c>
      <c r="B34" s="34"/>
      <c r="C34" s="24"/>
      <c r="D34" s="35"/>
      <c r="E34" s="24"/>
      <c r="F34" s="24"/>
      <c r="G34" s="24"/>
      <c r="H34" s="24"/>
      <c r="I34" s="25">
        <f>E34*$M$2+F34*$M$3+G34*$M$4+H34*$M$5</f>
        <v>0</v>
      </c>
      <c r="J34" s="18"/>
      <c r="K34" s="3"/>
      <c r="L34" s="3"/>
      <c r="M34" s="3"/>
      <c r="N34" s="3"/>
      <c r="O34" s="3"/>
      <c r="P34" s="3"/>
      <c r="Q34" s="3"/>
      <c r="R34" s="3"/>
    </row>
    <row r="35" ht="15.5" customHeight="1">
      <c r="A35" s="30">
        <v>32</v>
      </c>
      <c r="B35" s="34"/>
      <c r="C35" s="24"/>
      <c r="D35" s="35"/>
      <c r="E35" s="24"/>
      <c r="F35" s="24"/>
      <c r="G35" s="24"/>
      <c r="H35" s="24"/>
      <c r="I35" s="25">
        <f>E35*$M$2+F35*$M$3+G35*$M$4+H35*$M$5</f>
        <v>0</v>
      </c>
      <c r="J35" s="18"/>
      <c r="K35" s="3"/>
      <c r="L35" s="3"/>
      <c r="M35" s="3"/>
      <c r="N35" s="3"/>
      <c r="O35" s="3"/>
      <c r="P35" s="3"/>
      <c r="Q35" s="3"/>
      <c r="R35" s="3"/>
    </row>
    <row r="36" ht="15.5" customHeight="1">
      <c r="A36" s="30">
        <v>33</v>
      </c>
      <c r="B36" s="34"/>
      <c r="C36" s="24"/>
      <c r="D36" s="35"/>
      <c r="E36" s="24"/>
      <c r="F36" s="24"/>
      <c r="G36" s="24"/>
      <c r="H36" s="24"/>
      <c r="I36" s="25">
        <f>E36*$M$2+F36*$M$3+G36*$M$4+H36*$M$5</f>
        <v>0</v>
      </c>
      <c r="J36" s="18"/>
      <c r="K36" s="3"/>
      <c r="L36" s="3"/>
      <c r="M36" s="3"/>
      <c r="N36" s="3"/>
      <c r="O36" s="3"/>
      <c r="P36" s="3"/>
      <c r="Q36" s="3"/>
      <c r="R36" s="3"/>
    </row>
    <row r="37" ht="15.5" customHeight="1">
      <c r="A37" s="30">
        <v>34</v>
      </c>
      <c r="B37" s="34"/>
      <c r="C37" s="24"/>
      <c r="D37" s="35"/>
      <c r="E37" s="24"/>
      <c r="F37" s="24"/>
      <c r="G37" s="24"/>
      <c r="H37" s="24"/>
      <c r="I37" s="25">
        <f>E37*$M$2+F37*$M$3+G37*$M$4+H37*$M$5</f>
        <v>0</v>
      </c>
      <c r="J37" s="18"/>
      <c r="K37" s="3"/>
      <c r="L37" s="3"/>
      <c r="M37" s="3"/>
      <c r="N37" s="3"/>
      <c r="O37" s="3"/>
      <c r="P37" s="3"/>
      <c r="Q37" s="3"/>
      <c r="R37" s="3"/>
    </row>
    <row r="38" ht="15.5" customHeight="1">
      <c r="A38" s="30">
        <v>35</v>
      </c>
      <c r="B38" s="36"/>
      <c r="C38" s="37"/>
      <c r="D38" s="38"/>
      <c r="E38" s="37"/>
      <c r="F38" s="37"/>
      <c r="G38" s="37"/>
      <c r="H38" s="37"/>
      <c r="I38" s="39">
        <f>E38*$M$2+F38*$M$3+G38*$M$4+H38*$M$5</f>
        <v>0</v>
      </c>
      <c r="J38" s="18"/>
      <c r="K38" s="3"/>
      <c r="L38" s="3"/>
      <c r="M38" s="3"/>
      <c r="N38" s="3"/>
      <c r="O38" s="3"/>
      <c r="P38" s="3"/>
      <c r="Q38" s="3"/>
      <c r="R38" s="3"/>
    </row>
    <row r="39" ht="15.5" customHeight="1">
      <c r="A39" s="40"/>
      <c r="B39" s="41"/>
      <c r="C39" s="42"/>
      <c r="D39" t="s" s="43">
        <v>39</v>
      </c>
      <c r="E39" s="44"/>
      <c r="F39" s="44"/>
      <c r="G39" s="44"/>
      <c r="H39" s="44"/>
      <c r="I39" s="45"/>
      <c r="J39" s="18"/>
      <c r="K39" s="3"/>
      <c r="L39" s="3"/>
      <c r="M39" s="3"/>
      <c r="N39" s="3"/>
      <c r="O39" s="3"/>
      <c r="P39" s="3"/>
      <c r="Q39" s="3"/>
      <c r="R39" s="3"/>
    </row>
    <row r="40" ht="15" customHeight="1">
      <c r="A40" s="46"/>
      <c r="B40" t="s" s="47">
        <v>40</v>
      </c>
      <c r="C40" s="48"/>
      <c r="D40" s="49"/>
      <c r="E40" s="50"/>
      <c r="F40" s="50"/>
      <c r="G40" t="s" s="51">
        <f>N2</f>
        <v>9</v>
      </c>
      <c r="H40" s="52">
        <v>0</v>
      </c>
      <c r="I40" s="53">
        <f>H40*$M$6</f>
        <v>0</v>
      </c>
      <c r="J40" s="18"/>
      <c r="K40" s="3"/>
      <c r="L40" s="3"/>
      <c r="M40" s="3"/>
      <c r="N40" s="3"/>
      <c r="O40" s="3"/>
      <c r="P40" s="3"/>
      <c r="Q40" s="3"/>
      <c r="R40" s="3"/>
    </row>
    <row r="41" ht="13.65" customHeight="1">
      <c r="A41" s="46"/>
      <c r="B41" t="s" s="54">
        <v>41</v>
      </c>
      <c r="C41" s="48"/>
      <c r="D41" s="55"/>
      <c r="E41" s="56"/>
      <c r="F41" s="56"/>
      <c r="G41" t="s" s="57">
        <f>N3</f>
        <v>17</v>
      </c>
      <c r="H41" s="58">
        <v>0</v>
      </c>
      <c r="I41" s="59">
        <f>H41*$M$6</f>
        <v>0</v>
      </c>
      <c r="J41" s="18"/>
      <c r="K41" s="3"/>
      <c r="L41" s="3"/>
      <c r="M41" s="3"/>
      <c r="N41" s="3"/>
      <c r="O41" s="3"/>
      <c r="P41" s="3"/>
      <c r="Q41" s="3"/>
      <c r="R41" s="3"/>
    </row>
    <row r="42" ht="13.65" customHeight="1">
      <c r="A42" s="46"/>
      <c r="B42" t="s" s="60">
        <v>42</v>
      </c>
      <c r="C42" s="48"/>
      <c r="D42" s="55"/>
      <c r="E42" s="56"/>
      <c r="F42" s="56"/>
      <c r="G42" t="s" s="57">
        <f>N4</f>
        <v>43</v>
      </c>
      <c r="H42" s="58">
        <v>0</v>
      </c>
      <c r="I42" s="59">
        <f>H42*$M$6</f>
        <v>0</v>
      </c>
      <c r="J42" s="18"/>
      <c r="K42" s="3"/>
      <c r="L42" s="3"/>
      <c r="M42" s="3"/>
      <c r="N42" s="3"/>
      <c r="O42" s="3"/>
      <c r="P42" s="3"/>
      <c r="Q42" s="3"/>
      <c r="R42" s="3"/>
    </row>
    <row r="43" ht="13.65" customHeight="1">
      <c r="A43" s="3"/>
      <c r="B43" s="61"/>
      <c r="C43" s="62"/>
      <c r="D43" s="55"/>
      <c r="E43" s="56"/>
      <c r="F43" s="56"/>
      <c r="G43" t="s" s="57">
        <f>N5</f>
        <v>24</v>
      </c>
      <c r="H43" s="58">
        <v>0</v>
      </c>
      <c r="I43" s="59">
        <f>H43*$M$6</f>
        <v>0</v>
      </c>
      <c r="J43" s="18"/>
      <c r="K43" s="3"/>
      <c r="L43" s="3"/>
      <c r="M43" s="3"/>
      <c r="N43" s="3"/>
      <c r="O43" s="3"/>
      <c r="P43" s="3"/>
      <c r="Q43" s="3"/>
      <c r="R43" s="3"/>
    </row>
    <row r="44" ht="13.65" customHeight="1">
      <c r="A44" s="3"/>
      <c r="B44" s="3"/>
      <c r="C44" s="62"/>
      <c r="D44" s="55"/>
      <c r="E44" s="56"/>
      <c r="F44" s="56"/>
      <c r="G44" t="s" s="57">
        <f>N6</f>
        <v>22</v>
      </c>
      <c r="H44" s="58">
        <v>0</v>
      </c>
      <c r="I44" s="59">
        <f>H44*$M$6</f>
        <v>0</v>
      </c>
      <c r="J44" s="18"/>
      <c r="K44" s="3"/>
      <c r="L44" s="3"/>
      <c r="M44" s="3"/>
      <c r="N44" s="3"/>
      <c r="O44" s="3"/>
      <c r="P44" s="3"/>
      <c r="Q44" s="3"/>
      <c r="R44" s="3"/>
    </row>
    <row r="45" ht="15" customHeight="1">
      <c r="A45" s="3"/>
      <c r="B45" s="8"/>
      <c r="C45" s="62"/>
      <c r="D45" s="55"/>
      <c r="E45" s="56"/>
      <c r="F45" s="56"/>
      <c r="G45" t="s" s="57">
        <f>N7</f>
        <v>29</v>
      </c>
      <c r="H45" s="58">
        <v>0</v>
      </c>
      <c r="I45" s="59">
        <f>H45*$M$6</f>
        <v>0</v>
      </c>
      <c r="J45" s="18"/>
      <c r="K45" s="3"/>
      <c r="L45" s="3"/>
      <c r="M45" s="3"/>
      <c r="N45" s="3"/>
      <c r="O45" s="3"/>
      <c r="P45" s="3"/>
      <c r="Q45" s="3"/>
      <c r="R45" s="3"/>
    </row>
    <row r="46" ht="15" customHeight="1">
      <c r="A46" s="62"/>
      <c r="B46" t="s" s="63">
        <v>44</v>
      </c>
      <c r="C46" s="64"/>
      <c r="D46" s="55"/>
      <c r="E46" s="56"/>
      <c r="F46" s="56"/>
      <c r="G46" t="s" s="57">
        <f>N8</f>
        <v>31</v>
      </c>
      <c r="H46" s="58">
        <v>0</v>
      </c>
      <c r="I46" s="59">
        <f>H46*$M$6</f>
        <v>0</v>
      </c>
      <c r="J46" s="18"/>
      <c r="K46" s="3"/>
      <c r="L46" s="3"/>
      <c r="M46" s="3"/>
      <c r="N46" s="3"/>
      <c r="O46" s="3"/>
      <c r="P46" s="3"/>
      <c r="Q46" s="3"/>
      <c r="R46" s="3"/>
    </row>
    <row r="47" ht="15" customHeight="1">
      <c r="A47" s="62"/>
      <c r="B47" s="65">
        <f>SUM(I4:I38)+SUM(I40:I47)</f>
        <v>660</v>
      </c>
      <c r="C47" s="64"/>
      <c r="D47" s="66"/>
      <c r="E47" s="67"/>
      <c r="F47" s="67"/>
      <c r="G47" t="s" s="68">
        <f>N9</f>
        <v>33</v>
      </c>
      <c r="H47" s="69">
        <v>0</v>
      </c>
      <c r="I47" s="70">
        <f>H47*$M$6</f>
        <v>0</v>
      </c>
      <c r="J47" s="18"/>
      <c r="K47" s="3"/>
      <c r="L47" s="3"/>
      <c r="M47" s="3"/>
      <c r="N47" s="3"/>
      <c r="O47" s="3"/>
      <c r="P47" s="3"/>
      <c r="Q47" s="3"/>
      <c r="R47" s="3"/>
    </row>
  </sheetData>
  <mergeCells count="3">
    <mergeCell ref="D1:I1"/>
    <mergeCell ref="D2:I2"/>
    <mergeCell ref="D39:I39"/>
  </mergeCells>
  <dataValidations count="2">
    <dataValidation type="list" allowBlank="1" showInputMessage="1" showErrorMessage="1" sqref="D2:I2">
      <formula1>"Happy Valley Rally,Army Spring Classic,L'Enfer du Nord,Catamount Cycling Classic,Shippensburg Scurry"</formula1>
    </dataValidation>
    <dataValidation type="list" allowBlank="1" showInputMessage="1" showErrorMessage="1" sqref="D4:D38">
      <formula1>"Men A,Women A,Men B,Women B,Men C,Women C,Men Intro,Women Intro"</formula1>
    </dataValidation>
  </dataValidations>
  <pageMargins left="0.2" right="0.2" top="0.25" bottom="0.25" header="0.05" footer="0.0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