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drocarvalho/Documents/FEUP/Thesis/html-similarity/html_matcher/dott/"/>
    </mc:Choice>
  </mc:AlternateContent>
  <xr:revisionPtr revIDLastSave="0" documentId="13_ncr:1_{F994053A-C1B5-8043-9976-1CBBB5F1DBFB}" xr6:coauthVersionLast="47" xr6:coauthVersionMax="47" xr10:uidLastSave="{00000000-0000-0000-0000-000000000000}"/>
  <bookViews>
    <workbookView xWindow="-21940" yWindow="940" windowWidth="17460" windowHeight="1368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J22" i="1"/>
  <c r="I22" i="1"/>
  <c r="G22" i="1"/>
  <c r="J21" i="1"/>
  <c r="I21" i="1"/>
  <c r="G21" i="1"/>
  <c r="K21" i="1" s="1"/>
  <c r="J20" i="1"/>
  <c r="I20" i="1"/>
  <c r="G20" i="1"/>
  <c r="K20" i="1" s="1"/>
  <c r="J19" i="1"/>
  <c r="I19" i="1"/>
  <c r="G19" i="1"/>
  <c r="K19" i="1" s="1"/>
  <c r="J18" i="1"/>
  <c r="I18" i="1"/>
  <c r="G18" i="1"/>
  <c r="J17" i="1"/>
  <c r="I17" i="1"/>
  <c r="G17" i="1"/>
  <c r="K17" i="1" s="1"/>
  <c r="J16" i="1"/>
  <c r="I16" i="1"/>
  <c r="G16" i="1"/>
  <c r="K16" i="1" s="1"/>
  <c r="J15" i="1"/>
  <c r="I15" i="1"/>
  <c r="G15" i="1"/>
  <c r="K15" i="1" s="1"/>
  <c r="J14" i="1"/>
  <c r="I14" i="1"/>
  <c r="G14" i="1"/>
  <c r="K14" i="1" s="1"/>
  <c r="J13" i="1"/>
  <c r="I13" i="1"/>
  <c r="G13" i="1"/>
  <c r="K13" i="1" s="1"/>
  <c r="J12" i="1"/>
  <c r="I12" i="1"/>
  <c r="G12" i="1"/>
  <c r="K12" i="1" s="1"/>
  <c r="J11" i="1"/>
  <c r="I11" i="1"/>
  <c r="G11" i="1"/>
  <c r="K11" i="1" s="1"/>
  <c r="J10" i="1"/>
  <c r="I10" i="1"/>
  <c r="G10" i="1"/>
  <c r="K10" i="1" s="1"/>
  <c r="J9" i="1"/>
  <c r="I9" i="1"/>
  <c r="G9" i="1"/>
  <c r="K9" i="1" s="1"/>
  <c r="J8" i="1"/>
  <c r="I8" i="1"/>
  <c r="G8" i="1"/>
  <c r="K8" i="1" s="1"/>
  <c r="J7" i="1"/>
  <c r="I7" i="1"/>
  <c r="G7" i="1"/>
  <c r="K7" i="1" s="1"/>
  <c r="J6" i="1"/>
  <c r="I6" i="1"/>
  <c r="G6" i="1"/>
  <c r="K6" i="1" s="1"/>
  <c r="J5" i="1"/>
  <c r="I5" i="1"/>
  <c r="G5" i="1"/>
  <c r="K5" i="1" s="1"/>
  <c r="J4" i="1"/>
  <c r="I4" i="1"/>
  <c r="G4" i="1"/>
  <c r="K4" i="1" s="1"/>
  <c r="J3" i="1"/>
  <c r="I3" i="1"/>
  <c r="G3" i="1"/>
  <c r="K3" i="1" s="1"/>
  <c r="J2" i="1"/>
  <c r="I2" i="1"/>
  <c r="G2" i="1"/>
  <c r="K2" i="1" s="1"/>
  <c r="K18" i="1" l="1"/>
  <c r="K22" i="1"/>
</calcChain>
</file>

<file path=xl/sharedStrings.xml><?xml version="1.0" encoding="utf-8"?>
<sst xmlns="http://schemas.openxmlformats.org/spreadsheetml/2006/main" count="14" uniqueCount="14">
  <si>
    <t>Method</t>
  </si>
  <si>
    <t>Threshold</t>
  </si>
  <si>
    <t>TP</t>
  </si>
  <si>
    <t>TN</t>
  </si>
  <si>
    <t>FP</t>
  </si>
  <si>
    <t>FN</t>
  </si>
  <si>
    <t>Sensitivity</t>
  </si>
  <si>
    <t>Specificity</t>
  </si>
  <si>
    <t>FP Rate</t>
  </si>
  <si>
    <t>FN Rate</t>
  </si>
  <si>
    <t>Youden Index</t>
  </si>
  <si>
    <t>Accuracy</t>
  </si>
  <si>
    <t>LCS_Style_7</t>
  </si>
  <si>
    <t>Duartion: 0:00:14.239081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</si>
</sst>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TP</c:v>
                </c:pt>
              </c:strCache>
            </c:strRef>
          </c:tx>
          <c:marker>
            <c:symbol val="circle"/>
            <c:size val="5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0.49999999999999989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</c:v>
                </c:pt>
              </c:numCache>
            </c:numRef>
          </c:cat>
          <c:val>
            <c:numRef>
              <c:f>Results!$C$2:$C$22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E-DD4F-9A89-2CA9D19B82B5}"/>
            </c:ext>
          </c:extLst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TN</c:v>
                </c:pt>
              </c:strCache>
            </c:strRef>
          </c:tx>
          <c:marker>
            <c:symbol val="circle"/>
            <c:size val="5"/>
          </c:marker>
          <c:val>
            <c:numRef>
              <c:f>Results!$D$2:$D$22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13</c:v>
                </c:pt>
                <c:pt idx="4">
                  <c:v>15</c:v>
                </c:pt>
                <c:pt idx="5">
                  <c:v>24</c:v>
                </c:pt>
                <c:pt idx="6">
                  <c:v>33</c:v>
                </c:pt>
                <c:pt idx="7">
                  <c:v>45</c:v>
                </c:pt>
                <c:pt idx="8">
                  <c:v>49</c:v>
                </c:pt>
                <c:pt idx="9">
                  <c:v>49</c:v>
                </c:pt>
                <c:pt idx="10">
                  <c:v>51</c:v>
                </c:pt>
                <c:pt idx="11">
                  <c:v>52</c:v>
                </c:pt>
                <c:pt idx="12">
                  <c:v>52</c:v>
                </c:pt>
                <c:pt idx="13">
                  <c:v>54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56</c:v>
                </c:pt>
                <c:pt idx="18">
                  <c:v>56</c:v>
                </c:pt>
                <c:pt idx="19">
                  <c:v>56</c:v>
                </c:pt>
                <c:pt idx="20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E-DD4F-9A89-2CA9D19B82B5}"/>
            </c:ext>
          </c:extLst>
        </c:ser>
        <c:ser>
          <c:idx val="2"/>
          <c:order val="2"/>
          <c:tx>
            <c:strRef>
              <c:f>Results!$E$1</c:f>
              <c:strCache>
                <c:ptCount val="1"/>
                <c:pt idx="0">
                  <c:v>FP</c:v>
                </c:pt>
              </c:strCache>
            </c:strRef>
          </c:tx>
          <c:marker>
            <c:symbol val="circle"/>
            <c:size val="5"/>
          </c:marker>
          <c:val>
            <c:numRef>
              <c:f>Results!$E$2:$E$22</c:f>
              <c:numCache>
                <c:formatCode>General</c:formatCode>
                <c:ptCount val="21"/>
                <c:pt idx="0">
                  <c:v>56</c:v>
                </c:pt>
                <c:pt idx="1">
                  <c:v>56</c:v>
                </c:pt>
                <c:pt idx="2">
                  <c:v>50</c:v>
                </c:pt>
                <c:pt idx="3">
                  <c:v>43</c:v>
                </c:pt>
                <c:pt idx="4">
                  <c:v>41</c:v>
                </c:pt>
                <c:pt idx="5">
                  <c:v>32</c:v>
                </c:pt>
                <c:pt idx="6">
                  <c:v>23</c:v>
                </c:pt>
                <c:pt idx="7">
                  <c:v>11</c:v>
                </c:pt>
                <c:pt idx="8">
                  <c:v>7</c:v>
                </c:pt>
                <c:pt idx="9">
                  <c:v>7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E-DD4F-9A89-2CA9D19B82B5}"/>
            </c:ext>
          </c:extLst>
        </c:ser>
        <c:ser>
          <c:idx val="3"/>
          <c:order val="3"/>
          <c:tx>
            <c:strRef>
              <c:f>Results!$F$1</c:f>
              <c:strCache>
                <c:ptCount val="1"/>
                <c:pt idx="0">
                  <c:v>FN</c:v>
                </c:pt>
              </c:strCache>
            </c:strRef>
          </c:tx>
          <c:marker>
            <c:symbol val="circle"/>
            <c:size val="5"/>
          </c:marker>
          <c:val>
            <c:numRef>
              <c:f>Results!$F$2:$F$22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0E-DD4F-9A89-2CA9D19B8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PT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Results!$G$1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circle"/>
            <c:size val="5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0.49999999999999989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</c:v>
                </c:pt>
              </c:numCache>
            </c:numRef>
          </c:cat>
          <c:val>
            <c:numRef>
              <c:f>Results!$G$2:$G$22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0.4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4-D947-A7C8-62FF3346A498}"/>
            </c:ext>
          </c:extLst>
        </c:ser>
        <c:ser>
          <c:idx val="1"/>
          <c:order val="1"/>
          <c:tx>
            <c:strRef>
              <c:f>Results!$H$1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circle"/>
            <c:size val="5"/>
          </c:marker>
          <c:val>
            <c:numRef>
              <c:f>Results!$H$2:$H$22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0.11</c:v>
                </c:pt>
                <c:pt idx="3">
                  <c:v>0.23</c:v>
                </c:pt>
                <c:pt idx="4">
                  <c:v>0.27</c:v>
                </c:pt>
                <c:pt idx="5">
                  <c:v>0.43</c:v>
                </c:pt>
                <c:pt idx="6">
                  <c:v>0.59</c:v>
                </c:pt>
                <c:pt idx="7">
                  <c:v>0.8</c:v>
                </c:pt>
                <c:pt idx="8">
                  <c:v>0.88</c:v>
                </c:pt>
                <c:pt idx="9">
                  <c:v>0.88</c:v>
                </c:pt>
                <c:pt idx="10">
                  <c:v>0.91</c:v>
                </c:pt>
                <c:pt idx="11">
                  <c:v>0.93</c:v>
                </c:pt>
                <c:pt idx="12">
                  <c:v>0.93</c:v>
                </c:pt>
                <c:pt idx="13">
                  <c:v>0.96</c:v>
                </c:pt>
                <c:pt idx="14">
                  <c:v>0.96</c:v>
                </c:pt>
                <c:pt idx="15">
                  <c:v>0.98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4-D947-A7C8-62FF3346A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PT"/>
            </a:p>
          </c:txPr>
        </c:title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20</xdr:col>
      <xdr:colOff>304800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B1" sqref="B1:L22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 t="s">
        <v>12</v>
      </c>
      <c r="B2">
        <v>0</v>
      </c>
      <c r="C2">
        <v>10</v>
      </c>
      <c r="D2">
        <v>0</v>
      </c>
      <c r="E2">
        <v>56</v>
      </c>
      <c r="F2">
        <v>0</v>
      </c>
      <c r="G2">
        <f t="shared" ref="G2:G22" si="0">C2/(C2+F2)</f>
        <v>1</v>
      </c>
      <c r="H2">
        <f>ROUND(D2/(D2+E2),2)</f>
        <v>0</v>
      </c>
      <c r="I2">
        <f t="shared" ref="I2:I22" si="1">E2/(E2+D2)</f>
        <v>1</v>
      </c>
      <c r="J2">
        <f t="shared" ref="J2:J22" si="2">F2/(F2+C2)</f>
        <v>0</v>
      </c>
      <c r="K2">
        <f t="shared" ref="K2:K22" si="3">G2+H2-1</f>
        <v>0</v>
      </c>
      <c r="L2">
        <f>ROUND((C2+D2)/(C2+D2+E2+F2),2)</f>
        <v>0.15</v>
      </c>
    </row>
    <row r="3" spans="1:12" x14ac:dyDescent="0.2">
      <c r="A3" s="1"/>
      <c r="B3">
        <v>0.05</v>
      </c>
      <c r="C3">
        <v>10</v>
      </c>
      <c r="D3">
        <v>0</v>
      </c>
      <c r="E3">
        <v>56</v>
      </c>
      <c r="F3">
        <v>0</v>
      </c>
      <c r="G3">
        <f t="shared" si="0"/>
        <v>1</v>
      </c>
      <c r="H3">
        <f t="shared" ref="H3:H22" si="4">ROUND(D3/(D3+E3),2)</f>
        <v>0</v>
      </c>
      <c r="I3">
        <f t="shared" si="1"/>
        <v>1</v>
      </c>
      <c r="J3">
        <f t="shared" si="2"/>
        <v>0</v>
      </c>
      <c r="K3">
        <f t="shared" si="3"/>
        <v>0</v>
      </c>
      <c r="L3">
        <f t="shared" ref="L3:L22" si="5">ROUND((C3+D3)/(C3+D3+E3+F3),2)</f>
        <v>0.15</v>
      </c>
    </row>
    <row r="4" spans="1:12" x14ac:dyDescent="0.2">
      <c r="A4" s="1"/>
      <c r="B4">
        <v>0.1</v>
      </c>
      <c r="C4">
        <v>10</v>
      </c>
      <c r="D4">
        <v>6</v>
      </c>
      <c r="E4">
        <v>50</v>
      </c>
      <c r="F4">
        <v>0</v>
      </c>
      <c r="G4">
        <f t="shared" si="0"/>
        <v>1</v>
      </c>
      <c r="H4">
        <f t="shared" si="4"/>
        <v>0.11</v>
      </c>
      <c r="I4">
        <f t="shared" si="1"/>
        <v>0.8928571428571429</v>
      </c>
      <c r="J4">
        <f t="shared" si="2"/>
        <v>0</v>
      </c>
      <c r="K4">
        <f t="shared" si="3"/>
        <v>0.1100000000000001</v>
      </c>
      <c r="L4">
        <f t="shared" si="5"/>
        <v>0.24</v>
      </c>
    </row>
    <row r="5" spans="1:12" x14ac:dyDescent="0.2">
      <c r="A5" s="1"/>
      <c r="B5">
        <v>0.15</v>
      </c>
      <c r="C5">
        <v>10</v>
      </c>
      <c r="D5">
        <v>13</v>
      </c>
      <c r="E5">
        <v>43</v>
      </c>
      <c r="F5">
        <v>0</v>
      </c>
      <c r="G5">
        <f t="shared" si="0"/>
        <v>1</v>
      </c>
      <c r="H5">
        <f t="shared" si="4"/>
        <v>0.23</v>
      </c>
      <c r="I5">
        <f t="shared" si="1"/>
        <v>0.7678571428571429</v>
      </c>
      <c r="J5">
        <f t="shared" si="2"/>
        <v>0</v>
      </c>
      <c r="K5">
        <f t="shared" si="3"/>
        <v>0.22999999999999998</v>
      </c>
      <c r="L5">
        <f t="shared" si="5"/>
        <v>0.35</v>
      </c>
    </row>
    <row r="6" spans="1:12" x14ac:dyDescent="0.2">
      <c r="A6" s="1"/>
      <c r="B6">
        <v>0.2</v>
      </c>
      <c r="C6">
        <v>10</v>
      </c>
      <c r="D6">
        <v>15</v>
      </c>
      <c r="E6">
        <v>41</v>
      </c>
      <c r="F6">
        <v>0</v>
      </c>
      <c r="G6">
        <f t="shared" si="0"/>
        <v>1</v>
      </c>
      <c r="H6">
        <f t="shared" si="4"/>
        <v>0.27</v>
      </c>
      <c r="I6">
        <f t="shared" si="1"/>
        <v>0.7321428571428571</v>
      </c>
      <c r="J6">
        <f t="shared" si="2"/>
        <v>0</v>
      </c>
      <c r="K6">
        <f t="shared" si="3"/>
        <v>0.27</v>
      </c>
      <c r="L6">
        <f t="shared" si="5"/>
        <v>0.38</v>
      </c>
    </row>
    <row r="7" spans="1:12" x14ac:dyDescent="0.2">
      <c r="A7" s="1"/>
      <c r="B7">
        <v>0.25</v>
      </c>
      <c r="C7">
        <v>10</v>
      </c>
      <c r="D7">
        <v>24</v>
      </c>
      <c r="E7">
        <v>32</v>
      </c>
      <c r="F7">
        <v>0</v>
      </c>
      <c r="G7">
        <f t="shared" si="0"/>
        <v>1</v>
      </c>
      <c r="H7">
        <f t="shared" si="4"/>
        <v>0.43</v>
      </c>
      <c r="I7">
        <f t="shared" si="1"/>
        <v>0.5714285714285714</v>
      </c>
      <c r="J7">
        <f t="shared" si="2"/>
        <v>0</v>
      </c>
      <c r="K7">
        <f t="shared" si="3"/>
        <v>0.42999999999999994</v>
      </c>
      <c r="L7">
        <f t="shared" si="5"/>
        <v>0.52</v>
      </c>
    </row>
    <row r="8" spans="1:12" x14ac:dyDescent="0.2">
      <c r="A8" s="1"/>
      <c r="B8">
        <v>0.3</v>
      </c>
      <c r="C8">
        <v>10</v>
      </c>
      <c r="D8">
        <v>33</v>
      </c>
      <c r="E8">
        <v>23</v>
      </c>
      <c r="F8">
        <v>0</v>
      </c>
      <c r="G8">
        <f t="shared" si="0"/>
        <v>1</v>
      </c>
      <c r="H8">
        <f t="shared" si="4"/>
        <v>0.59</v>
      </c>
      <c r="I8">
        <f t="shared" si="1"/>
        <v>0.4107142857142857</v>
      </c>
      <c r="J8">
        <f t="shared" si="2"/>
        <v>0</v>
      </c>
      <c r="K8">
        <f t="shared" si="3"/>
        <v>0.58999999999999986</v>
      </c>
      <c r="L8">
        <f t="shared" si="5"/>
        <v>0.65</v>
      </c>
    </row>
    <row r="9" spans="1:12" x14ac:dyDescent="0.2">
      <c r="A9" s="1"/>
      <c r="B9">
        <v>0.35</v>
      </c>
      <c r="C9">
        <v>10</v>
      </c>
      <c r="D9">
        <v>45</v>
      </c>
      <c r="E9">
        <v>11</v>
      </c>
      <c r="F9">
        <v>0</v>
      </c>
      <c r="G9">
        <f t="shared" si="0"/>
        <v>1</v>
      </c>
      <c r="H9">
        <f t="shared" si="4"/>
        <v>0.8</v>
      </c>
      <c r="I9">
        <f t="shared" si="1"/>
        <v>0.19642857142857142</v>
      </c>
      <c r="J9">
        <f t="shared" si="2"/>
        <v>0</v>
      </c>
      <c r="K9">
        <f t="shared" si="3"/>
        <v>0.8</v>
      </c>
      <c r="L9">
        <f t="shared" si="5"/>
        <v>0.83</v>
      </c>
    </row>
    <row r="10" spans="1:12" x14ac:dyDescent="0.2">
      <c r="A10" s="1"/>
      <c r="B10">
        <v>0.4</v>
      </c>
      <c r="C10">
        <v>10</v>
      </c>
      <c r="D10">
        <v>49</v>
      </c>
      <c r="E10">
        <v>7</v>
      </c>
      <c r="F10">
        <v>0</v>
      </c>
      <c r="G10">
        <f t="shared" si="0"/>
        <v>1</v>
      </c>
      <c r="H10">
        <f t="shared" si="4"/>
        <v>0.88</v>
      </c>
      <c r="I10">
        <f t="shared" si="1"/>
        <v>0.125</v>
      </c>
      <c r="J10">
        <f t="shared" si="2"/>
        <v>0</v>
      </c>
      <c r="K10">
        <f t="shared" si="3"/>
        <v>0.87999999999999989</v>
      </c>
      <c r="L10">
        <f t="shared" si="5"/>
        <v>0.89</v>
      </c>
    </row>
    <row r="11" spans="1:12" x14ac:dyDescent="0.2">
      <c r="A11" s="1"/>
      <c r="B11">
        <v>0.45</v>
      </c>
      <c r="C11">
        <v>10</v>
      </c>
      <c r="D11">
        <v>49</v>
      </c>
      <c r="E11">
        <v>7</v>
      </c>
      <c r="F11">
        <v>0</v>
      </c>
      <c r="G11">
        <f t="shared" si="0"/>
        <v>1</v>
      </c>
      <c r="H11">
        <f t="shared" si="4"/>
        <v>0.88</v>
      </c>
      <c r="I11">
        <f t="shared" si="1"/>
        <v>0.125</v>
      </c>
      <c r="J11">
        <f t="shared" si="2"/>
        <v>0</v>
      </c>
      <c r="K11">
        <f t="shared" si="3"/>
        <v>0.87999999999999989</v>
      </c>
      <c r="L11">
        <f t="shared" si="5"/>
        <v>0.89</v>
      </c>
    </row>
    <row r="12" spans="1:12" x14ac:dyDescent="0.2">
      <c r="A12" s="1"/>
      <c r="B12">
        <v>0.49999999999999989</v>
      </c>
      <c r="C12">
        <v>10</v>
      </c>
      <c r="D12">
        <v>51</v>
      </c>
      <c r="E12">
        <v>5</v>
      </c>
      <c r="F12">
        <v>0</v>
      </c>
      <c r="G12">
        <f t="shared" si="0"/>
        <v>1</v>
      </c>
      <c r="H12">
        <f t="shared" si="4"/>
        <v>0.91</v>
      </c>
      <c r="I12">
        <f t="shared" si="1"/>
        <v>8.9285714285714288E-2</v>
      </c>
      <c r="J12">
        <f t="shared" si="2"/>
        <v>0</v>
      </c>
      <c r="K12">
        <f t="shared" si="3"/>
        <v>0.91000000000000014</v>
      </c>
      <c r="L12">
        <f t="shared" si="5"/>
        <v>0.92</v>
      </c>
    </row>
    <row r="13" spans="1:12" x14ac:dyDescent="0.2">
      <c r="A13" s="1"/>
      <c r="B13">
        <v>0.54999999999999993</v>
      </c>
      <c r="C13">
        <v>4</v>
      </c>
      <c r="D13">
        <v>52</v>
      </c>
      <c r="E13">
        <v>4</v>
      </c>
      <c r="F13">
        <v>6</v>
      </c>
      <c r="G13">
        <f t="shared" si="0"/>
        <v>0.4</v>
      </c>
      <c r="H13">
        <f t="shared" si="4"/>
        <v>0.93</v>
      </c>
      <c r="I13">
        <f t="shared" si="1"/>
        <v>7.1428571428571425E-2</v>
      </c>
      <c r="J13">
        <f t="shared" si="2"/>
        <v>0.6</v>
      </c>
      <c r="K13">
        <f t="shared" si="3"/>
        <v>0.33000000000000007</v>
      </c>
      <c r="L13">
        <f t="shared" si="5"/>
        <v>0.85</v>
      </c>
    </row>
    <row r="14" spans="1:12" x14ac:dyDescent="0.2">
      <c r="A14" s="1"/>
      <c r="B14">
        <v>0.6</v>
      </c>
      <c r="C14">
        <v>1</v>
      </c>
      <c r="D14">
        <v>52</v>
      </c>
      <c r="E14">
        <v>4</v>
      </c>
      <c r="F14">
        <v>9</v>
      </c>
      <c r="G14">
        <f t="shared" si="0"/>
        <v>0.1</v>
      </c>
      <c r="H14">
        <f t="shared" si="4"/>
        <v>0.93</v>
      </c>
      <c r="I14">
        <f t="shared" si="1"/>
        <v>7.1428571428571425E-2</v>
      </c>
      <c r="J14">
        <f t="shared" si="2"/>
        <v>0.9</v>
      </c>
      <c r="K14">
        <f t="shared" si="3"/>
        <v>3.0000000000000027E-2</v>
      </c>
      <c r="L14">
        <f t="shared" si="5"/>
        <v>0.8</v>
      </c>
    </row>
    <row r="15" spans="1:12" x14ac:dyDescent="0.2">
      <c r="A15" s="1"/>
      <c r="B15">
        <v>0.65</v>
      </c>
      <c r="C15">
        <v>0</v>
      </c>
      <c r="D15">
        <v>54</v>
      </c>
      <c r="E15">
        <v>2</v>
      </c>
      <c r="F15">
        <v>10</v>
      </c>
      <c r="G15">
        <f t="shared" si="0"/>
        <v>0</v>
      </c>
      <c r="H15">
        <f t="shared" si="4"/>
        <v>0.96</v>
      </c>
      <c r="I15">
        <f t="shared" si="1"/>
        <v>3.5714285714285712E-2</v>
      </c>
      <c r="J15">
        <f t="shared" si="2"/>
        <v>1</v>
      </c>
      <c r="K15">
        <f t="shared" si="3"/>
        <v>-4.0000000000000036E-2</v>
      </c>
      <c r="L15">
        <f t="shared" si="5"/>
        <v>0.82</v>
      </c>
    </row>
    <row r="16" spans="1:12" x14ac:dyDescent="0.2">
      <c r="A16" s="1"/>
      <c r="B16">
        <v>0.70000000000000007</v>
      </c>
      <c r="C16">
        <v>0</v>
      </c>
      <c r="D16">
        <v>54</v>
      </c>
      <c r="E16">
        <v>2</v>
      </c>
      <c r="F16">
        <v>10</v>
      </c>
      <c r="G16">
        <f t="shared" si="0"/>
        <v>0</v>
      </c>
      <c r="H16">
        <f t="shared" si="4"/>
        <v>0.96</v>
      </c>
      <c r="I16">
        <f t="shared" si="1"/>
        <v>3.5714285714285712E-2</v>
      </c>
      <c r="J16">
        <f t="shared" si="2"/>
        <v>1</v>
      </c>
      <c r="K16">
        <f t="shared" si="3"/>
        <v>-4.0000000000000036E-2</v>
      </c>
      <c r="L16">
        <f t="shared" si="5"/>
        <v>0.82</v>
      </c>
    </row>
    <row r="17" spans="1:12" x14ac:dyDescent="0.2">
      <c r="A17" s="1"/>
      <c r="B17">
        <v>0.75000000000000011</v>
      </c>
      <c r="C17">
        <v>0</v>
      </c>
      <c r="D17">
        <v>55</v>
      </c>
      <c r="E17">
        <v>1</v>
      </c>
      <c r="F17">
        <v>10</v>
      </c>
      <c r="G17">
        <f t="shared" si="0"/>
        <v>0</v>
      </c>
      <c r="H17">
        <f t="shared" si="4"/>
        <v>0.98</v>
      </c>
      <c r="I17">
        <f t="shared" si="1"/>
        <v>1.7857142857142856E-2</v>
      </c>
      <c r="J17">
        <f t="shared" si="2"/>
        <v>1</v>
      </c>
      <c r="K17">
        <f t="shared" si="3"/>
        <v>-2.0000000000000018E-2</v>
      </c>
      <c r="L17">
        <f t="shared" si="5"/>
        <v>0.83</v>
      </c>
    </row>
    <row r="18" spans="1:12" x14ac:dyDescent="0.2">
      <c r="A18" s="1"/>
      <c r="B18">
        <v>0.80000000000000016</v>
      </c>
      <c r="C18">
        <v>0</v>
      </c>
      <c r="D18">
        <v>56</v>
      </c>
      <c r="E18">
        <v>0</v>
      </c>
      <c r="F18">
        <v>10</v>
      </c>
      <c r="G18">
        <f t="shared" si="0"/>
        <v>0</v>
      </c>
      <c r="H18">
        <f t="shared" si="4"/>
        <v>1</v>
      </c>
      <c r="I18">
        <f t="shared" si="1"/>
        <v>0</v>
      </c>
      <c r="J18">
        <f t="shared" si="2"/>
        <v>1</v>
      </c>
      <c r="K18">
        <f t="shared" si="3"/>
        <v>0</v>
      </c>
      <c r="L18">
        <f t="shared" si="5"/>
        <v>0.85</v>
      </c>
    </row>
    <row r="19" spans="1:12" x14ac:dyDescent="0.2">
      <c r="A19" s="1"/>
      <c r="B19">
        <v>0.8500000000000002</v>
      </c>
      <c r="C19">
        <v>0</v>
      </c>
      <c r="D19">
        <v>56</v>
      </c>
      <c r="E19">
        <v>0</v>
      </c>
      <c r="F19">
        <v>10</v>
      </c>
      <c r="G19">
        <f t="shared" si="0"/>
        <v>0</v>
      </c>
      <c r="H19">
        <f t="shared" si="4"/>
        <v>1</v>
      </c>
      <c r="I19">
        <f t="shared" si="1"/>
        <v>0</v>
      </c>
      <c r="J19">
        <f t="shared" si="2"/>
        <v>1</v>
      </c>
      <c r="K19">
        <f t="shared" si="3"/>
        <v>0</v>
      </c>
      <c r="L19">
        <f t="shared" si="5"/>
        <v>0.85</v>
      </c>
    </row>
    <row r="20" spans="1:12" x14ac:dyDescent="0.2">
      <c r="A20" s="1"/>
      <c r="B20">
        <v>0.90000000000000024</v>
      </c>
      <c r="C20">
        <v>0</v>
      </c>
      <c r="D20">
        <v>56</v>
      </c>
      <c r="E20">
        <v>0</v>
      </c>
      <c r="F20">
        <v>10</v>
      </c>
      <c r="G20">
        <f t="shared" si="0"/>
        <v>0</v>
      </c>
      <c r="H20">
        <f t="shared" si="4"/>
        <v>1</v>
      </c>
      <c r="I20">
        <f t="shared" si="1"/>
        <v>0</v>
      </c>
      <c r="J20">
        <f t="shared" si="2"/>
        <v>1</v>
      </c>
      <c r="K20">
        <f t="shared" si="3"/>
        <v>0</v>
      </c>
      <c r="L20">
        <f t="shared" si="5"/>
        <v>0.85</v>
      </c>
    </row>
    <row r="21" spans="1:12" x14ac:dyDescent="0.2">
      <c r="A21" s="1"/>
      <c r="B21">
        <v>0.95000000000000029</v>
      </c>
      <c r="C21">
        <v>0</v>
      </c>
      <c r="D21">
        <v>56</v>
      </c>
      <c r="E21">
        <v>0</v>
      </c>
      <c r="F21">
        <v>10</v>
      </c>
      <c r="G21">
        <f t="shared" si="0"/>
        <v>0</v>
      </c>
      <c r="H21">
        <f t="shared" si="4"/>
        <v>1</v>
      </c>
      <c r="I21">
        <f t="shared" si="1"/>
        <v>0</v>
      </c>
      <c r="J21">
        <f t="shared" si="2"/>
        <v>1</v>
      </c>
      <c r="K21">
        <f t="shared" si="3"/>
        <v>0</v>
      </c>
      <c r="L21">
        <f t="shared" si="5"/>
        <v>0.85</v>
      </c>
    </row>
    <row r="22" spans="1:12" x14ac:dyDescent="0.2">
      <c r="A22" s="1"/>
      <c r="B22">
        <v>1</v>
      </c>
      <c r="C22">
        <v>0</v>
      </c>
      <c r="D22">
        <v>56</v>
      </c>
      <c r="E22">
        <v>0</v>
      </c>
      <c r="F22">
        <v>10</v>
      </c>
      <c r="G22">
        <f t="shared" si="0"/>
        <v>0</v>
      </c>
      <c r="H22">
        <f t="shared" si="4"/>
        <v>1</v>
      </c>
      <c r="I22">
        <f t="shared" si="1"/>
        <v>0</v>
      </c>
      <c r="J22">
        <f t="shared" si="2"/>
        <v>1</v>
      </c>
      <c r="K22">
        <f t="shared" si="3"/>
        <v>0</v>
      </c>
      <c r="L22">
        <f t="shared" si="5"/>
        <v>0.85</v>
      </c>
    </row>
    <row r="25" spans="1:12" x14ac:dyDescent="0.2">
      <c r="A25" t="s">
        <v>13</v>
      </c>
    </row>
  </sheetData>
  <mergeCells count="1">
    <mergeCell ref="A2:A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2022-04-08T16:02:10Z</dcterms:created>
  <dcterms:modified xsi:type="dcterms:W3CDTF">2022-06-06T17:07:32Z</dcterms:modified>
</cp:coreProperties>
</file>