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4C Offshore" sheetId="1" r:id="rId4"/>
    <sheet state="visible" name="Main fields" sheetId="2" r:id="rId5"/>
  </sheets>
  <definedNames/>
  <calcPr/>
</workbook>
</file>

<file path=xl/sharedStrings.xml><?xml version="1.0" encoding="utf-8"?>
<sst xmlns="http://schemas.openxmlformats.org/spreadsheetml/2006/main" count="2436" uniqueCount="823">
  <si>
    <t>name</t>
  </si>
  <si>
    <t>other_names</t>
  </si>
  <si>
    <t>country</t>
  </si>
  <si>
    <t>development_status</t>
  </si>
  <si>
    <t>category_or_round</t>
  </si>
  <si>
    <t>region</t>
  </si>
  <si>
    <t>comment</t>
  </si>
  <si>
    <t>website</t>
  </si>
  <si>
    <t>full_commissioning</t>
  </si>
  <si>
    <t>full_commissioning_year</t>
  </si>
  <si>
    <t>windfarm_capacity</t>
  </si>
  <si>
    <t>windfarm_capacity_MW</t>
  </si>
  <si>
    <t>turbine_model</t>
  </si>
  <si>
    <t>turbine_capacity_MW</t>
  </si>
  <si>
    <t>number_turbines</t>
  </si>
  <si>
    <t>foundation_type</t>
  </si>
  <si>
    <t>sea_name</t>
  </si>
  <si>
    <t>longitude</t>
  </si>
  <si>
    <t>latitude</t>
  </si>
  <si>
    <t>area</t>
  </si>
  <si>
    <t>distance_from_shore</t>
  </si>
  <si>
    <t>URL</t>
  </si>
  <si>
    <t>Seamade (Mermaid)</t>
  </si>
  <si>
    <t>Zone 7</t>
  </si>
  <si>
    <t>Belgium</t>
  </si>
  <si>
    <t>Fully Commissioned</t>
  </si>
  <si>
    <t>Unlock with a freemium account</t>
  </si>
  <si>
    <t>Originally SEAL (C0 Power Holdco, Electrawinds, Nuon) and Blue4Power I (Electrabel) were in competition for this zone. During second tender area was contested by THV Mermaid and Northwester II Mermaid are planning to install Wave Energy Converters in the project area. Between 20 - 61MW of WECs are planned</t>
  </si>
  <si>
    <t>235 MW</t>
  </si>
  <si>
    <t>SG 8.0-167 DD</t>
  </si>
  <si>
    <t>Grounded: Monopile</t>
  </si>
  <si>
    <t>North Sea</t>
  </si>
  <si>
    <t>51.718611°</t>
  </si>
  <si>
    <r>
      <rPr>
        <rFont val="Arial"/>
        <color rgb="FFD4D4D4"/>
        <sz val="9.0"/>
        <u/>
      </rPr>
      <t>h</t>
    </r>
    <r>
      <rPr>
        <rFont val="Arial"/>
        <color rgb="FFD4D4D4"/>
        <sz val="9.0"/>
        <u/>
      </rPr>
      <t>ttps://www.4coffshore.com/windfarms/belgium/seamade-(mermaid)-belgium-be07.html'</t>
    </r>
  </si>
  <si>
    <t>Northwester 2</t>
  </si>
  <si>
    <t>219 MW</t>
  </si>
  <si>
    <t>51.686754°</t>
  </si>
  <si>
    <t>https://www.4coffshore.com/windfarms/belgium/northwester-2-belgium-be12.html'</t>
  </si>
  <si>
    <t>Belwind</t>
  </si>
  <si>
    <t>Zone 3 and Bligh Bank</t>
  </si>
  <si>
    <t>165 MW</t>
  </si>
  <si>
    <t>51.670211°</t>
  </si>
  <si>
    <t>https://www.4coffshore.com/windfarms/belgium/belwind--belgium-be03.html'</t>
  </si>
  <si>
    <t>Nobelwind</t>
  </si>
  <si>
    <t>Belwind Phase 2, Zone 3
 Bligh Bank 2</t>
  </si>
  <si>
    <t>51.664398°</t>
  </si>
  <si>
    <t>https://www.4coffshore.com/windfarms/belgium/nobelwind-belgium-be08.html'</t>
  </si>
  <si>
    <t>Seamade (SeaStar)</t>
  </si>
  <si>
    <t>Zone 6</t>
  </si>
  <si>
    <t>Seastar (Power@Sea, Electrawinds) beat Nieuw project (Econcern) and Blue4Power II (Electrabel) for the concession of the wind farm. Proposed in concession request was for a project of 246MW (41x 6MW) although this is likely to change as new technology enters the market.</t>
  </si>
  <si>
    <t>252 MW</t>
  </si>
  <si>
    <t>51.63418°</t>
  </si>
  <si>
    <t>https://www.4coffshore.com/windfarms/belgium/seamade-(seastar)-belgium-be06.html'</t>
  </si>
  <si>
    <t>Northwind</t>
  </si>
  <si>
    <t>Eldepasco, Zone 2 and Bank Zonder Naam</t>
  </si>
  <si>
    <t>216 MW</t>
  </si>
  <si>
    <t>51.619411°</t>
  </si>
  <si>
    <t>https://www.4coffshore.com/windfarms/belgium/northwind-belgium-be02.html'</t>
  </si>
  <si>
    <t>Rentel</t>
  </si>
  <si>
    <t>309 MW</t>
  </si>
  <si>
    <t>51.591348°</t>
  </si>
  <si>
    <t>https://www.4coffshore.com/windfarms/belgium/rentel-belgium-be05.html'</t>
  </si>
  <si>
    <t>Thornton Bank - phase II</t>
  </si>
  <si>
    <t>Zone 1, C-Power 2</t>
  </si>
  <si>
    <t>Phase 2 comprises 6 turbines in Area A (SW Part) and 24 turbines in Area B (NE Part) Phases 2 and 3 share one export cable and one offshore substation. The developer, C-Power, has 950EUR loan to finance this phase of the project. Eneco has announced it will purchase half of all the electricity generated from the project. The project cost reflects all 3 phases and includes electrical connections.</t>
  </si>
  <si>
    <t>184.5 MW</t>
  </si>
  <si>
    <t>6.2M126</t>
  </si>
  <si>
    <t>Grounded: Jacket (Piled)</t>
  </si>
  <si>
    <t>51.556431°</t>
  </si>
  <si>
    <t>https://www.4coffshore.com/windfarms/belgium/thornton-bank---phase-ii-belgium-be09.html'</t>
  </si>
  <si>
    <t>Thornton Bank - phase III</t>
  </si>
  <si>
    <t>Phase 3 comprises 18 turbines in Area A only (SW Part) Phases 2 and 3 share one export cable and one offshore substation. The project cost reflects all 3 phases.</t>
  </si>
  <si>
    <t>110.7 MW</t>
  </si>
  <si>
    <t>51.540272°</t>
  </si>
  <si>
    <t>https://www.4coffshore.com/windfarms/belgium/thornton-bank---phase-iii-belgium-be10.html'</t>
  </si>
  <si>
    <t>Thornton Bank - phase I</t>
  </si>
  <si>
    <t>Zone 1, C-Power</t>
  </si>
  <si>
    <t>Authorisation for project layout in 2 blocks, ground survey finished in September 2004. Prework ecological monitoring finished in June 2006. Stated cost if for the first phase only. The project was financed on a non-recourse basis in May 2007: a Term Loan (Senior Facility) provided 90,286,340 EUR, Contingent Facility (Senior Facility) 11,200,000 EUR and Mezzanine Facility 20,000,000 EUR. Senior facilities were provided by Dexia Bank Belgium, Dexia Crédit Local, Société Générale, Rabobank and KBC while Mezzanine was provided by Rabobank only.</t>
  </si>
  <si>
    <t>30 MW</t>
  </si>
  <si>
    <t>5M</t>
  </si>
  <si>
    <t>Grounded: Gravity-Base</t>
  </si>
  <si>
    <t>51.543897°</t>
  </si>
  <si>
    <t>https://www.4coffshore.com/windfarms/belgium/thornton-bank---phase-i-belgium-be01.html'</t>
  </si>
  <si>
    <t>Norther</t>
  </si>
  <si>
    <t>North Sea Power, Norther</t>
  </si>
  <si>
    <t>369.6 MW</t>
  </si>
  <si>
    <t>51.526941°</t>
  </si>
  <si>
    <t>https://www.4coffshore.com/windfarms/belgium/norther-belgium-be04.html'</t>
  </si>
  <si>
    <t>Borssele 1 and 2</t>
  </si>
  <si>
    <t>BWFS I + II, Borssele Aangewezen windenergiegebied</t>
  </si>
  <si>
    <t>Netherlands</t>
  </si>
  <si>
    <t>752 MW</t>
  </si>
  <si>
    <t>51.683012°</t>
  </si>
  <si>
    <t>https://www.4coffshore.com/windfarms/netherlands/borssele-1-and-2-netherlands-nl0b.html'</t>
  </si>
  <si>
    <t>Borssele 3 and 4 - Blauwwind</t>
  </si>
  <si>
    <t>BWFS III, BWFS IV, Borssele Aangewezen windenergiegebied</t>
  </si>
  <si>
    <t>The morphology of the seabed is classified as highly dynamic, with a complex bathymetry consisting of static (in the timespan between 2000 and 2015), shore-parallel sandbanks overlain with dynamic shore perpendicular sand waves. Within the area, opposing migration directions for the sand waves were found with sand going towards SW-direction and to the opposing NE-direction (with a variation of up to 30° in both directions) The mean wind speed at a hub height of 100 m MSL at the centre of the BWFZ is calculated to be 9.6 ± 0.5 m/s. Gearing ratio of 70:30 debt:equity, with unlevered IRR &gt;7% and expected equity return 12%.</t>
  </si>
  <si>
    <t>731.5 MW</t>
  </si>
  <si>
    <t>V164-9.5 MW</t>
  </si>
  <si>
    <t>51.699756°</t>
  </si>
  <si>
    <t>https://www.4coffshore.com/windfarms/netherlands/borssele-3-and-4---blauwwind-netherlands-nl0j.html'</t>
  </si>
  <si>
    <t>Borssele Site V -Leeghwater - Innovation Plot</t>
  </si>
  <si>
    <t>BWFS V</t>
  </si>
  <si>
    <t>19 MW</t>
  </si>
  <si>
    <t>51.709157°</t>
  </si>
  <si>
    <t>https://www.4coffshore.com/windfarms/netherlands/borssele-site-v--leeghwater---innovation-plot-netherlands-nl88.html'</t>
  </si>
  <si>
    <t>Eneco Luchterduinen</t>
  </si>
  <si>
    <t>70 (ID assigned by authority), Q10</t>
  </si>
  <si>
    <t>129 MW</t>
  </si>
  <si>
    <t>52.405092°</t>
  </si>
  <si>
    <t>https://www.4coffshore.com/windfarms/netherlands/eneco-luchterduinen-netherlands-nl32.html'</t>
  </si>
  <si>
    <t>Egmond aan Zee</t>
  </si>
  <si>
    <t>OWEZ, Offshore Windpark Egmond aan Zee(demonstratieproject)</t>
  </si>
  <si>
    <t>108 MW</t>
  </si>
  <si>
    <t>V90-3.0 MW Offshore</t>
  </si>
  <si>
    <t>52.606217°</t>
  </si>
  <si>
    <t>https://www.4coffshore.com/windfarms/netherlands/egmond-aan-zee-netherlands-nl02.html'</t>
  </si>
  <si>
    <t>Windpark Fryslân</t>
  </si>
  <si>
    <t>WPF</t>
  </si>
  <si>
    <t>Van Oord will have to build/convert two new vessels for the project due to shallow water.</t>
  </si>
  <si>
    <t>382.7 MW</t>
  </si>
  <si>
    <t>SWT-DD-130</t>
  </si>
  <si>
    <t>53.002695°</t>
  </si>
  <si>
    <t>https://www.4coffshore.com/windfarms/netherlands/windpark-frysl%c3%a2n-netherlands-nl0g.html'</t>
  </si>
  <si>
    <t>Westermeerwind</t>
  </si>
  <si>
    <t>Westermeerwind Windparknoordoostpolder
 Westermeerdijk Buitendijks
 Noordermeerdijk buitendijks</t>
  </si>
  <si>
    <t>144 MW</t>
  </si>
  <si>
    <t>52.739208°</t>
  </si>
  <si>
    <t>https://www.4coffshore.com/windfarms/netherlands/westermeerwind-netherlands-nl85.html'</t>
  </si>
  <si>
    <t>Gemini</t>
  </si>
  <si>
    <t>Buitengaats &amp; ZeeEnergie, BARD-Nederland Offshore, GWS Offshore NL1, 64 (ID assigned by authority),</t>
  </si>
  <si>
    <t>Gemini generates 600 MW, meeting the annual energy needs of one and a half million people and reducing the annual CO2 emissions of the Netherlands by 1.25 million tons. Northland's project team reached financial close for Gemini in May 2014 and the project was completed in April 2017, ahead of schedule and under budget. It has a 15-year power purchase Contract for Differences agreement with Netherlands government.</t>
  </si>
  <si>
    <t>600 MW</t>
  </si>
  <si>
    <t>SWT-4.0-130</t>
  </si>
  <si>
    <t>54.036503°</t>
  </si>
  <si>
    <t>https://www.4coffshore.com/windfarms/netherlands/gemini-netherlands-nl18.html'</t>
  </si>
  <si>
    <t>Riffgat</t>
  </si>
  <si>
    <t>OWP Riffgat, Borkum Riffgat</t>
  </si>
  <si>
    <t>Germany</t>
  </si>
  <si>
    <t>53.69243°</t>
  </si>
  <si>
    <t>https://www.4coffshore.com/windfarms/germany/riffgat-germany-de21.html'</t>
  </si>
  <si>
    <t>Borkum Riffgrund 2</t>
  </si>
  <si>
    <t>450 MW</t>
  </si>
  <si>
    <t>V164-8.0 MW</t>
  </si>
  <si>
    <t>Grounded: Various</t>
  </si>
  <si>
    <t>53.951771°</t>
  </si>
  <si>
    <t>https://www.4coffshore.com/windfarms/germany/borkum-riffgrund-2-germany-de30.html'</t>
  </si>
  <si>
    <t>Borkum Riffgrund 1</t>
  </si>
  <si>
    <t>A new foundation, Suction Bucket Jacket, will be tested on one turbine at the site. DONG have teamed up with the UK Carbon Trust in order to test the new foundation. According to the April 2014 draft of the Offshore Network Development Plan, when Borkum Riffgrund I connects to DolWin3 the project will have a transmission capacity of 291MW available, despite the capacity of the wind farm being 312MW. In October 2014 Borkum Riffgrund 1's connection at DolWin3 was increased to 110MW.</t>
  </si>
  <si>
    <t>312 MW</t>
  </si>
  <si>
    <t>SWT-4.0-120</t>
  </si>
  <si>
    <t>53.967343°</t>
  </si>
  <si>
    <t>https://www.4coffshore.com/windfarms/germany/borkum-riffgrund-1-germany-de04.html'</t>
  </si>
  <si>
    <t>Alpha Ventus</t>
  </si>
  <si>
    <t>Borkum West I</t>
  </si>
  <si>
    <t>60 MW</t>
  </si>
  <si>
    <t>54.010897°</t>
  </si>
  <si>
    <t>https://www.4coffshore.com/windfarms/germany/alpha-ventus-germany-de01.html'</t>
  </si>
  <si>
    <t>Merkur</t>
  </si>
  <si>
    <t>MEG Offshore I</t>
  </si>
  <si>
    <t>396 MW</t>
  </si>
  <si>
    <t>Haliade 150-6MW</t>
  </si>
  <si>
    <t>54.043061°</t>
  </si>
  <si>
    <t>https://www.4coffshore.com/windfarms/germany/merkur-germany-de26.html'</t>
  </si>
  <si>
    <t>Trianel Windpark Borkum II</t>
  </si>
  <si>
    <t>Borkum West II Phase 2, TWB II</t>
  </si>
  <si>
    <t>203 MW</t>
  </si>
  <si>
    <t>54.050342°</t>
  </si>
  <si>
    <t>https://www.4coffshore.com/windfarms/germany/trianel-windpark-borkum-ii-germany-de0k.html'</t>
  </si>
  <si>
    <t>Trianel Windpark Borkum I</t>
  </si>
  <si>
    <t>Borkum West II Phase 1, Trianel Borkum, Borkum Phase I</t>
  </si>
  <si>
    <t>At least 50m EUR of the total cost is attributed to delays in grid connection and foundation delivery.</t>
  </si>
  <si>
    <t>200 MW</t>
  </si>
  <si>
    <t>M5000-116</t>
  </si>
  <si>
    <t>Grounded: Tripod</t>
  </si>
  <si>
    <t>54.046357°</t>
  </si>
  <si>
    <t>https://www.4coffshore.com/windfarms/germany/trianel-windpark-borkum-i-germany-de27.html'</t>
  </si>
  <si>
    <t>Nordsee One</t>
  </si>
  <si>
    <t>Innogy Nordsee 1 , Innogy Nordsee 1 Phase 1, North Sea Windpower 3 NSWP3</t>
  </si>
  <si>
    <t>332.1 MW</t>
  </si>
  <si>
    <t>53.981612°</t>
  </si>
  <si>
    <t>https://www.4coffshore.com/windfarms/germany/nordsee-one-germany-de28.html'</t>
  </si>
  <si>
    <t>Gode Wind 1 and 2</t>
  </si>
  <si>
    <t>Gode Wind I and II</t>
  </si>
  <si>
    <t>The Siemens SWT-6.0-154 turbines are capable of entering a power-boost mode to generate 6.264MW of capacity, however the maximum export capability of the park remains at 582MW. The overpowering enables the park to operate at full capacity even if up to four turbines are undergoing maintenance.</t>
  </si>
  <si>
    <t>582 MW</t>
  </si>
  <si>
    <t>SWT-6.0-154</t>
  </si>
  <si>
    <t>54.041223°</t>
  </si>
  <si>
    <t>https://www.4coffshore.com/windfarms/germany/gode-wind-1-and-2-germany-de13.html'</t>
  </si>
  <si>
    <t>Deutsche Bucht</t>
  </si>
  <si>
    <t>DBU, Debu</t>
  </si>
  <si>
    <t>54.305397°</t>
  </si>
  <si>
    <t>https://www.4coffshore.com/windfarms/germany/deutsche-bucht-germany-de24.html'</t>
  </si>
  <si>
    <t>Veja Mate</t>
  </si>
  <si>
    <t>402 MW</t>
  </si>
  <si>
    <t>54.318087°</t>
  </si>
  <si>
    <t>https://www.4coffshore.com/windfarms/germany/veja-mate-germany-de36.html'</t>
  </si>
  <si>
    <t>BARD Offshore 1</t>
  </si>
  <si>
    <t>BARD</t>
  </si>
  <si>
    <t>400 MW</t>
  </si>
  <si>
    <t>54.355374°</t>
  </si>
  <si>
    <t>https://www.4coffshore.com/windfarms/germany/bard-offshore-1-germany-de23.html'</t>
  </si>
  <si>
    <t>Hohe See</t>
  </si>
  <si>
    <t>Hochsee Windpark 'Nordsee'</t>
  </si>
  <si>
    <t>In November 2015, Hohe See was awarded 50MW of additional grid connection capacity at BorWin 2 as part of the 2015 allocation round held by BNetzA. EnBW Hohe See now has a total of 500MW of allocated grid connection capacity across BorWin 2 and 3.</t>
  </si>
  <si>
    <t>497 MW</t>
  </si>
  <si>
    <t>SWT-7.0-154</t>
  </si>
  <si>
    <t>54.443347°</t>
  </si>
  <si>
    <t>https://www.4coffshore.com/windfarms/germany/hohe-see-germany-de11.html'</t>
  </si>
  <si>
    <t>Albatros</t>
  </si>
  <si>
    <t>Hohe Extension, Albatros 1</t>
  </si>
  <si>
    <t>112 MW</t>
  </si>
  <si>
    <t>54.486008°</t>
  </si>
  <si>
    <t>https://www.4coffshore.com/windfarms/germany/albatros-germany-de39.html'</t>
  </si>
  <si>
    <t>Global Tech I</t>
  </si>
  <si>
    <t>GT1</t>
  </si>
  <si>
    <t>54.508917°</t>
  </si>
  <si>
    <t>https://www.4coffshore.com/windfarms/germany/global-tech-i-germany-de09.html'</t>
  </si>
  <si>
    <t>Nordergründe</t>
  </si>
  <si>
    <t>OWP Nordergründe, Nordergrunde</t>
  </si>
  <si>
    <t>53.83495°</t>
  </si>
  <si>
    <t>https://www.4coffshore.com/windfarms/germany/nordergr%c3%bcnde-germany-de20.html'</t>
  </si>
  <si>
    <t>Meerwind Süd/Ost</t>
  </si>
  <si>
    <t>Meerwind</t>
  </si>
  <si>
    <t>288 MW</t>
  </si>
  <si>
    <t>54.392163°</t>
  </si>
  <si>
    <t>https://www.4coffshore.com/windfarms/germany/meerwind-s%c3%bcd-ost-germany-de07.html'</t>
  </si>
  <si>
    <t>Nordsee Ost</t>
  </si>
  <si>
    <t>Innogy Nordsee Ost</t>
  </si>
  <si>
    <t>295.2 MW</t>
  </si>
  <si>
    <t>54.444554°</t>
  </si>
  <si>
    <t>https://www.4coffshore.com/windfarms/germany/nordsee-ost-germany-de06.html'</t>
  </si>
  <si>
    <t>Kaskasi</t>
  </si>
  <si>
    <t>Kaskasi II, (formerly) Hochsee testfeld Helgoland</t>
  </si>
  <si>
    <t>342 MW</t>
  </si>
  <si>
    <t>54.48915°</t>
  </si>
  <si>
    <t>https://www.4coffshore.com/windfarms/germany/kaskasi-germany-de33.html'</t>
  </si>
  <si>
    <t>Amrumbank West</t>
  </si>
  <si>
    <t>302 MW</t>
  </si>
  <si>
    <t>54.522973°</t>
  </si>
  <si>
    <t>https://www.4coffshore.com/windfarms/germany/amrumbank-west-germany-de05.html'</t>
  </si>
  <si>
    <t>Butendiek</t>
  </si>
  <si>
    <t>Offshore-Bürgerpark Butendiek</t>
  </si>
  <si>
    <t>Ballast Nedam sold their inspection and maintenance contracts to Deutsche Windtechnik.</t>
  </si>
  <si>
    <t>SWT-3.6-120</t>
  </si>
  <si>
    <t>55.017482°</t>
  </si>
  <si>
    <t>https://www.4coffshore.com/windfarms/germany/butendiek-germany-de08.html'</t>
  </si>
  <si>
    <t>DanTysk</t>
  </si>
  <si>
    <t>Dan Tysk, Dantysk</t>
  </si>
  <si>
    <t>55.137723°</t>
  </si>
  <si>
    <t>https://www.4coffshore.com/windfarms/germany/dantysk-germany-de02.html'</t>
  </si>
  <si>
    <t>Sandbank</t>
  </si>
  <si>
    <t>Sandbank24</t>
  </si>
  <si>
    <t>55.199626°</t>
  </si>
  <si>
    <t>https://www.4coffshore.com/windfarms/germany/sandbank-germany-de12.html'</t>
  </si>
  <si>
    <t>EnBW Baltic 1</t>
  </si>
  <si>
    <t>Baltic I</t>
  </si>
  <si>
    <t>48.3 MW</t>
  </si>
  <si>
    <t>Baltic Sea</t>
  </si>
  <si>
    <t>54.609703°</t>
  </si>
  <si>
    <t>https://www.4coffshore.com/windfarms/germany/enbw-baltic-1-germany-de78.html'</t>
  </si>
  <si>
    <t>EnBW Baltic 2</t>
  </si>
  <si>
    <t>Kriegers Flak 1</t>
  </si>
  <si>
    <t>54.982702°</t>
  </si>
  <si>
    <t>https://www.4coffshore.com/windfarms/germany/enbw-baltic-2-germany-de52.html'</t>
  </si>
  <si>
    <t>Wikinger</t>
  </si>
  <si>
    <t>Ventotec Ost 2</t>
  </si>
  <si>
    <t>350 MW</t>
  </si>
  <si>
    <t>AD 5-135</t>
  </si>
  <si>
    <t>54.835548°</t>
  </si>
  <si>
    <t>https://www.4coffshore.com/windfarms/germany/wikinger-germany-de47.html'</t>
  </si>
  <si>
    <t>Arkona</t>
  </si>
  <si>
    <t>Arkona Becken Südost</t>
  </si>
  <si>
    <t>385 MW</t>
  </si>
  <si>
    <t>54.782804°</t>
  </si>
  <si>
    <t>https://www.4coffshore.com/windfarms/germany/arkona-germany-de46.html'</t>
  </si>
  <si>
    <t>Horns Rev 1</t>
  </si>
  <si>
    <t>Denmark</t>
  </si>
  <si>
    <t>160 MW</t>
  </si>
  <si>
    <t>55.486101°</t>
  </si>
  <si>
    <t>https://www.4coffshore.com/windfarms/denmark/horns-rev-1-denmark-dk03.html'</t>
  </si>
  <si>
    <t>Horns Rev 2</t>
  </si>
  <si>
    <t>209.3 MW</t>
  </si>
  <si>
    <t>55.60042°</t>
  </si>
  <si>
    <t>https://www.4coffshore.com/windfarms/denmark/horns-rev-2-denmark-dk10.html'</t>
  </si>
  <si>
    <t>Horns Rev 3</t>
  </si>
  <si>
    <t>Horns Rev A HR3-HR4</t>
  </si>
  <si>
    <t>406.7 MW</t>
  </si>
  <si>
    <t>55.694093°</t>
  </si>
  <si>
    <t>https://www.4coffshore.com/windfarms/denmark/horns-rev-3-denmark-dk19.html'</t>
  </si>
  <si>
    <t>Nissum Bredning Vind</t>
  </si>
  <si>
    <t>Rønland II</t>
  </si>
  <si>
    <t>28 MW</t>
  </si>
  <si>
    <t>56.669858°</t>
  </si>
  <si>
    <t>https://www.4coffshore.com/windfarms/denmark/nissum-bredning-vind-denmark-dk44.html'</t>
  </si>
  <si>
    <t>Rønland</t>
  </si>
  <si>
    <t>Roenland</t>
  </si>
  <si>
    <t>17.2 MW</t>
  </si>
  <si>
    <t>56.662128°</t>
  </si>
  <si>
    <t>https://www.4coffshore.com/windfarms/denmark/r%c3%b8nland-denmark-dk04.html'</t>
  </si>
  <si>
    <t>Anholt</t>
  </si>
  <si>
    <t>Djursland Anholt</t>
  </si>
  <si>
    <t>399.6 MW</t>
  </si>
  <si>
    <t>Kattegat</t>
  </si>
  <si>
    <t>56.59861°</t>
  </si>
  <si>
    <t>https://www.4coffshore.com/windfarms/denmark/anholt-denmark-dk13.html'</t>
  </si>
  <si>
    <t>Middelgrunden</t>
  </si>
  <si>
    <t>Kobenhavn</t>
  </si>
  <si>
    <t>40 MW</t>
  </si>
  <si>
    <t>55.689897°</t>
  </si>
  <si>
    <t>https://www.4coffshore.com/windfarms/denmark/middelgrunden-denmark-dk08.html'</t>
  </si>
  <si>
    <t>Avedøre Holme</t>
  </si>
  <si>
    <t>10.8 MW</t>
  </si>
  <si>
    <t>55.602228°</t>
  </si>
  <si>
    <t>https://www.4coffshore.com/windfarms/denmark/aved%c3%b8re-holme-denmark-dk15.html'</t>
  </si>
  <si>
    <t>Kriegers Flak</t>
  </si>
  <si>
    <t>Kreigers Flak K2-K3, Danish Kriegers Flak</t>
  </si>
  <si>
    <t>605 MW</t>
  </si>
  <si>
    <t>55.02679°</t>
  </si>
  <si>
    <t>https://www.4coffshore.com/windfarms/denmark/kriegers-flak-denmark-dk37.html'</t>
  </si>
  <si>
    <t>Nysted</t>
  </si>
  <si>
    <t>Rødsand I</t>
  </si>
  <si>
    <t>165.6 MW</t>
  </si>
  <si>
    <t>54.548349°</t>
  </si>
  <si>
    <t>https://www.4coffshore.com/windfarms/denmark/nysted-denmark-dk07.html'</t>
  </si>
  <si>
    <t>Rødsand 2</t>
  </si>
  <si>
    <t>Nysted II</t>
  </si>
  <si>
    <t>207 MW</t>
  </si>
  <si>
    <t>54.555224°</t>
  </si>
  <si>
    <t>https://www.4coffshore.com/windfarms/denmark/r%c3%b8dsand-2-denmark-dk11.html'</t>
  </si>
  <si>
    <t>Lillgrund</t>
  </si>
  <si>
    <t>Sweden</t>
  </si>
  <si>
    <t>110.4 MW</t>
  </si>
  <si>
    <t>55.512899°</t>
  </si>
  <si>
    <t>https://www.4coffshore.com/windfarms/sweden/lillgrund-sweden-se05.html'</t>
  </si>
  <si>
    <t>Kårehamn</t>
  </si>
  <si>
    <t>Kalmar</t>
  </si>
  <si>
    <t>Distance between the wind turbines : 350-400 m, Prices can be found on EON wind factbook (http://www.eon.com/content/dam/eon-com/en/downloads/e/EON_Offshore_Wind_Factbook_en_December_2011.pdf)</t>
  </si>
  <si>
    <t>https://se.rwe.com/en/locations/wind-farm-karehamn/</t>
  </si>
  <si>
    <t>48 MW</t>
  </si>
  <si>
    <t>V112-3.0 MW Offshore</t>
  </si>
  <si>
    <t>56.984757°</t>
  </si>
  <si>
    <t>https://www.4coffshore.com/windfarms/sweden/k%c3%a5rehamn-sweden-se08.html</t>
  </si>
  <si>
    <t>TetraSpar Demonstrator - Metcentre</t>
  </si>
  <si>
    <t>Floating Wind TetraSpar Demonstrator</t>
  </si>
  <si>
    <t>Norway</t>
  </si>
  <si>
    <t>‘TetraSpar’ floating foundation concept - modular layout consists of a tubular steel main structure with a suspended keel. The TetraSpar Demonstrator uses a 3.6 MW turbine and was assembled in the port of Grenaa in Denmark. The platform was towed to the Metcentre test site, located 10 km from shore in 200m deep water, in Norway.</t>
  </si>
  <si>
    <t>3.6 MW</t>
  </si>
  <si>
    <t>Floating: Semi-Spar - Steel</t>
  </si>
  <si>
    <t>59.150751°</t>
  </si>
  <si>
    <t>https://www.4coffshore.com/windfarms/norway/tetraspar-demonstrator---metcentre-norway-no59.html'</t>
  </si>
  <si>
    <t>UNITECH Zefyros by Hywind Technology</t>
  </si>
  <si>
    <t>Karmoy, Hywind-Demo; Hywind Demo</t>
  </si>
  <si>
    <t>World's first full-scale floating wind turbine.</t>
  </si>
  <si>
    <t>2.3 MW</t>
  </si>
  <si>
    <t>SWT-2.3-82</t>
  </si>
  <si>
    <t>Floating: Spar Floater - Steel</t>
  </si>
  <si>
    <t>59.140293°</t>
  </si>
  <si>
    <t>https://www.4coffshore.com/windfarms/norway/unitech-zefyros-by-hywind-technology-norway-no04.html'</t>
  </si>
  <si>
    <t>DemoSATH - BIMEP</t>
  </si>
  <si>
    <t>SATH (Swinging Around Twin Hull) 2 MW</t>
  </si>
  <si>
    <t>Spain</t>
  </si>
  <si>
    <t>The SATH Technology floater is based on a twin hull, made of modularly prefabricated and subsequently braced concrete elements.For the prototype, the structure and the 2MW wind turbine will be assembled in the port of Bilbao. The base of the structure will be approximately 30 meters wide and approximately  64 meters long. The platform, including the turbine, will be towed to its anchorage point in a test field 2 miles off the coast at a depth of 85 meter. Hybrid mooring lines, composed by chains and fiber, anchored to the seabed will hold the floating body in position. The objective of the project is to collect data and gain real-life knowledge from the construction, operation and maintenance of the unit. DemoSATH will test the offshore behaviour of the platform in addition to the construction procedure to be used in future for mass production.</t>
  </si>
  <si>
    <t>2 MW</t>
  </si>
  <si>
    <t>Floating: Barge - Concrete</t>
  </si>
  <si>
    <t>Bay of Biscay</t>
  </si>
  <si>
    <t>43.468012°</t>
  </si>
  <si>
    <t>https://www.4coffshore.com/windfarms/spain/demosath---bimep-spain-es63.html'</t>
  </si>
  <si>
    <t>WindFloat Atlantic (WFA)</t>
  </si>
  <si>
    <t>WindFloat - Phase 2</t>
  </si>
  <si>
    <t>Portugal</t>
  </si>
  <si>
    <t>Project follows WindFloat 1 Prototype (WF1) - One 2 MW demonstration turbine. 18 km off the coast of Viana do Castelo, Portugal.</t>
  </si>
  <si>
    <t>25 MW</t>
  </si>
  <si>
    <t>Floating: Semi-Submersible Platform - Steel</t>
  </si>
  <si>
    <t>North Atlantic Ocean</t>
  </si>
  <si>
    <t>41.68721°</t>
  </si>
  <si>
    <t>https://www.4coffshore.com/windfarms/portugal/windfloat-atlantic-(wfa)-portugal-pt03.html'</t>
  </si>
  <si>
    <t>Provence Grand Large</t>
  </si>
  <si>
    <t>Appel à projets - Fermes pilotes éoliennes flottantes Faraman, PGL; Les éoliennes flottantes de Provence Grand Large; 
 Parc Eolien Offshore de Provence Grand Large</t>
  </si>
  <si>
    <t>France</t>
  </si>
  <si>
    <t>Under Construction</t>
  </si>
  <si>
    <t>25.2 MW</t>
  </si>
  <si>
    <t>SWT-8.0-154</t>
  </si>
  <si>
    <t>Floating: Tension Leg Platform - Steel</t>
  </si>
  <si>
    <t>Mediterranean Sea Western Basin</t>
  </si>
  <si>
    <t>43.188833°</t>
  </si>
  <si>
    <t>https://www.4coffshore.com/windfarms/france/provence-grand-large-france-fr65.html'</t>
  </si>
  <si>
    <t>Saint-Nazaire</t>
  </si>
  <si>
    <t>Parc du Banc de Guerande project; Projet de parc éolien en mer de Saint-Nazaire; Parc éolien en mer du Banc de Guérande</t>
  </si>
  <si>
    <t>Installed capacity: 480 MW Support scheme: Feed-in tariff Capex amount: ~2 bnEUR Turbines type: 80 x 6 MW GE Haliade Foundations: Monopiles Distance from shore: From 12 to 20 km Sea depth (average): 18 m Wind speed (average): 8.6 m/s</t>
  </si>
  <si>
    <t>480 MW</t>
  </si>
  <si>
    <t>47.15745°</t>
  </si>
  <si>
    <t>https://www.4coffshore.com/windfarms/france/saint-nazaire-france-fr37.html'</t>
  </si>
  <si>
    <t>Rampion</t>
  </si>
  <si>
    <t>Hastings, Zone 6</t>
  </si>
  <si>
    <t>United Kingdom</t>
  </si>
  <si>
    <t>400.2 MW</t>
  </si>
  <si>
    <t>English Channel</t>
  </si>
  <si>
    <t>50.670301°</t>
  </si>
  <si>
    <t>https://www.4coffshore.com/windfarms/united-kingdom/rampion-united-kingdom-uk36.html'</t>
  </si>
  <si>
    <t>Kentish Flats</t>
  </si>
  <si>
    <t>90 MW</t>
  </si>
  <si>
    <t>51.460416°</t>
  </si>
  <si>
    <t>https://www.4coffshore.com/windfarms/united-kingdom/kentish-flats-united-kingdom-uk12.html'</t>
  </si>
  <si>
    <t>Kentish Flats Extension</t>
  </si>
  <si>
    <t>Kentish Flats 2</t>
  </si>
  <si>
    <t>49.5 MW</t>
  </si>
  <si>
    <t>51.450714°</t>
  </si>
  <si>
    <t>https://www.4coffshore.com/windfarms/united-kingdom/kentish-flats-extension-united-kingdom-uk60.html'</t>
  </si>
  <si>
    <t>Thanet</t>
  </si>
  <si>
    <t>300 MW</t>
  </si>
  <si>
    <t>51.430406°</t>
  </si>
  <si>
    <t>https://www.4coffshore.com/windfarms/united-kingdom/thanet-united-kingdom-uk29.html'</t>
  </si>
  <si>
    <t>London Array</t>
  </si>
  <si>
    <t>630 MW</t>
  </si>
  <si>
    <t>51.626809°</t>
  </si>
  <si>
    <t>https://www.4coffshore.com/windfarms/united-kingdom/london-array-united-kingdom-uk14.html'</t>
  </si>
  <si>
    <t>Gunfleet Sands 3 - Demonstration Project</t>
  </si>
  <si>
    <t>Gunfleet Sands Extension</t>
  </si>
  <si>
    <t>12 MW</t>
  </si>
  <si>
    <t>51.703777°</t>
  </si>
  <si>
    <t>https://www.4coffshore.com/windfarms/united-kingdom/gunfleet-sands-3---demonstration-project-united-kingdom-uk73.html'</t>
  </si>
  <si>
    <t>Gunfleet Sands</t>
  </si>
  <si>
    <t>GFS</t>
  </si>
  <si>
    <t>172.8 MW</t>
  </si>
  <si>
    <t>51.730157°</t>
  </si>
  <si>
    <t>https://www.4coffshore.com/windfarms/united-kingdom/gunfleet-sands--united-kingdom-uk07.html'</t>
  </si>
  <si>
    <t>Greater Gabbard</t>
  </si>
  <si>
    <t>GGOWL</t>
  </si>
  <si>
    <t>504 MW</t>
  </si>
  <si>
    <t>51.883984°</t>
  </si>
  <si>
    <t>https://www.4coffshore.com/windfarms/united-kingdom/greater-gabbard-united-kingdom-uk05.html'</t>
  </si>
  <si>
    <t>Galloper</t>
  </si>
  <si>
    <t>353 MW</t>
  </si>
  <si>
    <t>51.893154°</t>
  </si>
  <si>
    <t>https://www.4coffshore.com/windfarms/united-kingdom/galloper-united-kingdom-uk62.html'</t>
  </si>
  <si>
    <t>East Anglia ONE</t>
  </si>
  <si>
    <t>East Anglia Array, Zone 5, Norfolk, EA ONE</t>
  </si>
  <si>
    <t>The EA zone has favourable conditions including relatively low water depths, convenient location near demand centres and good wind conditions. The project supply chain plans references plans to use a small area (three to five turbine locations) of the EA1 Project as a demonstration site for turbines and foundations.</t>
  </si>
  <si>
    <t>714 MW</t>
  </si>
  <si>
    <t>52.232703°</t>
  </si>
  <si>
    <t>https://www.4coffshore.com/windfarms/united-kingdom/east-anglia-one-united-kingdom-uk64.html'</t>
  </si>
  <si>
    <t>Scroby Sands</t>
  </si>
  <si>
    <t>52.645725°</t>
  </si>
  <si>
    <t>https://www.4coffshore.com/windfarms/united-kingdom/scroby-sands-united-kingdom-uk23.html'</t>
  </si>
  <si>
    <t>Sheringham Shoal</t>
  </si>
  <si>
    <t>316.8 MW</t>
  </si>
  <si>
    <t>53.135574°</t>
  </si>
  <si>
    <t>https://www.4coffshore.com/windfarms/united-kingdom/sheringham-shoal-united-kingdom-uk27.html'</t>
  </si>
  <si>
    <t>Dudgeon</t>
  </si>
  <si>
    <t>53.265355°</t>
  </si>
  <si>
    <t>https://www.4coffshore.com/windfarms/united-kingdom/dudgeon-united-kingdom-uk04.html'</t>
  </si>
  <si>
    <t>Race Bank</t>
  </si>
  <si>
    <t>ROW01</t>
  </si>
  <si>
    <t>Race Bank will be part of Ofgem's Tender Round 5, expected to launch later in 2016, with regards to the sale of its offshore transmission assets once constructed. The park will be the first to implements Siemens 6.0MW platform with performance enhancing features delivering a capacity of 6.3MW. Race Bank will comprise of 91 Siemens SWT-6.0-154 turbines with a power output of 6.3MW totalling 573.3MW installed capacity and with a Transmission Entry Capacity of 565MW at the Offshore Transmission Owner (OFTO) interface point. A figure of 548MW has been provided to NGET which is the value to be exported at the onshore boundary point. The difference between installed and connected capacity is attributed to WTG transformer and array cable losses.</t>
  </si>
  <si>
    <t>573.3 MW</t>
  </si>
  <si>
    <t>53.276579°</t>
  </si>
  <si>
    <t>https://www.4coffshore.com/windfarms/united-kingdom/race-bank-united-kingdom-uk18.html'</t>
  </si>
  <si>
    <t>Lincs</t>
  </si>
  <si>
    <t>270 MW</t>
  </si>
  <si>
    <t>53.190474°</t>
  </si>
  <si>
    <t>https://www.4coffshore.com/windfarms/united-kingdom/lincs-united-kingdom-uk13.html'</t>
  </si>
  <si>
    <t>Lynn</t>
  </si>
  <si>
    <t>97.2 MW</t>
  </si>
  <si>
    <t>53.136669°</t>
  </si>
  <si>
    <t>https://www.4coffshore.com/windfarms/united-kingdom/lynn-united-kingdom-uk15.html'</t>
  </si>
  <si>
    <t>Inner Dowsing</t>
  </si>
  <si>
    <t>53.189072°</t>
  </si>
  <si>
    <t>https://www.4coffshore.com/windfarms/united-kingdom/inner-dowsing-united-kingdom-uk11.html'</t>
  </si>
  <si>
    <t>Triton Knoll</t>
  </si>
  <si>
    <t>857 MW</t>
  </si>
  <si>
    <t>53.47846°</t>
  </si>
  <si>
    <t>https://www.4coffshore.com/windfarms/united-kingdom/triton-knoll-united-kingdom-uk30.html'</t>
  </si>
  <si>
    <t>Humber Gateway</t>
  </si>
  <si>
    <t>53.644288°</t>
  </si>
  <si>
    <t>https://www.4coffshore.com/windfarms/united-kingdom/humber-gateway-united-kingdom-uk10.html'</t>
  </si>
  <si>
    <t>Westermost Rough</t>
  </si>
  <si>
    <t>Stated cost includes cost of transmission assets. The transmission tender round will be under the generator-build model and not the OFTO-build model. This means that the owner will build the transmission and another organisation will buy the transmission at a later date. Rob Sampson (Head of Operations Grimsby) has mentioned that “We will have a helicopter under contract, which is provided primarily for unplanned maintenance when you can’t get a vessel out in the field because you have been weathered off.This will be the first Dong site to use a helicopter, so it is a pioneering area for us.”</t>
  </si>
  <si>
    <t>210 MW</t>
  </si>
  <si>
    <t>53.805882°</t>
  </si>
  <si>
    <t>https://www.4coffshore.com/windfarms/united-kingdom/westermost-rough-united-kingdom-uk34.html'</t>
  </si>
  <si>
    <t>Hornsea Project One</t>
  </si>
  <si>
    <t>Zone 4, Subzone 1, Heron Wind &amp; Njord</t>
  </si>
  <si>
    <t>The transmission assets have been named Vi Aura Transmission Ltd. Hornsea Project One will contain three HVAC substations. It will also contain a reactive compensation substation half way along the route due to the wind farms moving further offshore. The export capacity of 1200MW is detemined by the limitations of the offshore substations, while the aggregated installed generator capacity is 1218MW. Neptune Energy has signed an MOU with Orsted and Goal7. Orsted, Neptune Energy and Goal7 are exploring the potential for integrating energy systems and powering future Neptune operated hubs in the North Sea. Goal7 is responsible for project management and technical input.</t>
  </si>
  <si>
    <t>1218 MW</t>
  </si>
  <si>
    <t>53.883302°</t>
  </si>
  <si>
    <t>https://www.4coffshore.com/windfarms/united-kingdom/hornsea-project-one-united-kingdom-uk81.html'</t>
  </si>
  <si>
    <t>Hornsea Project Two</t>
  </si>
  <si>
    <t>Zone 4, Hornsea Project 2 (Optimus and Breesea)</t>
  </si>
  <si>
    <t>The maximum capacity stated in the development consent order for Project Two is 1800MW. Breesea Limited (DONG Energy) secured Contract for Difference (CFD) for 1386MW, developer may opt for ‘overplanting’, or WTG generating capacity more than it has grid connection capacity/CfD allocation. Neptune Energy has signed an MOU with Orsted and Goal7. Orsted, Neptune Energy and Goal7 are exploring the potential for integrating energy systems and powering future Neptune operated hubs in the North Sea. Goal7 is responsible for project management and technical input.</t>
  </si>
  <si>
    <t>1386 MW</t>
  </si>
  <si>
    <t>53.940235°</t>
  </si>
  <si>
    <t>https://www.4coffshore.com/windfarms/united-kingdom/hornsea-project-two-united-kingdom-uk1u.html'</t>
  </si>
  <si>
    <t>Teesside</t>
  </si>
  <si>
    <t>Redcar</t>
  </si>
  <si>
    <t>62.1 MW</t>
  </si>
  <si>
    <t>54.645318°</t>
  </si>
  <si>
    <t>https://www.4coffshore.com/windfarms/united-kingdom/teesside-united-kingdom-uk28.html'</t>
  </si>
  <si>
    <t>Blyth Offshore Demonstrator - phase 1</t>
  </si>
  <si>
    <t>Blyth Offshore Demonstrator Project - Array 2, NaREC Offshore Wind Demonstration Project, BOD</t>
  </si>
  <si>
    <t>41.5 MW</t>
  </si>
  <si>
    <t>55.13098°</t>
  </si>
  <si>
    <t>https://www.4coffshore.com/windfarms/united-kingdom/blyth-offshore-demonstrator---phase-1-united-kingdom-uk70.html'</t>
  </si>
  <si>
    <t>Seagreen</t>
  </si>
  <si>
    <t>Zone 2, Firth of Forth Alpha-Bravo; Seagreen Alpha; Seagreen Bravo, Seagreen Phase 1</t>
  </si>
  <si>
    <t>In 2018, Seagreen Wind Energy Limited was awarded exclusive development rights to the Firth of Forth Round 3 Offshore Wind Farm Development Zone by the Crown Estate, under its third round of offshore wind licencing arrangements. Consent for Seagreen Alpha and Seagreen Bravo OWFs and the Offshore Transmission Asset was awarded by Scottish Ministers in October 2014.The consents were confirmed in November 2017, following a legal challenge by the RSPB to the consent award decision. In March 2018, SWEL applied for a consent variation to remove the 525MW generating limit for sites Alpha and Bravo so as to enable the installation of more powerful turbines and maximise the output to 1.5GW. This was approved on 28th August 2018. In September 2018 SWEL submitted a separate application for an optimised Seagreen Project design and EIA report to take advantage of technological advances. SWEL was sucessful in the May 2019 CfD auction for 454MW at a strike price of £41.61/MWh in auction delivery year 2024/25. The CfD contract represents 42% of the total project capacity although SSE Renewables is planning to build out the remaining capacity of 621MW to yield a total 1,075MW. SSE are exploring the potential for achieving price stability for the remaining output, including PPAs.</t>
  </si>
  <si>
    <t>1140 MW</t>
  </si>
  <si>
    <t>V164-10.0 MW</t>
  </si>
  <si>
    <t>Grounded: Jacket (Suction Bucket)</t>
  </si>
  <si>
    <t>56.597408°</t>
  </si>
  <si>
    <t>https://www.4coffshore.com/windfarms/united-kingdom/seagreen-united-kingdom-uk44.html'</t>
  </si>
  <si>
    <t>Kincardine - phase 2</t>
  </si>
  <si>
    <t>KOWL; Kincardine Offshore Wind Farm</t>
  </si>
  <si>
    <t>KOWL made the decision to initially only install a 2MW turbine (at location KIN-01) in 2018 so as to meet the RO deadline (September 2018). For the installation of the 2MW turbine the semi-submersible WindFloat™ prototype from the demonstrator site in Portugal (4C Offshore ref:PT01) was utilised. A single export cable was installed in 2018. KOWL intends to install a further five turbines in 2020 to bring to project capacity up to 50MW as well as 5 33kV array cables and a second export cable. Subject to approval the first 2 MW turbine at KIN-01 location is also expected to be removed and re-installed at KIN-06 location (Unit will be re-named KIN-06). The COVID-19 pandemic caused supply chain and construction delays pushing commissioning back by six months. The project was fully commissioned in August 2021. It will generate up to 220 GWh of clean electricity each year, enough for 55,000 households.</t>
  </si>
  <si>
    <t>47.5 MW</t>
  </si>
  <si>
    <t>57.006742°</t>
  </si>
  <si>
    <t>https://www.4coffshore.com/windfarms/united-kingdom/kincardine---phase-2-united-kingdom-uk4n.html'</t>
  </si>
  <si>
    <t>Aberdeen (EOWDC)</t>
  </si>
  <si>
    <t>Aberdeen Bay, European Offshore Wind Deployment Centre - EOWDC, AOWF</t>
  </si>
  <si>
    <t>MHI Vestas specially designed the V164-8.4 MW and V164-8.8 MW turbines. The turbines will be the first V164 models installed on a jacket foundation and utilising suction buckets and the 'short tower' option. The project will also be the first to validate 66kV technology.</t>
  </si>
  <si>
    <t>93.2 MW</t>
  </si>
  <si>
    <t>57.225709°</t>
  </si>
  <si>
    <t>https://www.4coffshore.com/windfarms/united-kingdom/aberdeen-(eowdc)-united-kingdom-uk47.html'</t>
  </si>
  <si>
    <t>Hywind Scotland Pilot Park</t>
  </si>
  <si>
    <t>Hywind II, Hywind 2, Buchan Deep</t>
  </si>
  <si>
    <t>The principal objectives of the 5x6MW pilot are to verify the new up-scaled design, the reliability and availability of multiple turbines, and to cultivate a supply chain, thereby demonstrating the viability of a future commercial scale park. FID was made in 2015 and the project will be commissioned in Q4 2017. The new upscaled design shows a 17% reduction in weight (1917t/MW versus 2304t/MW) and 25m draught reduction from 100m to 75m compensated for by an increased diameter of the spar, an important fabrication challenge brought about by the new design. The maximum life of the park is 25 Years. Average wind speed = 10.1 m/s</t>
  </si>
  <si>
    <t>57.484285°</t>
  </si>
  <si>
    <t>https://www.4coffshore.com/windfarms/united-kingdom/hywind-scotland-pilot-park-united-kingdom-uk76.html'</t>
  </si>
  <si>
    <t>Moray East</t>
  </si>
  <si>
    <t>Zone 1, Moray Central A, Moray Firth Eastern Development Area, Stevenson, Telford and MacColl.</t>
  </si>
  <si>
    <t>Upon CfD results on 11/09/2017 capacity was announced to be 950MW. Moray East will be built in 3 phases with delivery year of the first phase as 2022/23. Original capacity prior to CfD was 1116MW so there is 166MW left over capacity. Development costs until the end of 2015 for Moray Firth are in the region of 70 million GBP, according to a EDP Renewables presentation given in July 2014. Over the three projects the transmission infrastructure will consist of 2 AC offshore substations and up to 4 export cables. The complete DEVEX spend up until the end of 2014 was £45 million for the Moray Firth Eastern Development. The eastern site will be developed first and decisions on the western site will be made at a later date. Therefore the eastern projects will be submitted for consent separately to the western project. All eastern projects have submitted for consent at the same time. July 2014 The Crown Estate invited all Round 3 developers to revise the terms of their agreement as the projects transition from zone appraisals to project development. This could mean that zone development agreements are replaced with project specific contractural agreements.</t>
  </si>
  <si>
    <t>950 MW</t>
  </si>
  <si>
    <t>58.188269°</t>
  </si>
  <si>
    <t>https://www.4coffshore.com/windfarms/united-kingdom/moray-east-united-kingdom-uk40.html'</t>
  </si>
  <si>
    <t>Beatrice</t>
  </si>
  <si>
    <t>BOWL</t>
  </si>
  <si>
    <t>588 MW</t>
  </si>
  <si>
    <t>58.254023°</t>
  </si>
  <si>
    <t>https://www.4coffshore.com/windfarms/united-kingdom/beatrice-united-kingdom-uk53.html'</t>
  </si>
  <si>
    <t>https://www.4coffshore.com/windfarms/united-kingdom/robin-rigg-united-kingdom-uk20.html'</t>
  </si>
  <si>
    <t>Walney Extension</t>
  </si>
  <si>
    <t>Walney 3 and 4, Walney Extension East and West</t>
  </si>
  <si>
    <t>659 MW</t>
  </si>
  <si>
    <t>Irish Sea and St Georges Channel</t>
  </si>
  <si>
    <t>54.087619°</t>
  </si>
  <si>
    <t>https://www.4coffshore.com/windfarms/united-kingdom/walney-extension-united-kingdom-uk63.html'</t>
  </si>
  <si>
    <t>Walney - phase 1</t>
  </si>
  <si>
    <t>Cost is for the two sites (Walney 1 and 2) and excludes cost of connection to grid. The assessed transfer value of the Walney 1 project transmission assets is £105,411,350. Project uses the met mast at Cirrus Shell Flats</t>
  </si>
  <si>
    <t>183.6 MW</t>
  </si>
  <si>
    <t>SWT-3.6-107</t>
  </si>
  <si>
    <t>54.040484°</t>
  </si>
  <si>
    <t>https://www.4coffshore.com/windfarms/united-kingdom/walney---phase-1-united-kingdom-uk31.html'</t>
  </si>
  <si>
    <t>Walney - phase 2</t>
  </si>
  <si>
    <t>54.081034°</t>
  </si>
  <si>
    <t>https://www.4coffshore.com/windfarms/united-kingdom/walney---phase-2-united-kingdom-uk32.html'</t>
  </si>
  <si>
    <t>Ormonde</t>
  </si>
  <si>
    <t>150 MW</t>
  </si>
  <si>
    <t>54.08827°</t>
  </si>
  <si>
    <t>https://www.4coffshore.com/windfarms/united-kingdom/ormonde-united-kingdom-uk17.html'</t>
  </si>
  <si>
    <t>West of Duddon Sands</t>
  </si>
  <si>
    <t>West Duddon</t>
  </si>
  <si>
    <t>Project used the Met mast at Cirrus Shell Flats</t>
  </si>
  <si>
    <t>389 MW</t>
  </si>
  <si>
    <t>53.98408°</t>
  </si>
  <si>
    <t>https://www.4coffshore.com/windfarms/united-kingdom/west-of-duddon-sands-united-kingdom-uk33.html'</t>
  </si>
  <si>
    <t>Barrow</t>
  </si>
  <si>
    <t>BOWL (Barrow Offshore Windfarms Ltd)</t>
  </si>
  <si>
    <t>53.991471°</t>
  </si>
  <si>
    <t>https://www.4coffshore.com/windfarms/united-kingdom/barrow-united-kingdom-uk01.html'</t>
  </si>
  <si>
    <t>Burbo Bank</t>
  </si>
  <si>
    <t>Crosby Flats</t>
  </si>
  <si>
    <t>53.488666°</t>
  </si>
  <si>
    <t>https://www.4coffshore.com/windfarms/united-kingdom/burbo-bank-united-kingdom-uk02.html'</t>
  </si>
  <si>
    <t>Burbo Bank Extension</t>
  </si>
  <si>
    <t>Burbo Bank 2</t>
  </si>
  <si>
    <t>258 MW</t>
  </si>
  <si>
    <t>53.483698°</t>
  </si>
  <si>
    <t>https://www.4coffshore.com/windfarms/united-kingdom/burbo-bank-extension-united-kingdom-uk59.html'</t>
  </si>
  <si>
    <t>North Hoyle</t>
  </si>
  <si>
    <t>53.417429°</t>
  </si>
  <si>
    <t>https://www.4coffshore.com/windfarms/united-kingdom/north-hoyle-united-kingdom-uk16.html'</t>
  </si>
  <si>
    <t>Gwynt y Môr</t>
  </si>
  <si>
    <t>Gwynt y Mor</t>
  </si>
  <si>
    <t>Hub height provided is the maximum height. Between the 25th May and the 10th of August Seaway Heavy Lifting vessel Stanislav Yudin set a record for the rate of foundations installed. 80 monopiles and 32 transition pieces in 77 days. Location: Liverpool Bay.</t>
  </si>
  <si>
    <t>576 MW</t>
  </si>
  <si>
    <t>53.45882°</t>
  </si>
  <si>
    <t>https://www.4coffshore.com/windfarms/united-kingdom/gwynt-y-m%c3%b4r-united-kingdom-uk09.html'</t>
  </si>
  <si>
    <t>Rhyl Flats</t>
  </si>
  <si>
    <t>53.378958°</t>
  </si>
  <si>
    <t>https://www.4coffshore.com/windfarms/united-kingdom/rhyl-flats-united-kingdom-uk19.html'</t>
  </si>
  <si>
    <t>Coastal Virginia Offshore Wind - CVOW</t>
  </si>
  <si>
    <t>Lease OCS-A 0497, CVOW, Virginia Offshore Wind Technology Advancement Project (VOWTAP); CVOW Pilot</t>
  </si>
  <si>
    <t>United States</t>
  </si>
  <si>
    <t>Hurricane resilient design Time of Year Restrictions in place: Sea Turtle Nesting on Beaches – May 1 to August 1 North Atlantic Right Whale Migration Period – November 1 to April 30</t>
  </si>
  <si>
    <t>Grounded</t>
  </si>
  <si>
    <t>36.908197°</t>
  </si>
  <si>
    <t>https://www.4coffshore.com/windfarms/united-states/coastal-virginia-offshore-wind---cvow-united-states-us4b.html'</t>
  </si>
  <si>
    <t>Block Island</t>
  </si>
  <si>
    <t>BIWF</t>
  </si>
  <si>
    <t>The cost includes the costs of the 30MW project and the export cabling. A Power Purchase Agreement (PPA) has been signed with Narragansett Electric. The upper limit under the agreement is 24.4 cents per kW/h. Approximate Depths. This pilot could be followed by a 110MW expansion. The transmission grid connection will be subject to a separate determination of competitive interest. The landing point was originally Narragansett Pier but Deepwater withdrew this application after local opposition.</t>
  </si>
  <si>
    <t>41.115863°</t>
  </si>
  <si>
    <t>https://www.4coffshore.com/windfarms/united-states/block-island-united-states-us12.html'</t>
  </si>
  <si>
    <t>TPC - Changhua phase 1 Demonstration</t>
  </si>
  <si>
    <t>台电示范风场;
 台電離岸風力發電第一期計畫;
 Taipower Offshore Wind Farm</t>
  </si>
  <si>
    <t>Taiwan</t>
  </si>
  <si>
    <t>Changhua Demonstration is 109.2 MW wind farm consisting of 21 turbines 6km off the coast of Changhua County, Taiwan. The turbines are in waters 18-28m deep. The project's developer is Taipower. According to MOEA, in addition to the 50% incentive fees for the installation of demonstration units provided through the Demonstration Incentive Program, NT$ 2.5 hundred million (8.33 million US$) will also be subsidized for the demonstration wind farm development. Demonstration Incentive Program requires that two turbines are demonstration/test models</t>
  </si>
  <si>
    <t>109.2 MW</t>
  </si>
  <si>
    <t>HTW5.2-127</t>
  </si>
  <si>
    <t>South China Sea</t>
  </si>
  <si>
    <t>23.987138°</t>
  </si>
  <si>
    <t>https://www.4coffshore.com/windfarms/taiwan/tpc---changhua-phase-1-demonstration-taiwan-tw24.html'</t>
  </si>
  <si>
    <t>Greater Changhua 2a - South West</t>
  </si>
  <si>
    <t>大彰化西南第一階段離岸風場
 SW Greater Changhua Offshore Wind Farm
 Da-Chang-Hua (Greater Changhua) Offshore Wind Farm
 Changhua 1-6 - Development Zone,
 Changhua 2
 ZoP 14</t>
  </si>
  <si>
    <t>Orsted Taiwan's Greater Changhua Offshore Wind Power Project "大彰化離岸風電計畫 " includes four proecjts (North-East, North-West, South-East, South-West), with a total capacity of 2.4GW. It is hoped after 2021 it will supply power to 2.8m homes. The South East and South West wind farms achieved grid connected capacity of 900 MW in April 2018. Approval licences are expected to be gained by end of 2018 for first construction. August 2015 - feed-in tariff for offshore wind, set at TWD 7.1085/kWh for first ten years of operation, and TWD 3.4586/kWh for the ten years following. The Bureau of Energy, Ministry of Economic Affairs has invited applications from developers to develop this site. The area is one of 36 designated for offshore wind development by the government, providing a total capacity of 25GW if all 36 sites are developed to their full potential. A single site must have a capacity greater than 100MW and an average power density of 5MW per km2 or greater. The government has a target of 4GW of offshore wind by 2030. Each zone has been selected as it avoids (1) wetlands, (2) set-fishing areas, (3) aquatic animal and plant breeding conservation areas, (4) Beluga whale habitat areas, (5) critical wildlife habitats, (6) Taijiang Park, (7) artillery firing zones, (8) other Control Zones and ranges, (9) port and mooring areas, (10) subsea pipelines (11) spent shells and forbidden anchoring zones, (12) Taiwan coastal nature conservation area, (13) important habitat for wild birds, (14) protected reef area, (15) artificial reef fishing areas, (16) Penghu submarine cable, (17) submarine cables (fiber optic cable), (18) natural gas pipeline, (19) offshore demonstration reward sites, (20) Linkou Power Plant and ash zone, (21) Akira coal terminal and waterways, (22) industrial zones (23) fishing port ranges. 10m average wind speed 8.8m/s</t>
  </si>
  <si>
    <t>294.8 MW</t>
  </si>
  <si>
    <t>24.174978°</t>
  </si>
  <si>
    <t>https://www.4coffshore.com/windfarms/taiwan/greater-changhua-2a---south-west-taiwan-tw37.html'</t>
  </si>
  <si>
    <t>Formosa II</t>
  </si>
  <si>
    <t>海能离岸风场-福摩萨II
 彰化縣彰濱工業區外海設置離岸風力發電廠
 Miaoli 1+2 - Development Zone
 Haineng - (ZoP 5+6)</t>
  </si>
  <si>
    <t>10m average wind speed 8.4m/s August 2015 - feed-in tariff for offshore wind, set at TWD 7.1085/kWh for first ten years of operation, and TWD 3.4586/kWh for the ten years following. The Bureau of Energy, Ministry of Economic Affairs has invited applications from developers to develop this site. The area is one of 36 designated for offshore wind development by the government, providing a total capacity of 25GW if all 36 sites are developed to their full potential. A single site must have a capacity greater than 100MW and an average power density of 5MW per km2 or greater. The government has a target of 4GW of offshore wind by 2030. Each zone has been selected as it avoids (1) wetlands, (2) set-fishing areas, (3) aquatic animal and plant breeding conservation areas, (4) Beluga whale habitat areas, (5) critical wildlife habitats, (6) Taijiang Park, (7) artillery firing zones, (8) other Control Zones and ranges, (9) port and mooring areas, (10) subsea pipelines (11) spent shells and forbidden anchoring zones, (12) Taiwan coastal nature conservation area, (13) important habitat for wild birds, (14) protected reef area, (15) artificial reef fishing areas, (16) Penghu submarine cable, (17) submarine cables (fiber optic cable), (18) natural gas pipeline, (19) offshore demonstration reward sites, (20) Linkou Power Plant and ash zone, (21) Akira coal terminal and waterways, (22) industrial zones (23) fishing port ranges.</t>
  </si>
  <si>
    <t>376 MW</t>
  </si>
  <si>
    <t>24.709514°</t>
  </si>
  <si>
    <t>https://www.4coffshore.com/windfarms/taiwan/formosa-ii-taiwan-tw29.html'</t>
  </si>
  <si>
    <t>Formosa 1 OWF - phase 2</t>
  </si>
  <si>
    <t>苗栗離岸風場(福摩萨海上风电二期）
 Chunan；海洋離岸風力發電場；海洋風電</t>
  </si>
  <si>
    <t>According to MOEA, in addition to the 50% incentive fees for the installation of demonstration units provided through the Demonstration Incentive Program, NT$ 2.5 hundred million (8.33 million US$) will also be subsidized for the demonstration wind farm development.</t>
  </si>
  <si>
    <t>120 MW</t>
  </si>
  <si>
    <t>24.708372°</t>
  </si>
  <si>
    <t>https://www.4coffshore.com/windfarms/taiwan/formosa-1-owf---phase-2-taiwan-tw16.html'</t>
  </si>
  <si>
    <t>Formosa 1 OWF - phase 1</t>
  </si>
  <si>
    <t>苗栗離岸風場(福摩萨海上风电一期）
 Chunan(Pilot)；
 海洋離岸風力發電場；海洋風電</t>
  </si>
  <si>
    <t>8 MW</t>
  </si>
  <si>
    <t>24.692419°</t>
  </si>
  <si>
    <t>https://www.4coffshore.com/windfarms/taiwan/formosa-1-owf---phase-1-taiwan-tw22.html'</t>
  </si>
  <si>
    <t>Noshiro Port</t>
  </si>
  <si>
    <t>能代港洋上風力発電事業; 能代港洋上風力; Akita Noshiro</t>
  </si>
  <si>
    <t>Japan</t>
  </si>
  <si>
    <t>Akita Offshore Wind Power Co. Ltd. (秋田洋上風力発電株式会社), a special purposed company established by Marubeni Corporation (丸紅株式会社), has developed the 84 MW Noshiro Port wind farm. The project is paired with Akita Port and has an overall capacity of 139 MW. Noshiro Port has a total of 20 turbines with each turbine generating 4.2 MW. The project is located 1km off the coast of Noshiro, Japan, in waters 10-20m deep.</t>
  </si>
  <si>
    <t>84 MW</t>
  </si>
  <si>
    <t>V117-4.2 MW</t>
  </si>
  <si>
    <t>Japan Sea</t>
  </si>
  <si>
    <t>40.200506°</t>
  </si>
  <si>
    <t>https://www.4coffshore.com/windfarms/japan/noshiro-port-japan-jp30.html'</t>
  </si>
  <si>
    <t>Akita Port</t>
  </si>
  <si>
    <t>秋田港洋上風力発電事業; 秋田港洋上風力; Akita Noshiro; Akita Offshore Wind Farm</t>
  </si>
  <si>
    <t>Akita Offshore Wind Power Co. Ltd. (秋田洋上風力発電株式会社), a special purposed company established by Marubeni Corporation (丸紅株式会社), has developed the 54.6 MW Akita Port wind farm. The project is paired with Noshiro Port and has an overall capacity of 139 MW. Akita Port has a total of 13 turbines with each turbine generating 4.2 MW. The project is located 2km off the coast of Akita, Japan, in waters 10-30m deep.</t>
  </si>
  <si>
    <t>54.6 MW</t>
  </si>
  <si>
    <t>39.763459°</t>
  </si>
  <si>
    <t>https://www.4coffshore.com/windfarms/japan/akita-port-japan-jp29.html'</t>
  </si>
  <si>
    <t>Kitakyushu - NEDO next generation floating wind turbine system - demonstration</t>
  </si>
  <si>
    <t>Hibiki, NEDO次世代浮体式洋上風力発電システム実証; Kitakyushu 1;
 NEDOの次世代浮体式洋上3MW風車; 北九州</t>
  </si>
  <si>
    <t>Kitakyushu is a 3 MW wind farm consisting of one turbine. The project is a demonstrator based upon Ideol's damping pool design. Water depth of the turbine is 50-55m, and distance from shore is 15km.</t>
  </si>
  <si>
    <t>3 MW</t>
  </si>
  <si>
    <t>SCD 3MW</t>
  </si>
  <si>
    <t>Floating: Barge - Steel</t>
  </si>
  <si>
    <t>34.055251°</t>
  </si>
  <si>
    <t>https://www.4coffshore.com/windfarms/japan/kitakyushu---nedo-next-generation-floating-wind-turbine-system---demonstration-japan-jp47.html'</t>
  </si>
  <si>
    <t>https://www.4coffshore.com/windfarms/china/datang-dalian-zhuanghe-i-china-cnb1.html'</t>
  </si>
  <si>
    <t>Dalian Zhuanghe #3 CTGNE</t>
  </si>
  <si>
    <t>三峡新能源大连市庄河III(300兆瓦)海上风电项目
 大连庄河近海III号风电场
 辽宁省大连市庄河近海III号风电场
 Zhuanghe Area III</t>
  </si>
  <si>
    <t>China</t>
  </si>
  <si>
    <t>Yellow Sea</t>
  </si>
  <si>
    <t>39.504963°</t>
  </si>
  <si>
    <t>https://www.4coffshore.com/windfarms/china/dalian-zhuanghe-233-ctgne-china-cn2v.html'</t>
  </si>
  <si>
    <t>Huaneng Dalian Zhuanghe II</t>
  </si>
  <si>
    <t>华能大连庄河海上风电II项目
 辽宁省大连市庄河近海II号风电场
 Zhuanghe Area II</t>
  </si>
  <si>
    <t>39.488285°</t>
  </si>
  <si>
    <t>https://www.4coffshore.com/windfarms/china/huaneng-dalian-zhuanghe-ii-china-cn2u.html'</t>
  </si>
  <si>
    <t>Laoting Bodhi Island 300MW Demonstration</t>
  </si>
  <si>
    <t>唐山乐亭菩提岛海上风电场300MW示范工程项目
 乐亭建投风能有限公司河北省唐山乐亭菩提岛海上风电场
 Leting Offshore Wind Power Demonstration Project
 唐山乐亭菩提岛海上风电场示范项目300MW</t>
  </si>
  <si>
    <t>38.999439°</t>
  </si>
  <si>
    <t>https://www.4coffshore.com/windfarms/china/laoting-bodhi-island-300mw-demonstration-china-cn70.html'</t>
  </si>
  <si>
    <t>Shandong Energy Bozhong A</t>
  </si>
  <si>
    <t>山东能源渤中海上风电A场址</t>
  </si>
  <si>
    <t>501 MW</t>
  </si>
  <si>
    <t>38.285709°</t>
  </si>
  <si>
    <t>https://www.4coffshore.com/windfarms/china/shandong-energy-bozhong-a-china-cn7w.html'</t>
  </si>
  <si>
    <t>https://www.4coffshore.com/windfarms/china/shandong-energy-bozhong-b-china-cnk6.html'</t>
  </si>
  <si>
    <t>https://www.4coffshore.com/windfarms/china/shandong-bozhong-b2-china-cnj1.html'</t>
  </si>
  <si>
    <t>Three Gorges Shandong Changyi Laizhou Bay - phase 1</t>
  </si>
  <si>
    <t>三峡新能源山东昌邑莱州湾海上风电项目一期
 昌邑市海洋牧场与三峡300MW海上风电融合试验示范项目
 山东昌邑海上风电项目</t>
  </si>
  <si>
    <t>37.263831°</t>
  </si>
  <si>
    <t>https://www.4coffshore.com/windfarms/china/three-gorges-shandong-changyi-laizhou-bay---phase-1-china-cn4y.html'</t>
  </si>
  <si>
    <t>https://www.4coffshore.com/windfarms/china/ctg-laizhou-marine-ranch-fusion-demo-china-cnc0.html'</t>
  </si>
  <si>
    <t>https://www.4coffshore.com/windfarms/china/spic-shandong-peninsula-south-site-u-phase-i-china-cnk3.html'</t>
  </si>
  <si>
    <t>https://www.4coffshore.com/windfarms/china/huaneng-shandong-peninsula-south-4-china-cnb8.html'</t>
  </si>
  <si>
    <t>https://www.4coffshore.com/windfarms/china/spic-shandong-peninsula-south-3-(bdn323)-china-cnb9.html'</t>
  </si>
  <si>
    <t>https://www.4coffshore.com/windfarms/china/spic-shandong-peninsula-south-site-v-china-cnk4.html'</t>
  </si>
  <si>
    <t>Huaneng Guanyun - phase 1</t>
  </si>
  <si>
    <t>华能灌云海上风电场300MW工程一期</t>
  </si>
  <si>
    <t>34.602935°</t>
  </si>
  <si>
    <t>https://www.4coffshore.com/windfarms/china/huaneng-guanyun---phase-1-china-cn57.html'</t>
  </si>
  <si>
    <t>Xiangshui Demonstration</t>
  </si>
  <si>
    <t>江苏响水近海风电场200MW示范项目 江苏响水近海风电场项目
 江苏 响水近海 风电 项目</t>
  </si>
  <si>
    <t>202 MW</t>
  </si>
  <si>
    <t>34.502409°</t>
  </si>
  <si>
    <t>https://www.4coffshore.com/windfarms/china/xiangshui-demonstration-china-cn51.html'</t>
  </si>
  <si>
    <t>SPIC Binhai North H2 400MW</t>
  </si>
  <si>
    <t>中电投滨海北区H2#400MW海上风电工程
 滨海北区 H2#400MW海上风电项目</t>
  </si>
  <si>
    <t>34.500572°</t>
  </si>
  <si>
    <t>https://www.4coffshore.com/windfarms/china/spic-binhai-north-h2-400mw-china-cn4c.html'</t>
  </si>
  <si>
    <t>SPIC Binhai North H1 100MW</t>
  </si>
  <si>
    <t>江苏滨海北区 H1#100MW 海上风电场
 滨海北区H1#
 中电投滨海北区H1#100MW
 国家电投滨海北H1</t>
  </si>
  <si>
    <t>100 MW</t>
  </si>
  <si>
    <t>34.403616°</t>
  </si>
  <si>
    <t>https://www.4coffshore.com/windfarms/china/spic-binhai-north-h1-100mw-china-cn3w.html'</t>
  </si>
  <si>
    <t>SPIC Binhai South H3 # 300MW</t>
  </si>
  <si>
    <t>滨海南区H3海上风电场300MW项目
 中电投滨海南区H3#300MW海上风电场项目</t>
  </si>
  <si>
    <t>34.301616°</t>
  </si>
  <si>
    <t>https://www.4coffshore.com/windfarms/china/spic-binhai-south-h3-23-300mw-china-cn4h.html'</t>
  </si>
  <si>
    <t>Datang Jiangsu Binhai 300MW</t>
  </si>
  <si>
    <t>大唐江苏滨海300MW海上风电场工程 
 江苏滨海海上风电场30万千瓦风电特许权项目</t>
  </si>
  <si>
    <t>34.258785°</t>
  </si>
  <si>
    <t>https://www.4coffshore.com/windfarms/china/datang-jiangsu-binhai-300mw-china-cn23.html'</t>
  </si>
  <si>
    <t>Huaneng Sheyang H1</t>
  </si>
  <si>
    <t>华能射阳海上南区H1#30万千瓦风电项目
 射阳海上南区H1 300MW 风电项目</t>
  </si>
  <si>
    <t>301.5 MW</t>
  </si>
  <si>
    <t>33.655627°</t>
  </si>
  <si>
    <t>https://www.4coffshore.com/windfarms/china/huaneng-sheyang-h1-china-cn0k.html'</t>
  </si>
  <si>
    <t>Longyuan Sheyang H2</t>
  </si>
  <si>
    <t>龙源江苏射阳海上南区H2# 300MW风电项目</t>
  </si>
  <si>
    <t>33.600557°</t>
  </si>
  <si>
    <t>https://www.4coffshore.com/windfarms/china/longyuan-sheyang-h2-china-cn0m.html'</t>
  </si>
  <si>
    <t>Dafeng H5</t>
  </si>
  <si>
    <t>盐城国能大丰H5#海上风电场
 江苏大丰H5海上风电项目</t>
  </si>
  <si>
    <t>206.4 MW</t>
  </si>
  <si>
    <t>33.517223°</t>
  </si>
  <si>
    <t>https://www.4coffshore.com/windfarms/china/dafeng-h5-china-cn7s.html'</t>
  </si>
  <si>
    <t>Longyuan Jiangsu Dafeng (H4) 300MW</t>
  </si>
  <si>
    <t>龙源江苏大丰(H4)
 龙源江苏大丰二期</t>
  </si>
  <si>
    <t>302.4 MW</t>
  </si>
  <si>
    <t>33.503295°</t>
  </si>
  <si>
    <t>https://www.4coffshore.com/windfarms/china/longyuan-jiangsu-dafeng-(h4)-300mw-china-cn7r.html'</t>
  </si>
  <si>
    <t>SPIC Jiangsu Dafeng H3 300MW</t>
  </si>
  <si>
    <t>国家电投(中电投）大丰H3# 海上风电项目; 中电投大丰H3#300MW海上风电项目升</t>
  </si>
  <si>
    <t>33.509914°</t>
  </si>
  <si>
    <t>https://www.4coffshore.com/windfarms/china/spic-jiangsu-dafeng-h3-300mw-china-cn3n.html'</t>
  </si>
  <si>
    <t>Dafeng H6</t>
  </si>
  <si>
    <t>江苏大丰H6海上风电项目
 龙源江苏大丰二期</t>
  </si>
  <si>
    <t>33.438098°</t>
  </si>
  <si>
    <t>https://www.4coffshore.com/windfarms/china/dafeng-h6-china-cn7v.html'</t>
  </si>
  <si>
    <t>Three Gorges New Energy Jiangsu Dafeng 300MW</t>
  </si>
  <si>
    <t>三峡新能源300MW大丰海上风电项目
 大丰H11</t>
  </si>
  <si>
    <t>300.7 MW</t>
  </si>
  <si>
    <t>33.404602°</t>
  </si>
  <si>
    <t>https://www.4coffshore.com/windfarms/china/three-gorges-new-energy-jiangsu-dafeng-300mw-china-cn4v.html'</t>
  </si>
  <si>
    <t>CTGNE Jiangsu Dafeng H8-2</t>
  </si>
  <si>
    <t>三峡新能源江苏大丰H8-2#</t>
  </si>
  <si>
    <t>33.321524°</t>
  </si>
  <si>
    <t>https://www.4coffshore.com/windfarms/china/ctgne-jiangsu-dafeng-h8-2-china-cn9e.html'</t>
  </si>
  <si>
    <t>Longyuan Jiangsu Dafeng (H7) 200MW</t>
  </si>
  <si>
    <t>龙源江苏大丰(H7)200MW海上风电项目-2期
 龙源江苏大丰(H7)200MW海上风电项目
 大丰H7#
 Dafeng H7 #</t>
  </si>
  <si>
    <t>Eastern China Sea</t>
  </si>
  <si>
    <t>33.282586°</t>
  </si>
  <si>
    <t>https://www.4coffshore.com/windfarms/china/longyuan-jiangsu-dafeng-(h7)-200mw--china-cn3k.html'</t>
  </si>
  <si>
    <t>Longyuan Jiangsu Dafeng (H12) 200MW (Concession)</t>
  </si>
  <si>
    <t>龙源江苏大丰（H12）200MW海上风电项目
 龙源江苏大丰200MW海上风电项目</t>
  </si>
  <si>
    <t>33.308661°</t>
  </si>
  <si>
    <t>https://www.4coffshore.com/windfarms/china/longyuan-jiangsu-dafeng-(h12)-200mw-(concession)-china-cn30.html'</t>
  </si>
  <si>
    <t>Dafeng (Shanghai Electric) Intertidal Demonstration Turbine</t>
  </si>
  <si>
    <t>大丰（上海电气）潮间带风电项目
 中国可再生能源规模化发展项目(CRESP)</t>
  </si>
  <si>
    <t>33.304369°</t>
  </si>
  <si>
    <t>https://www.4coffshore.com/windfarms/china/dafeng-(shanghai-electric)-intertidal-demonstration-turbine-china-cn29.html'</t>
  </si>
  <si>
    <t>Huaneng Dafeng - phase 1</t>
  </si>
  <si>
    <t>华能江苏大丰30万千瓦海上风电示范项目H13
 江苏大丰C4国家潮间带300MW风电示范项, Huaneng Dafeng Intertidal C4 Wind Power Demonstration Project
 中标华能重大海缆项目——江苏大丰</t>
  </si>
  <si>
    <t>301.6 MW</t>
  </si>
  <si>
    <t>33.153021°</t>
  </si>
  <si>
    <t>https://www.4coffshore.com/windfarms/china/huaneng-dafeng---phase-1-china-cn35.html'</t>
  </si>
  <si>
    <t>Huaneng Dafeng - phase 2</t>
  </si>
  <si>
    <t>华能江苏大丰扩建100MW（二期）</t>
  </si>
  <si>
    <t>103.5 MW</t>
  </si>
  <si>
    <t>33.098216°</t>
  </si>
  <si>
    <t>https://www.4coffshore.com/windfarms/china/huaneng-dafeng---phase-2-china-cn7i.html'</t>
  </si>
  <si>
    <t>Guohua Dongtai 4 H2</t>
  </si>
  <si>
    <t>国华东台四期(H2)300MW海上风电场</t>
  </si>
  <si>
    <t>33.003011°</t>
  </si>
  <si>
    <t>https://www.4coffshore.com/windfarms/china/guohua-dongtai-4-h2-china-cn06.html'</t>
  </si>
  <si>
    <t>Jiangsu Luneng Dongtai 200MW Concession</t>
  </si>
  <si>
    <t>鲁能江苏东台200兆瓦海上风电场项目
 江苏东台海上风电场20万千瓦风电特许权项目
 鲁能东台潮间带海上风电项目台（200MW）</t>
  </si>
  <si>
    <t>32.955097°</t>
  </si>
  <si>
    <t>https://www.4coffshore.com/windfarms/china/jiangsu-luneng-dongtai-200mw-concession-china-cn32.html'</t>
  </si>
  <si>
    <t>Zhugensha H2</t>
  </si>
  <si>
    <t>江苏竹根沙（H2#）300MW海上风电项目
 中海油江苏海上风电项目</t>
  </si>
  <si>
    <t>32.914474°</t>
  </si>
  <si>
    <t>https://www.4coffshore.com/windfarms/china/zhugensha-h2-china-cn7o.html'</t>
  </si>
  <si>
    <t>Guohua Dongtai 5</t>
  </si>
  <si>
    <t>国华竹根沙H1#海上风电场项目 东台5
 江苏东台五期海上风电项目</t>
  </si>
  <si>
    <t>32.853969°</t>
  </si>
  <si>
    <t>https://www.4coffshore.com/windfarms/china/guohua-dongtai-5-china-cn2g.html'</t>
  </si>
  <si>
    <t>SPIC Rudong H7</t>
  </si>
  <si>
    <t>江苏如东 H7# 海上风电项目</t>
  </si>
  <si>
    <t>32.839154°</t>
  </si>
  <si>
    <t>https://www.4coffshore.com/windfarms/china/spic-rudong-h7-china-cn4l.html'</t>
  </si>
  <si>
    <t>Rudong H2</t>
  </si>
  <si>
    <t>如东 H2#场区
 国信如东H2#海上风电场
 江苏新能如东H2海上风电项目</t>
  </si>
  <si>
    <t>32.811515°</t>
  </si>
  <si>
    <t>https://www.4coffshore.com/windfarms/china/rudong-h2---china-cn5u.html'</t>
  </si>
  <si>
    <t>Rudong H15</t>
  </si>
  <si>
    <t>江苏如东黄沙洋H1-2#海上风电项目
 协鑫如东H15#</t>
  </si>
  <si>
    <t>32.814883°</t>
  </si>
  <si>
    <t>https://www.4coffshore.com/windfarms/china/rudong-h15-china-cn6k.html'</t>
  </si>
  <si>
    <t>Rudong H14</t>
  </si>
  <si>
    <t>如东 H14#海上风电场项目 
 江苏如东黄沙洋 H1-1#海上风电项目
 鲁能新能源江苏如东H14
 广恒海上风电场</t>
  </si>
  <si>
    <t>32.821238°</t>
  </si>
  <si>
    <t>https://www.4coffshore.com/windfarms/china/rudong-h14-china-cn9r.html'</t>
  </si>
  <si>
    <t>Important fields</t>
  </si>
  <si>
    <t>Wind farm name</t>
  </si>
  <si>
    <t>Country</t>
  </si>
  <si>
    <t>Turbine size [MW]</t>
  </si>
  <si>
    <t>(diameter / height instead of MW?)</t>
  </si>
  <si>
    <t>Number of turbines</t>
  </si>
  <si>
    <t>Total capacity [MW]</t>
  </si>
  <si>
    <t>Max. water depth [m]</t>
  </si>
  <si>
    <t>(not on 4C offshore, so might be a bit less reliable)</t>
  </si>
  <si>
    <t>Distance to shore [km]</t>
  </si>
  <si>
    <t>(perhaps skip)</t>
  </si>
  <si>
    <t>Foundation type</t>
  </si>
  <si>
    <t>(perhaps inluded in the image)</t>
  </si>
  <si>
    <t>Construction year</t>
  </si>
  <si>
    <t>Fact</t>
  </si>
  <si>
    <t>Optional - if possible in the layout of the card</t>
  </si>
  <si>
    <t>qr code</t>
  </si>
  <si>
    <t>(on rules card)</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</si>
</sst>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 mmm yyyy"/>
    <numFmt numFmtId="165" formatCode="d mmmm yyyy"/>
    <numFmt numFmtId="166" formatCode="dd mmm yyyy"/>
  </numFmts>
  <fonts count="14">
    <font>
      <sz val="10.0"/>
      <color rgb="FF000000"/>
      <name val="Arial"/>
      <scheme val="minor"/>
    </font>
    <font>
      <b/>
      <sz val="8.0"/>
      <color rgb="FF000000"/>
      <name val="Calibri"/>
    </font>
    <font>
      <color theme="1"/>
      <name val="Arial"/>
      <scheme val="minor"/>
    </font>
    <font>
      <sz val="8.0"/>
      <color rgb="FF000000"/>
      <name val="Calibri"/>
    </font>
    <font>
      <u/>
      <sz val="9.0"/>
      <color rgb="FFD4D4D4"/>
      <name val="Arial"/>
    </font>
    <font>
      <u/>
      <sz val="8.0"/>
      <color rgb="FF000000"/>
      <name val="Calibri"/>
    </font>
    <font>
      <i/>
      <sz val="8.0"/>
      <color rgb="FF000000"/>
      <name val="Calibri"/>
    </font>
    <font>
      <u/>
      <sz val="9.0"/>
      <color rgb="FFD4D4D4"/>
      <name val="Arial"/>
    </font>
    <font>
      <sz val="8.0"/>
      <color rgb="FF000000"/>
      <name val="Arial"/>
      <scheme val="minor"/>
    </font>
    <font>
      <u/>
      <sz val="8.0"/>
      <color rgb="FFD4D4D4"/>
    </font>
    <font>
      <sz val="8.0"/>
      <color theme="1"/>
      <name val="Arial"/>
      <scheme val="minor"/>
    </font>
    <font>
      <u/>
      <sz val="9.0"/>
      <color rgb="FFCE9178"/>
      <name val="Arial"/>
    </font>
    <font>
      <sz val="8.0"/>
      <color rgb="FF000000"/>
      <name val="&quot;PingFang SC&quot;"/>
    </font>
    <font>
      <b/>
      <color theme="1"/>
      <name val="Arial"/>
      <scheme val="minor"/>
    </font>
  </fonts>
  <fills count="6">
    <fill>
      <patternFill patternType="none"/>
    </fill>
    <fill>
      <patternFill patternType="lightGray"/>
    </fill>
    <fill>
      <patternFill patternType="solid">
        <fgColor rgb="FFFFFFFF"/>
        <bgColor rgb="FFFFFFFF"/>
      </patternFill>
    </fill>
    <fill>
      <patternFill patternType="solid">
        <fgColor rgb="FFB6D7A8"/>
        <bgColor rgb="FFB6D7A8"/>
      </patternFill>
    </fill>
    <fill>
      <patternFill patternType="solid">
        <fgColor rgb="FF1E1E1E"/>
        <bgColor rgb="FF1E1E1E"/>
      </patternFill>
    </fill>
    <fill>
      <patternFill patternType="solid">
        <fgColor rgb="FF00FF00"/>
        <bgColor rgb="FF00FF00"/>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9A9A9A"/>
      </right>
      <top style="thin">
        <color rgb="FF000000"/>
      </top>
      <bottom style="thin">
        <color rgb="FF9A9A9A"/>
      </bottom>
    </border>
    <border>
      <left style="thin">
        <color rgb="FF9A9A9A"/>
      </left>
      <right style="thin">
        <color rgb="FF9A9A9A"/>
      </right>
      <top style="thin">
        <color rgb="FF000000"/>
      </top>
      <bottom style="thin">
        <color rgb="FF9A9A9A"/>
      </bottom>
    </border>
    <border>
      <left style="thin">
        <color rgb="FF000000"/>
      </left>
      <right style="thin">
        <color rgb="FF9A9A9A"/>
      </right>
      <top style="thin">
        <color rgb="FF9A9A9A"/>
      </top>
      <bottom style="thin">
        <color rgb="FF9A9A9A"/>
      </bottom>
    </border>
    <border>
      <left style="thin">
        <color rgb="FF9A9A9A"/>
      </left>
      <right style="thin">
        <color rgb="FF9A9A9A"/>
      </right>
      <top style="thin">
        <color rgb="FF9A9A9A"/>
      </top>
      <bottom style="thin">
        <color rgb="FF9A9A9A"/>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2" fontId="1" numFmtId="0" xfId="0" applyAlignment="1" applyFill="1" applyFont="1">
      <alignment horizontal="center" readingOrder="0" vertical="top"/>
    </xf>
    <xf borderId="1" fillId="2" fontId="1" numFmtId="0" xfId="0" applyAlignment="1" applyBorder="1" applyFont="1">
      <alignment horizontal="center" readingOrder="0" vertical="top"/>
    </xf>
    <xf borderId="0" fillId="0" fontId="2" numFmtId="0" xfId="0" applyAlignment="1" applyFont="1">
      <alignment readingOrder="0"/>
    </xf>
    <xf borderId="0" fillId="3" fontId="3" numFmtId="0" xfId="0" applyAlignment="1" applyFill="1" applyFont="1">
      <alignment readingOrder="0" vertical="bottom"/>
    </xf>
    <xf borderId="2" fillId="3" fontId="3" numFmtId="0" xfId="0" applyAlignment="1" applyBorder="1" applyFont="1">
      <alignment readingOrder="0" vertical="bottom"/>
    </xf>
    <xf borderId="3" fillId="3" fontId="3" numFmtId="0" xfId="0" applyAlignment="1" applyBorder="1" applyFont="1">
      <alignment readingOrder="0" vertical="bottom"/>
    </xf>
    <xf borderId="3" fillId="3" fontId="3" numFmtId="164" xfId="0" applyAlignment="1" applyBorder="1" applyFont="1" applyNumberFormat="1">
      <alignment readingOrder="0" vertical="bottom"/>
    </xf>
    <xf quotePrefix="1" borderId="0" fillId="4" fontId="4" numFmtId="0" xfId="0" applyAlignment="1" applyFill="1" applyFont="1">
      <alignment readingOrder="0"/>
    </xf>
    <xf borderId="0" fillId="3" fontId="2" numFmtId="0" xfId="0" applyFont="1"/>
    <xf borderId="0" fillId="0" fontId="3" numFmtId="0" xfId="0" applyAlignment="1" applyFont="1">
      <alignment readingOrder="0" vertical="bottom"/>
    </xf>
    <xf borderId="4" fillId="0" fontId="3" numFmtId="0" xfId="0" applyAlignment="1" applyBorder="1" applyFont="1">
      <alignment readingOrder="0" vertical="bottom"/>
    </xf>
    <xf borderId="5" fillId="0" fontId="3" numFmtId="0" xfId="0" applyAlignment="1" applyBorder="1" applyFont="1">
      <alignment readingOrder="0" vertical="bottom"/>
    </xf>
    <xf borderId="4" fillId="3" fontId="3" numFmtId="0" xfId="0" applyAlignment="1" applyBorder="1" applyFont="1">
      <alignment readingOrder="0" vertical="bottom"/>
    </xf>
    <xf borderId="5" fillId="3" fontId="3" numFmtId="0" xfId="0" applyAlignment="1" applyBorder="1" applyFont="1">
      <alignment readingOrder="0" vertical="bottom"/>
    </xf>
    <xf borderId="5" fillId="3" fontId="3" numFmtId="164" xfId="0" applyAlignment="1" applyBorder="1" applyFont="1" applyNumberFormat="1">
      <alignment readingOrder="0" vertical="bottom"/>
    </xf>
    <xf borderId="5" fillId="0" fontId="2" numFmtId="0" xfId="0" applyAlignment="1" applyBorder="1" applyFont="1">
      <alignment vertical="bottom"/>
    </xf>
    <xf borderId="5" fillId="3" fontId="3" numFmtId="165" xfId="0" applyAlignment="1" applyBorder="1" applyFont="1" applyNumberFormat="1">
      <alignment readingOrder="0" vertical="bottom"/>
    </xf>
    <xf borderId="5" fillId="3" fontId="3" numFmtId="166" xfId="0" applyAlignment="1" applyBorder="1" applyFont="1" applyNumberFormat="1">
      <alignment readingOrder="0" vertical="bottom"/>
    </xf>
    <xf borderId="5" fillId="3" fontId="2" numFmtId="0" xfId="0" applyAlignment="1" applyBorder="1" applyFont="1">
      <alignment vertical="bottom"/>
    </xf>
    <xf borderId="0" fillId="3" fontId="3" numFmtId="0" xfId="0" applyAlignment="1" applyFont="1">
      <alignment horizontal="left" readingOrder="0"/>
    </xf>
    <xf borderId="0" fillId="3" fontId="5" numFmtId="0" xfId="0" applyAlignment="1" applyFont="1">
      <alignment horizontal="left" readingOrder="0"/>
    </xf>
    <xf borderId="0" fillId="3" fontId="3" numFmtId="164" xfId="0" applyAlignment="1" applyFont="1" applyNumberFormat="1">
      <alignment horizontal="left" readingOrder="0"/>
    </xf>
    <xf borderId="0" fillId="3" fontId="6" numFmtId="0" xfId="0" applyAlignment="1" applyFont="1">
      <alignment horizontal="left" readingOrder="0"/>
    </xf>
    <xf borderId="0" fillId="3" fontId="7" numFmtId="0" xfId="0" applyAlignment="1" applyFont="1">
      <alignment readingOrder="0"/>
    </xf>
    <xf borderId="0" fillId="3" fontId="8" numFmtId="0" xfId="0" applyAlignment="1" applyFont="1">
      <alignment readingOrder="0" vertical="bottom"/>
    </xf>
    <xf borderId="4" fillId="3" fontId="8" numFmtId="0" xfId="0" applyAlignment="1" applyBorder="1" applyFont="1">
      <alignment readingOrder="0" vertical="bottom"/>
    </xf>
    <xf borderId="5" fillId="3" fontId="8" numFmtId="0" xfId="0" applyAlignment="1" applyBorder="1" applyFont="1">
      <alignment readingOrder="0" vertical="bottom"/>
    </xf>
    <xf borderId="0" fillId="3" fontId="8" numFmtId="0" xfId="0" applyAlignment="1" applyFont="1">
      <alignment horizontal="left" readingOrder="0"/>
    </xf>
    <xf borderId="0" fillId="3" fontId="8" numFmtId="0" xfId="0" applyAlignment="1" applyFont="1">
      <alignment horizontal="left"/>
    </xf>
    <xf borderId="5" fillId="3" fontId="8" numFmtId="166" xfId="0" applyAlignment="1" applyBorder="1" applyFont="1" applyNumberFormat="1">
      <alignment readingOrder="0" vertical="bottom"/>
    </xf>
    <xf quotePrefix="1" borderId="0" fillId="3" fontId="9" numFmtId="0" xfId="0" applyAlignment="1" applyFont="1">
      <alignment readingOrder="0"/>
    </xf>
    <xf borderId="0" fillId="3" fontId="10" numFmtId="0" xfId="0" applyFont="1"/>
    <xf quotePrefix="1" borderId="0" fillId="4" fontId="11" numFmtId="0" xfId="0" applyAlignment="1" applyFont="1">
      <alignment readingOrder="0"/>
    </xf>
    <xf borderId="5" fillId="3" fontId="12" numFmtId="0" xfId="0" applyAlignment="1" applyBorder="1" applyFont="1">
      <alignment readingOrder="0" vertical="bottom"/>
    </xf>
    <xf borderId="5" fillId="0" fontId="12" numFmtId="0" xfId="0" applyAlignment="1" applyBorder="1" applyFont="1">
      <alignment readingOrder="0" vertical="bottom"/>
    </xf>
    <xf borderId="0" fillId="0" fontId="2" numFmtId="0" xfId="0" applyAlignment="1" applyFont="1">
      <alignment vertical="bottom"/>
    </xf>
    <xf borderId="4" fillId="0" fontId="2" numFmtId="0" xfId="0" applyAlignment="1" applyBorder="1" applyFont="1">
      <alignment vertical="bottom"/>
    </xf>
    <xf borderId="0" fillId="5" fontId="13" numFmtId="0" xfId="0" applyAlignment="1" applyFill="1" applyFont="1">
      <alignment readingOrder="0"/>
    </xf>
    <xf borderId="0" fillId="5"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4coffshore.com/windfarms/germany/butendiek-germany-de08.html'," TargetMode="External"/><Relationship Id="rId42" Type="http://schemas.openxmlformats.org/officeDocument/2006/relationships/hyperlink" Target="https://www.4coffshore.com/windfarms/germany/sandbank-germany-de12.html'," TargetMode="External"/><Relationship Id="rId41" Type="http://schemas.openxmlformats.org/officeDocument/2006/relationships/hyperlink" Target="https://www.4coffshore.com/windfarms/germany/dantysk-germany-de02.html'," TargetMode="External"/><Relationship Id="rId44" Type="http://schemas.openxmlformats.org/officeDocument/2006/relationships/hyperlink" Target="https://www.4coffshore.com/windfarms/germany/enbw-baltic-2-germany-de52.html'," TargetMode="External"/><Relationship Id="rId43" Type="http://schemas.openxmlformats.org/officeDocument/2006/relationships/hyperlink" Target="https://www.4coffshore.com/windfarms/germany/enbw-baltic-1-germany-de78.html'," TargetMode="External"/><Relationship Id="rId46" Type="http://schemas.openxmlformats.org/officeDocument/2006/relationships/hyperlink" Target="https://www.4coffshore.com/windfarms/germany/arkona-germany-de46.html'," TargetMode="External"/><Relationship Id="rId45" Type="http://schemas.openxmlformats.org/officeDocument/2006/relationships/hyperlink" Target="https://www.4coffshore.com/windfarms/germany/wikinger-germany-de47.html'," TargetMode="External"/><Relationship Id="rId107" Type="http://schemas.openxmlformats.org/officeDocument/2006/relationships/hyperlink" Target="https://www.4coffshore.com/windfarms/united-kingdom/gwynt-y-m%c3%b4r-united-kingdom-uk09.html'," TargetMode="External"/><Relationship Id="rId106" Type="http://schemas.openxmlformats.org/officeDocument/2006/relationships/hyperlink" Target="https://www.4coffshore.com/windfarms/united-kingdom/north-hoyle-united-kingdom-uk16.html'," TargetMode="External"/><Relationship Id="rId105" Type="http://schemas.openxmlformats.org/officeDocument/2006/relationships/hyperlink" Target="https://www.4coffshore.com/windfarms/united-kingdom/burbo-bank-extension-united-kingdom-uk59.html'," TargetMode="External"/><Relationship Id="rId104" Type="http://schemas.openxmlformats.org/officeDocument/2006/relationships/hyperlink" Target="https://www.4coffshore.com/windfarms/united-kingdom/burbo-bank-united-kingdom-uk02.html'," TargetMode="External"/><Relationship Id="rId109" Type="http://schemas.openxmlformats.org/officeDocument/2006/relationships/hyperlink" Target="https://www.4coffshore.com/windfarms/united-states/coastal-virginia-offshore-wind---cvow-united-states-us4b.html'," TargetMode="External"/><Relationship Id="rId108" Type="http://schemas.openxmlformats.org/officeDocument/2006/relationships/hyperlink" Target="https://www.4coffshore.com/windfarms/united-kingdom/rhyl-flats-united-kingdom-uk19.html'," TargetMode="External"/><Relationship Id="rId48" Type="http://schemas.openxmlformats.org/officeDocument/2006/relationships/hyperlink" Target="https://www.4coffshore.com/windfarms/denmark/horns-rev-2-denmark-dk10.html'," TargetMode="External"/><Relationship Id="rId47" Type="http://schemas.openxmlformats.org/officeDocument/2006/relationships/hyperlink" Target="https://www.4coffshore.com/windfarms/denmark/horns-rev-1-denmark-dk03.html'," TargetMode="External"/><Relationship Id="rId49" Type="http://schemas.openxmlformats.org/officeDocument/2006/relationships/hyperlink" Target="https://www.4coffshore.com/windfarms/denmark/horns-rev-3-denmark-dk19.html'," TargetMode="External"/><Relationship Id="rId103" Type="http://schemas.openxmlformats.org/officeDocument/2006/relationships/hyperlink" Target="https://www.4coffshore.com/windfarms/united-kingdom/barrow-united-kingdom-uk01.html'," TargetMode="External"/><Relationship Id="rId102" Type="http://schemas.openxmlformats.org/officeDocument/2006/relationships/hyperlink" Target="https://www.4coffshore.com/windfarms/united-kingdom/west-of-duddon-sands-united-kingdom-uk33.html'," TargetMode="External"/><Relationship Id="rId101" Type="http://schemas.openxmlformats.org/officeDocument/2006/relationships/hyperlink" Target="https://www.4coffshore.com/windfarms/united-kingdom/ormonde-united-kingdom-uk17.html'," TargetMode="External"/><Relationship Id="rId100" Type="http://schemas.openxmlformats.org/officeDocument/2006/relationships/hyperlink" Target="https://www.4coffshore.com/windfarms/united-kingdom/walney---phase-2-united-kingdom-uk32.html'," TargetMode="External"/><Relationship Id="rId31" Type="http://schemas.openxmlformats.org/officeDocument/2006/relationships/hyperlink" Target="https://www.4coffshore.com/windfarms/germany/bard-offshore-1-germany-de23.html'," TargetMode="External"/><Relationship Id="rId30" Type="http://schemas.openxmlformats.org/officeDocument/2006/relationships/hyperlink" Target="https://www.4coffshore.com/windfarms/germany/veja-mate-germany-de36.html'," TargetMode="External"/><Relationship Id="rId33" Type="http://schemas.openxmlformats.org/officeDocument/2006/relationships/hyperlink" Target="https://www.4coffshore.com/windfarms/germany/albatros-germany-de39.html'," TargetMode="External"/><Relationship Id="rId32" Type="http://schemas.openxmlformats.org/officeDocument/2006/relationships/hyperlink" Target="https://www.4coffshore.com/windfarms/germany/hohe-see-germany-de11.html'," TargetMode="External"/><Relationship Id="rId35" Type="http://schemas.openxmlformats.org/officeDocument/2006/relationships/hyperlink" Target="https://www.4coffshore.com/windfarms/germany/nordergr%c3%bcnde-germany-de20.html'," TargetMode="External"/><Relationship Id="rId34" Type="http://schemas.openxmlformats.org/officeDocument/2006/relationships/hyperlink" Target="https://www.4coffshore.com/windfarms/germany/global-tech-i-germany-de09.html'," TargetMode="External"/><Relationship Id="rId37" Type="http://schemas.openxmlformats.org/officeDocument/2006/relationships/hyperlink" Target="https://www.4coffshore.com/windfarms/germany/nordsee-ost-germany-de06.html'," TargetMode="External"/><Relationship Id="rId36" Type="http://schemas.openxmlformats.org/officeDocument/2006/relationships/hyperlink" Target="https://www.4coffshore.com/windfarms/germany/meerwind-s%c3%bcd-ost-germany-de07.html'," TargetMode="External"/><Relationship Id="rId39" Type="http://schemas.openxmlformats.org/officeDocument/2006/relationships/hyperlink" Target="https://www.4coffshore.com/windfarms/germany/amrumbank-west-germany-de05.html'," TargetMode="External"/><Relationship Id="rId38" Type="http://schemas.openxmlformats.org/officeDocument/2006/relationships/hyperlink" Target="https://www.4coffshore.com/windfarms/germany/kaskasi-germany-de33.html'," TargetMode="External"/><Relationship Id="rId20" Type="http://schemas.openxmlformats.org/officeDocument/2006/relationships/hyperlink" Target="https://www.4coffshore.com/windfarms/germany/riffgat-germany-de21.html'," TargetMode="External"/><Relationship Id="rId22" Type="http://schemas.openxmlformats.org/officeDocument/2006/relationships/hyperlink" Target="https://www.4coffshore.com/windfarms/germany/borkum-riffgrund-1-germany-de04.html'," TargetMode="External"/><Relationship Id="rId21" Type="http://schemas.openxmlformats.org/officeDocument/2006/relationships/hyperlink" Target="https://www.4coffshore.com/windfarms/germany/borkum-riffgrund-2-germany-de30.html'," TargetMode="External"/><Relationship Id="rId24" Type="http://schemas.openxmlformats.org/officeDocument/2006/relationships/hyperlink" Target="https://www.4coffshore.com/windfarms/germany/merkur-germany-de26.html'," TargetMode="External"/><Relationship Id="rId23" Type="http://schemas.openxmlformats.org/officeDocument/2006/relationships/hyperlink" Target="https://www.4coffshore.com/windfarms/germany/alpha-ventus-germany-de01.html'," TargetMode="External"/><Relationship Id="rId129" Type="http://schemas.openxmlformats.org/officeDocument/2006/relationships/hyperlink" Target="https://www.4coffshore.com/windfarms/china/huaneng-shandong-peninsula-south-4-china-cnb8.html'," TargetMode="External"/><Relationship Id="rId128" Type="http://schemas.openxmlformats.org/officeDocument/2006/relationships/hyperlink" Target="https://www.4coffshore.com/windfarms/china/spic-shandong-peninsula-south-site-u-phase-i-china-cnk3.html'," TargetMode="External"/><Relationship Id="rId127" Type="http://schemas.openxmlformats.org/officeDocument/2006/relationships/hyperlink" Target="https://www.4coffshore.com/windfarms/china/ctg-laizhou-marine-ranch-fusion-demo-china-cnc0.html'," TargetMode="External"/><Relationship Id="rId126" Type="http://schemas.openxmlformats.org/officeDocument/2006/relationships/hyperlink" Target="https://www.4coffshore.com/windfarms/china/three-gorges-shandong-changyi-laizhou-bay---phase-1-china-cn4y.html'," TargetMode="External"/><Relationship Id="rId26" Type="http://schemas.openxmlformats.org/officeDocument/2006/relationships/hyperlink" Target="https://www.4coffshore.com/windfarms/germany/trianel-windpark-borkum-i-germany-de27.html'," TargetMode="External"/><Relationship Id="rId121" Type="http://schemas.openxmlformats.org/officeDocument/2006/relationships/hyperlink" Target="https://www.4coffshore.com/windfarms/china/huaneng-dalian-zhuanghe-ii-china-cn2u.html'," TargetMode="External"/><Relationship Id="rId25" Type="http://schemas.openxmlformats.org/officeDocument/2006/relationships/hyperlink" Target="https://www.4coffshore.com/windfarms/germany/trianel-windpark-borkum-ii-germany-de0k.html'," TargetMode="External"/><Relationship Id="rId120" Type="http://schemas.openxmlformats.org/officeDocument/2006/relationships/hyperlink" Target="https://www.4coffshore.com/windfarms/china/dalian-zhuanghe-233-ctgne-china-cn2v.html'," TargetMode="External"/><Relationship Id="rId28" Type="http://schemas.openxmlformats.org/officeDocument/2006/relationships/hyperlink" Target="https://www.4coffshore.com/windfarms/germany/gode-wind-1-and-2-germany-de13.html'," TargetMode="External"/><Relationship Id="rId27" Type="http://schemas.openxmlformats.org/officeDocument/2006/relationships/hyperlink" Target="https://www.4coffshore.com/windfarms/germany/nordsee-one-germany-de28.html'," TargetMode="External"/><Relationship Id="rId125" Type="http://schemas.openxmlformats.org/officeDocument/2006/relationships/hyperlink" Target="https://www.4coffshore.com/windfarms/china/shandong-bozhong-b2-china-cnj1.html'," TargetMode="External"/><Relationship Id="rId29" Type="http://schemas.openxmlformats.org/officeDocument/2006/relationships/hyperlink" Target="https://www.4coffshore.com/windfarms/germany/deutsche-bucht-germany-de24.html'," TargetMode="External"/><Relationship Id="rId124" Type="http://schemas.openxmlformats.org/officeDocument/2006/relationships/hyperlink" Target="https://www.4coffshore.com/windfarms/china/shandong-energy-bozhong-b-china-cnk6.html'," TargetMode="External"/><Relationship Id="rId123" Type="http://schemas.openxmlformats.org/officeDocument/2006/relationships/hyperlink" Target="https://www.4coffshore.com/windfarms/china/shandong-energy-bozhong-a-china-cn7w.html'," TargetMode="External"/><Relationship Id="rId122" Type="http://schemas.openxmlformats.org/officeDocument/2006/relationships/hyperlink" Target="https://www.4coffshore.com/windfarms/china/laoting-bodhi-island-300mw-demonstration-china-cn70.html'," TargetMode="External"/><Relationship Id="rId95" Type="http://schemas.openxmlformats.org/officeDocument/2006/relationships/hyperlink" Target="https://www.4coffshore.com/windfarms/united-kingdom/moray-east-united-kingdom-uk40.html'," TargetMode="External"/><Relationship Id="rId94" Type="http://schemas.openxmlformats.org/officeDocument/2006/relationships/hyperlink" Target="https://www.4coffshore.com/windfarms/united-kingdom/hywind-scotland-pilot-park-united-kingdom-uk76.html'," TargetMode="External"/><Relationship Id="rId97" Type="http://schemas.openxmlformats.org/officeDocument/2006/relationships/hyperlink" Target="https://www.4coffshore.com/windfarms/united-kingdom/robin-rigg-united-kingdom-uk20.html'" TargetMode="External"/><Relationship Id="rId96" Type="http://schemas.openxmlformats.org/officeDocument/2006/relationships/hyperlink" Target="https://www.4coffshore.com/windfarms/united-kingdom/beatrice-united-kingdom-uk53.html'," TargetMode="External"/><Relationship Id="rId11" Type="http://schemas.openxmlformats.org/officeDocument/2006/relationships/hyperlink" Target="https://www.4coffshore.com/windfarms/belgium/norther-belgium-be04.html'," TargetMode="External"/><Relationship Id="rId99" Type="http://schemas.openxmlformats.org/officeDocument/2006/relationships/hyperlink" Target="https://www.4coffshore.com/windfarms/united-kingdom/walney---phase-1-united-kingdom-uk31.html'," TargetMode="External"/><Relationship Id="rId10" Type="http://schemas.openxmlformats.org/officeDocument/2006/relationships/hyperlink" Target="https://www.4coffshore.com/windfarms/belgium/thornton-bank---phase-i-belgium-be01.html'," TargetMode="External"/><Relationship Id="rId98" Type="http://schemas.openxmlformats.org/officeDocument/2006/relationships/hyperlink" Target="https://www.4coffshore.com/windfarms/united-kingdom/walney-extension-united-kingdom-uk63.html'," TargetMode="External"/><Relationship Id="rId13" Type="http://schemas.openxmlformats.org/officeDocument/2006/relationships/hyperlink" Target="https://www.4coffshore.com/windfarms/netherlands/borssele-3-and-4---blauwwind-netherlands-nl0j.html'," TargetMode="External"/><Relationship Id="rId12" Type="http://schemas.openxmlformats.org/officeDocument/2006/relationships/hyperlink" Target="https://www.4coffshore.com/windfarms/netherlands/borssele-1-and-2-netherlands-nl0b.html'," TargetMode="External"/><Relationship Id="rId91" Type="http://schemas.openxmlformats.org/officeDocument/2006/relationships/hyperlink" Target="https://www.4coffshore.com/windfarms/united-kingdom/seagreen-united-kingdom-uk44.html'," TargetMode="External"/><Relationship Id="rId90" Type="http://schemas.openxmlformats.org/officeDocument/2006/relationships/hyperlink" Target="https://www.4coffshore.com/windfarms/united-kingdom/blyth-offshore-demonstrator---phase-1-united-kingdom-uk70.html'," TargetMode="External"/><Relationship Id="rId93" Type="http://schemas.openxmlformats.org/officeDocument/2006/relationships/hyperlink" Target="https://www.4coffshore.com/windfarms/united-kingdom/aberdeen-(eowdc)-united-kingdom-uk47.html'," TargetMode="External"/><Relationship Id="rId92" Type="http://schemas.openxmlformats.org/officeDocument/2006/relationships/hyperlink" Target="https://www.4coffshore.com/windfarms/united-kingdom/kincardine---phase-2-united-kingdom-uk4n.html'," TargetMode="External"/><Relationship Id="rId118" Type="http://schemas.openxmlformats.org/officeDocument/2006/relationships/hyperlink" Target="https://www.4coffshore.com/windfarms/japan/kitakyushu---nedo-next-generation-floating-wind-turbine-system---demonstration-japan-jp47.html'," TargetMode="External"/><Relationship Id="rId117" Type="http://schemas.openxmlformats.org/officeDocument/2006/relationships/hyperlink" Target="https://www.4coffshore.com/windfarms/japan/akita-port-japan-jp29.html'," TargetMode="External"/><Relationship Id="rId116" Type="http://schemas.openxmlformats.org/officeDocument/2006/relationships/hyperlink" Target="https://www.4coffshore.com/windfarms/japan/noshiro-port-japan-jp30.html'," TargetMode="External"/><Relationship Id="rId115" Type="http://schemas.openxmlformats.org/officeDocument/2006/relationships/hyperlink" Target="https://www.4coffshore.com/windfarms/taiwan/formosa-1-owf---phase-1-taiwan-tw22.html'," TargetMode="External"/><Relationship Id="rId119" Type="http://schemas.openxmlformats.org/officeDocument/2006/relationships/hyperlink" Target="https://www.4coffshore.com/windfarms/china/datang-dalian-zhuanghe-i-china-cnb1.html'," TargetMode="External"/><Relationship Id="rId15" Type="http://schemas.openxmlformats.org/officeDocument/2006/relationships/hyperlink" Target="https://www.4coffshore.com/windfarms/netherlands/eneco-luchterduinen-netherlands-nl32.html'," TargetMode="External"/><Relationship Id="rId110" Type="http://schemas.openxmlformats.org/officeDocument/2006/relationships/hyperlink" Target="https://www.4coffshore.com/windfarms/united-states/block-island-united-states-us12.html'," TargetMode="External"/><Relationship Id="rId14" Type="http://schemas.openxmlformats.org/officeDocument/2006/relationships/hyperlink" Target="https://www.4coffshore.com/windfarms/netherlands/borssele-site-v--leeghwater---innovation-plot-netherlands-nl88.html'," TargetMode="External"/><Relationship Id="rId17" Type="http://schemas.openxmlformats.org/officeDocument/2006/relationships/hyperlink" Target="https://www.4coffshore.com/windfarms/netherlands/windpark-frysl%c3%a2n-netherlands-nl0g.html'," TargetMode="External"/><Relationship Id="rId16" Type="http://schemas.openxmlformats.org/officeDocument/2006/relationships/hyperlink" Target="https://www.4coffshore.com/windfarms/netherlands/egmond-aan-zee-netherlands-nl02.html'," TargetMode="External"/><Relationship Id="rId19" Type="http://schemas.openxmlformats.org/officeDocument/2006/relationships/hyperlink" Target="https://www.4coffshore.com/windfarms/netherlands/gemini-netherlands-nl18.html'," TargetMode="External"/><Relationship Id="rId114" Type="http://schemas.openxmlformats.org/officeDocument/2006/relationships/hyperlink" Target="https://www.4coffshore.com/windfarms/taiwan/formosa-1-owf---phase-2-taiwan-tw16.html'," TargetMode="External"/><Relationship Id="rId18" Type="http://schemas.openxmlformats.org/officeDocument/2006/relationships/hyperlink" Target="https://www.4coffshore.com/windfarms/netherlands/westermeerwind-netherlands-nl85.html'," TargetMode="External"/><Relationship Id="rId113" Type="http://schemas.openxmlformats.org/officeDocument/2006/relationships/hyperlink" Target="https://www.4coffshore.com/windfarms/taiwan/formosa-ii-taiwan-tw29.html'," TargetMode="External"/><Relationship Id="rId112" Type="http://schemas.openxmlformats.org/officeDocument/2006/relationships/hyperlink" Target="https://www.4coffshore.com/windfarms/taiwan/greater-changhua-2a---south-west-taiwan-tw37.html'," TargetMode="External"/><Relationship Id="rId111" Type="http://schemas.openxmlformats.org/officeDocument/2006/relationships/hyperlink" Target="https://www.4coffshore.com/windfarms/taiwan/tpc---changhua-phase-1-demonstration-taiwan-tw24.html'," TargetMode="External"/><Relationship Id="rId84" Type="http://schemas.openxmlformats.org/officeDocument/2006/relationships/hyperlink" Target="https://www.4coffshore.com/windfarms/united-kingdom/triton-knoll-united-kingdom-uk30.html'," TargetMode="External"/><Relationship Id="rId83" Type="http://schemas.openxmlformats.org/officeDocument/2006/relationships/hyperlink" Target="https://www.4coffshore.com/windfarms/united-kingdom/inner-dowsing-united-kingdom-uk11.html'," TargetMode="External"/><Relationship Id="rId86" Type="http://schemas.openxmlformats.org/officeDocument/2006/relationships/hyperlink" Target="https://www.4coffshore.com/windfarms/united-kingdom/westermost-rough-united-kingdom-uk34.html'," TargetMode="External"/><Relationship Id="rId85" Type="http://schemas.openxmlformats.org/officeDocument/2006/relationships/hyperlink" Target="https://www.4coffshore.com/windfarms/united-kingdom/humber-gateway-united-kingdom-uk10.html'," TargetMode="External"/><Relationship Id="rId88" Type="http://schemas.openxmlformats.org/officeDocument/2006/relationships/hyperlink" Target="https://www.4coffshore.com/windfarms/united-kingdom/hornsea-project-two-united-kingdom-uk1u.html'," TargetMode="External"/><Relationship Id="rId150" Type="http://schemas.openxmlformats.org/officeDocument/2006/relationships/hyperlink" Target="https://www.4coffshore.com/windfarms/china/dafeng-(shanghai-electric)-intertidal-demonstration-turbine-china-cn29.html'," TargetMode="External"/><Relationship Id="rId87" Type="http://schemas.openxmlformats.org/officeDocument/2006/relationships/hyperlink" Target="https://www.4coffshore.com/windfarms/united-kingdom/hornsea-project-one-united-kingdom-uk81.html'," TargetMode="External"/><Relationship Id="rId89" Type="http://schemas.openxmlformats.org/officeDocument/2006/relationships/hyperlink" Target="https://www.4coffshore.com/windfarms/united-kingdom/teesside-united-kingdom-uk28.html'," TargetMode="External"/><Relationship Id="rId80" Type="http://schemas.openxmlformats.org/officeDocument/2006/relationships/hyperlink" Target="https://www.4coffshore.com/windfarms/united-kingdom/race-bank-united-kingdom-uk18.html'," TargetMode="External"/><Relationship Id="rId82" Type="http://schemas.openxmlformats.org/officeDocument/2006/relationships/hyperlink" Target="https://www.4coffshore.com/windfarms/united-kingdom/lynn-united-kingdom-uk15.html'," TargetMode="External"/><Relationship Id="rId81" Type="http://schemas.openxmlformats.org/officeDocument/2006/relationships/hyperlink" Target="https://www.4coffshore.com/windfarms/united-kingdom/lincs-united-kingdom-uk13.html'," TargetMode="External"/><Relationship Id="rId1" Type="http://schemas.openxmlformats.org/officeDocument/2006/relationships/hyperlink" Target="https://www.4coffshore.com/windfarms/belgium/seamade-(mermaid)-belgium-be07.html'," TargetMode="External"/><Relationship Id="rId2" Type="http://schemas.openxmlformats.org/officeDocument/2006/relationships/hyperlink" Target="https://www.4coffshore.com/windfarms/belgium/northwester-2-belgium-be12.html'," TargetMode="External"/><Relationship Id="rId3" Type="http://schemas.openxmlformats.org/officeDocument/2006/relationships/hyperlink" Target="https://www.4coffshore.com/windfarms/belgium/belwind--belgium-be03.html'," TargetMode="External"/><Relationship Id="rId149" Type="http://schemas.openxmlformats.org/officeDocument/2006/relationships/hyperlink" Target="https://www.4coffshore.com/windfarms/china/longyuan-jiangsu-dafeng-(h12)-200mw-(concession)-china-cn30.html'," TargetMode="External"/><Relationship Id="rId4" Type="http://schemas.openxmlformats.org/officeDocument/2006/relationships/hyperlink" Target="https://www.4coffshore.com/windfarms/belgium/nobelwind-belgium-be08.html'," TargetMode="External"/><Relationship Id="rId148" Type="http://schemas.openxmlformats.org/officeDocument/2006/relationships/hyperlink" Target="https://www.4coffshore.com/windfarms/china/longyuan-jiangsu-dafeng-(h7)-200mw--china-cn3k.html'," TargetMode="External"/><Relationship Id="rId9" Type="http://schemas.openxmlformats.org/officeDocument/2006/relationships/hyperlink" Target="https://www.4coffshore.com/windfarms/belgium/thornton-bank---phase-iii-belgium-be10.html'," TargetMode="External"/><Relationship Id="rId143" Type="http://schemas.openxmlformats.org/officeDocument/2006/relationships/hyperlink" Target="https://www.4coffshore.com/windfarms/china/spic-jiangsu-dafeng-h3-300mw-china-cn3n.html'," TargetMode="External"/><Relationship Id="rId142" Type="http://schemas.openxmlformats.org/officeDocument/2006/relationships/hyperlink" Target="https://www.4coffshore.com/windfarms/china/longyuan-jiangsu-dafeng-(h4)-300mw-china-cn7r.html'," TargetMode="External"/><Relationship Id="rId141" Type="http://schemas.openxmlformats.org/officeDocument/2006/relationships/hyperlink" Target="https://www.4coffshore.com/windfarms/china/dafeng-h5-china-cn7s.html'," TargetMode="External"/><Relationship Id="rId140" Type="http://schemas.openxmlformats.org/officeDocument/2006/relationships/hyperlink" Target="https://www.4coffshore.com/windfarms/china/longyuan-sheyang-h2-china-cn0m.html'," TargetMode="External"/><Relationship Id="rId5" Type="http://schemas.openxmlformats.org/officeDocument/2006/relationships/hyperlink" Target="https://www.4coffshore.com/windfarms/belgium/seamade-(seastar)-belgium-be06.html'," TargetMode="External"/><Relationship Id="rId147" Type="http://schemas.openxmlformats.org/officeDocument/2006/relationships/hyperlink" Target="https://www.4coffshore.com/windfarms/china/ctgne-jiangsu-dafeng-h8-2-china-cn9e.html'," TargetMode="External"/><Relationship Id="rId6" Type="http://schemas.openxmlformats.org/officeDocument/2006/relationships/hyperlink" Target="https://www.4coffshore.com/windfarms/belgium/northwind-belgium-be02.html'," TargetMode="External"/><Relationship Id="rId146" Type="http://schemas.openxmlformats.org/officeDocument/2006/relationships/hyperlink" Target="https://www.4coffshore.com/windfarms/china/three-gorges-new-energy-jiangsu-dafeng-300mw-china-cn4v.html'," TargetMode="External"/><Relationship Id="rId7" Type="http://schemas.openxmlformats.org/officeDocument/2006/relationships/hyperlink" Target="https://www.4coffshore.com/windfarms/belgium/rentel-belgium-be05.html'," TargetMode="External"/><Relationship Id="rId145" Type="http://schemas.openxmlformats.org/officeDocument/2006/relationships/hyperlink" Target="https://www.4coffshore.com/windfarms/china/three-gorges-new-energy-jiangsu-dafeng-300mw-china-cn4v.html'," TargetMode="External"/><Relationship Id="rId8" Type="http://schemas.openxmlformats.org/officeDocument/2006/relationships/hyperlink" Target="https://www.4coffshore.com/windfarms/belgium/thornton-bank---phase-ii-belgium-be09.html'," TargetMode="External"/><Relationship Id="rId144" Type="http://schemas.openxmlformats.org/officeDocument/2006/relationships/hyperlink" Target="https://www.4coffshore.com/windfarms/china/dafeng-h6-china-cn7v.html'," TargetMode="External"/><Relationship Id="rId73" Type="http://schemas.openxmlformats.org/officeDocument/2006/relationships/hyperlink" Target="https://www.4coffshore.com/windfarms/united-kingdom/gunfleet-sands--united-kingdom-uk07.html'," TargetMode="External"/><Relationship Id="rId72" Type="http://schemas.openxmlformats.org/officeDocument/2006/relationships/hyperlink" Target="https://www.4coffshore.com/windfarms/united-kingdom/gunfleet-sands-3---demonstration-project-united-kingdom-uk73.html'," TargetMode="External"/><Relationship Id="rId75" Type="http://schemas.openxmlformats.org/officeDocument/2006/relationships/hyperlink" Target="https://www.4coffshore.com/windfarms/united-kingdom/galloper-united-kingdom-uk62.html'," TargetMode="External"/><Relationship Id="rId74" Type="http://schemas.openxmlformats.org/officeDocument/2006/relationships/hyperlink" Target="https://www.4coffshore.com/windfarms/united-kingdom/greater-gabbard-united-kingdom-uk05.html'," TargetMode="External"/><Relationship Id="rId77" Type="http://schemas.openxmlformats.org/officeDocument/2006/relationships/hyperlink" Target="https://www.4coffshore.com/windfarms/united-kingdom/scroby-sands-united-kingdom-uk23.html'," TargetMode="External"/><Relationship Id="rId76" Type="http://schemas.openxmlformats.org/officeDocument/2006/relationships/hyperlink" Target="https://www.4coffshore.com/windfarms/united-kingdom/east-anglia-one-united-kingdom-uk64.html'," TargetMode="External"/><Relationship Id="rId79" Type="http://schemas.openxmlformats.org/officeDocument/2006/relationships/hyperlink" Target="https://www.4coffshore.com/windfarms/united-kingdom/dudgeon-united-kingdom-uk04.html'," TargetMode="External"/><Relationship Id="rId78" Type="http://schemas.openxmlformats.org/officeDocument/2006/relationships/hyperlink" Target="https://www.4coffshore.com/windfarms/united-kingdom/sheringham-shoal-united-kingdom-uk27.html'," TargetMode="External"/><Relationship Id="rId71" Type="http://schemas.openxmlformats.org/officeDocument/2006/relationships/hyperlink" Target="https://www.4coffshore.com/windfarms/united-kingdom/london-array-united-kingdom-uk14.html'," TargetMode="External"/><Relationship Id="rId70" Type="http://schemas.openxmlformats.org/officeDocument/2006/relationships/hyperlink" Target="https://www.4coffshore.com/windfarms/united-kingdom/thanet-united-kingdom-uk29.html'," TargetMode="External"/><Relationship Id="rId139" Type="http://schemas.openxmlformats.org/officeDocument/2006/relationships/hyperlink" Target="https://www.4coffshore.com/windfarms/china/huaneng-sheyang-h1-china-cn0k.html'," TargetMode="External"/><Relationship Id="rId138" Type="http://schemas.openxmlformats.org/officeDocument/2006/relationships/hyperlink" Target="https://www.4coffshore.com/windfarms/china/datang-jiangsu-binhai-300mw-china-cn23.html'," TargetMode="External"/><Relationship Id="rId137" Type="http://schemas.openxmlformats.org/officeDocument/2006/relationships/hyperlink" Target="https://www.4coffshore.com/windfarms/china/datang-jiangsu-binhai-300mw-china-cn23.html'," TargetMode="External"/><Relationship Id="rId132" Type="http://schemas.openxmlformats.org/officeDocument/2006/relationships/hyperlink" Target="https://www.4coffshore.com/windfarms/china/huaneng-guanyun---phase-1-china-cn57.html'," TargetMode="External"/><Relationship Id="rId131" Type="http://schemas.openxmlformats.org/officeDocument/2006/relationships/hyperlink" Target="https://www.4coffshore.com/windfarms/china/spic-shandong-peninsula-south-site-v-china-cnk4.html'," TargetMode="External"/><Relationship Id="rId130" Type="http://schemas.openxmlformats.org/officeDocument/2006/relationships/hyperlink" Target="https://www.4coffshore.com/windfarms/china/spic-shandong-peninsula-south-3-(bdn323)-china-cnb9.html'," TargetMode="External"/><Relationship Id="rId136" Type="http://schemas.openxmlformats.org/officeDocument/2006/relationships/hyperlink" Target="https://www.4coffshore.com/windfarms/china/spic-binhai-south-h3-23-300mw-china-cn4h.html'," TargetMode="External"/><Relationship Id="rId135" Type="http://schemas.openxmlformats.org/officeDocument/2006/relationships/hyperlink" Target="https://www.4coffshore.com/windfarms/china/spic-binhai-north-h1-100mw-china-cn3w.html'," TargetMode="External"/><Relationship Id="rId134" Type="http://schemas.openxmlformats.org/officeDocument/2006/relationships/hyperlink" Target="https://www.4coffshore.com/windfarms/china/spic-binhai-north-h2-400mw-china-cn4c.html'," TargetMode="External"/><Relationship Id="rId133" Type="http://schemas.openxmlformats.org/officeDocument/2006/relationships/hyperlink" Target="https://www.4coffshore.com/windfarms/china/xiangshui-demonstration-china-cn51.html'," TargetMode="External"/><Relationship Id="rId62" Type="http://schemas.openxmlformats.org/officeDocument/2006/relationships/hyperlink" Target="https://www.4coffshore.com/windfarms/norway/unitech-zefyros-by-hywind-technology-norway-no04.html'," TargetMode="External"/><Relationship Id="rId61" Type="http://schemas.openxmlformats.org/officeDocument/2006/relationships/hyperlink" Target="https://www.4coffshore.com/windfarms/norway/tetraspar-demonstrator---metcentre-norway-no59.html'," TargetMode="External"/><Relationship Id="rId64" Type="http://schemas.openxmlformats.org/officeDocument/2006/relationships/hyperlink" Target="https://www.4coffshore.com/windfarms/portugal/windfloat-atlantic-(wfa)-portugal-pt03.html'," TargetMode="External"/><Relationship Id="rId63" Type="http://schemas.openxmlformats.org/officeDocument/2006/relationships/hyperlink" Target="https://www.4coffshore.com/windfarms/spain/demosath---bimep-spain-es63.html'," TargetMode="External"/><Relationship Id="rId66" Type="http://schemas.openxmlformats.org/officeDocument/2006/relationships/hyperlink" Target="https://www.4coffshore.com/windfarms/france/saint-nazaire-france-fr37.html'," TargetMode="External"/><Relationship Id="rId65" Type="http://schemas.openxmlformats.org/officeDocument/2006/relationships/hyperlink" Target="https://www.4coffshore.com/windfarms/france/provence-grand-large-france-fr65.html'," TargetMode="External"/><Relationship Id="rId68" Type="http://schemas.openxmlformats.org/officeDocument/2006/relationships/hyperlink" Target="https://www.4coffshore.com/windfarms/united-kingdom/kentish-flats-united-kingdom-uk12.html'," TargetMode="External"/><Relationship Id="rId67" Type="http://schemas.openxmlformats.org/officeDocument/2006/relationships/hyperlink" Target="https://www.4coffshore.com/windfarms/united-kingdom/rampion-united-kingdom-uk36.html'," TargetMode="External"/><Relationship Id="rId60" Type="http://schemas.openxmlformats.org/officeDocument/2006/relationships/hyperlink" Target="https://www.4coffshore.com/windfarms/sweden/k%c3%a5rehamn-sweden-se08.html" TargetMode="External"/><Relationship Id="rId69" Type="http://schemas.openxmlformats.org/officeDocument/2006/relationships/hyperlink" Target="https://www.4coffshore.com/windfarms/united-kingdom/kentish-flats-extension-united-kingdom-uk60.html'," TargetMode="External"/><Relationship Id="rId162" Type="http://schemas.openxmlformats.org/officeDocument/2006/relationships/drawing" Target="../drawings/drawing1.xml"/><Relationship Id="rId51" Type="http://schemas.openxmlformats.org/officeDocument/2006/relationships/hyperlink" Target="https://www.4coffshore.com/windfarms/denmark/r%c3%b8nland-denmark-dk04.html'," TargetMode="External"/><Relationship Id="rId50" Type="http://schemas.openxmlformats.org/officeDocument/2006/relationships/hyperlink" Target="https://www.4coffshore.com/windfarms/denmark/nissum-bredning-vind-denmark-dk44.html'," TargetMode="External"/><Relationship Id="rId53" Type="http://schemas.openxmlformats.org/officeDocument/2006/relationships/hyperlink" Target="https://www.4coffshore.com/windfarms/denmark/middelgrunden-denmark-dk08.html'," TargetMode="External"/><Relationship Id="rId52" Type="http://schemas.openxmlformats.org/officeDocument/2006/relationships/hyperlink" Target="https://www.4coffshore.com/windfarms/denmark/anholt-denmark-dk13.html'," TargetMode="External"/><Relationship Id="rId55" Type="http://schemas.openxmlformats.org/officeDocument/2006/relationships/hyperlink" Target="https://www.4coffshore.com/windfarms/denmark/kriegers-flak-denmark-dk37.html'," TargetMode="External"/><Relationship Id="rId161" Type="http://schemas.openxmlformats.org/officeDocument/2006/relationships/hyperlink" Target="https://www.4coffshore.com/windfarms/china/rudong-h14-china-cn9r.html'," TargetMode="External"/><Relationship Id="rId54" Type="http://schemas.openxmlformats.org/officeDocument/2006/relationships/hyperlink" Target="https://www.4coffshore.com/windfarms/denmark/aved%c3%b8re-holme-denmark-dk15.html'," TargetMode="External"/><Relationship Id="rId160" Type="http://schemas.openxmlformats.org/officeDocument/2006/relationships/hyperlink" Target="https://www.4coffshore.com/windfarms/china/rudong-h15-china-cn6k.html'," TargetMode="External"/><Relationship Id="rId57" Type="http://schemas.openxmlformats.org/officeDocument/2006/relationships/hyperlink" Target="https://www.4coffshore.com/windfarms/denmark/r%c3%b8dsand-2-denmark-dk11.html'," TargetMode="External"/><Relationship Id="rId56" Type="http://schemas.openxmlformats.org/officeDocument/2006/relationships/hyperlink" Target="https://www.4coffshore.com/windfarms/denmark/nysted-denmark-dk07.html'," TargetMode="External"/><Relationship Id="rId159" Type="http://schemas.openxmlformats.org/officeDocument/2006/relationships/hyperlink" Target="https://www.4coffshore.com/windfarms/china/rudong-h2---china-cn5u.html'," TargetMode="External"/><Relationship Id="rId59" Type="http://schemas.openxmlformats.org/officeDocument/2006/relationships/hyperlink" Target="https://se.rwe.com/en/locations/wind-farm-karehamn/" TargetMode="External"/><Relationship Id="rId154" Type="http://schemas.openxmlformats.org/officeDocument/2006/relationships/hyperlink" Target="https://www.4coffshore.com/windfarms/china/guohua-dongtai-4-h2-china-cn06.html'," TargetMode="External"/><Relationship Id="rId58" Type="http://schemas.openxmlformats.org/officeDocument/2006/relationships/hyperlink" Target="https://www.4coffshore.com/windfarms/sweden/lillgrund-sweden-se05.html'," TargetMode="External"/><Relationship Id="rId153" Type="http://schemas.openxmlformats.org/officeDocument/2006/relationships/hyperlink" Target="https://www.4coffshore.com/windfarms/china/huaneng-dafeng---phase-2-china-cn7i.html'," TargetMode="External"/><Relationship Id="rId152" Type="http://schemas.openxmlformats.org/officeDocument/2006/relationships/hyperlink" Target="https://www.4coffshore.com/windfarms/china/huaneng-dafeng---phase-1-china-cn35.html'," TargetMode="External"/><Relationship Id="rId151" Type="http://schemas.openxmlformats.org/officeDocument/2006/relationships/hyperlink" Target="https://www.4coffshore.com/windfarms/china/longyuan-jiangsu-dafeng-(h7)-200mw--china-cn3k.html'," TargetMode="External"/><Relationship Id="rId158" Type="http://schemas.openxmlformats.org/officeDocument/2006/relationships/hyperlink" Target="https://www.4coffshore.com/windfarms/china/spic-rudong-h7-china-cn4l.html'," TargetMode="External"/><Relationship Id="rId157" Type="http://schemas.openxmlformats.org/officeDocument/2006/relationships/hyperlink" Target="https://www.4coffshore.com/windfarms/china/guohua-dongtai-5-china-cn2g.html'," TargetMode="External"/><Relationship Id="rId156" Type="http://schemas.openxmlformats.org/officeDocument/2006/relationships/hyperlink" Target="https://www.4coffshore.com/windfarms/china/zhugensha-h2-china-cn7o.html'," TargetMode="External"/><Relationship Id="rId155" Type="http://schemas.openxmlformats.org/officeDocument/2006/relationships/hyperlink" Target="https://www.4coffshore.com/windfarms/china/jiangsu-luneng-dongtai-200mw-concession-china-cn32.html',"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27.25"/>
    <col hidden="1" min="6" max="7" width="12.63"/>
    <col hidden="1" min="9" max="9" width="12.63"/>
  </cols>
  <sheetData>
    <row r="1">
      <c r="A1" s="1">
        <f>SUM(A2:A162)</f>
        <v>50</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3" t="s">
        <v>21</v>
      </c>
    </row>
    <row r="2">
      <c r="A2" s="4">
        <v>1.0</v>
      </c>
      <c r="B2" s="5" t="s">
        <v>22</v>
      </c>
      <c r="C2" s="6" t="s">
        <v>23</v>
      </c>
      <c r="D2" s="6" t="s">
        <v>24</v>
      </c>
      <c r="E2" s="6" t="s">
        <v>25</v>
      </c>
      <c r="F2" s="6" t="s">
        <v>26</v>
      </c>
      <c r="G2" s="6" t="s">
        <v>26</v>
      </c>
      <c r="H2" s="6" t="s">
        <v>27</v>
      </c>
      <c r="I2" s="6" t="s">
        <v>26</v>
      </c>
      <c r="J2" s="7">
        <v>44180.0</v>
      </c>
      <c r="K2" s="6">
        <f t="shared" ref="K2:K161" si="1">YEAR(J2)</f>
        <v>2020</v>
      </c>
      <c r="L2" s="6" t="s">
        <v>28</v>
      </c>
      <c r="M2" s="6">
        <f t="shared" ref="M2:M161" si="2">value(SUBSTITUTE(L2," MW",""))</f>
        <v>235</v>
      </c>
      <c r="N2" s="6" t="s">
        <v>29</v>
      </c>
      <c r="O2" s="6">
        <v>8.4</v>
      </c>
      <c r="P2" s="6">
        <v>28.0</v>
      </c>
      <c r="Q2" s="6" t="s">
        <v>30</v>
      </c>
      <c r="R2" s="6" t="s">
        <v>31</v>
      </c>
      <c r="S2" s="6">
        <v>2.739</v>
      </c>
      <c r="T2" s="6" t="s">
        <v>32</v>
      </c>
      <c r="U2" s="6">
        <v>16.283477</v>
      </c>
      <c r="V2" s="6">
        <v>54.0</v>
      </c>
      <c r="W2" s="8" t="s">
        <v>33</v>
      </c>
      <c r="X2" s="9"/>
      <c r="Y2" s="9"/>
      <c r="Z2" s="9"/>
      <c r="AA2" s="9"/>
      <c r="AB2" s="9"/>
      <c r="AC2" s="9"/>
      <c r="AD2" s="9"/>
    </row>
    <row r="3">
      <c r="A3" s="10"/>
      <c r="B3" s="11" t="s">
        <v>34</v>
      </c>
      <c r="C3" s="12" t="s">
        <v>23</v>
      </c>
      <c r="D3" s="12" t="s">
        <v>24</v>
      </c>
      <c r="E3" s="12" t="s">
        <v>25</v>
      </c>
      <c r="F3" s="12" t="s">
        <v>26</v>
      </c>
      <c r="G3" s="12" t="s">
        <v>26</v>
      </c>
      <c r="H3" s="12" t="s">
        <v>26</v>
      </c>
      <c r="I3" s="12" t="s">
        <v>26</v>
      </c>
      <c r="J3" s="12" t="s">
        <v>26</v>
      </c>
      <c r="K3" s="6" t="str">
        <f t="shared" si="1"/>
        <v>#VALUE!</v>
      </c>
      <c r="L3" s="12" t="s">
        <v>35</v>
      </c>
      <c r="M3" s="6">
        <f t="shared" si="2"/>
        <v>219</v>
      </c>
      <c r="N3" s="12" t="s">
        <v>26</v>
      </c>
      <c r="O3" s="12"/>
      <c r="P3" s="6" t="str">
        <f t="shared" ref="P3:P5" si="3">M3/O3</f>
        <v>#DIV/0!</v>
      </c>
      <c r="Q3" s="12" t="s">
        <v>26</v>
      </c>
      <c r="R3" s="12" t="s">
        <v>31</v>
      </c>
      <c r="S3" s="12"/>
      <c r="T3" s="12" t="s">
        <v>36</v>
      </c>
      <c r="U3" s="12" t="s">
        <v>26</v>
      </c>
      <c r="V3" s="12" t="s">
        <v>26</v>
      </c>
      <c r="W3" s="8" t="s">
        <v>37</v>
      </c>
    </row>
    <row r="4">
      <c r="A4" s="10"/>
      <c r="B4" s="11" t="s">
        <v>38</v>
      </c>
      <c r="C4" s="12" t="s">
        <v>39</v>
      </c>
      <c r="D4" s="12" t="s">
        <v>24</v>
      </c>
      <c r="E4" s="12" t="s">
        <v>25</v>
      </c>
      <c r="F4" s="12" t="s">
        <v>26</v>
      </c>
      <c r="G4" s="12" t="s">
        <v>26</v>
      </c>
      <c r="H4" s="12" t="s">
        <v>26</v>
      </c>
      <c r="I4" s="12" t="s">
        <v>26</v>
      </c>
      <c r="J4" s="12" t="s">
        <v>26</v>
      </c>
      <c r="K4" s="6" t="str">
        <f t="shared" si="1"/>
        <v>#VALUE!</v>
      </c>
      <c r="L4" s="12" t="s">
        <v>40</v>
      </c>
      <c r="M4" s="6">
        <f t="shared" si="2"/>
        <v>165</v>
      </c>
      <c r="N4" s="12" t="s">
        <v>26</v>
      </c>
      <c r="O4" s="12"/>
      <c r="P4" s="6" t="str">
        <f t="shared" si="3"/>
        <v>#DIV/0!</v>
      </c>
      <c r="Q4" s="12" t="s">
        <v>26</v>
      </c>
      <c r="R4" s="12" t="s">
        <v>31</v>
      </c>
      <c r="S4" s="12"/>
      <c r="T4" s="12" t="s">
        <v>41</v>
      </c>
      <c r="U4" s="12" t="s">
        <v>26</v>
      </c>
      <c r="V4" s="12" t="s">
        <v>26</v>
      </c>
      <c r="W4" s="8" t="s">
        <v>42</v>
      </c>
    </row>
    <row r="5">
      <c r="A5" s="10"/>
      <c r="B5" s="11" t="s">
        <v>43</v>
      </c>
      <c r="C5" s="12" t="s">
        <v>44</v>
      </c>
      <c r="D5" s="12" t="s">
        <v>24</v>
      </c>
      <c r="E5" s="12" t="s">
        <v>25</v>
      </c>
      <c r="F5" s="12" t="s">
        <v>26</v>
      </c>
      <c r="G5" s="12" t="s">
        <v>26</v>
      </c>
      <c r="H5" s="12" t="s">
        <v>26</v>
      </c>
      <c r="I5" s="12" t="s">
        <v>26</v>
      </c>
      <c r="J5" s="12" t="s">
        <v>26</v>
      </c>
      <c r="K5" s="6" t="str">
        <f t="shared" si="1"/>
        <v>#VALUE!</v>
      </c>
      <c r="L5" s="12" t="s">
        <v>40</v>
      </c>
      <c r="M5" s="6">
        <f t="shared" si="2"/>
        <v>165</v>
      </c>
      <c r="N5" s="12" t="s">
        <v>26</v>
      </c>
      <c r="O5" s="12"/>
      <c r="P5" s="6" t="str">
        <f t="shared" si="3"/>
        <v>#DIV/0!</v>
      </c>
      <c r="Q5" s="12" t="s">
        <v>26</v>
      </c>
      <c r="R5" s="12" t="s">
        <v>31</v>
      </c>
      <c r="S5" s="12"/>
      <c r="T5" s="12" t="s">
        <v>45</v>
      </c>
      <c r="U5" s="12" t="s">
        <v>26</v>
      </c>
      <c r="V5" s="12" t="s">
        <v>26</v>
      </c>
      <c r="W5" s="8" t="s">
        <v>46</v>
      </c>
    </row>
    <row r="6">
      <c r="A6" s="4">
        <v>1.0</v>
      </c>
      <c r="B6" s="13" t="s">
        <v>47</v>
      </c>
      <c r="C6" s="14" t="s">
        <v>48</v>
      </c>
      <c r="D6" s="14" t="s">
        <v>24</v>
      </c>
      <c r="E6" s="14" t="s">
        <v>25</v>
      </c>
      <c r="F6" s="14" t="s">
        <v>26</v>
      </c>
      <c r="G6" s="14" t="s">
        <v>26</v>
      </c>
      <c r="H6" s="14" t="s">
        <v>49</v>
      </c>
      <c r="I6" s="14" t="s">
        <v>26</v>
      </c>
      <c r="J6" s="15">
        <v>44180.0</v>
      </c>
      <c r="K6" s="6">
        <f t="shared" si="1"/>
        <v>2020</v>
      </c>
      <c r="L6" s="14" t="s">
        <v>50</v>
      </c>
      <c r="M6" s="6">
        <f t="shared" si="2"/>
        <v>252</v>
      </c>
      <c r="N6" s="14" t="s">
        <v>29</v>
      </c>
      <c r="O6" s="14">
        <v>8.0</v>
      </c>
      <c r="P6" s="6">
        <v>30.0</v>
      </c>
      <c r="Q6" s="14" t="s">
        <v>30</v>
      </c>
      <c r="R6" s="14" t="s">
        <v>31</v>
      </c>
      <c r="S6" s="6">
        <v>2.862</v>
      </c>
      <c r="T6" s="14" t="s">
        <v>51</v>
      </c>
      <c r="U6" s="14">
        <v>18.428158</v>
      </c>
      <c r="V6" s="14">
        <v>40.0</v>
      </c>
      <c r="W6" s="8" t="s">
        <v>52</v>
      </c>
      <c r="X6" s="9"/>
      <c r="Y6" s="9"/>
      <c r="Z6" s="9"/>
      <c r="AA6" s="9"/>
      <c r="AB6" s="9"/>
      <c r="AC6" s="9"/>
      <c r="AD6" s="9"/>
    </row>
    <row r="7">
      <c r="A7" s="10"/>
      <c r="B7" s="11" t="s">
        <v>53</v>
      </c>
      <c r="C7" s="12" t="s">
        <v>54</v>
      </c>
      <c r="D7" s="12" t="s">
        <v>24</v>
      </c>
      <c r="E7" s="12" t="s">
        <v>25</v>
      </c>
      <c r="F7" s="12" t="s">
        <v>26</v>
      </c>
      <c r="G7" s="12" t="s">
        <v>26</v>
      </c>
      <c r="H7" s="12" t="s">
        <v>26</v>
      </c>
      <c r="I7" s="12" t="s">
        <v>26</v>
      </c>
      <c r="J7" s="12" t="s">
        <v>26</v>
      </c>
      <c r="K7" s="6" t="str">
        <f t="shared" si="1"/>
        <v>#VALUE!</v>
      </c>
      <c r="L7" s="12" t="s">
        <v>55</v>
      </c>
      <c r="M7" s="6">
        <f t="shared" si="2"/>
        <v>216</v>
      </c>
      <c r="N7" s="12" t="s">
        <v>26</v>
      </c>
      <c r="O7" s="12"/>
      <c r="P7" s="6" t="str">
        <f t="shared" ref="P7:P21" si="4">M7/O7</f>
        <v>#DIV/0!</v>
      </c>
      <c r="Q7" s="12" t="s">
        <v>26</v>
      </c>
      <c r="R7" s="12" t="s">
        <v>31</v>
      </c>
      <c r="S7" s="12"/>
      <c r="T7" s="12" t="s">
        <v>56</v>
      </c>
      <c r="U7" s="12" t="s">
        <v>26</v>
      </c>
      <c r="V7" s="12" t="s">
        <v>26</v>
      </c>
      <c r="W7" s="8" t="s">
        <v>57</v>
      </c>
    </row>
    <row r="8">
      <c r="A8" s="10"/>
      <c r="B8" s="11" t="s">
        <v>58</v>
      </c>
      <c r="C8" s="16"/>
      <c r="D8" s="12" t="s">
        <v>24</v>
      </c>
      <c r="E8" s="12" t="s">
        <v>25</v>
      </c>
      <c r="F8" s="12" t="s">
        <v>26</v>
      </c>
      <c r="G8" s="12" t="s">
        <v>26</v>
      </c>
      <c r="H8" s="12" t="s">
        <v>26</v>
      </c>
      <c r="I8" s="12" t="s">
        <v>26</v>
      </c>
      <c r="J8" s="12" t="s">
        <v>26</v>
      </c>
      <c r="K8" s="6" t="str">
        <f t="shared" si="1"/>
        <v>#VALUE!</v>
      </c>
      <c r="L8" s="12" t="s">
        <v>59</v>
      </c>
      <c r="M8" s="6">
        <f t="shared" si="2"/>
        <v>309</v>
      </c>
      <c r="N8" s="12" t="s">
        <v>26</v>
      </c>
      <c r="O8" s="12"/>
      <c r="P8" s="6" t="str">
        <f t="shared" si="4"/>
        <v>#DIV/0!</v>
      </c>
      <c r="Q8" s="12" t="s">
        <v>26</v>
      </c>
      <c r="R8" s="12" t="s">
        <v>31</v>
      </c>
      <c r="S8" s="12"/>
      <c r="T8" s="12" t="s">
        <v>60</v>
      </c>
      <c r="U8" s="12" t="s">
        <v>26</v>
      </c>
      <c r="V8" s="12" t="s">
        <v>26</v>
      </c>
      <c r="W8" s="8" t="s">
        <v>61</v>
      </c>
    </row>
    <row r="9">
      <c r="A9" s="4">
        <v>1.0</v>
      </c>
      <c r="B9" s="13" t="s">
        <v>62</v>
      </c>
      <c r="C9" s="14" t="s">
        <v>63</v>
      </c>
      <c r="D9" s="14" t="s">
        <v>24</v>
      </c>
      <c r="E9" s="14" t="s">
        <v>25</v>
      </c>
      <c r="F9" s="14" t="s">
        <v>26</v>
      </c>
      <c r="G9" s="14" t="s">
        <v>26</v>
      </c>
      <c r="H9" s="14" t="s">
        <v>64</v>
      </c>
      <c r="I9" s="14" t="s">
        <v>26</v>
      </c>
      <c r="J9" s="15">
        <v>41305.0</v>
      </c>
      <c r="K9" s="6">
        <f t="shared" si="1"/>
        <v>2013</v>
      </c>
      <c r="L9" s="14" t="s">
        <v>65</v>
      </c>
      <c r="M9" s="6">
        <f t="shared" si="2"/>
        <v>184.5</v>
      </c>
      <c r="N9" s="14" t="s">
        <v>66</v>
      </c>
      <c r="O9" s="14">
        <v>6.15</v>
      </c>
      <c r="P9" s="6">
        <f t="shared" si="4"/>
        <v>30</v>
      </c>
      <c r="Q9" s="14" t="s">
        <v>67</v>
      </c>
      <c r="R9" s="14" t="s">
        <v>31</v>
      </c>
      <c r="S9" s="14">
        <v>2.969</v>
      </c>
      <c r="T9" s="14" t="s">
        <v>68</v>
      </c>
      <c r="U9" s="14">
        <v>12.129295</v>
      </c>
      <c r="V9" s="14">
        <v>27.0</v>
      </c>
      <c r="W9" s="8" t="s">
        <v>69</v>
      </c>
      <c r="X9" s="9"/>
      <c r="Y9" s="9"/>
      <c r="Z9" s="9"/>
      <c r="AA9" s="9"/>
      <c r="AB9" s="9"/>
      <c r="AC9" s="9"/>
      <c r="AD9" s="9"/>
    </row>
    <row r="10">
      <c r="A10" s="4">
        <v>1.0</v>
      </c>
      <c r="B10" s="13" t="s">
        <v>70</v>
      </c>
      <c r="C10" s="14" t="s">
        <v>63</v>
      </c>
      <c r="D10" s="14" t="s">
        <v>24</v>
      </c>
      <c r="E10" s="14" t="s">
        <v>25</v>
      </c>
      <c r="F10" s="14" t="s">
        <v>26</v>
      </c>
      <c r="G10" s="14" t="s">
        <v>26</v>
      </c>
      <c r="H10" s="14" t="s">
        <v>71</v>
      </c>
      <c r="I10" s="14" t="s">
        <v>26</v>
      </c>
      <c r="J10" s="15">
        <v>41535.0</v>
      </c>
      <c r="K10" s="6">
        <f t="shared" si="1"/>
        <v>2013</v>
      </c>
      <c r="L10" s="14" t="s">
        <v>72</v>
      </c>
      <c r="M10" s="6">
        <f t="shared" si="2"/>
        <v>110.7</v>
      </c>
      <c r="N10" s="14" t="s">
        <v>66</v>
      </c>
      <c r="O10" s="14">
        <v>6.15</v>
      </c>
      <c r="P10" s="6">
        <f t="shared" si="4"/>
        <v>18</v>
      </c>
      <c r="Q10" s="14" t="s">
        <v>67</v>
      </c>
      <c r="R10" s="14" t="s">
        <v>31</v>
      </c>
      <c r="S10" s="14">
        <v>2.922</v>
      </c>
      <c r="T10" s="14" t="s">
        <v>73</v>
      </c>
      <c r="U10" s="14">
        <v>7.294826</v>
      </c>
      <c r="V10" s="14">
        <v>26.0</v>
      </c>
      <c r="W10" s="8" t="s">
        <v>74</v>
      </c>
      <c r="X10" s="9"/>
      <c r="Y10" s="9"/>
      <c r="Z10" s="9"/>
      <c r="AA10" s="9"/>
      <c r="AB10" s="9"/>
      <c r="AC10" s="9"/>
      <c r="AD10" s="9"/>
    </row>
    <row r="11">
      <c r="A11" s="4">
        <v>1.0</v>
      </c>
      <c r="B11" s="13" t="s">
        <v>75</v>
      </c>
      <c r="C11" s="14" t="s">
        <v>76</v>
      </c>
      <c r="D11" s="14" t="s">
        <v>24</v>
      </c>
      <c r="E11" s="14" t="s">
        <v>25</v>
      </c>
      <c r="F11" s="14" t="s">
        <v>26</v>
      </c>
      <c r="G11" s="14" t="s">
        <v>26</v>
      </c>
      <c r="H11" s="14" t="s">
        <v>77</v>
      </c>
      <c r="I11" s="14" t="s">
        <v>26</v>
      </c>
      <c r="J11" s="17">
        <v>39943.0</v>
      </c>
      <c r="K11" s="6">
        <f t="shared" si="1"/>
        <v>2009</v>
      </c>
      <c r="L11" s="14" t="s">
        <v>78</v>
      </c>
      <c r="M11" s="6">
        <f t="shared" si="2"/>
        <v>30</v>
      </c>
      <c r="N11" s="14" t="s">
        <v>79</v>
      </c>
      <c r="O11" s="14">
        <v>5.0</v>
      </c>
      <c r="P11" s="6">
        <f t="shared" si="4"/>
        <v>6</v>
      </c>
      <c r="Q11" s="14" t="s">
        <v>80</v>
      </c>
      <c r="R11" s="14" t="s">
        <v>31</v>
      </c>
      <c r="S11" s="14">
        <v>2.938</v>
      </c>
      <c r="T11" s="14" t="s">
        <v>81</v>
      </c>
      <c r="U11" s="14">
        <v>0.426712</v>
      </c>
      <c r="V11" s="14">
        <v>27.0</v>
      </c>
      <c r="W11" s="8" t="s">
        <v>82</v>
      </c>
      <c r="X11" s="9"/>
      <c r="Y11" s="9"/>
      <c r="Z11" s="9"/>
      <c r="AA11" s="9"/>
      <c r="AB11" s="9"/>
      <c r="AC11" s="9"/>
      <c r="AD11" s="9"/>
    </row>
    <row r="12">
      <c r="A12" s="10"/>
      <c r="B12" s="11" t="s">
        <v>83</v>
      </c>
      <c r="C12" s="12" t="s">
        <v>84</v>
      </c>
      <c r="D12" s="12" t="s">
        <v>24</v>
      </c>
      <c r="E12" s="12" t="s">
        <v>25</v>
      </c>
      <c r="F12" s="12" t="s">
        <v>26</v>
      </c>
      <c r="G12" s="12" t="s">
        <v>26</v>
      </c>
      <c r="H12" s="12" t="s">
        <v>26</v>
      </c>
      <c r="I12" s="12" t="s">
        <v>26</v>
      </c>
      <c r="J12" s="12" t="s">
        <v>26</v>
      </c>
      <c r="K12" s="6" t="str">
        <f t="shared" si="1"/>
        <v>#VALUE!</v>
      </c>
      <c r="L12" s="12" t="s">
        <v>85</v>
      </c>
      <c r="M12" s="6">
        <f t="shared" si="2"/>
        <v>369.6</v>
      </c>
      <c r="N12" s="12" t="s">
        <v>26</v>
      </c>
      <c r="O12" s="12"/>
      <c r="P12" s="6" t="str">
        <f t="shared" si="4"/>
        <v>#DIV/0!</v>
      </c>
      <c r="Q12" s="12" t="s">
        <v>26</v>
      </c>
      <c r="R12" s="12" t="s">
        <v>31</v>
      </c>
      <c r="S12" s="12"/>
      <c r="T12" s="12" t="s">
        <v>86</v>
      </c>
      <c r="U12" s="12" t="s">
        <v>26</v>
      </c>
      <c r="V12" s="12" t="s">
        <v>26</v>
      </c>
      <c r="W12" s="8" t="s">
        <v>87</v>
      </c>
    </row>
    <row r="13">
      <c r="A13" s="4">
        <v>1.0</v>
      </c>
      <c r="B13" s="13" t="s">
        <v>88</v>
      </c>
      <c r="C13" s="14" t="s">
        <v>89</v>
      </c>
      <c r="D13" s="14" t="s">
        <v>90</v>
      </c>
      <c r="E13" s="14" t="s">
        <v>25</v>
      </c>
      <c r="F13" s="14" t="s">
        <v>26</v>
      </c>
      <c r="G13" s="14" t="s">
        <v>26</v>
      </c>
      <c r="H13" s="14" t="s">
        <v>26</v>
      </c>
      <c r="I13" s="14" t="s">
        <v>26</v>
      </c>
      <c r="J13" s="15">
        <v>44162.0</v>
      </c>
      <c r="K13" s="6">
        <f t="shared" si="1"/>
        <v>2020</v>
      </c>
      <c r="L13" s="14" t="s">
        <v>91</v>
      </c>
      <c r="M13" s="6">
        <f t="shared" si="2"/>
        <v>752</v>
      </c>
      <c r="N13" s="14" t="s">
        <v>29</v>
      </c>
      <c r="O13" s="14">
        <v>8.0</v>
      </c>
      <c r="P13" s="6">
        <f t="shared" si="4"/>
        <v>94</v>
      </c>
      <c r="Q13" s="14" t="s">
        <v>30</v>
      </c>
      <c r="R13" s="14" t="s">
        <v>31</v>
      </c>
      <c r="S13" s="14">
        <v>3.066</v>
      </c>
      <c r="T13" s="14" t="s">
        <v>92</v>
      </c>
      <c r="U13" s="14">
        <v>112.663759</v>
      </c>
      <c r="V13" s="14">
        <v>22.0</v>
      </c>
      <c r="W13" s="8" t="s">
        <v>93</v>
      </c>
      <c r="X13" s="9"/>
      <c r="Y13" s="9"/>
      <c r="Z13" s="9"/>
      <c r="AA13" s="9"/>
      <c r="AB13" s="9"/>
      <c r="AC13" s="9"/>
      <c r="AD13" s="9"/>
    </row>
    <row r="14">
      <c r="A14" s="4">
        <v>1.0</v>
      </c>
      <c r="B14" s="13" t="s">
        <v>94</v>
      </c>
      <c r="C14" s="14" t="s">
        <v>95</v>
      </c>
      <c r="D14" s="14" t="s">
        <v>90</v>
      </c>
      <c r="E14" s="14" t="s">
        <v>25</v>
      </c>
      <c r="F14" s="14" t="s">
        <v>26</v>
      </c>
      <c r="G14" s="14" t="s">
        <v>26</v>
      </c>
      <c r="H14" s="14" t="s">
        <v>96</v>
      </c>
      <c r="I14" s="14" t="s">
        <v>26</v>
      </c>
      <c r="J14" s="18">
        <v>44202.0</v>
      </c>
      <c r="K14" s="6">
        <f t="shared" si="1"/>
        <v>2021</v>
      </c>
      <c r="L14" s="14" t="s">
        <v>97</v>
      </c>
      <c r="M14" s="6">
        <f t="shared" si="2"/>
        <v>731.5</v>
      </c>
      <c r="N14" s="14" t="s">
        <v>98</v>
      </c>
      <c r="O14" s="14">
        <v>9.5</v>
      </c>
      <c r="P14" s="6">
        <f t="shared" si="4"/>
        <v>77</v>
      </c>
      <c r="Q14" s="14" t="s">
        <v>30</v>
      </c>
      <c r="R14" s="14" t="s">
        <v>31</v>
      </c>
      <c r="S14" s="14">
        <v>2.928</v>
      </c>
      <c r="T14" s="14" t="s">
        <v>99</v>
      </c>
      <c r="U14" s="14">
        <v>122.033815</v>
      </c>
      <c r="V14" s="14">
        <v>55.0</v>
      </c>
      <c r="W14" s="8" t="s">
        <v>100</v>
      </c>
      <c r="X14" s="9"/>
      <c r="Y14" s="9"/>
      <c r="Z14" s="9"/>
      <c r="AA14" s="9"/>
      <c r="AB14" s="9"/>
      <c r="AC14" s="9"/>
      <c r="AD14" s="9"/>
    </row>
    <row r="15">
      <c r="A15" s="10"/>
      <c r="B15" s="11" t="s">
        <v>101</v>
      </c>
      <c r="C15" s="12" t="s">
        <v>102</v>
      </c>
      <c r="D15" s="12" t="s">
        <v>90</v>
      </c>
      <c r="E15" s="12" t="s">
        <v>25</v>
      </c>
      <c r="F15" s="12" t="s">
        <v>26</v>
      </c>
      <c r="G15" s="12" t="s">
        <v>26</v>
      </c>
      <c r="H15" s="12" t="s">
        <v>26</v>
      </c>
      <c r="I15" s="12" t="s">
        <v>26</v>
      </c>
      <c r="J15" s="12" t="s">
        <v>26</v>
      </c>
      <c r="K15" s="6" t="str">
        <f t="shared" si="1"/>
        <v>#VALUE!</v>
      </c>
      <c r="L15" s="12" t="s">
        <v>103</v>
      </c>
      <c r="M15" s="6">
        <f t="shared" si="2"/>
        <v>19</v>
      </c>
      <c r="N15" s="12" t="s">
        <v>26</v>
      </c>
      <c r="O15" s="12"/>
      <c r="P15" s="6" t="str">
        <f t="shared" si="4"/>
        <v>#DIV/0!</v>
      </c>
      <c r="Q15" s="12" t="s">
        <v>26</v>
      </c>
      <c r="R15" s="12" t="s">
        <v>31</v>
      </c>
      <c r="S15" s="12"/>
      <c r="T15" s="12" t="s">
        <v>104</v>
      </c>
      <c r="U15" s="12" t="s">
        <v>26</v>
      </c>
      <c r="V15" s="12" t="s">
        <v>26</v>
      </c>
      <c r="W15" s="8" t="s">
        <v>105</v>
      </c>
    </row>
    <row r="16">
      <c r="A16" s="10"/>
      <c r="B16" s="11" t="s">
        <v>106</v>
      </c>
      <c r="C16" s="12" t="s">
        <v>107</v>
      </c>
      <c r="D16" s="12" t="s">
        <v>90</v>
      </c>
      <c r="E16" s="12" t="s">
        <v>25</v>
      </c>
      <c r="F16" s="12" t="s">
        <v>26</v>
      </c>
      <c r="G16" s="12" t="s">
        <v>26</v>
      </c>
      <c r="H16" s="12" t="s">
        <v>26</v>
      </c>
      <c r="I16" s="12" t="s">
        <v>26</v>
      </c>
      <c r="J16" s="12" t="s">
        <v>26</v>
      </c>
      <c r="K16" s="6" t="str">
        <f t="shared" si="1"/>
        <v>#VALUE!</v>
      </c>
      <c r="L16" s="12" t="s">
        <v>108</v>
      </c>
      <c r="M16" s="6">
        <f t="shared" si="2"/>
        <v>129</v>
      </c>
      <c r="N16" s="12" t="s">
        <v>26</v>
      </c>
      <c r="O16" s="12"/>
      <c r="P16" s="6" t="str">
        <f t="shared" si="4"/>
        <v>#DIV/0!</v>
      </c>
      <c r="Q16" s="12" t="s">
        <v>26</v>
      </c>
      <c r="R16" s="12" t="s">
        <v>31</v>
      </c>
      <c r="S16" s="12"/>
      <c r="T16" s="12" t="s">
        <v>109</v>
      </c>
      <c r="U16" s="12" t="s">
        <v>26</v>
      </c>
      <c r="V16" s="12" t="s">
        <v>26</v>
      </c>
      <c r="W16" s="8" t="s">
        <v>110</v>
      </c>
    </row>
    <row r="17">
      <c r="A17" s="4">
        <v>1.0</v>
      </c>
      <c r="B17" s="13" t="s">
        <v>111</v>
      </c>
      <c r="C17" s="14" t="s">
        <v>112</v>
      </c>
      <c r="D17" s="14" t="s">
        <v>90</v>
      </c>
      <c r="E17" s="14" t="s">
        <v>25</v>
      </c>
      <c r="F17" s="14" t="s">
        <v>26</v>
      </c>
      <c r="G17" s="14" t="s">
        <v>26</v>
      </c>
      <c r="H17" s="14" t="s">
        <v>26</v>
      </c>
      <c r="I17" s="14" t="s">
        <v>26</v>
      </c>
      <c r="J17" s="18">
        <v>39083.0</v>
      </c>
      <c r="K17" s="6">
        <f t="shared" si="1"/>
        <v>2007</v>
      </c>
      <c r="L17" s="14" t="s">
        <v>113</v>
      </c>
      <c r="M17" s="6">
        <f t="shared" si="2"/>
        <v>108</v>
      </c>
      <c r="N17" s="14" t="s">
        <v>114</v>
      </c>
      <c r="O17" s="14">
        <v>3.0</v>
      </c>
      <c r="P17" s="6">
        <f t="shared" si="4"/>
        <v>36</v>
      </c>
      <c r="Q17" s="14" t="s">
        <v>30</v>
      </c>
      <c r="R17" s="14" t="s">
        <v>31</v>
      </c>
      <c r="S17" s="14">
        <v>4.419</v>
      </c>
      <c r="T17" s="14" t="s">
        <v>115</v>
      </c>
      <c r="U17" s="14">
        <v>24.485813</v>
      </c>
      <c r="V17" s="14">
        <v>10.0</v>
      </c>
      <c r="W17" s="8" t="s">
        <v>116</v>
      </c>
      <c r="X17" s="9"/>
      <c r="Y17" s="9"/>
      <c r="Z17" s="9"/>
      <c r="AA17" s="9"/>
      <c r="AB17" s="9"/>
      <c r="AC17" s="9"/>
      <c r="AD17" s="9"/>
    </row>
    <row r="18">
      <c r="A18" s="4">
        <v>1.0</v>
      </c>
      <c r="B18" s="13" t="s">
        <v>117</v>
      </c>
      <c r="C18" s="14" t="s">
        <v>118</v>
      </c>
      <c r="D18" s="14" t="s">
        <v>90</v>
      </c>
      <c r="E18" s="14" t="s">
        <v>25</v>
      </c>
      <c r="F18" s="14" t="s">
        <v>26</v>
      </c>
      <c r="G18" s="14" t="s">
        <v>26</v>
      </c>
      <c r="H18" s="14" t="s">
        <v>119</v>
      </c>
      <c r="I18" s="14" t="s">
        <v>26</v>
      </c>
      <c r="J18" s="18">
        <v>44538.0</v>
      </c>
      <c r="K18" s="6">
        <f t="shared" si="1"/>
        <v>2021</v>
      </c>
      <c r="L18" s="14" t="s">
        <v>120</v>
      </c>
      <c r="M18" s="6">
        <f t="shared" si="2"/>
        <v>382.7</v>
      </c>
      <c r="N18" s="14" t="s">
        <v>121</v>
      </c>
      <c r="O18" s="14">
        <v>4.3</v>
      </c>
      <c r="P18" s="6">
        <f t="shared" si="4"/>
        <v>89</v>
      </c>
      <c r="Q18" s="14" t="s">
        <v>30</v>
      </c>
      <c r="R18" s="14" t="s">
        <v>31</v>
      </c>
      <c r="S18" s="14">
        <v>5.262</v>
      </c>
      <c r="T18" s="14" t="s">
        <v>122</v>
      </c>
      <c r="U18" s="14">
        <v>34.845236</v>
      </c>
      <c r="V18" s="14">
        <v>5.6</v>
      </c>
      <c r="W18" s="8" t="s">
        <v>123</v>
      </c>
      <c r="X18" s="9"/>
      <c r="Y18" s="9"/>
      <c r="Z18" s="9"/>
      <c r="AA18" s="9"/>
      <c r="AB18" s="9"/>
      <c r="AC18" s="9"/>
      <c r="AD18" s="9"/>
    </row>
    <row r="19">
      <c r="A19" s="10"/>
      <c r="B19" s="11" t="s">
        <v>124</v>
      </c>
      <c r="C19" s="12" t="s">
        <v>125</v>
      </c>
      <c r="D19" s="12" t="s">
        <v>90</v>
      </c>
      <c r="E19" s="12" t="s">
        <v>25</v>
      </c>
      <c r="F19" s="12" t="s">
        <v>26</v>
      </c>
      <c r="G19" s="12" t="s">
        <v>26</v>
      </c>
      <c r="H19" s="12" t="s">
        <v>26</v>
      </c>
      <c r="I19" s="12" t="s">
        <v>26</v>
      </c>
      <c r="J19" s="12" t="s">
        <v>26</v>
      </c>
      <c r="K19" s="6" t="str">
        <f t="shared" si="1"/>
        <v>#VALUE!</v>
      </c>
      <c r="L19" s="12" t="s">
        <v>126</v>
      </c>
      <c r="M19" s="6">
        <f t="shared" si="2"/>
        <v>144</v>
      </c>
      <c r="N19" s="12" t="s">
        <v>26</v>
      </c>
      <c r="O19" s="12"/>
      <c r="P19" s="6" t="str">
        <f t="shared" si="4"/>
        <v>#DIV/0!</v>
      </c>
      <c r="Q19" s="12" t="s">
        <v>26</v>
      </c>
      <c r="R19" s="12" t="s">
        <v>31</v>
      </c>
      <c r="S19" s="12"/>
      <c r="T19" s="12" t="s">
        <v>127</v>
      </c>
      <c r="U19" s="12" t="s">
        <v>26</v>
      </c>
      <c r="V19" s="12" t="s">
        <v>26</v>
      </c>
      <c r="W19" s="8" t="s">
        <v>128</v>
      </c>
    </row>
    <row r="20">
      <c r="A20" s="4">
        <v>1.0</v>
      </c>
      <c r="B20" s="13" t="s">
        <v>129</v>
      </c>
      <c r="C20" s="14" t="s">
        <v>130</v>
      </c>
      <c r="D20" s="14" t="s">
        <v>90</v>
      </c>
      <c r="E20" s="14" t="s">
        <v>25</v>
      </c>
      <c r="F20" s="14" t="s">
        <v>26</v>
      </c>
      <c r="G20" s="14" t="s">
        <v>26</v>
      </c>
      <c r="H20" s="14" t="s">
        <v>131</v>
      </c>
      <c r="I20" s="14" t="s">
        <v>26</v>
      </c>
      <c r="J20" s="15">
        <v>42853.0</v>
      </c>
      <c r="K20" s="6">
        <f t="shared" si="1"/>
        <v>2017</v>
      </c>
      <c r="L20" s="14" t="s">
        <v>132</v>
      </c>
      <c r="M20" s="6">
        <f t="shared" si="2"/>
        <v>600</v>
      </c>
      <c r="N20" s="14" t="s">
        <v>133</v>
      </c>
      <c r="O20" s="14">
        <v>4.0</v>
      </c>
      <c r="P20" s="6">
        <f t="shared" si="4"/>
        <v>150</v>
      </c>
      <c r="Q20" s="14" t="s">
        <v>30</v>
      </c>
      <c r="R20" s="14" t="s">
        <v>31</v>
      </c>
      <c r="S20" s="14">
        <v>5.965</v>
      </c>
      <c r="T20" s="14" t="s">
        <v>134</v>
      </c>
      <c r="U20" s="14">
        <v>69.57367</v>
      </c>
      <c r="V20" s="14">
        <v>85.0</v>
      </c>
      <c r="W20" s="8" t="s">
        <v>135</v>
      </c>
      <c r="X20" s="9"/>
      <c r="Y20" s="9"/>
      <c r="Z20" s="9"/>
      <c r="AA20" s="9"/>
      <c r="AB20" s="9"/>
      <c r="AC20" s="9"/>
      <c r="AD20" s="9"/>
    </row>
    <row r="21">
      <c r="A21" s="10"/>
      <c r="B21" s="11" t="s">
        <v>136</v>
      </c>
      <c r="C21" s="12" t="s">
        <v>137</v>
      </c>
      <c r="D21" s="12" t="s">
        <v>138</v>
      </c>
      <c r="E21" s="12" t="s">
        <v>25</v>
      </c>
      <c r="F21" s="12" t="s">
        <v>26</v>
      </c>
      <c r="G21" s="12" t="s">
        <v>26</v>
      </c>
      <c r="H21" s="12" t="s">
        <v>26</v>
      </c>
      <c r="I21" s="12" t="s">
        <v>26</v>
      </c>
      <c r="J21" s="12" t="s">
        <v>26</v>
      </c>
      <c r="K21" s="6" t="str">
        <f t="shared" si="1"/>
        <v>#VALUE!</v>
      </c>
      <c r="L21" s="12" t="s">
        <v>113</v>
      </c>
      <c r="M21" s="6">
        <f t="shared" si="2"/>
        <v>108</v>
      </c>
      <c r="N21" s="12" t="s">
        <v>26</v>
      </c>
      <c r="O21" s="12"/>
      <c r="P21" s="6" t="str">
        <f t="shared" si="4"/>
        <v>#DIV/0!</v>
      </c>
      <c r="Q21" s="12" t="s">
        <v>26</v>
      </c>
      <c r="R21" s="12" t="s">
        <v>31</v>
      </c>
      <c r="S21" s="12"/>
      <c r="T21" s="12" t="s">
        <v>139</v>
      </c>
      <c r="U21" s="12" t="s">
        <v>26</v>
      </c>
      <c r="V21" s="12" t="s">
        <v>26</v>
      </c>
      <c r="W21" s="8" t="s">
        <v>140</v>
      </c>
    </row>
    <row r="22">
      <c r="A22" s="4">
        <v>1.0</v>
      </c>
      <c r="B22" s="13" t="s">
        <v>141</v>
      </c>
      <c r="C22" s="19"/>
      <c r="D22" s="14" t="s">
        <v>138</v>
      </c>
      <c r="E22" s="14" t="s">
        <v>25</v>
      </c>
      <c r="F22" s="14" t="s">
        <v>26</v>
      </c>
      <c r="G22" s="14" t="s">
        <v>26</v>
      </c>
      <c r="H22" s="14" t="s">
        <v>26</v>
      </c>
      <c r="I22" s="14" t="s">
        <v>26</v>
      </c>
      <c r="J22" s="15">
        <v>43465.0</v>
      </c>
      <c r="K22" s="6">
        <f t="shared" si="1"/>
        <v>2018</v>
      </c>
      <c r="L22" s="14" t="s">
        <v>142</v>
      </c>
      <c r="M22" s="6">
        <f t="shared" si="2"/>
        <v>450</v>
      </c>
      <c r="N22" s="14" t="s">
        <v>143</v>
      </c>
      <c r="O22" s="14">
        <v>8.3</v>
      </c>
      <c r="P22" s="6">
        <v>56.0</v>
      </c>
      <c r="Q22" s="14" t="s">
        <v>144</v>
      </c>
      <c r="R22" s="14" t="s">
        <v>31</v>
      </c>
      <c r="S22" s="14">
        <v>6.487</v>
      </c>
      <c r="T22" s="14" t="s">
        <v>145</v>
      </c>
      <c r="U22" s="14">
        <v>35.973755</v>
      </c>
      <c r="V22" s="14">
        <v>56.0</v>
      </c>
      <c r="W22" s="8" t="s">
        <v>146</v>
      </c>
      <c r="X22" s="9"/>
      <c r="Y22" s="9"/>
      <c r="Z22" s="9"/>
      <c r="AA22" s="9"/>
      <c r="AB22" s="9"/>
      <c r="AC22" s="9"/>
      <c r="AD22" s="9"/>
    </row>
    <row r="23">
      <c r="A23" s="4">
        <v>1.0</v>
      </c>
      <c r="B23" s="13" t="s">
        <v>147</v>
      </c>
      <c r="C23" s="19"/>
      <c r="D23" s="14" t="s">
        <v>138</v>
      </c>
      <c r="E23" s="14" t="s">
        <v>25</v>
      </c>
      <c r="F23" s="14" t="s">
        <v>26</v>
      </c>
      <c r="G23" s="14" t="s">
        <v>26</v>
      </c>
      <c r="H23" s="14" t="s">
        <v>148</v>
      </c>
      <c r="I23" s="14" t="s">
        <v>26</v>
      </c>
      <c r="J23" s="18">
        <v>42286.0</v>
      </c>
      <c r="K23" s="6">
        <f t="shared" si="1"/>
        <v>2015</v>
      </c>
      <c r="L23" s="14" t="s">
        <v>149</v>
      </c>
      <c r="M23" s="6">
        <f t="shared" si="2"/>
        <v>312</v>
      </c>
      <c r="N23" s="14" t="s">
        <v>150</v>
      </c>
      <c r="O23" s="14">
        <v>4.0</v>
      </c>
      <c r="P23" s="6">
        <f t="shared" ref="P23:P45" si="5">M23/O23</f>
        <v>78</v>
      </c>
      <c r="Q23" s="14" t="s">
        <v>144</v>
      </c>
      <c r="R23" s="14" t="s">
        <v>31</v>
      </c>
      <c r="S23" s="14">
        <v>6.554</v>
      </c>
      <c r="T23" s="14" t="s">
        <v>151</v>
      </c>
      <c r="U23" s="14">
        <v>35.455655</v>
      </c>
      <c r="V23" s="14">
        <v>54.0</v>
      </c>
      <c r="W23" s="8" t="s">
        <v>152</v>
      </c>
      <c r="X23" s="9"/>
      <c r="Y23" s="9"/>
      <c r="Z23" s="9"/>
      <c r="AA23" s="9"/>
      <c r="AB23" s="9"/>
      <c r="AC23" s="9"/>
      <c r="AD23" s="9"/>
    </row>
    <row r="24">
      <c r="A24" s="10"/>
      <c r="B24" s="11" t="s">
        <v>153</v>
      </c>
      <c r="C24" s="12" t="s">
        <v>154</v>
      </c>
      <c r="D24" s="12" t="s">
        <v>138</v>
      </c>
      <c r="E24" s="12" t="s">
        <v>25</v>
      </c>
      <c r="F24" s="12" t="s">
        <v>26</v>
      </c>
      <c r="G24" s="12" t="s">
        <v>26</v>
      </c>
      <c r="H24" s="12" t="s">
        <v>26</v>
      </c>
      <c r="I24" s="12" t="s">
        <v>26</v>
      </c>
      <c r="J24" s="12" t="s">
        <v>26</v>
      </c>
      <c r="K24" s="6" t="str">
        <f t="shared" si="1"/>
        <v>#VALUE!</v>
      </c>
      <c r="L24" s="12" t="s">
        <v>155</v>
      </c>
      <c r="M24" s="6">
        <f t="shared" si="2"/>
        <v>60</v>
      </c>
      <c r="N24" s="12" t="s">
        <v>26</v>
      </c>
      <c r="O24" s="12"/>
      <c r="P24" s="6" t="str">
        <f t="shared" si="5"/>
        <v>#DIV/0!</v>
      </c>
      <c r="Q24" s="12" t="s">
        <v>26</v>
      </c>
      <c r="R24" s="12" t="s">
        <v>31</v>
      </c>
      <c r="S24" s="12"/>
      <c r="T24" s="12" t="s">
        <v>156</v>
      </c>
      <c r="U24" s="12" t="s">
        <v>26</v>
      </c>
      <c r="V24" s="12" t="s">
        <v>26</v>
      </c>
      <c r="W24" s="8" t="s">
        <v>157</v>
      </c>
    </row>
    <row r="25">
      <c r="A25" s="4">
        <v>1.0</v>
      </c>
      <c r="B25" s="13" t="s">
        <v>158</v>
      </c>
      <c r="C25" s="14" t="s">
        <v>159</v>
      </c>
      <c r="D25" s="14" t="s">
        <v>138</v>
      </c>
      <c r="E25" s="14" t="s">
        <v>25</v>
      </c>
      <c r="F25" s="14" t="s">
        <v>26</v>
      </c>
      <c r="G25" s="14" t="s">
        <v>26</v>
      </c>
      <c r="H25" s="14" t="s">
        <v>26</v>
      </c>
      <c r="I25" s="14" t="s">
        <v>26</v>
      </c>
      <c r="J25" s="15">
        <v>43640.0</v>
      </c>
      <c r="K25" s="6">
        <f t="shared" si="1"/>
        <v>2019</v>
      </c>
      <c r="L25" s="14" t="s">
        <v>160</v>
      </c>
      <c r="M25" s="6">
        <f t="shared" si="2"/>
        <v>396</v>
      </c>
      <c r="N25" s="14" t="s">
        <v>161</v>
      </c>
      <c r="O25" s="14">
        <v>6.0</v>
      </c>
      <c r="P25" s="6">
        <f t="shared" si="5"/>
        <v>66</v>
      </c>
      <c r="Q25" s="14" t="s">
        <v>30</v>
      </c>
      <c r="R25" s="14" t="s">
        <v>31</v>
      </c>
      <c r="S25" s="14">
        <v>6.554</v>
      </c>
      <c r="T25" s="14" t="s">
        <v>162</v>
      </c>
      <c r="U25" s="14">
        <v>39.328081</v>
      </c>
      <c r="V25" s="14">
        <v>45.0</v>
      </c>
      <c r="W25" s="8" t="s">
        <v>163</v>
      </c>
      <c r="X25" s="9"/>
      <c r="Y25" s="9"/>
      <c r="Z25" s="9"/>
      <c r="AA25" s="9"/>
      <c r="AB25" s="9"/>
      <c r="AC25" s="9"/>
      <c r="AD25" s="9"/>
    </row>
    <row r="26">
      <c r="A26" s="10"/>
      <c r="B26" s="11" t="s">
        <v>164</v>
      </c>
      <c r="C26" s="12" t="s">
        <v>165</v>
      </c>
      <c r="D26" s="12" t="s">
        <v>138</v>
      </c>
      <c r="E26" s="12" t="s">
        <v>25</v>
      </c>
      <c r="F26" s="12" t="s">
        <v>26</v>
      </c>
      <c r="G26" s="12" t="s">
        <v>26</v>
      </c>
      <c r="H26" s="12" t="s">
        <v>26</v>
      </c>
      <c r="I26" s="12" t="s">
        <v>26</v>
      </c>
      <c r="J26" s="12" t="s">
        <v>26</v>
      </c>
      <c r="K26" s="6" t="str">
        <f t="shared" si="1"/>
        <v>#VALUE!</v>
      </c>
      <c r="L26" s="12" t="s">
        <v>166</v>
      </c>
      <c r="M26" s="6">
        <f t="shared" si="2"/>
        <v>203</v>
      </c>
      <c r="N26" s="12" t="s">
        <v>26</v>
      </c>
      <c r="O26" s="12"/>
      <c r="P26" s="6" t="str">
        <f t="shared" si="5"/>
        <v>#DIV/0!</v>
      </c>
      <c r="Q26" s="12" t="s">
        <v>26</v>
      </c>
      <c r="R26" s="12" t="s">
        <v>31</v>
      </c>
      <c r="S26" s="12"/>
      <c r="T26" s="12" t="s">
        <v>167</v>
      </c>
      <c r="U26" s="12" t="s">
        <v>26</v>
      </c>
      <c r="V26" s="12" t="s">
        <v>26</v>
      </c>
      <c r="W26" s="8" t="s">
        <v>168</v>
      </c>
    </row>
    <row r="27">
      <c r="A27" s="4">
        <v>1.0</v>
      </c>
      <c r="B27" s="13" t="s">
        <v>169</v>
      </c>
      <c r="C27" s="14" t="s">
        <v>170</v>
      </c>
      <c r="D27" s="14" t="s">
        <v>138</v>
      </c>
      <c r="E27" s="14" t="s">
        <v>25</v>
      </c>
      <c r="F27" s="14" t="s">
        <v>26</v>
      </c>
      <c r="G27" s="14" t="s">
        <v>26</v>
      </c>
      <c r="H27" s="14" t="s">
        <v>171</v>
      </c>
      <c r="I27" s="14" t="s">
        <v>26</v>
      </c>
      <c r="J27" s="18">
        <v>42248.0</v>
      </c>
      <c r="K27" s="6">
        <f t="shared" si="1"/>
        <v>2015</v>
      </c>
      <c r="L27" s="14" t="s">
        <v>172</v>
      </c>
      <c r="M27" s="6">
        <f t="shared" si="2"/>
        <v>200</v>
      </c>
      <c r="N27" s="14" t="s">
        <v>173</v>
      </c>
      <c r="O27" s="14">
        <v>5.0</v>
      </c>
      <c r="P27" s="6">
        <f t="shared" si="5"/>
        <v>40</v>
      </c>
      <c r="Q27" s="14" t="s">
        <v>174</v>
      </c>
      <c r="R27" s="14" t="s">
        <v>31</v>
      </c>
      <c r="S27" s="14">
        <v>6.457</v>
      </c>
      <c r="T27" s="14" t="s">
        <v>175</v>
      </c>
      <c r="U27" s="14">
        <v>22.645409</v>
      </c>
      <c r="V27" s="14">
        <v>45.0</v>
      </c>
      <c r="W27" s="8" t="s">
        <v>176</v>
      </c>
      <c r="X27" s="9"/>
      <c r="Y27" s="9"/>
      <c r="Z27" s="9"/>
      <c r="AA27" s="9"/>
      <c r="AB27" s="9"/>
      <c r="AC27" s="9"/>
      <c r="AD27" s="9"/>
    </row>
    <row r="28">
      <c r="A28" s="10"/>
      <c r="B28" s="11" t="s">
        <v>177</v>
      </c>
      <c r="C28" s="12" t="s">
        <v>178</v>
      </c>
      <c r="D28" s="12" t="s">
        <v>138</v>
      </c>
      <c r="E28" s="12" t="s">
        <v>25</v>
      </c>
      <c r="F28" s="12" t="s">
        <v>26</v>
      </c>
      <c r="G28" s="12" t="s">
        <v>26</v>
      </c>
      <c r="H28" s="12" t="s">
        <v>26</v>
      </c>
      <c r="I28" s="12" t="s">
        <v>26</v>
      </c>
      <c r="J28" s="12" t="s">
        <v>26</v>
      </c>
      <c r="K28" s="6" t="str">
        <f t="shared" si="1"/>
        <v>#VALUE!</v>
      </c>
      <c r="L28" s="12" t="s">
        <v>179</v>
      </c>
      <c r="M28" s="6">
        <f t="shared" si="2"/>
        <v>332.1</v>
      </c>
      <c r="N28" s="12" t="s">
        <v>26</v>
      </c>
      <c r="O28" s="12"/>
      <c r="P28" s="6" t="str">
        <f t="shared" si="5"/>
        <v>#DIV/0!</v>
      </c>
      <c r="Q28" s="12" t="s">
        <v>26</v>
      </c>
      <c r="R28" s="12" t="s">
        <v>31</v>
      </c>
      <c r="S28" s="12"/>
      <c r="T28" s="12" t="s">
        <v>180</v>
      </c>
      <c r="U28" s="12" t="s">
        <v>26</v>
      </c>
      <c r="V28" s="12" t="s">
        <v>26</v>
      </c>
      <c r="W28" s="8" t="s">
        <v>181</v>
      </c>
    </row>
    <row r="29">
      <c r="A29" s="4">
        <v>1.0</v>
      </c>
      <c r="B29" s="13" t="s">
        <v>182</v>
      </c>
      <c r="C29" s="14" t="s">
        <v>183</v>
      </c>
      <c r="D29" s="14" t="s">
        <v>138</v>
      </c>
      <c r="E29" s="14" t="s">
        <v>25</v>
      </c>
      <c r="F29" s="14" t="s">
        <v>26</v>
      </c>
      <c r="G29" s="14" t="s">
        <v>26</v>
      </c>
      <c r="H29" s="14" t="s">
        <v>184</v>
      </c>
      <c r="I29" s="14" t="s">
        <v>26</v>
      </c>
      <c r="J29" s="15">
        <v>42643.0</v>
      </c>
      <c r="K29" s="6">
        <f t="shared" si="1"/>
        <v>2016</v>
      </c>
      <c r="L29" s="14" t="s">
        <v>185</v>
      </c>
      <c r="M29" s="6">
        <f t="shared" si="2"/>
        <v>582</v>
      </c>
      <c r="N29" s="14" t="s">
        <v>186</v>
      </c>
      <c r="O29" s="14">
        <v>6.0</v>
      </c>
      <c r="P29" s="6">
        <f t="shared" si="5"/>
        <v>97</v>
      </c>
      <c r="Q29" s="14" t="s">
        <v>30</v>
      </c>
      <c r="R29" s="14" t="s">
        <v>31</v>
      </c>
      <c r="S29" s="14">
        <v>6.995</v>
      </c>
      <c r="T29" s="14" t="s">
        <v>187</v>
      </c>
      <c r="U29" s="14">
        <v>69.381598</v>
      </c>
      <c r="V29" s="14">
        <v>45.0</v>
      </c>
      <c r="W29" s="8" t="s">
        <v>188</v>
      </c>
      <c r="X29" s="9"/>
      <c r="Y29" s="9"/>
      <c r="Z29" s="9"/>
      <c r="AA29" s="9"/>
      <c r="AB29" s="9"/>
      <c r="AC29" s="9"/>
      <c r="AD29" s="9"/>
    </row>
    <row r="30">
      <c r="A30" s="10"/>
      <c r="B30" s="11" t="s">
        <v>189</v>
      </c>
      <c r="C30" s="12" t="s">
        <v>190</v>
      </c>
      <c r="D30" s="12" t="s">
        <v>138</v>
      </c>
      <c r="E30" s="12" t="s">
        <v>25</v>
      </c>
      <c r="F30" s="12" t="s">
        <v>26</v>
      </c>
      <c r="G30" s="12" t="s">
        <v>26</v>
      </c>
      <c r="H30" s="12" t="s">
        <v>26</v>
      </c>
      <c r="I30" s="12" t="s">
        <v>26</v>
      </c>
      <c r="J30" s="12" t="s">
        <v>26</v>
      </c>
      <c r="K30" s="6" t="str">
        <f t="shared" si="1"/>
        <v>#VALUE!</v>
      </c>
      <c r="L30" s="12" t="s">
        <v>50</v>
      </c>
      <c r="M30" s="6">
        <f t="shared" si="2"/>
        <v>252</v>
      </c>
      <c r="N30" s="12" t="s">
        <v>26</v>
      </c>
      <c r="O30" s="12"/>
      <c r="P30" s="6" t="str">
        <f t="shared" si="5"/>
        <v>#DIV/0!</v>
      </c>
      <c r="Q30" s="12" t="s">
        <v>26</v>
      </c>
      <c r="R30" s="12" t="s">
        <v>31</v>
      </c>
      <c r="S30" s="12"/>
      <c r="T30" s="12" t="s">
        <v>191</v>
      </c>
      <c r="U30" s="12" t="s">
        <v>26</v>
      </c>
      <c r="V30" s="12" t="s">
        <v>26</v>
      </c>
      <c r="W30" s="8" t="s">
        <v>192</v>
      </c>
    </row>
    <row r="31">
      <c r="A31" s="10"/>
      <c r="B31" s="11" t="s">
        <v>193</v>
      </c>
      <c r="C31" s="16"/>
      <c r="D31" s="12" t="s">
        <v>138</v>
      </c>
      <c r="E31" s="12" t="s">
        <v>25</v>
      </c>
      <c r="F31" s="12" t="s">
        <v>26</v>
      </c>
      <c r="G31" s="12" t="s">
        <v>26</v>
      </c>
      <c r="H31" s="12" t="s">
        <v>26</v>
      </c>
      <c r="I31" s="12" t="s">
        <v>26</v>
      </c>
      <c r="J31" s="12" t="s">
        <v>26</v>
      </c>
      <c r="K31" s="6" t="str">
        <f t="shared" si="1"/>
        <v>#VALUE!</v>
      </c>
      <c r="L31" s="12" t="s">
        <v>194</v>
      </c>
      <c r="M31" s="6">
        <f t="shared" si="2"/>
        <v>402</v>
      </c>
      <c r="N31" s="12" t="s">
        <v>26</v>
      </c>
      <c r="O31" s="12"/>
      <c r="P31" s="6" t="str">
        <f t="shared" si="5"/>
        <v>#DIV/0!</v>
      </c>
      <c r="Q31" s="12" t="s">
        <v>26</v>
      </c>
      <c r="R31" s="12" t="s">
        <v>31</v>
      </c>
      <c r="S31" s="12"/>
      <c r="T31" s="12" t="s">
        <v>195</v>
      </c>
      <c r="U31" s="12" t="s">
        <v>26</v>
      </c>
      <c r="V31" s="12" t="s">
        <v>26</v>
      </c>
      <c r="W31" s="8" t="s">
        <v>196</v>
      </c>
    </row>
    <row r="32">
      <c r="A32" s="10"/>
      <c r="B32" s="11" t="s">
        <v>197</v>
      </c>
      <c r="C32" s="12" t="s">
        <v>198</v>
      </c>
      <c r="D32" s="12" t="s">
        <v>138</v>
      </c>
      <c r="E32" s="12" t="s">
        <v>25</v>
      </c>
      <c r="F32" s="12" t="s">
        <v>26</v>
      </c>
      <c r="G32" s="12" t="s">
        <v>26</v>
      </c>
      <c r="H32" s="12" t="s">
        <v>26</v>
      </c>
      <c r="I32" s="12" t="s">
        <v>26</v>
      </c>
      <c r="J32" s="12" t="s">
        <v>26</v>
      </c>
      <c r="K32" s="6" t="str">
        <f t="shared" si="1"/>
        <v>#VALUE!</v>
      </c>
      <c r="L32" s="12" t="s">
        <v>199</v>
      </c>
      <c r="M32" s="6">
        <f t="shared" si="2"/>
        <v>400</v>
      </c>
      <c r="N32" s="12" t="s">
        <v>26</v>
      </c>
      <c r="O32" s="12"/>
      <c r="P32" s="6" t="str">
        <f t="shared" si="5"/>
        <v>#DIV/0!</v>
      </c>
      <c r="Q32" s="12" t="s">
        <v>26</v>
      </c>
      <c r="R32" s="12" t="s">
        <v>31</v>
      </c>
      <c r="S32" s="12"/>
      <c r="T32" s="12" t="s">
        <v>200</v>
      </c>
      <c r="U32" s="12" t="s">
        <v>26</v>
      </c>
      <c r="V32" s="12" t="s">
        <v>26</v>
      </c>
      <c r="W32" s="8" t="s">
        <v>201</v>
      </c>
    </row>
    <row r="33">
      <c r="A33" s="4">
        <v>1.0</v>
      </c>
      <c r="B33" s="13" t="s">
        <v>202</v>
      </c>
      <c r="C33" s="14" t="s">
        <v>203</v>
      </c>
      <c r="D33" s="14" t="s">
        <v>138</v>
      </c>
      <c r="E33" s="14" t="s">
        <v>25</v>
      </c>
      <c r="F33" s="14" t="s">
        <v>26</v>
      </c>
      <c r="G33" s="14" t="s">
        <v>26</v>
      </c>
      <c r="H33" s="14" t="s">
        <v>204</v>
      </c>
      <c r="I33" s="14" t="s">
        <v>26</v>
      </c>
      <c r="J33" s="18">
        <v>43770.0</v>
      </c>
      <c r="K33" s="6">
        <f t="shared" si="1"/>
        <v>2019</v>
      </c>
      <c r="L33" s="14" t="s">
        <v>205</v>
      </c>
      <c r="M33" s="6">
        <f t="shared" si="2"/>
        <v>497</v>
      </c>
      <c r="N33" s="14" t="s">
        <v>206</v>
      </c>
      <c r="O33" s="14">
        <v>7.0</v>
      </c>
      <c r="P33" s="6">
        <f t="shared" si="5"/>
        <v>71</v>
      </c>
      <c r="Q33" s="14" t="s">
        <v>30</v>
      </c>
      <c r="R33" s="14" t="s">
        <v>31</v>
      </c>
      <c r="S33" s="14">
        <v>6.33</v>
      </c>
      <c r="T33" s="14" t="s">
        <v>207</v>
      </c>
      <c r="U33" s="14">
        <v>40.542286</v>
      </c>
      <c r="V33" s="14">
        <v>95.0</v>
      </c>
      <c r="W33" s="8" t="s">
        <v>208</v>
      </c>
      <c r="X33" s="9"/>
      <c r="Y33" s="9"/>
      <c r="Z33" s="9"/>
      <c r="AA33" s="9"/>
      <c r="AB33" s="9"/>
      <c r="AC33" s="9"/>
      <c r="AD33" s="9"/>
    </row>
    <row r="34">
      <c r="A34" s="10"/>
      <c r="B34" s="11" t="s">
        <v>209</v>
      </c>
      <c r="C34" s="12" t="s">
        <v>210</v>
      </c>
      <c r="D34" s="12" t="s">
        <v>138</v>
      </c>
      <c r="E34" s="12" t="s">
        <v>25</v>
      </c>
      <c r="F34" s="12" t="s">
        <v>26</v>
      </c>
      <c r="G34" s="12" t="s">
        <v>26</v>
      </c>
      <c r="H34" s="12" t="s">
        <v>26</v>
      </c>
      <c r="I34" s="12" t="s">
        <v>26</v>
      </c>
      <c r="J34" s="12" t="s">
        <v>26</v>
      </c>
      <c r="K34" s="6" t="str">
        <f t="shared" si="1"/>
        <v>#VALUE!</v>
      </c>
      <c r="L34" s="12" t="s">
        <v>211</v>
      </c>
      <c r="M34" s="6">
        <f t="shared" si="2"/>
        <v>112</v>
      </c>
      <c r="N34" s="12" t="s">
        <v>26</v>
      </c>
      <c r="O34" s="12"/>
      <c r="P34" s="6" t="str">
        <f t="shared" si="5"/>
        <v>#DIV/0!</v>
      </c>
      <c r="Q34" s="12" t="s">
        <v>26</v>
      </c>
      <c r="R34" s="12" t="s">
        <v>31</v>
      </c>
      <c r="S34" s="12"/>
      <c r="T34" s="12" t="s">
        <v>212</v>
      </c>
      <c r="U34" s="12" t="s">
        <v>26</v>
      </c>
      <c r="V34" s="12" t="s">
        <v>26</v>
      </c>
      <c r="W34" s="8" t="s">
        <v>213</v>
      </c>
    </row>
    <row r="35">
      <c r="A35" s="10"/>
      <c r="B35" s="11" t="s">
        <v>214</v>
      </c>
      <c r="C35" s="12" t="s">
        <v>215</v>
      </c>
      <c r="D35" s="12" t="s">
        <v>138</v>
      </c>
      <c r="E35" s="12" t="s">
        <v>25</v>
      </c>
      <c r="F35" s="12" t="s">
        <v>26</v>
      </c>
      <c r="G35" s="12" t="s">
        <v>26</v>
      </c>
      <c r="H35" s="12" t="s">
        <v>26</v>
      </c>
      <c r="I35" s="12" t="s">
        <v>26</v>
      </c>
      <c r="J35" s="12" t="s">
        <v>26</v>
      </c>
      <c r="K35" s="6" t="str">
        <f t="shared" si="1"/>
        <v>#VALUE!</v>
      </c>
      <c r="L35" s="12" t="s">
        <v>199</v>
      </c>
      <c r="M35" s="6">
        <f t="shared" si="2"/>
        <v>400</v>
      </c>
      <c r="N35" s="12" t="s">
        <v>26</v>
      </c>
      <c r="O35" s="12"/>
      <c r="P35" s="6" t="str">
        <f t="shared" si="5"/>
        <v>#DIV/0!</v>
      </c>
      <c r="Q35" s="12" t="s">
        <v>26</v>
      </c>
      <c r="R35" s="12" t="s">
        <v>31</v>
      </c>
      <c r="S35" s="12"/>
      <c r="T35" s="12" t="s">
        <v>216</v>
      </c>
      <c r="U35" s="12" t="s">
        <v>26</v>
      </c>
      <c r="V35" s="12" t="s">
        <v>26</v>
      </c>
      <c r="W35" s="8" t="s">
        <v>217</v>
      </c>
    </row>
    <row r="36">
      <c r="A36" s="10"/>
      <c r="B36" s="11" t="s">
        <v>218</v>
      </c>
      <c r="C36" s="12" t="s">
        <v>219</v>
      </c>
      <c r="D36" s="12" t="s">
        <v>138</v>
      </c>
      <c r="E36" s="12" t="s">
        <v>25</v>
      </c>
      <c r="F36" s="12" t="s">
        <v>26</v>
      </c>
      <c r="G36" s="12" t="s">
        <v>26</v>
      </c>
      <c r="H36" s="12" t="s">
        <v>26</v>
      </c>
      <c r="I36" s="12" t="s">
        <v>26</v>
      </c>
      <c r="J36" s="12" t="s">
        <v>26</v>
      </c>
      <c r="K36" s="6" t="str">
        <f t="shared" si="1"/>
        <v>#VALUE!</v>
      </c>
      <c r="L36" s="12" t="s">
        <v>72</v>
      </c>
      <c r="M36" s="6">
        <f t="shared" si="2"/>
        <v>110.7</v>
      </c>
      <c r="N36" s="12" t="s">
        <v>26</v>
      </c>
      <c r="O36" s="12"/>
      <c r="P36" s="6" t="str">
        <f t="shared" si="5"/>
        <v>#DIV/0!</v>
      </c>
      <c r="Q36" s="12" t="s">
        <v>26</v>
      </c>
      <c r="R36" s="12" t="s">
        <v>31</v>
      </c>
      <c r="S36" s="12"/>
      <c r="T36" s="12" t="s">
        <v>220</v>
      </c>
      <c r="U36" s="12" t="s">
        <v>26</v>
      </c>
      <c r="V36" s="12" t="s">
        <v>26</v>
      </c>
      <c r="W36" s="8" t="s">
        <v>221</v>
      </c>
    </row>
    <row r="37">
      <c r="A37" s="10"/>
      <c r="B37" s="11" t="s">
        <v>222</v>
      </c>
      <c r="C37" s="12" t="s">
        <v>223</v>
      </c>
      <c r="D37" s="12" t="s">
        <v>138</v>
      </c>
      <c r="E37" s="12" t="s">
        <v>25</v>
      </c>
      <c r="F37" s="12" t="s">
        <v>26</v>
      </c>
      <c r="G37" s="12" t="s">
        <v>26</v>
      </c>
      <c r="H37" s="12" t="s">
        <v>26</v>
      </c>
      <c r="I37" s="12" t="s">
        <v>26</v>
      </c>
      <c r="J37" s="12" t="s">
        <v>26</v>
      </c>
      <c r="K37" s="6" t="str">
        <f t="shared" si="1"/>
        <v>#VALUE!</v>
      </c>
      <c r="L37" s="12" t="s">
        <v>224</v>
      </c>
      <c r="M37" s="6">
        <f t="shared" si="2"/>
        <v>288</v>
      </c>
      <c r="N37" s="12" t="s">
        <v>26</v>
      </c>
      <c r="O37" s="12"/>
      <c r="P37" s="6" t="str">
        <f t="shared" si="5"/>
        <v>#DIV/0!</v>
      </c>
      <c r="Q37" s="12" t="s">
        <v>26</v>
      </c>
      <c r="R37" s="12" t="s">
        <v>31</v>
      </c>
      <c r="S37" s="12"/>
      <c r="T37" s="12" t="s">
        <v>225</v>
      </c>
      <c r="U37" s="12" t="s">
        <v>26</v>
      </c>
      <c r="V37" s="12" t="s">
        <v>26</v>
      </c>
      <c r="W37" s="8" t="s">
        <v>226</v>
      </c>
    </row>
    <row r="38">
      <c r="A38" s="10"/>
      <c r="B38" s="11" t="s">
        <v>227</v>
      </c>
      <c r="C38" s="12" t="s">
        <v>228</v>
      </c>
      <c r="D38" s="12" t="s">
        <v>138</v>
      </c>
      <c r="E38" s="12" t="s">
        <v>25</v>
      </c>
      <c r="F38" s="12" t="s">
        <v>26</v>
      </c>
      <c r="G38" s="12" t="s">
        <v>26</v>
      </c>
      <c r="H38" s="12" t="s">
        <v>26</v>
      </c>
      <c r="I38" s="12" t="s">
        <v>26</v>
      </c>
      <c r="J38" s="12" t="s">
        <v>26</v>
      </c>
      <c r="K38" s="6" t="str">
        <f t="shared" si="1"/>
        <v>#VALUE!</v>
      </c>
      <c r="L38" s="12" t="s">
        <v>229</v>
      </c>
      <c r="M38" s="6">
        <f t="shared" si="2"/>
        <v>295.2</v>
      </c>
      <c r="N38" s="12" t="s">
        <v>26</v>
      </c>
      <c r="O38" s="12"/>
      <c r="P38" s="6" t="str">
        <f t="shared" si="5"/>
        <v>#DIV/0!</v>
      </c>
      <c r="Q38" s="12" t="s">
        <v>26</v>
      </c>
      <c r="R38" s="12" t="s">
        <v>31</v>
      </c>
      <c r="S38" s="12"/>
      <c r="T38" s="12" t="s">
        <v>230</v>
      </c>
      <c r="U38" s="12" t="s">
        <v>26</v>
      </c>
      <c r="V38" s="12" t="s">
        <v>26</v>
      </c>
      <c r="W38" s="8" t="s">
        <v>231</v>
      </c>
    </row>
    <row r="39">
      <c r="A39" s="10"/>
      <c r="B39" s="11" t="s">
        <v>232</v>
      </c>
      <c r="C39" s="12" t="s">
        <v>233</v>
      </c>
      <c r="D39" s="12" t="s">
        <v>138</v>
      </c>
      <c r="E39" s="12" t="s">
        <v>25</v>
      </c>
      <c r="F39" s="12" t="s">
        <v>26</v>
      </c>
      <c r="G39" s="12" t="s">
        <v>26</v>
      </c>
      <c r="H39" s="12" t="s">
        <v>26</v>
      </c>
      <c r="I39" s="12" t="s">
        <v>26</v>
      </c>
      <c r="J39" s="12" t="s">
        <v>26</v>
      </c>
      <c r="K39" s="6" t="str">
        <f t="shared" si="1"/>
        <v>#VALUE!</v>
      </c>
      <c r="L39" s="12" t="s">
        <v>234</v>
      </c>
      <c r="M39" s="6">
        <f t="shared" si="2"/>
        <v>342</v>
      </c>
      <c r="N39" s="12" t="s">
        <v>26</v>
      </c>
      <c r="O39" s="12"/>
      <c r="P39" s="6" t="str">
        <f t="shared" si="5"/>
        <v>#DIV/0!</v>
      </c>
      <c r="Q39" s="12" t="s">
        <v>26</v>
      </c>
      <c r="R39" s="12" t="s">
        <v>31</v>
      </c>
      <c r="S39" s="12"/>
      <c r="T39" s="12" t="s">
        <v>235</v>
      </c>
      <c r="U39" s="12" t="s">
        <v>26</v>
      </c>
      <c r="V39" s="12" t="s">
        <v>26</v>
      </c>
      <c r="W39" s="8" t="s">
        <v>236</v>
      </c>
    </row>
    <row r="40">
      <c r="A40" s="10"/>
      <c r="B40" s="11" t="s">
        <v>237</v>
      </c>
      <c r="C40" s="16"/>
      <c r="D40" s="12" t="s">
        <v>138</v>
      </c>
      <c r="E40" s="12" t="s">
        <v>25</v>
      </c>
      <c r="F40" s="12" t="s">
        <v>26</v>
      </c>
      <c r="G40" s="12" t="s">
        <v>26</v>
      </c>
      <c r="H40" s="12" t="s">
        <v>26</v>
      </c>
      <c r="I40" s="12" t="s">
        <v>26</v>
      </c>
      <c r="J40" s="12" t="s">
        <v>26</v>
      </c>
      <c r="K40" s="6" t="str">
        <f t="shared" si="1"/>
        <v>#VALUE!</v>
      </c>
      <c r="L40" s="12" t="s">
        <v>238</v>
      </c>
      <c r="M40" s="6">
        <f t="shared" si="2"/>
        <v>302</v>
      </c>
      <c r="N40" s="12" t="s">
        <v>26</v>
      </c>
      <c r="O40" s="12"/>
      <c r="P40" s="6" t="str">
        <f t="shared" si="5"/>
        <v>#DIV/0!</v>
      </c>
      <c r="Q40" s="12" t="s">
        <v>26</v>
      </c>
      <c r="R40" s="12" t="s">
        <v>31</v>
      </c>
      <c r="S40" s="12"/>
      <c r="T40" s="12" t="s">
        <v>239</v>
      </c>
      <c r="U40" s="12" t="s">
        <v>26</v>
      </c>
      <c r="V40" s="12" t="s">
        <v>26</v>
      </c>
      <c r="W40" s="8" t="s">
        <v>240</v>
      </c>
    </row>
    <row r="41">
      <c r="A41" s="4">
        <v>1.0</v>
      </c>
      <c r="B41" s="13" t="s">
        <v>241</v>
      </c>
      <c r="C41" s="14" t="s">
        <v>242</v>
      </c>
      <c r="D41" s="14" t="s">
        <v>138</v>
      </c>
      <c r="E41" s="14" t="s">
        <v>25</v>
      </c>
      <c r="F41" s="14" t="s">
        <v>26</v>
      </c>
      <c r="G41" s="14" t="s">
        <v>26</v>
      </c>
      <c r="H41" s="14" t="s">
        <v>243</v>
      </c>
      <c r="I41" s="14" t="s">
        <v>26</v>
      </c>
      <c r="J41" s="18">
        <v>42220.0</v>
      </c>
      <c r="K41" s="6">
        <f t="shared" si="1"/>
        <v>2015</v>
      </c>
      <c r="L41" s="14" t="s">
        <v>224</v>
      </c>
      <c r="M41" s="6">
        <f t="shared" si="2"/>
        <v>288</v>
      </c>
      <c r="N41" s="14" t="s">
        <v>244</v>
      </c>
      <c r="O41" s="14">
        <v>3.6</v>
      </c>
      <c r="P41" s="6">
        <f t="shared" si="5"/>
        <v>80</v>
      </c>
      <c r="Q41" s="14" t="s">
        <v>30</v>
      </c>
      <c r="R41" s="14" t="s">
        <v>31</v>
      </c>
      <c r="S41" s="14">
        <v>7.774</v>
      </c>
      <c r="T41" s="14" t="s">
        <v>245</v>
      </c>
      <c r="U41" s="14">
        <v>31.309837</v>
      </c>
      <c r="V41" s="14">
        <v>32.0</v>
      </c>
      <c r="W41" s="8" t="s">
        <v>246</v>
      </c>
      <c r="X41" s="9"/>
      <c r="Y41" s="9"/>
      <c r="Z41" s="9"/>
      <c r="AA41" s="9"/>
      <c r="AB41" s="9"/>
      <c r="AC41" s="9"/>
      <c r="AD41" s="9"/>
    </row>
    <row r="42">
      <c r="A42" s="10"/>
      <c r="B42" s="11" t="s">
        <v>247</v>
      </c>
      <c r="C42" s="12" t="s">
        <v>248</v>
      </c>
      <c r="D42" s="12" t="s">
        <v>138</v>
      </c>
      <c r="E42" s="12" t="s">
        <v>25</v>
      </c>
      <c r="F42" s="12" t="s">
        <v>26</v>
      </c>
      <c r="G42" s="12" t="s">
        <v>26</v>
      </c>
      <c r="H42" s="12" t="s">
        <v>26</v>
      </c>
      <c r="I42" s="12" t="s">
        <v>26</v>
      </c>
      <c r="J42" s="12" t="s">
        <v>26</v>
      </c>
      <c r="K42" s="6" t="str">
        <f t="shared" si="1"/>
        <v>#VALUE!</v>
      </c>
      <c r="L42" s="12" t="s">
        <v>224</v>
      </c>
      <c r="M42" s="6">
        <f t="shared" si="2"/>
        <v>288</v>
      </c>
      <c r="N42" s="12" t="s">
        <v>26</v>
      </c>
      <c r="O42" s="12"/>
      <c r="P42" s="6" t="str">
        <f t="shared" si="5"/>
        <v>#DIV/0!</v>
      </c>
      <c r="Q42" s="12" t="s">
        <v>26</v>
      </c>
      <c r="R42" s="12" t="s">
        <v>31</v>
      </c>
      <c r="S42" s="12"/>
      <c r="T42" s="12" t="s">
        <v>249</v>
      </c>
      <c r="U42" s="12" t="s">
        <v>26</v>
      </c>
      <c r="V42" s="12" t="s">
        <v>26</v>
      </c>
      <c r="W42" s="8" t="s">
        <v>250</v>
      </c>
    </row>
    <row r="43">
      <c r="A43" s="10"/>
      <c r="B43" s="11" t="s">
        <v>251</v>
      </c>
      <c r="C43" s="12" t="s">
        <v>252</v>
      </c>
      <c r="D43" s="12" t="s">
        <v>138</v>
      </c>
      <c r="E43" s="12" t="s">
        <v>25</v>
      </c>
      <c r="F43" s="12" t="s">
        <v>26</v>
      </c>
      <c r="G43" s="12" t="s">
        <v>26</v>
      </c>
      <c r="H43" s="12" t="s">
        <v>26</v>
      </c>
      <c r="I43" s="12" t="s">
        <v>26</v>
      </c>
      <c r="J43" s="12" t="s">
        <v>26</v>
      </c>
      <c r="K43" s="6" t="str">
        <f t="shared" si="1"/>
        <v>#VALUE!</v>
      </c>
      <c r="L43" s="12" t="s">
        <v>224</v>
      </c>
      <c r="M43" s="6">
        <f t="shared" si="2"/>
        <v>288</v>
      </c>
      <c r="N43" s="12" t="s">
        <v>26</v>
      </c>
      <c r="O43" s="12"/>
      <c r="P43" s="6" t="str">
        <f t="shared" si="5"/>
        <v>#DIV/0!</v>
      </c>
      <c r="Q43" s="12" t="s">
        <v>26</v>
      </c>
      <c r="R43" s="12" t="s">
        <v>31</v>
      </c>
      <c r="S43" s="12"/>
      <c r="T43" s="12" t="s">
        <v>253</v>
      </c>
      <c r="U43" s="12" t="s">
        <v>26</v>
      </c>
      <c r="V43" s="12" t="s">
        <v>26</v>
      </c>
      <c r="W43" s="8" t="s">
        <v>254</v>
      </c>
    </row>
    <row r="44">
      <c r="A44" s="10"/>
      <c r="B44" s="11" t="s">
        <v>255</v>
      </c>
      <c r="C44" s="12" t="s">
        <v>256</v>
      </c>
      <c r="D44" s="12" t="s">
        <v>138</v>
      </c>
      <c r="E44" s="12" t="s">
        <v>25</v>
      </c>
      <c r="F44" s="12" t="s">
        <v>26</v>
      </c>
      <c r="G44" s="12" t="s">
        <v>26</v>
      </c>
      <c r="H44" s="12" t="s">
        <v>26</v>
      </c>
      <c r="I44" s="12" t="s">
        <v>26</v>
      </c>
      <c r="J44" s="12" t="s">
        <v>26</v>
      </c>
      <c r="K44" s="6" t="str">
        <f t="shared" si="1"/>
        <v>#VALUE!</v>
      </c>
      <c r="L44" s="12" t="s">
        <v>257</v>
      </c>
      <c r="M44" s="6">
        <f t="shared" si="2"/>
        <v>48.3</v>
      </c>
      <c r="N44" s="12" t="s">
        <v>26</v>
      </c>
      <c r="O44" s="12"/>
      <c r="P44" s="6" t="str">
        <f t="shared" si="5"/>
        <v>#DIV/0!</v>
      </c>
      <c r="Q44" s="12" t="s">
        <v>26</v>
      </c>
      <c r="R44" s="12" t="s">
        <v>258</v>
      </c>
      <c r="S44" s="12"/>
      <c r="T44" s="12" t="s">
        <v>259</v>
      </c>
      <c r="U44" s="12" t="s">
        <v>26</v>
      </c>
      <c r="V44" s="12" t="s">
        <v>26</v>
      </c>
      <c r="W44" s="8" t="s">
        <v>260</v>
      </c>
    </row>
    <row r="45">
      <c r="A45" s="10"/>
      <c r="B45" s="11" t="s">
        <v>261</v>
      </c>
      <c r="C45" s="12" t="s">
        <v>262</v>
      </c>
      <c r="D45" s="12" t="s">
        <v>138</v>
      </c>
      <c r="E45" s="12" t="s">
        <v>25</v>
      </c>
      <c r="F45" s="12" t="s">
        <v>26</v>
      </c>
      <c r="G45" s="12" t="s">
        <v>26</v>
      </c>
      <c r="H45" s="12" t="s">
        <v>26</v>
      </c>
      <c r="I45" s="12" t="s">
        <v>26</v>
      </c>
      <c r="J45" s="12" t="s">
        <v>26</v>
      </c>
      <c r="K45" s="6" t="str">
        <f t="shared" si="1"/>
        <v>#VALUE!</v>
      </c>
      <c r="L45" s="12" t="s">
        <v>224</v>
      </c>
      <c r="M45" s="6">
        <f t="shared" si="2"/>
        <v>288</v>
      </c>
      <c r="N45" s="12" t="s">
        <v>26</v>
      </c>
      <c r="O45" s="12"/>
      <c r="P45" s="6" t="str">
        <f t="shared" si="5"/>
        <v>#DIV/0!</v>
      </c>
      <c r="Q45" s="12" t="s">
        <v>26</v>
      </c>
      <c r="R45" s="12" t="s">
        <v>258</v>
      </c>
      <c r="S45" s="12"/>
      <c r="T45" s="12" t="s">
        <v>263</v>
      </c>
      <c r="U45" s="12" t="s">
        <v>26</v>
      </c>
      <c r="V45" s="12" t="s">
        <v>26</v>
      </c>
      <c r="W45" s="8" t="s">
        <v>264</v>
      </c>
    </row>
    <row r="46">
      <c r="A46" s="4">
        <v>1.0</v>
      </c>
      <c r="B46" s="13" t="s">
        <v>265</v>
      </c>
      <c r="C46" s="14" t="s">
        <v>266</v>
      </c>
      <c r="D46" s="14" t="s">
        <v>138</v>
      </c>
      <c r="E46" s="14" t="s">
        <v>25</v>
      </c>
      <c r="F46" s="14" t="s">
        <v>26</v>
      </c>
      <c r="G46" s="14" t="s">
        <v>26</v>
      </c>
      <c r="H46" s="14" t="s">
        <v>26</v>
      </c>
      <c r="I46" s="14" t="s">
        <v>26</v>
      </c>
      <c r="J46" s="15">
        <v>43402.0</v>
      </c>
      <c r="K46" s="6">
        <f t="shared" si="1"/>
        <v>2018</v>
      </c>
      <c r="L46" s="14" t="s">
        <v>267</v>
      </c>
      <c r="M46" s="6">
        <f t="shared" si="2"/>
        <v>350</v>
      </c>
      <c r="N46" s="14" t="s">
        <v>268</v>
      </c>
      <c r="O46" s="14">
        <v>5.05</v>
      </c>
      <c r="P46" s="6">
        <v>70.0</v>
      </c>
      <c r="Q46" s="14" t="s">
        <v>67</v>
      </c>
      <c r="R46" s="14" t="s">
        <v>258</v>
      </c>
      <c r="S46" s="14">
        <v>14.068</v>
      </c>
      <c r="T46" s="14" t="s">
        <v>269</v>
      </c>
      <c r="U46" s="14">
        <v>32.269779</v>
      </c>
      <c r="V46" s="14">
        <v>35.0</v>
      </c>
      <c r="W46" s="8" t="s">
        <v>270</v>
      </c>
      <c r="X46" s="9"/>
      <c r="Y46" s="9"/>
      <c r="Z46" s="9"/>
      <c r="AA46" s="9"/>
      <c r="AB46" s="9"/>
      <c r="AC46" s="9"/>
      <c r="AD46" s="9"/>
    </row>
    <row r="47">
      <c r="A47" s="4">
        <v>1.0</v>
      </c>
      <c r="B47" s="13" t="s">
        <v>271</v>
      </c>
      <c r="C47" s="14" t="s">
        <v>272</v>
      </c>
      <c r="D47" s="14" t="s">
        <v>138</v>
      </c>
      <c r="E47" s="14" t="s">
        <v>25</v>
      </c>
      <c r="F47" s="14" t="s">
        <v>26</v>
      </c>
      <c r="G47" s="14" t="s">
        <v>26</v>
      </c>
      <c r="H47" s="14" t="s">
        <v>26</v>
      </c>
      <c r="I47" s="14" t="s">
        <v>26</v>
      </c>
      <c r="J47" s="18">
        <v>43466.0</v>
      </c>
      <c r="K47" s="6">
        <f t="shared" si="1"/>
        <v>2019</v>
      </c>
      <c r="L47" s="14" t="s">
        <v>273</v>
      </c>
      <c r="M47" s="6">
        <f t="shared" si="2"/>
        <v>385</v>
      </c>
      <c r="N47" s="14" t="s">
        <v>186</v>
      </c>
      <c r="O47" s="14">
        <v>6.0</v>
      </c>
      <c r="P47" s="6">
        <v>60.0</v>
      </c>
      <c r="Q47" s="14" t="s">
        <v>30</v>
      </c>
      <c r="R47" s="14" t="s">
        <v>258</v>
      </c>
      <c r="S47" s="14">
        <v>14.121</v>
      </c>
      <c r="T47" s="14" t="s">
        <v>274</v>
      </c>
      <c r="U47" s="14">
        <v>37.344084</v>
      </c>
      <c r="V47" s="14">
        <v>35.0</v>
      </c>
      <c r="W47" s="8" t="s">
        <v>275</v>
      </c>
      <c r="X47" s="9"/>
      <c r="Y47" s="9"/>
      <c r="Z47" s="9"/>
      <c r="AA47" s="9"/>
      <c r="AB47" s="9"/>
      <c r="AC47" s="9"/>
      <c r="AD47" s="9"/>
    </row>
    <row r="48">
      <c r="A48" s="10"/>
      <c r="B48" s="11" t="s">
        <v>276</v>
      </c>
      <c r="C48" s="16"/>
      <c r="D48" s="12" t="s">
        <v>277</v>
      </c>
      <c r="E48" s="12" t="s">
        <v>25</v>
      </c>
      <c r="F48" s="12" t="s">
        <v>26</v>
      </c>
      <c r="G48" s="12" t="s">
        <v>26</v>
      </c>
      <c r="H48" s="12" t="s">
        <v>26</v>
      </c>
      <c r="I48" s="12" t="s">
        <v>26</v>
      </c>
      <c r="J48" s="12" t="s">
        <v>26</v>
      </c>
      <c r="K48" s="6" t="str">
        <f t="shared" si="1"/>
        <v>#VALUE!</v>
      </c>
      <c r="L48" s="12" t="s">
        <v>278</v>
      </c>
      <c r="M48" s="6">
        <f t="shared" si="2"/>
        <v>160</v>
      </c>
      <c r="N48" s="12" t="s">
        <v>26</v>
      </c>
      <c r="O48" s="12"/>
      <c r="P48" s="6" t="str">
        <f t="shared" ref="P48:P63" si="6">M48/O48</f>
        <v>#DIV/0!</v>
      </c>
      <c r="Q48" s="12" t="s">
        <v>26</v>
      </c>
      <c r="R48" s="12" t="s">
        <v>31</v>
      </c>
      <c r="S48" s="12"/>
      <c r="T48" s="12" t="s">
        <v>279</v>
      </c>
      <c r="U48" s="12" t="s">
        <v>26</v>
      </c>
      <c r="V48" s="12" t="s">
        <v>26</v>
      </c>
      <c r="W48" s="8" t="s">
        <v>280</v>
      </c>
    </row>
    <row r="49">
      <c r="A49" s="10"/>
      <c r="B49" s="11" t="s">
        <v>281</v>
      </c>
      <c r="C49" s="16"/>
      <c r="D49" s="12" t="s">
        <v>277</v>
      </c>
      <c r="E49" s="12" t="s">
        <v>25</v>
      </c>
      <c r="F49" s="12" t="s">
        <v>26</v>
      </c>
      <c r="G49" s="12" t="s">
        <v>26</v>
      </c>
      <c r="H49" s="12" t="s">
        <v>26</v>
      </c>
      <c r="I49" s="12" t="s">
        <v>26</v>
      </c>
      <c r="J49" s="12" t="s">
        <v>26</v>
      </c>
      <c r="K49" s="6" t="str">
        <f t="shared" si="1"/>
        <v>#VALUE!</v>
      </c>
      <c r="L49" s="12" t="s">
        <v>282</v>
      </c>
      <c r="M49" s="6">
        <f t="shared" si="2"/>
        <v>209.3</v>
      </c>
      <c r="N49" s="12" t="s">
        <v>26</v>
      </c>
      <c r="O49" s="12"/>
      <c r="P49" s="6" t="str">
        <f t="shared" si="6"/>
        <v>#DIV/0!</v>
      </c>
      <c r="Q49" s="12" t="s">
        <v>26</v>
      </c>
      <c r="R49" s="12" t="s">
        <v>31</v>
      </c>
      <c r="S49" s="12"/>
      <c r="T49" s="12" t="s">
        <v>283</v>
      </c>
      <c r="U49" s="12" t="s">
        <v>26</v>
      </c>
      <c r="V49" s="12" t="s">
        <v>26</v>
      </c>
      <c r="W49" s="8" t="s">
        <v>284</v>
      </c>
    </row>
    <row r="50">
      <c r="A50" s="10"/>
      <c r="B50" s="11" t="s">
        <v>285</v>
      </c>
      <c r="C50" s="12" t="s">
        <v>286</v>
      </c>
      <c r="D50" s="12" t="s">
        <v>277</v>
      </c>
      <c r="E50" s="12" t="s">
        <v>25</v>
      </c>
      <c r="F50" s="12" t="s">
        <v>26</v>
      </c>
      <c r="G50" s="12" t="s">
        <v>26</v>
      </c>
      <c r="H50" s="12" t="s">
        <v>26</v>
      </c>
      <c r="I50" s="12" t="s">
        <v>26</v>
      </c>
      <c r="J50" s="12" t="s">
        <v>26</v>
      </c>
      <c r="K50" s="6" t="str">
        <f t="shared" si="1"/>
        <v>#VALUE!</v>
      </c>
      <c r="L50" s="12" t="s">
        <v>287</v>
      </c>
      <c r="M50" s="6">
        <f t="shared" si="2"/>
        <v>406.7</v>
      </c>
      <c r="N50" s="12" t="s">
        <v>26</v>
      </c>
      <c r="O50" s="12"/>
      <c r="P50" s="6" t="str">
        <f t="shared" si="6"/>
        <v>#DIV/0!</v>
      </c>
      <c r="Q50" s="12" t="s">
        <v>26</v>
      </c>
      <c r="R50" s="12" t="s">
        <v>31</v>
      </c>
      <c r="S50" s="12"/>
      <c r="T50" s="12" t="s">
        <v>288</v>
      </c>
      <c r="U50" s="12" t="s">
        <v>26</v>
      </c>
      <c r="V50" s="12" t="s">
        <v>26</v>
      </c>
      <c r="W50" s="8" t="s">
        <v>289</v>
      </c>
    </row>
    <row r="51">
      <c r="A51" s="10"/>
      <c r="B51" s="11" t="s">
        <v>290</v>
      </c>
      <c r="C51" s="12" t="s">
        <v>291</v>
      </c>
      <c r="D51" s="12" t="s">
        <v>277</v>
      </c>
      <c r="E51" s="12" t="s">
        <v>25</v>
      </c>
      <c r="F51" s="12" t="s">
        <v>26</v>
      </c>
      <c r="G51" s="12" t="s">
        <v>26</v>
      </c>
      <c r="H51" s="12" t="s">
        <v>26</v>
      </c>
      <c r="I51" s="12" t="s">
        <v>26</v>
      </c>
      <c r="J51" s="12" t="s">
        <v>26</v>
      </c>
      <c r="K51" s="6" t="str">
        <f t="shared" si="1"/>
        <v>#VALUE!</v>
      </c>
      <c r="L51" s="12" t="s">
        <v>292</v>
      </c>
      <c r="M51" s="6">
        <f t="shared" si="2"/>
        <v>28</v>
      </c>
      <c r="N51" s="12" t="s">
        <v>26</v>
      </c>
      <c r="O51" s="12"/>
      <c r="P51" s="6" t="str">
        <f t="shared" si="6"/>
        <v>#DIV/0!</v>
      </c>
      <c r="Q51" s="12" t="s">
        <v>26</v>
      </c>
      <c r="R51" s="12" t="s">
        <v>31</v>
      </c>
      <c r="S51" s="12"/>
      <c r="T51" s="12" t="s">
        <v>293</v>
      </c>
      <c r="U51" s="12" t="s">
        <v>26</v>
      </c>
      <c r="V51" s="12" t="s">
        <v>26</v>
      </c>
      <c r="W51" s="8" t="s">
        <v>294</v>
      </c>
    </row>
    <row r="52">
      <c r="A52" s="10"/>
      <c r="B52" s="11" t="s">
        <v>295</v>
      </c>
      <c r="C52" s="12" t="s">
        <v>296</v>
      </c>
      <c r="D52" s="12" t="s">
        <v>277</v>
      </c>
      <c r="E52" s="12" t="s">
        <v>25</v>
      </c>
      <c r="F52" s="12" t="s">
        <v>26</v>
      </c>
      <c r="G52" s="12" t="s">
        <v>26</v>
      </c>
      <c r="H52" s="12" t="s">
        <v>26</v>
      </c>
      <c r="I52" s="12" t="s">
        <v>26</v>
      </c>
      <c r="J52" s="12" t="s">
        <v>26</v>
      </c>
      <c r="K52" s="6" t="str">
        <f t="shared" si="1"/>
        <v>#VALUE!</v>
      </c>
      <c r="L52" s="12" t="s">
        <v>297</v>
      </c>
      <c r="M52" s="6">
        <f t="shared" si="2"/>
        <v>17.2</v>
      </c>
      <c r="N52" s="12" t="s">
        <v>26</v>
      </c>
      <c r="O52" s="12"/>
      <c r="P52" s="6" t="str">
        <f t="shared" si="6"/>
        <v>#DIV/0!</v>
      </c>
      <c r="Q52" s="12" t="s">
        <v>26</v>
      </c>
      <c r="R52" s="12" t="s">
        <v>31</v>
      </c>
      <c r="S52" s="12"/>
      <c r="T52" s="12" t="s">
        <v>298</v>
      </c>
      <c r="U52" s="12" t="s">
        <v>26</v>
      </c>
      <c r="V52" s="12" t="s">
        <v>26</v>
      </c>
      <c r="W52" s="8" t="s">
        <v>299</v>
      </c>
    </row>
    <row r="53">
      <c r="A53" s="10"/>
      <c r="B53" s="11" t="s">
        <v>300</v>
      </c>
      <c r="C53" s="12" t="s">
        <v>301</v>
      </c>
      <c r="D53" s="12" t="s">
        <v>277</v>
      </c>
      <c r="E53" s="12" t="s">
        <v>25</v>
      </c>
      <c r="F53" s="12" t="s">
        <v>26</v>
      </c>
      <c r="G53" s="12" t="s">
        <v>26</v>
      </c>
      <c r="H53" s="12" t="s">
        <v>26</v>
      </c>
      <c r="I53" s="12" t="s">
        <v>26</v>
      </c>
      <c r="J53" s="12" t="s">
        <v>26</v>
      </c>
      <c r="K53" s="6" t="str">
        <f t="shared" si="1"/>
        <v>#VALUE!</v>
      </c>
      <c r="L53" s="12" t="s">
        <v>302</v>
      </c>
      <c r="M53" s="6">
        <f t="shared" si="2"/>
        <v>399.6</v>
      </c>
      <c r="N53" s="12" t="s">
        <v>26</v>
      </c>
      <c r="O53" s="12"/>
      <c r="P53" s="6" t="str">
        <f t="shared" si="6"/>
        <v>#DIV/0!</v>
      </c>
      <c r="Q53" s="12" t="s">
        <v>26</v>
      </c>
      <c r="R53" s="12" t="s">
        <v>303</v>
      </c>
      <c r="S53" s="12"/>
      <c r="T53" s="12" t="s">
        <v>304</v>
      </c>
      <c r="U53" s="12" t="s">
        <v>26</v>
      </c>
      <c r="V53" s="12" t="s">
        <v>26</v>
      </c>
      <c r="W53" s="8" t="s">
        <v>305</v>
      </c>
    </row>
    <row r="54">
      <c r="A54" s="10"/>
      <c r="B54" s="11" t="s">
        <v>306</v>
      </c>
      <c r="C54" s="12" t="s">
        <v>307</v>
      </c>
      <c r="D54" s="12" t="s">
        <v>277</v>
      </c>
      <c r="E54" s="12" t="s">
        <v>25</v>
      </c>
      <c r="F54" s="12" t="s">
        <v>26</v>
      </c>
      <c r="G54" s="12" t="s">
        <v>26</v>
      </c>
      <c r="H54" s="12" t="s">
        <v>26</v>
      </c>
      <c r="I54" s="12" t="s">
        <v>26</v>
      </c>
      <c r="J54" s="12" t="s">
        <v>26</v>
      </c>
      <c r="K54" s="6" t="str">
        <f t="shared" si="1"/>
        <v>#VALUE!</v>
      </c>
      <c r="L54" s="12" t="s">
        <v>308</v>
      </c>
      <c r="M54" s="6">
        <f t="shared" si="2"/>
        <v>40</v>
      </c>
      <c r="N54" s="12" t="s">
        <v>26</v>
      </c>
      <c r="O54" s="12"/>
      <c r="P54" s="6" t="str">
        <f t="shared" si="6"/>
        <v>#DIV/0!</v>
      </c>
      <c r="Q54" s="12" t="s">
        <v>26</v>
      </c>
      <c r="R54" s="12" t="s">
        <v>303</v>
      </c>
      <c r="S54" s="12"/>
      <c r="T54" s="12" t="s">
        <v>309</v>
      </c>
      <c r="U54" s="12" t="s">
        <v>26</v>
      </c>
      <c r="V54" s="12" t="s">
        <v>26</v>
      </c>
      <c r="W54" s="8" t="s">
        <v>310</v>
      </c>
    </row>
    <row r="55">
      <c r="A55" s="10"/>
      <c r="B55" s="11" t="s">
        <v>311</v>
      </c>
      <c r="C55" s="16"/>
      <c r="D55" s="12" t="s">
        <v>277</v>
      </c>
      <c r="E55" s="12" t="s">
        <v>25</v>
      </c>
      <c r="F55" s="12" t="s">
        <v>26</v>
      </c>
      <c r="G55" s="12" t="s">
        <v>26</v>
      </c>
      <c r="H55" s="12" t="s">
        <v>26</v>
      </c>
      <c r="I55" s="12" t="s">
        <v>26</v>
      </c>
      <c r="J55" s="12" t="s">
        <v>26</v>
      </c>
      <c r="K55" s="6" t="str">
        <f t="shared" si="1"/>
        <v>#VALUE!</v>
      </c>
      <c r="L55" s="12" t="s">
        <v>312</v>
      </c>
      <c r="M55" s="6">
        <f t="shared" si="2"/>
        <v>10.8</v>
      </c>
      <c r="N55" s="12" t="s">
        <v>26</v>
      </c>
      <c r="O55" s="12"/>
      <c r="P55" s="6" t="str">
        <f t="shared" si="6"/>
        <v>#DIV/0!</v>
      </c>
      <c r="Q55" s="12" t="s">
        <v>26</v>
      </c>
      <c r="R55" s="12" t="s">
        <v>303</v>
      </c>
      <c r="S55" s="12"/>
      <c r="T55" s="12" t="s">
        <v>313</v>
      </c>
      <c r="U55" s="12" t="s">
        <v>26</v>
      </c>
      <c r="V55" s="12" t="s">
        <v>26</v>
      </c>
      <c r="W55" s="8" t="s">
        <v>314</v>
      </c>
    </row>
    <row r="56">
      <c r="A56" s="10"/>
      <c r="B56" s="11" t="s">
        <v>315</v>
      </c>
      <c r="C56" s="12" t="s">
        <v>316</v>
      </c>
      <c r="D56" s="12" t="s">
        <v>277</v>
      </c>
      <c r="E56" s="12" t="s">
        <v>25</v>
      </c>
      <c r="F56" s="12" t="s">
        <v>26</v>
      </c>
      <c r="G56" s="12" t="s">
        <v>26</v>
      </c>
      <c r="H56" s="12" t="s">
        <v>26</v>
      </c>
      <c r="I56" s="12" t="s">
        <v>26</v>
      </c>
      <c r="J56" s="12" t="s">
        <v>26</v>
      </c>
      <c r="K56" s="6" t="str">
        <f t="shared" si="1"/>
        <v>#VALUE!</v>
      </c>
      <c r="L56" s="12" t="s">
        <v>317</v>
      </c>
      <c r="M56" s="6">
        <f t="shared" si="2"/>
        <v>605</v>
      </c>
      <c r="N56" s="12" t="s">
        <v>26</v>
      </c>
      <c r="O56" s="12"/>
      <c r="P56" s="6" t="str">
        <f t="shared" si="6"/>
        <v>#DIV/0!</v>
      </c>
      <c r="Q56" s="12" t="s">
        <v>26</v>
      </c>
      <c r="R56" s="12" t="s">
        <v>258</v>
      </c>
      <c r="S56" s="12"/>
      <c r="T56" s="12" t="s">
        <v>318</v>
      </c>
      <c r="U56" s="12" t="s">
        <v>26</v>
      </c>
      <c r="V56" s="12" t="s">
        <v>26</v>
      </c>
      <c r="W56" s="8" t="s">
        <v>319</v>
      </c>
    </row>
    <row r="57">
      <c r="A57" s="10"/>
      <c r="B57" s="11" t="s">
        <v>320</v>
      </c>
      <c r="C57" s="12" t="s">
        <v>321</v>
      </c>
      <c r="D57" s="12" t="s">
        <v>277</v>
      </c>
      <c r="E57" s="12" t="s">
        <v>25</v>
      </c>
      <c r="F57" s="12" t="s">
        <v>26</v>
      </c>
      <c r="G57" s="12" t="s">
        <v>26</v>
      </c>
      <c r="H57" s="12" t="s">
        <v>26</v>
      </c>
      <c r="I57" s="12" t="s">
        <v>26</v>
      </c>
      <c r="J57" s="12" t="s">
        <v>26</v>
      </c>
      <c r="K57" s="6" t="str">
        <f t="shared" si="1"/>
        <v>#VALUE!</v>
      </c>
      <c r="L57" s="12" t="s">
        <v>322</v>
      </c>
      <c r="M57" s="6">
        <f t="shared" si="2"/>
        <v>165.6</v>
      </c>
      <c r="N57" s="12" t="s">
        <v>26</v>
      </c>
      <c r="O57" s="12"/>
      <c r="P57" s="6" t="str">
        <f t="shared" si="6"/>
        <v>#DIV/0!</v>
      </c>
      <c r="Q57" s="12" t="s">
        <v>26</v>
      </c>
      <c r="R57" s="12" t="s">
        <v>258</v>
      </c>
      <c r="S57" s="12"/>
      <c r="T57" s="12" t="s">
        <v>323</v>
      </c>
      <c r="U57" s="12" t="s">
        <v>26</v>
      </c>
      <c r="V57" s="12" t="s">
        <v>26</v>
      </c>
      <c r="W57" s="8" t="s">
        <v>324</v>
      </c>
    </row>
    <row r="58">
      <c r="A58" s="10"/>
      <c r="B58" s="11" t="s">
        <v>325</v>
      </c>
      <c r="C58" s="12" t="s">
        <v>326</v>
      </c>
      <c r="D58" s="12" t="s">
        <v>277</v>
      </c>
      <c r="E58" s="12" t="s">
        <v>25</v>
      </c>
      <c r="F58" s="12" t="s">
        <v>26</v>
      </c>
      <c r="G58" s="12" t="s">
        <v>26</v>
      </c>
      <c r="H58" s="12" t="s">
        <v>26</v>
      </c>
      <c r="I58" s="12" t="s">
        <v>26</v>
      </c>
      <c r="J58" s="12" t="s">
        <v>26</v>
      </c>
      <c r="K58" s="6" t="str">
        <f t="shared" si="1"/>
        <v>#VALUE!</v>
      </c>
      <c r="L58" s="12" t="s">
        <v>327</v>
      </c>
      <c r="M58" s="6">
        <f t="shared" si="2"/>
        <v>207</v>
      </c>
      <c r="N58" s="12" t="s">
        <v>26</v>
      </c>
      <c r="O58" s="12"/>
      <c r="P58" s="6" t="str">
        <f t="shared" si="6"/>
        <v>#DIV/0!</v>
      </c>
      <c r="Q58" s="12" t="s">
        <v>26</v>
      </c>
      <c r="R58" s="12" t="s">
        <v>258</v>
      </c>
      <c r="S58" s="12"/>
      <c r="T58" s="12" t="s">
        <v>328</v>
      </c>
      <c r="U58" s="12" t="s">
        <v>26</v>
      </c>
      <c r="V58" s="12" t="s">
        <v>26</v>
      </c>
      <c r="W58" s="8" t="s">
        <v>329</v>
      </c>
    </row>
    <row r="59">
      <c r="A59" s="10"/>
      <c r="B59" s="11" t="s">
        <v>330</v>
      </c>
      <c r="C59" s="16"/>
      <c r="D59" s="12" t="s">
        <v>331</v>
      </c>
      <c r="E59" s="12" t="s">
        <v>25</v>
      </c>
      <c r="F59" s="12" t="s">
        <v>26</v>
      </c>
      <c r="G59" s="12" t="s">
        <v>26</v>
      </c>
      <c r="H59" s="12" t="s">
        <v>26</v>
      </c>
      <c r="I59" s="12" t="s">
        <v>26</v>
      </c>
      <c r="J59" s="12" t="s">
        <v>26</v>
      </c>
      <c r="K59" s="6" t="str">
        <f t="shared" si="1"/>
        <v>#VALUE!</v>
      </c>
      <c r="L59" s="12" t="s">
        <v>332</v>
      </c>
      <c r="M59" s="6">
        <f t="shared" si="2"/>
        <v>110.4</v>
      </c>
      <c r="N59" s="12" t="s">
        <v>26</v>
      </c>
      <c r="O59" s="12"/>
      <c r="P59" s="6" t="str">
        <f t="shared" si="6"/>
        <v>#DIV/0!</v>
      </c>
      <c r="Q59" s="12" t="s">
        <v>26</v>
      </c>
      <c r="R59" s="12" t="s">
        <v>303</v>
      </c>
      <c r="S59" s="12"/>
      <c r="T59" s="12" t="s">
        <v>333</v>
      </c>
      <c r="U59" s="12" t="s">
        <v>26</v>
      </c>
      <c r="V59" s="12" t="s">
        <v>26</v>
      </c>
      <c r="W59" s="8" t="s">
        <v>334</v>
      </c>
    </row>
    <row r="60">
      <c r="A60" s="4">
        <v>1.0</v>
      </c>
      <c r="B60" s="20" t="s">
        <v>335</v>
      </c>
      <c r="C60" s="14"/>
      <c r="D60" s="20" t="s">
        <v>331</v>
      </c>
      <c r="E60" s="14" t="s">
        <v>25</v>
      </c>
      <c r="F60" s="14"/>
      <c r="G60" s="20" t="s">
        <v>336</v>
      </c>
      <c r="H60" s="20" t="s">
        <v>337</v>
      </c>
      <c r="I60" s="21" t="s">
        <v>338</v>
      </c>
      <c r="J60" s="22">
        <v>41544.0</v>
      </c>
      <c r="K60" s="6">
        <f t="shared" si="1"/>
        <v>2013</v>
      </c>
      <c r="L60" s="23" t="s">
        <v>339</v>
      </c>
      <c r="M60" s="6">
        <f t="shared" si="2"/>
        <v>48</v>
      </c>
      <c r="N60" s="20" t="s">
        <v>340</v>
      </c>
      <c r="O60" s="20">
        <v>3.0</v>
      </c>
      <c r="P60" s="6">
        <f t="shared" si="6"/>
        <v>16</v>
      </c>
      <c r="Q60" s="20" t="s">
        <v>80</v>
      </c>
      <c r="R60" s="20" t="s">
        <v>258</v>
      </c>
      <c r="S60" s="23">
        <v>17.02</v>
      </c>
      <c r="T60" s="23" t="s">
        <v>341</v>
      </c>
      <c r="U60" s="23">
        <v>1.810543</v>
      </c>
      <c r="V60" s="23">
        <v>3.8</v>
      </c>
      <c r="W60" s="24" t="s">
        <v>342</v>
      </c>
      <c r="X60" s="9"/>
      <c r="Y60" s="9"/>
      <c r="Z60" s="9"/>
      <c r="AA60" s="9"/>
      <c r="AB60" s="9"/>
      <c r="AC60" s="9"/>
      <c r="AD60" s="9"/>
    </row>
    <row r="61">
      <c r="A61" s="25">
        <v>1.0</v>
      </c>
      <c r="B61" s="26" t="s">
        <v>343</v>
      </c>
      <c r="C61" s="27" t="s">
        <v>344</v>
      </c>
      <c r="D61" s="27" t="s">
        <v>345</v>
      </c>
      <c r="E61" s="27" t="s">
        <v>25</v>
      </c>
      <c r="F61" s="27" t="s">
        <v>26</v>
      </c>
      <c r="G61" s="27" t="s">
        <v>26</v>
      </c>
      <c r="H61" s="28" t="s">
        <v>346</v>
      </c>
      <c r="I61" s="29"/>
      <c r="J61" s="30">
        <v>44531.0</v>
      </c>
      <c r="K61" s="6">
        <f t="shared" si="1"/>
        <v>2021</v>
      </c>
      <c r="L61" s="27" t="s">
        <v>347</v>
      </c>
      <c r="M61" s="6">
        <f t="shared" si="2"/>
        <v>3.6</v>
      </c>
      <c r="N61" s="28" t="s">
        <v>244</v>
      </c>
      <c r="O61" s="25">
        <v>3.6</v>
      </c>
      <c r="P61" s="6">
        <f t="shared" si="6"/>
        <v>1</v>
      </c>
      <c r="Q61" s="27" t="s">
        <v>348</v>
      </c>
      <c r="R61" s="27" t="s">
        <v>31</v>
      </c>
      <c r="S61" s="27">
        <v>5.013</v>
      </c>
      <c r="T61" s="27" t="s">
        <v>349</v>
      </c>
      <c r="U61" s="27">
        <v>0.0</v>
      </c>
      <c r="V61" s="28">
        <v>10.0</v>
      </c>
      <c r="W61" s="31" t="s">
        <v>350</v>
      </c>
      <c r="X61" s="32"/>
      <c r="Y61" s="32"/>
      <c r="Z61" s="32"/>
      <c r="AA61" s="32"/>
      <c r="AB61" s="32"/>
      <c r="AC61" s="32"/>
      <c r="AD61" s="32"/>
    </row>
    <row r="62">
      <c r="A62" s="4">
        <v>1.0</v>
      </c>
      <c r="B62" s="13" t="s">
        <v>351</v>
      </c>
      <c r="C62" s="14" t="s">
        <v>352</v>
      </c>
      <c r="D62" s="14" t="s">
        <v>345</v>
      </c>
      <c r="E62" s="14" t="s">
        <v>25</v>
      </c>
      <c r="F62" s="14" t="s">
        <v>26</v>
      </c>
      <c r="G62" s="14" t="s">
        <v>26</v>
      </c>
      <c r="H62" s="14" t="s">
        <v>353</v>
      </c>
      <c r="I62" s="14" t="s">
        <v>26</v>
      </c>
      <c r="J62" s="18">
        <v>40148.0</v>
      </c>
      <c r="K62" s="6">
        <f t="shared" si="1"/>
        <v>2009</v>
      </c>
      <c r="L62" s="14" t="s">
        <v>354</v>
      </c>
      <c r="M62" s="6">
        <f t="shared" si="2"/>
        <v>2.3</v>
      </c>
      <c r="N62" s="14" t="s">
        <v>355</v>
      </c>
      <c r="O62" s="14">
        <v>2.3</v>
      </c>
      <c r="P62" s="6">
        <f t="shared" si="6"/>
        <v>1</v>
      </c>
      <c r="Q62" s="14" t="s">
        <v>356</v>
      </c>
      <c r="R62" s="14" t="s">
        <v>31</v>
      </c>
      <c r="S62" s="14">
        <v>5.03</v>
      </c>
      <c r="T62" s="14" t="s">
        <v>357</v>
      </c>
      <c r="U62" s="14">
        <v>0.0</v>
      </c>
      <c r="V62" s="14">
        <v>10.0</v>
      </c>
      <c r="W62" s="8" t="s">
        <v>358</v>
      </c>
      <c r="X62" s="9"/>
      <c r="Y62" s="9"/>
      <c r="Z62" s="9"/>
      <c r="AA62" s="9"/>
      <c r="AB62" s="9"/>
      <c r="AC62" s="9"/>
      <c r="AD62" s="9"/>
    </row>
    <row r="63">
      <c r="A63" s="4">
        <v>1.0</v>
      </c>
      <c r="B63" s="13" t="s">
        <v>359</v>
      </c>
      <c r="C63" s="14" t="s">
        <v>360</v>
      </c>
      <c r="D63" s="14" t="s">
        <v>361</v>
      </c>
      <c r="E63" s="14" t="s">
        <v>25</v>
      </c>
      <c r="F63" s="14" t="s">
        <v>26</v>
      </c>
      <c r="G63" s="14" t="s">
        <v>26</v>
      </c>
      <c r="H63" s="14" t="s">
        <v>362</v>
      </c>
      <c r="I63" s="14" t="s">
        <v>26</v>
      </c>
      <c r="J63" s="15">
        <v>45187.0</v>
      </c>
      <c r="K63" s="6">
        <f t="shared" si="1"/>
        <v>2023</v>
      </c>
      <c r="L63" s="14" t="s">
        <v>363</v>
      </c>
      <c r="M63" s="6">
        <f t="shared" si="2"/>
        <v>2</v>
      </c>
      <c r="N63" s="14" t="s">
        <v>26</v>
      </c>
      <c r="O63" s="14">
        <v>2.0</v>
      </c>
      <c r="P63" s="6">
        <f t="shared" si="6"/>
        <v>1</v>
      </c>
      <c r="Q63" s="14" t="s">
        <v>364</v>
      </c>
      <c r="R63" s="14" t="s">
        <v>365</v>
      </c>
      <c r="S63" s="14">
        <v>-2.882</v>
      </c>
      <c r="T63" s="14" t="s">
        <v>366</v>
      </c>
      <c r="U63" s="14">
        <v>0.490952</v>
      </c>
      <c r="V63" s="14">
        <v>3.2</v>
      </c>
      <c r="W63" s="8" t="s">
        <v>367</v>
      </c>
      <c r="X63" s="9"/>
      <c r="Y63" s="9"/>
      <c r="Z63" s="9"/>
      <c r="AA63" s="9"/>
      <c r="AB63" s="9"/>
      <c r="AC63" s="9"/>
      <c r="AD63" s="9"/>
    </row>
    <row r="64">
      <c r="A64" s="4">
        <v>1.0</v>
      </c>
      <c r="B64" s="13" t="s">
        <v>368</v>
      </c>
      <c r="C64" s="14" t="s">
        <v>369</v>
      </c>
      <c r="D64" s="14" t="s">
        <v>370</v>
      </c>
      <c r="E64" s="14" t="s">
        <v>25</v>
      </c>
      <c r="F64" s="14" t="s">
        <v>26</v>
      </c>
      <c r="G64" s="14" t="s">
        <v>26</v>
      </c>
      <c r="H64" s="14" t="s">
        <v>371</v>
      </c>
      <c r="I64" s="14" t="s">
        <v>26</v>
      </c>
      <c r="J64" s="15">
        <v>44034.0</v>
      </c>
      <c r="K64" s="6">
        <f t="shared" si="1"/>
        <v>2020</v>
      </c>
      <c r="L64" s="14" t="s">
        <v>372</v>
      </c>
      <c r="M64" s="6">
        <f t="shared" si="2"/>
        <v>25</v>
      </c>
      <c r="N64" s="14" t="s">
        <v>143</v>
      </c>
      <c r="O64" s="14">
        <v>8.4</v>
      </c>
      <c r="P64" s="6">
        <v>3.0</v>
      </c>
      <c r="Q64" s="14" t="s">
        <v>373</v>
      </c>
      <c r="R64" s="14" t="s">
        <v>374</v>
      </c>
      <c r="S64" s="14">
        <v>-9.306</v>
      </c>
      <c r="T64" s="14" t="s">
        <v>375</v>
      </c>
      <c r="U64" s="14">
        <v>11.298036</v>
      </c>
      <c r="V64" s="14">
        <v>18.0</v>
      </c>
      <c r="W64" s="8" t="s">
        <v>376</v>
      </c>
      <c r="X64" s="9"/>
      <c r="Y64" s="9"/>
      <c r="Z64" s="9"/>
      <c r="AA64" s="9"/>
      <c r="AB64" s="9"/>
      <c r="AC64" s="9"/>
      <c r="AD64" s="9"/>
    </row>
    <row r="65">
      <c r="A65" s="4">
        <v>1.0</v>
      </c>
      <c r="B65" s="13" t="s">
        <v>377</v>
      </c>
      <c r="C65" s="14" t="s">
        <v>378</v>
      </c>
      <c r="D65" s="14" t="s">
        <v>379</v>
      </c>
      <c r="E65" s="14" t="s">
        <v>380</v>
      </c>
      <c r="F65" s="14" t="s">
        <v>26</v>
      </c>
      <c r="G65" s="14" t="s">
        <v>26</v>
      </c>
      <c r="H65" s="14" t="s">
        <v>26</v>
      </c>
      <c r="I65" s="14" t="s">
        <v>26</v>
      </c>
      <c r="J65" s="18">
        <v>45352.0</v>
      </c>
      <c r="K65" s="6">
        <f t="shared" si="1"/>
        <v>2024</v>
      </c>
      <c r="L65" s="14" t="s">
        <v>381</v>
      </c>
      <c r="M65" s="6">
        <f t="shared" si="2"/>
        <v>25.2</v>
      </c>
      <c r="N65" s="14" t="s">
        <v>382</v>
      </c>
      <c r="O65" s="14">
        <v>8.4</v>
      </c>
      <c r="P65" s="6">
        <f t="shared" ref="P65:P87" si="7">M65/O65</f>
        <v>3</v>
      </c>
      <c r="Q65" s="14" t="s">
        <v>383</v>
      </c>
      <c r="R65" s="14" t="s">
        <v>384</v>
      </c>
      <c r="S65" s="14">
        <v>4.794</v>
      </c>
      <c r="T65" s="14" t="s">
        <v>385</v>
      </c>
      <c r="U65" s="14">
        <v>0.563094</v>
      </c>
      <c r="V65" s="14">
        <v>17.0</v>
      </c>
      <c r="W65" s="8" t="s">
        <v>386</v>
      </c>
      <c r="X65" s="9"/>
      <c r="Y65" s="9"/>
      <c r="Z65" s="9"/>
      <c r="AA65" s="9"/>
      <c r="AB65" s="9"/>
      <c r="AC65" s="9"/>
      <c r="AD65" s="9"/>
    </row>
    <row r="66">
      <c r="A66" s="4">
        <v>1.0</v>
      </c>
      <c r="B66" s="13" t="s">
        <v>387</v>
      </c>
      <c r="C66" s="14" t="s">
        <v>388</v>
      </c>
      <c r="D66" s="14" t="s">
        <v>379</v>
      </c>
      <c r="E66" s="14" t="s">
        <v>25</v>
      </c>
      <c r="F66" s="14" t="s">
        <v>26</v>
      </c>
      <c r="G66" s="14" t="s">
        <v>26</v>
      </c>
      <c r="H66" s="14" t="s">
        <v>389</v>
      </c>
      <c r="I66" s="14" t="s">
        <v>26</v>
      </c>
      <c r="J66" s="15">
        <v>44888.0</v>
      </c>
      <c r="K66" s="6">
        <f t="shared" si="1"/>
        <v>2022</v>
      </c>
      <c r="L66" s="14" t="s">
        <v>390</v>
      </c>
      <c r="M66" s="6">
        <f t="shared" si="2"/>
        <v>480</v>
      </c>
      <c r="N66" s="14" t="s">
        <v>161</v>
      </c>
      <c r="O66" s="14">
        <v>6.0</v>
      </c>
      <c r="P66" s="6">
        <f t="shared" si="7"/>
        <v>80</v>
      </c>
      <c r="Q66" s="14" t="s">
        <v>30</v>
      </c>
      <c r="R66" s="14" t="s">
        <v>365</v>
      </c>
      <c r="S66" s="14">
        <v>-2.2</v>
      </c>
      <c r="T66" s="14" t="s">
        <v>391</v>
      </c>
      <c r="U66" s="14">
        <v>78.612283</v>
      </c>
      <c r="V66" s="14">
        <v>12.0</v>
      </c>
      <c r="W66" s="8" t="s">
        <v>392</v>
      </c>
      <c r="X66" s="9"/>
      <c r="Y66" s="9"/>
      <c r="Z66" s="9"/>
      <c r="AA66" s="9"/>
      <c r="AB66" s="9"/>
      <c r="AC66" s="9"/>
      <c r="AD66" s="9"/>
    </row>
    <row r="67">
      <c r="A67" s="10"/>
      <c r="B67" s="11" t="s">
        <v>393</v>
      </c>
      <c r="C67" s="12" t="s">
        <v>394</v>
      </c>
      <c r="D67" s="12" t="s">
        <v>395</v>
      </c>
      <c r="E67" s="12" t="s">
        <v>25</v>
      </c>
      <c r="F67" s="12" t="s">
        <v>26</v>
      </c>
      <c r="G67" s="12" t="s">
        <v>26</v>
      </c>
      <c r="H67" s="12" t="s">
        <v>26</v>
      </c>
      <c r="I67" s="12" t="s">
        <v>26</v>
      </c>
      <c r="J67" s="12" t="s">
        <v>26</v>
      </c>
      <c r="K67" s="6" t="str">
        <f t="shared" si="1"/>
        <v>#VALUE!</v>
      </c>
      <c r="L67" s="12" t="s">
        <v>396</v>
      </c>
      <c r="M67" s="6">
        <f t="shared" si="2"/>
        <v>400.2</v>
      </c>
      <c r="N67" s="12" t="s">
        <v>26</v>
      </c>
      <c r="O67" s="12"/>
      <c r="P67" s="6" t="str">
        <f t="shared" si="7"/>
        <v>#DIV/0!</v>
      </c>
      <c r="Q67" s="12" t="s">
        <v>26</v>
      </c>
      <c r="R67" s="12" t="s">
        <v>397</v>
      </c>
      <c r="S67" s="12"/>
      <c r="T67" s="12" t="s">
        <v>398</v>
      </c>
      <c r="U67" s="12" t="s">
        <v>26</v>
      </c>
      <c r="V67" s="12" t="s">
        <v>26</v>
      </c>
      <c r="W67" s="8" t="s">
        <v>399</v>
      </c>
    </row>
    <row r="68">
      <c r="A68" s="10"/>
      <c r="B68" s="11" t="s">
        <v>400</v>
      </c>
      <c r="C68" s="16"/>
      <c r="D68" s="12" t="s">
        <v>395</v>
      </c>
      <c r="E68" s="12" t="s">
        <v>25</v>
      </c>
      <c r="F68" s="12" t="s">
        <v>26</v>
      </c>
      <c r="G68" s="12" t="s">
        <v>26</v>
      </c>
      <c r="H68" s="12" t="s">
        <v>26</v>
      </c>
      <c r="I68" s="12" t="s">
        <v>26</v>
      </c>
      <c r="J68" s="12" t="s">
        <v>26</v>
      </c>
      <c r="K68" s="6" t="str">
        <f t="shared" si="1"/>
        <v>#VALUE!</v>
      </c>
      <c r="L68" s="12" t="s">
        <v>401</v>
      </c>
      <c r="M68" s="6">
        <f t="shared" si="2"/>
        <v>90</v>
      </c>
      <c r="N68" s="12" t="s">
        <v>26</v>
      </c>
      <c r="O68" s="12"/>
      <c r="P68" s="6" t="str">
        <f t="shared" si="7"/>
        <v>#DIV/0!</v>
      </c>
      <c r="Q68" s="12" t="s">
        <v>26</v>
      </c>
      <c r="R68" s="12" t="s">
        <v>31</v>
      </c>
      <c r="S68" s="12"/>
      <c r="T68" s="12" t="s">
        <v>402</v>
      </c>
      <c r="U68" s="12" t="s">
        <v>26</v>
      </c>
      <c r="V68" s="12" t="s">
        <v>26</v>
      </c>
      <c r="W68" s="8" t="s">
        <v>403</v>
      </c>
    </row>
    <row r="69">
      <c r="A69" s="10"/>
      <c r="B69" s="11" t="s">
        <v>404</v>
      </c>
      <c r="C69" s="12" t="s">
        <v>405</v>
      </c>
      <c r="D69" s="12" t="s">
        <v>395</v>
      </c>
      <c r="E69" s="12" t="s">
        <v>25</v>
      </c>
      <c r="F69" s="12" t="s">
        <v>26</v>
      </c>
      <c r="G69" s="12" t="s">
        <v>26</v>
      </c>
      <c r="H69" s="12" t="s">
        <v>26</v>
      </c>
      <c r="I69" s="12" t="s">
        <v>26</v>
      </c>
      <c r="J69" s="12" t="s">
        <v>26</v>
      </c>
      <c r="K69" s="6" t="str">
        <f t="shared" si="1"/>
        <v>#VALUE!</v>
      </c>
      <c r="L69" s="12" t="s">
        <v>406</v>
      </c>
      <c r="M69" s="6">
        <f t="shared" si="2"/>
        <v>49.5</v>
      </c>
      <c r="N69" s="12" t="s">
        <v>26</v>
      </c>
      <c r="O69" s="12"/>
      <c r="P69" s="6" t="str">
        <f t="shared" si="7"/>
        <v>#DIV/0!</v>
      </c>
      <c r="Q69" s="12" t="s">
        <v>26</v>
      </c>
      <c r="R69" s="12" t="s">
        <v>31</v>
      </c>
      <c r="S69" s="12"/>
      <c r="T69" s="12" t="s">
        <v>407</v>
      </c>
      <c r="U69" s="12" t="s">
        <v>26</v>
      </c>
      <c r="V69" s="12" t="s">
        <v>26</v>
      </c>
      <c r="W69" s="8" t="s">
        <v>408</v>
      </c>
    </row>
    <row r="70">
      <c r="A70" s="10"/>
      <c r="B70" s="11" t="s">
        <v>409</v>
      </c>
      <c r="C70" s="16"/>
      <c r="D70" s="12" t="s">
        <v>395</v>
      </c>
      <c r="E70" s="12" t="s">
        <v>25</v>
      </c>
      <c r="F70" s="12" t="s">
        <v>26</v>
      </c>
      <c r="G70" s="12" t="s">
        <v>26</v>
      </c>
      <c r="H70" s="12" t="s">
        <v>26</v>
      </c>
      <c r="I70" s="12" t="s">
        <v>26</v>
      </c>
      <c r="J70" s="12" t="s">
        <v>26</v>
      </c>
      <c r="K70" s="6" t="str">
        <f t="shared" si="1"/>
        <v>#VALUE!</v>
      </c>
      <c r="L70" s="12" t="s">
        <v>410</v>
      </c>
      <c r="M70" s="6">
        <f t="shared" si="2"/>
        <v>300</v>
      </c>
      <c r="N70" s="12" t="s">
        <v>26</v>
      </c>
      <c r="O70" s="12"/>
      <c r="P70" s="6" t="str">
        <f t="shared" si="7"/>
        <v>#DIV/0!</v>
      </c>
      <c r="Q70" s="12" t="s">
        <v>26</v>
      </c>
      <c r="R70" s="12" t="s">
        <v>31</v>
      </c>
      <c r="S70" s="12"/>
      <c r="T70" s="12" t="s">
        <v>411</v>
      </c>
      <c r="U70" s="12" t="s">
        <v>26</v>
      </c>
      <c r="V70" s="12" t="s">
        <v>26</v>
      </c>
      <c r="W70" s="8" t="s">
        <v>412</v>
      </c>
    </row>
    <row r="71">
      <c r="A71" s="4">
        <v>1.0</v>
      </c>
      <c r="B71" s="13" t="s">
        <v>413</v>
      </c>
      <c r="C71" s="19"/>
      <c r="D71" s="14" t="s">
        <v>395</v>
      </c>
      <c r="E71" s="14" t="s">
        <v>25</v>
      </c>
      <c r="F71" s="14" t="s">
        <v>26</v>
      </c>
      <c r="G71" s="14" t="s">
        <v>26</v>
      </c>
      <c r="H71" s="14" t="s">
        <v>26</v>
      </c>
      <c r="I71" s="14" t="s">
        <v>26</v>
      </c>
      <c r="J71" s="18">
        <v>41370.0</v>
      </c>
      <c r="K71" s="6">
        <f t="shared" si="1"/>
        <v>2013</v>
      </c>
      <c r="L71" s="14" t="s">
        <v>414</v>
      </c>
      <c r="M71" s="6">
        <f t="shared" si="2"/>
        <v>630</v>
      </c>
      <c r="N71" s="14" t="s">
        <v>244</v>
      </c>
      <c r="O71" s="14">
        <v>3.6</v>
      </c>
      <c r="P71" s="6">
        <f t="shared" si="7"/>
        <v>175</v>
      </c>
      <c r="Q71" s="14" t="s">
        <v>30</v>
      </c>
      <c r="R71" s="14" t="s">
        <v>31</v>
      </c>
      <c r="S71" s="14">
        <v>1.553611</v>
      </c>
      <c r="T71" s="14" t="s">
        <v>415</v>
      </c>
      <c r="U71" s="14">
        <v>106.959922</v>
      </c>
      <c r="V71" s="14">
        <v>20.0</v>
      </c>
      <c r="W71" s="8" t="s">
        <v>416</v>
      </c>
      <c r="X71" s="9"/>
      <c r="Y71" s="9"/>
      <c r="Z71" s="9"/>
      <c r="AA71" s="9"/>
      <c r="AB71" s="9"/>
      <c r="AC71" s="9"/>
      <c r="AD71" s="9"/>
    </row>
    <row r="72">
      <c r="A72" s="10"/>
      <c r="B72" s="11" t="s">
        <v>417</v>
      </c>
      <c r="C72" s="12" t="s">
        <v>418</v>
      </c>
      <c r="D72" s="12" t="s">
        <v>395</v>
      </c>
      <c r="E72" s="12" t="s">
        <v>25</v>
      </c>
      <c r="F72" s="12" t="s">
        <v>26</v>
      </c>
      <c r="G72" s="12" t="s">
        <v>26</v>
      </c>
      <c r="H72" s="12" t="s">
        <v>26</v>
      </c>
      <c r="I72" s="12" t="s">
        <v>26</v>
      </c>
      <c r="J72" s="12" t="s">
        <v>26</v>
      </c>
      <c r="K72" s="6" t="str">
        <f t="shared" si="1"/>
        <v>#VALUE!</v>
      </c>
      <c r="L72" s="12" t="s">
        <v>419</v>
      </c>
      <c r="M72" s="6">
        <f t="shared" si="2"/>
        <v>12</v>
      </c>
      <c r="N72" s="12" t="s">
        <v>26</v>
      </c>
      <c r="O72" s="12"/>
      <c r="P72" s="6" t="str">
        <f t="shared" si="7"/>
        <v>#DIV/0!</v>
      </c>
      <c r="Q72" s="12" t="s">
        <v>26</v>
      </c>
      <c r="R72" s="12" t="s">
        <v>31</v>
      </c>
      <c r="S72" s="12"/>
      <c r="T72" s="12" t="s">
        <v>420</v>
      </c>
      <c r="U72" s="12" t="s">
        <v>26</v>
      </c>
      <c r="V72" s="12" t="s">
        <v>26</v>
      </c>
      <c r="W72" s="8" t="s">
        <v>421</v>
      </c>
    </row>
    <row r="73">
      <c r="A73" s="10"/>
      <c r="B73" s="11" t="s">
        <v>422</v>
      </c>
      <c r="C73" s="12" t="s">
        <v>423</v>
      </c>
      <c r="D73" s="12" t="s">
        <v>395</v>
      </c>
      <c r="E73" s="12" t="s">
        <v>25</v>
      </c>
      <c r="F73" s="12" t="s">
        <v>26</v>
      </c>
      <c r="G73" s="12" t="s">
        <v>26</v>
      </c>
      <c r="H73" s="12" t="s">
        <v>26</v>
      </c>
      <c r="I73" s="12" t="s">
        <v>26</v>
      </c>
      <c r="J73" s="12" t="s">
        <v>26</v>
      </c>
      <c r="K73" s="6" t="str">
        <f t="shared" si="1"/>
        <v>#VALUE!</v>
      </c>
      <c r="L73" s="12" t="s">
        <v>424</v>
      </c>
      <c r="M73" s="6">
        <f t="shared" si="2"/>
        <v>172.8</v>
      </c>
      <c r="N73" s="12" t="s">
        <v>26</v>
      </c>
      <c r="O73" s="12"/>
      <c r="P73" s="6" t="str">
        <f t="shared" si="7"/>
        <v>#DIV/0!</v>
      </c>
      <c r="Q73" s="12" t="s">
        <v>26</v>
      </c>
      <c r="R73" s="12" t="s">
        <v>31</v>
      </c>
      <c r="S73" s="12"/>
      <c r="T73" s="12" t="s">
        <v>425</v>
      </c>
      <c r="U73" s="12" t="s">
        <v>26</v>
      </c>
      <c r="V73" s="12" t="s">
        <v>26</v>
      </c>
      <c r="W73" s="8" t="s">
        <v>426</v>
      </c>
    </row>
    <row r="74">
      <c r="A74" s="10"/>
      <c r="B74" s="11" t="s">
        <v>427</v>
      </c>
      <c r="C74" s="12" t="s">
        <v>428</v>
      </c>
      <c r="D74" s="12" t="s">
        <v>395</v>
      </c>
      <c r="E74" s="12" t="s">
        <v>25</v>
      </c>
      <c r="F74" s="12" t="s">
        <v>26</v>
      </c>
      <c r="G74" s="12" t="s">
        <v>26</v>
      </c>
      <c r="H74" s="12" t="s">
        <v>26</v>
      </c>
      <c r="I74" s="12" t="s">
        <v>26</v>
      </c>
      <c r="J74" s="12" t="s">
        <v>26</v>
      </c>
      <c r="K74" s="6" t="str">
        <f t="shared" si="1"/>
        <v>#VALUE!</v>
      </c>
      <c r="L74" s="12" t="s">
        <v>429</v>
      </c>
      <c r="M74" s="6">
        <f t="shared" si="2"/>
        <v>504</v>
      </c>
      <c r="N74" s="12" t="s">
        <v>26</v>
      </c>
      <c r="O74" s="12"/>
      <c r="P74" s="6" t="str">
        <f t="shared" si="7"/>
        <v>#DIV/0!</v>
      </c>
      <c r="Q74" s="12" t="s">
        <v>26</v>
      </c>
      <c r="R74" s="12" t="s">
        <v>31</v>
      </c>
      <c r="S74" s="12"/>
      <c r="T74" s="12" t="s">
        <v>430</v>
      </c>
      <c r="U74" s="12" t="s">
        <v>26</v>
      </c>
      <c r="V74" s="12" t="s">
        <v>26</v>
      </c>
      <c r="W74" s="8" t="s">
        <v>431</v>
      </c>
    </row>
    <row r="75">
      <c r="A75" s="10"/>
      <c r="B75" s="11" t="s">
        <v>432</v>
      </c>
      <c r="C75" s="16"/>
      <c r="D75" s="12" t="s">
        <v>395</v>
      </c>
      <c r="E75" s="12" t="s">
        <v>25</v>
      </c>
      <c r="F75" s="12" t="s">
        <v>26</v>
      </c>
      <c r="G75" s="12" t="s">
        <v>26</v>
      </c>
      <c r="H75" s="12" t="s">
        <v>26</v>
      </c>
      <c r="I75" s="12" t="s">
        <v>26</v>
      </c>
      <c r="J75" s="12" t="s">
        <v>26</v>
      </c>
      <c r="K75" s="6" t="str">
        <f t="shared" si="1"/>
        <v>#VALUE!</v>
      </c>
      <c r="L75" s="12" t="s">
        <v>433</v>
      </c>
      <c r="M75" s="6">
        <f t="shared" si="2"/>
        <v>353</v>
      </c>
      <c r="N75" s="12" t="s">
        <v>26</v>
      </c>
      <c r="O75" s="12"/>
      <c r="P75" s="6" t="str">
        <f t="shared" si="7"/>
        <v>#DIV/0!</v>
      </c>
      <c r="Q75" s="12" t="s">
        <v>26</v>
      </c>
      <c r="R75" s="12" t="s">
        <v>31</v>
      </c>
      <c r="S75" s="12"/>
      <c r="T75" s="12" t="s">
        <v>434</v>
      </c>
      <c r="U75" s="12" t="s">
        <v>26</v>
      </c>
      <c r="V75" s="12" t="s">
        <v>26</v>
      </c>
      <c r="W75" s="8" t="s">
        <v>435</v>
      </c>
    </row>
    <row r="76">
      <c r="A76" s="4">
        <v>1.0</v>
      </c>
      <c r="B76" s="13" t="s">
        <v>436</v>
      </c>
      <c r="C76" s="14" t="s">
        <v>437</v>
      </c>
      <c r="D76" s="14" t="s">
        <v>395</v>
      </c>
      <c r="E76" s="14" t="s">
        <v>25</v>
      </c>
      <c r="F76" s="14" t="s">
        <v>26</v>
      </c>
      <c r="G76" s="14" t="s">
        <v>26</v>
      </c>
      <c r="H76" s="14" t="s">
        <v>438</v>
      </c>
      <c r="I76" s="14" t="s">
        <v>26</v>
      </c>
      <c r="J76" s="15">
        <v>44039.0</v>
      </c>
      <c r="K76" s="6">
        <f t="shared" si="1"/>
        <v>2020</v>
      </c>
      <c r="L76" s="14" t="s">
        <v>439</v>
      </c>
      <c r="M76" s="6">
        <f t="shared" si="2"/>
        <v>714</v>
      </c>
      <c r="N76" s="14" t="s">
        <v>206</v>
      </c>
      <c r="O76" s="14">
        <v>7.0</v>
      </c>
      <c r="P76" s="6">
        <f t="shared" si="7"/>
        <v>102</v>
      </c>
      <c r="Q76" s="14" t="s">
        <v>67</v>
      </c>
      <c r="R76" s="14" t="s">
        <v>31</v>
      </c>
      <c r="S76" s="14">
        <v>2.479972</v>
      </c>
      <c r="T76" s="14" t="s">
        <v>440</v>
      </c>
      <c r="U76" s="14">
        <v>162.945085</v>
      </c>
      <c r="V76" s="14">
        <v>43.0</v>
      </c>
      <c r="W76" s="8" t="s">
        <v>441</v>
      </c>
      <c r="X76" s="9"/>
      <c r="Y76" s="9"/>
      <c r="Z76" s="9"/>
      <c r="AA76" s="9"/>
      <c r="AB76" s="9"/>
      <c r="AC76" s="9"/>
      <c r="AD76" s="9"/>
    </row>
    <row r="77">
      <c r="A77" s="10"/>
      <c r="B77" s="11" t="s">
        <v>442</v>
      </c>
      <c r="C77" s="16"/>
      <c r="D77" s="12" t="s">
        <v>395</v>
      </c>
      <c r="E77" s="12" t="s">
        <v>25</v>
      </c>
      <c r="F77" s="12" t="s">
        <v>26</v>
      </c>
      <c r="G77" s="12" t="s">
        <v>26</v>
      </c>
      <c r="H77" s="12" t="s">
        <v>26</v>
      </c>
      <c r="I77" s="12" t="s">
        <v>26</v>
      </c>
      <c r="J77" s="12" t="s">
        <v>26</v>
      </c>
      <c r="K77" s="6" t="str">
        <f t="shared" si="1"/>
        <v>#VALUE!</v>
      </c>
      <c r="L77" s="12" t="s">
        <v>155</v>
      </c>
      <c r="M77" s="6">
        <f t="shared" si="2"/>
        <v>60</v>
      </c>
      <c r="N77" s="12" t="s">
        <v>26</v>
      </c>
      <c r="O77" s="12"/>
      <c r="P77" s="6" t="str">
        <f t="shared" si="7"/>
        <v>#DIV/0!</v>
      </c>
      <c r="Q77" s="12" t="s">
        <v>26</v>
      </c>
      <c r="R77" s="12" t="s">
        <v>31</v>
      </c>
      <c r="S77" s="12"/>
      <c r="T77" s="12" t="s">
        <v>443</v>
      </c>
      <c r="U77" s="12" t="s">
        <v>26</v>
      </c>
      <c r="V77" s="12" t="s">
        <v>26</v>
      </c>
      <c r="W77" s="8" t="s">
        <v>444</v>
      </c>
    </row>
    <row r="78">
      <c r="A78" s="10"/>
      <c r="B78" s="11" t="s">
        <v>445</v>
      </c>
      <c r="C78" s="16"/>
      <c r="D78" s="12" t="s">
        <v>395</v>
      </c>
      <c r="E78" s="12" t="s">
        <v>25</v>
      </c>
      <c r="F78" s="12" t="s">
        <v>26</v>
      </c>
      <c r="G78" s="12" t="s">
        <v>26</v>
      </c>
      <c r="H78" s="12" t="s">
        <v>26</v>
      </c>
      <c r="I78" s="12" t="s">
        <v>26</v>
      </c>
      <c r="J78" s="12" t="s">
        <v>26</v>
      </c>
      <c r="K78" s="6" t="str">
        <f t="shared" si="1"/>
        <v>#VALUE!</v>
      </c>
      <c r="L78" s="12" t="s">
        <v>446</v>
      </c>
      <c r="M78" s="6">
        <f t="shared" si="2"/>
        <v>316.8</v>
      </c>
      <c r="N78" s="12" t="s">
        <v>26</v>
      </c>
      <c r="O78" s="12"/>
      <c r="P78" s="6" t="str">
        <f t="shared" si="7"/>
        <v>#DIV/0!</v>
      </c>
      <c r="Q78" s="12" t="s">
        <v>26</v>
      </c>
      <c r="R78" s="12" t="s">
        <v>31</v>
      </c>
      <c r="S78" s="12"/>
      <c r="T78" s="12" t="s">
        <v>447</v>
      </c>
      <c r="U78" s="12" t="s">
        <v>26</v>
      </c>
      <c r="V78" s="12" t="s">
        <v>26</v>
      </c>
      <c r="W78" s="8" t="s">
        <v>448</v>
      </c>
    </row>
    <row r="79">
      <c r="A79" s="10"/>
      <c r="B79" s="11" t="s">
        <v>449</v>
      </c>
      <c r="C79" s="16"/>
      <c r="D79" s="12" t="s">
        <v>395</v>
      </c>
      <c r="E79" s="12" t="s">
        <v>25</v>
      </c>
      <c r="F79" s="12" t="s">
        <v>26</v>
      </c>
      <c r="G79" s="12" t="s">
        <v>26</v>
      </c>
      <c r="H79" s="12" t="s">
        <v>26</v>
      </c>
      <c r="I79" s="12" t="s">
        <v>26</v>
      </c>
      <c r="J79" s="12" t="s">
        <v>26</v>
      </c>
      <c r="K79" s="6" t="str">
        <f t="shared" si="1"/>
        <v>#VALUE!</v>
      </c>
      <c r="L79" s="12" t="s">
        <v>194</v>
      </c>
      <c r="M79" s="6">
        <f t="shared" si="2"/>
        <v>402</v>
      </c>
      <c r="N79" s="12" t="s">
        <v>26</v>
      </c>
      <c r="O79" s="12"/>
      <c r="P79" s="6" t="str">
        <f t="shared" si="7"/>
        <v>#DIV/0!</v>
      </c>
      <c r="Q79" s="12" t="s">
        <v>26</v>
      </c>
      <c r="R79" s="12" t="s">
        <v>31</v>
      </c>
      <c r="S79" s="12"/>
      <c r="T79" s="12" t="s">
        <v>450</v>
      </c>
      <c r="U79" s="12" t="s">
        <v>26</v>
      </c>
      <c r="V79" s="12" t="s">
        <v>26</v>
      </c>
      <c r="W79" s="8" t="s">
        <v>451</v>
      </c>
    </row>
    <row r="80">
      <c r="A80" s="4">
        <v>1.0</v>
      </c>
      <c r="B80" s="13" t="s">
        <v>452</v>
      </c>
      <c r="C80" s="14" t="s">
        <v>453</v>
      </c>
      <c r="D80" s="14" t="s">
        <v>395</v>
      </c>
      <c r="E80" s="14" t="s">
        <v>25</v>
      </c>
      <c r="F80" s="14" t="s">
        <v>26</v>
      </c>
      <c r="G80" s="14" t="s">
        <v>26</v>
      </c>
      <c r="H80" s="14" t="s">
        <v>454</v>
      </c>
      <c r="I80" s="14" t="s">
        <v>26</v>
      </c>
      <c r="J80" s="18">
        <v>43132.0</v>
      </c>
      <c r="K80" s="6">
        <f t="shared" si="1"/>
        <v>2018</v>
      </c>
      <c r="L80" s="14" t="s">
        <v>455</v>
      </c>
      <c r="M80" s="6">
        <f t="shared" si="2"/>
        <v>573.3</v>
      </c>
      <c r="N80" s="14" t="s">
        <v>186</v>
      </c>
      <c r="O80" s="14">
        <v>6.3</v>
      </c>
      <c r="P80" s="6">
        <f t="shared" si="7"/>
        <v>91</v>
      </c>
      <c r="Q80" s="14" t="s">
        <v>30</v>
      </c>
      <c r="R80" s="14" t="s">
        <v>31</v>
      </c>
      <c r="S80" s="14">
        <v>0.841</v>
      </c>
      <c r="T80" s="14" t="s">
        <v>456</v>
      </c>
      <c r="U80" s="14">
        <v>62.378514</v>
      </c>
      <c r="V80" s="14">
        <v>27.0</v>
      </c>
      <c r="W80" s="8" t="s">
        <v>457</v>
      </c>
      <c r="X80" s="9"/>
      <c r="Y80" s="9"/>
      <c r="Z80" s="9"/>
      <c r="AA80" s="9"/>
      <c r="AB80" s="9"/>
      <c r="AC80" s="9"/>
      <c r="AD80" s="9"/>
    </row>
    <row r="81">
      <c r="A81" s="10"/>
      <c r="B81" s="11" t="s">
        <v>458</v>
      </c>
      <c r="C81" s="16"/>
      <c r="D81" s="12" t="s">
        <v>395</v>
      </c>
      <c r="E81" s="12" t="s">
        <v>25</v>
      </c>
      <c r="F81" s="12" t="s">
        <v>26</v>
      </c>
      <c r="G81" s="12" t="s">
        <v>26</v>
      </c>
      <c r="H81" s="12" t="s">
        <v>26</v>
      </c>
      <c r="I81" s="12" t="s">
        <v>26</v>
      </c>
      <c r="J81" s="12" t="s">
        <v>26</v>
      </c>
      <c r="K81" s="6" t="str">
        <f t="shared" si="1"/>
        <v>#VALUE!</v>
      </c>
      <c r="L81" s="12" t="s">
        <v>459</v>
      </c>
      <c r="M81" s="6">
        <f t="shared" si="2"/>
        <v>270</v>
      </c>
      <c r="N81" s="12" t="s">
        <v>26</v>
      </c>
      <c r="O81" s="12"/>
      <c r="P81" s="6" t="str">
        <f t="shared" si="7"/>
        <v>#DIV/0!</v>
      </c>
      <c r="Q81" s="12" t="s">
        <v>26</v>
      </c>
      <c r="R81" s="12" t="s">
        <v>31</v>
      </c>
      <c r="S81" s="12"/>
      <c r="T81" s="12" t="s">
        <v>460</v>
      </c>
      <c r="U81" s="12" t="s">
        <v>26</v>
      </c>
      <c r="V81" s="12" t="s">
        <v>26</v>
      </c>
      <c r="W81" s="8" t="s">
        <v>461</v>
      </c>
    </row>
    <row r="82">
      <c r="A82" s="10"/>
      <c r="B82" s="11" t="s">
        <v>462</v>
      </c>
      <c r="C82" s="16"/>
      <c r="D82" s="12" t="s">
        <v>395</v>
      </c>
      <c r="E82" s="12" t="s">
        <v>25</v>
      </c>
      <c r="F82" s="12" t="s">
        <v>26</v>
      </c>
      <c r="G82" s="12" t="s">
        <v>26</v>
      </c>
      <c r="H82" s="12" t="s">
        <v>26</v>
      </c>
      <c r="I82" s="12" t="s">
        <v>26</v>
      </c>
      <c r="J82" s="12" t="s">
        <v>26</v>
      </c>
      <c r="K82" s="6" t="str">
        <f t="shared" si="1"/>
        <v>#VALUE!</v>
      </c>
      <c r="L82" s="12" t="s">
        <v>463</v>
      </c>
      <c r="M82" s="6">
        <f t="shared" si="2"/>
        <v>97.2</v>
      </c>
      <c r="N82" s="12" t="s">
        <v>26</v>
      </c>
      <c r="O82" s="12"/>
      <c r="P82" s="6" t="str">
        <f t="shared" si="7"/>
        <v>#DIV/0!</v>
      </c>
      <c r="Q82" s="12" t="s">
        <v>26</v>
      </c>
      <c r="R82" s="12" t="s">
        <v>31</v>
      </c>
      <c r="S82" s="12"/>
      <c r="T82" s="12" t="s">
        <v>464</v>
      </c>
      <c r="U82" s="12" t="s">
        <v>26</v>
      </c>
      <c r="V82" s="12" t="s">
        <v>26</v>
      </c>
      <c r="W82" s="8" t="s">
        <v>465</v>
      </c>
    </row>
    <row r="83">
      <c r="A83" s="10"/>
      <c r="B83" s="11" t="s">
        <v>466</v>
      </c>
      <c r="C83" s="16"/>
      <c r="D83" s="12" t="s">
        <v>395</v>
      </c>
      <c r="E83" s="12" t="s">
        <v>25</v>
      </c>
      <c r="F83" s="12" t="s">
        <v>26</v>
      </c>
      <c r="G83" s="12" t="s">
        <v>26</v>
      </c>
      <c r="H83" s="12" t="s">
        <v>26</v>
      </c>
      <c r="I83" s="12" t="s">
        <v>26</v>
      </c>
      <c r="J83" s="12" t="s">
        <v>26</v>
      </c>
      <c r="K83" s="6" t="str">
        <f t="shared" si="1"/>
        <v>#VALUE!</v>
      </c>
      <c r="L83" s="12" t="s">
        <v>463</v>
      </c>
      <c r="M83" s="6">
        <f t="shared" si="2"/>
        <v>97.2</v>
      </c>
      <c r="N83" s="12" t="s">
        <v>26</v>
      </c>
      <c r="O83" s="12"/>
      <c r="P83" s="6" t="str">
        <f t="shared" si="7"/>
        <v>#DIV/0!</v>
      </c>
      <c r="Q83" s="12" t="s">
        <v>26</v>
      </c>
      <c r="R83" s="12" t="s">
        <v>31</v>
      </c>
      <c r="S83" s="12"/>
      <c r="T83" s="12" t="s">
        <v>467</v>
      </c>
      <c r="U83" s="12" t="s">
        <v>26</v>
      </c>
      <c r="V83" s="12" t="s">
        <v>26</v>
      </c>
      <c r="W83" s="8" t="s">
        <v>468</v>
      </c>
    </row>
    <row r="84">
      <c r="A84" s="10"/>
      <c r="B84" s="11" t="s">
        <v>469</v>
      </c>
      <c r="C84" s="16"/>
      <c r="D84" s="12" t="s">
        <v>395</v>
      </c>
      <c r="E84" s="12" t="s">
        <v>25</v>
      </c>
      <c r="F84" s="12" t="s">
        <v>26</v>
      </c>
      <c r="G84" s="12" t="s">
        <v>26</v>
      </c>
      <c r="H84" s="12" t="s">
        <v>26</v>
      </c>
      <c r="I84" s="12" t="s">
        <v>26</v>
      </c>
      <c r="J84" s="12" t="s">
        <v>26</v>
      </c>
      <c r="K84" s="6" t="str">
        <f t="shared" si="1"/>
        <v>#VALUE!</v>
      </c>
      <c r="L84" s="12" t="s">
        <v>470</v>
      </c>
      <c r="M84" s="6">
        <f t="shared" si="2"/>
        <v>857</v>
      </c>
      <c r="N84" s="12" t="s">
        <v>26</v>
      </c>
      <c r="O84" s="12"/>
      <c r="P84" s="6" t="str">
        <f t="shared" si="7"/>
        <v>#DIV/0!</v>
      </c>
      <c r="Q84" s="12" t="s">
        <v>26</v>
      </c>
      <c r="R84" s="12" t="s">
        <v>31</v>
      </c>
      <c r="S84" s="12"/>
      <c r="T84" s="12" t="s">
        <v>471</v>
      </c>
      <c r="U84" s="12" t="s">
        <v>26</v>
      </c>
      <c r="V84" s="12" t="s">
        <v>26</v>
      </c>
      <c r="W84" s="8" t="s">
        <v>472</v>
      </c>
    </row>
    <row r="85">
      <c r="A85" s="10"/>
      <c r="B85" s="11" t="s">
        <v>473</v>
      </c>
      <c r="C85" s="16"/>
      <c r="D85" s="12" t="s">
        <v>395</v>
      </c>
      <c r="E85" s="12" t="s">
        <v>25</v>
      </c>
      <c r="F85" s="12" t="s">
        <v>26</v>
      </c>
      <c r="G85" s="12" t="s">
        <v>26</v>
      </c>
      <c r="H85" s="12" t="s">
        <v>26</v>
      </c>
      <c r="I85" s="12" t="s">
        <v>26</v>
      </c>
      <c r="J85" s="12" t="s">
        <v>26</v>
      </c>
      <c r="K85" s="6" t="str">
        <f t="shared" si="1"/>
        <v>#VALUE!</v>
      </c>
      <c r="L85" s="12" t="s">
        <v>35</v>
      </c>
      <c r="M85" s="6">
        <f t="shared" si="2"/>
        <v>219</v>
      </c>
      <c r="N85" s="12" t="s">
        <v>26</v>
      </c>
      <c r="O85" s="12"/>
      <c r="P85" s="6" t="str">
        <f t="shared" si="7"/>
        <v>#DIV/0!</v>
      </c>
      <c r="Q85" s="12" t="s">
        <v>26</v>
      </c>
      <c r="R85" s="12" t="s">
        <v>31</v>
      </c>
      <c r="S85" s="12"/>
      <c r="T85" s="12" t="s">
        <v>474</v>
      </c>
      <c r="U85" s="12" t="s">
        <v>26</v>
      </c>
      <c r="V85" s="12" t="s">
        <v>26</v>
      </c>
      <c r="W85" s="8" t="s">
        <v>475</v>
      </c>
    </row>
    <row r="86">
      <c r="A86" s="4">
        <v>1.0</v>
      </c>
      <c r="B86" s="13" t="s">
        <v>476</v>
      </c>
      <c r="C86" s="19"/>
      <c r="D86" s="14" t="s">
        <v>395</v>
      </c>
      <c r="E86" s="14" t="s">
        <v>25</v>
      </c>
      <c r="F86" s="14" t="s">
        <v>26</v>
      </c>
      <c r="G86" s="14" t="s">
        <v>26</v>
      </c>
      <c r="H86" s="14" t="s">
        <v>477</v>
      </c>
      <c r="I86" s="14" t="s">
        <v>26</v>
      </c>
      <c r="J86" s="17">
        <v>42150.0</v>
      </c>
      <c r="K86" s="6">
        <f t="shared" si="1"/>
        <v>2015</v>
      </c>
      <c r="L86" s="14" t="s">
        <v>478</v>
      </c>
      <c r="M86" s="6">
        <f t="shared" si="2"/>
        <v>210</v>
      </c>
      <c r="N86" s="14" t="s">
        <v>186</v>
      </c>
      <c r="O86" s="14">
        <v>6.0</v>
      </c>
      <c r="P86" s="6">
        <f t="shared" si="7"/>
        <v>35</v>
      </c>
      <c r="Q86" s="14" t="s">
        <v>30</v>
      </c>
      <c r="R86" s="14" t="s">
        <v>31</v>
      </c>
      <c r="S86" s="14">
        <v>0.15</v>
      </c>
      <c r="T86" s="14" t="s">
        <v>479</v>
      </c>
      <c r="U86" s="14">
        <v>34.925383</v>
      </c>
      <c r="V86" s="14">
        <v>8.0</v>
      </c>
      <c r="W86" s="8" t="s">
        <v>480</v>
      </c>
      <c r="X86" s="9"/>
      <c r="Y86" s="9"/>
      <c r="Z86" s="9"/>
      <c r="AA86" s="9"/>
      <c r="AB86" s="9"/>
      <c r="AC86" s="9"/>
      <c r="AD86" s="9"/>
    </row>
    <row r="87">
      <c r="A87" s="4">
        <v>1.0</v>
      </c>
      <c r="B87" s="13" t="s">
        <v>481</v>
      </c>
      <c r="C87" s="14" t="s">
        <v>482</v>
      </c>
      <c r="D87" s="14" t="s">
        <v>395</v>
      </c>
      <c r="E87" s="14" t="s">
        <v>25</v>
      </c>
      <c r="F87" s="14" t="s">
        <v>26</v>
      </c>
      <c r="G87" s="14" t="s">
        <v>26</v>
      </c>
      <c r="H87" s="14" t="s">
        <v>483</v>
      </c>
      <c r="I87" s="14" t="s">
        <v>26</v>
      </c>
      <c r="J87" s="15">
        <v>43830.0</v>
      </c>
      <c r="K87" s="6">
        <f t="shared" si="1"/>
        <v>2019</v>
      </c>
      <c r="L87" s="14" t="s">
        <v>484</v>
      </c>
      <c r="M87" s="6">
        <f t="shared" si="2"/>
        <v>1218</v>
      </c>
      <c r="N87" s="14" t="s">
        <v>206</v>
      </c>
      <c r="O87" s="14">
        <v>7.0</v>
      </c>
      <c r="P87" s="6">
        <f t="shared" si="7"/>
        <v>174</v>
      </c>
      <c r="Q87" s="14" t="s">
        <v>30</v>
      </c>
      <c r="R87" s="14" t="s">
        <v>31</v>
      </c>
      <c r="S87" s="14">
        <v>1.922</v>
      </c>
      <c r="T87" s="14" t="s">
        <v>485</v>
      </c>
      <c r="U87" s="14">
        <v>407.59885</v>
      </c>
      <c r="V87" s="14">
        <v>120.0</v>
      </c>
      <c r="W87" s="8" t="s">
        <v>486</v>
      </c>
      <c r="X87" s="9"/>
      <c r="Y87" s="9"/>
      <c r="Z87" s="9"/>
      <c r="AA87" s="9"/>
      <c r="AB87" s="9"/>
      <c r="AC87" s="9"/>
      <c r="AD87" s="9"/>
    </row>
    <row r="88">
      <c r="A88" s="4">
        <v>1.0</v>
      </c>
      <c r="B88" s="13" t="s">
        <v>487</v>
      </c>
      <c r="C88" s="14" t="s">
        <v>488</v>
      </c>
      <c r="D88" s="14" t="s">
        <v>395</v>
      </c>
      <c r="E88" s="14" t="s">
        <v>25</v>
      </c>
      <c r="F88" s="14" t="s">
        <v>26</v>
      </c>
      <c r="G88" s="14" t="s">
        <v>26</v>
      </c>
      <c r="H88" s="14" t="s">
        <v>489</v>
      </c>
      <c r="I88" s="14" t="s">
        <v>26</v>
      </c>
      <c r="J88" s="15">
        <v>44804.0</v>
      </c>
      <c r="K88" s="6">
        <f t="shared" si="1"/>
        <v>2022</v>
      </c>
      <c r="L88" s="14" t="s">
        <v>490</v>
      </c>
      <c r="M88" s="6">
        <f t="shared" si="2"/>
        <v>1386</v>
      </c>
      <c r="N88" s="14" t="s">
        <v>29</v>
      </c>
      <c r="O88" s="14">
        <v>8.0</v>
      </c>
      <c r="P88" s="6">
        <v>165.0</v>
      </c>
      <c r="Q88" s="14" t="s">
        <v>30</v>
      </c>
      <c r="R88" s="14" t="s">
        <v>31</v>
      </c>
      <c r="S88" s="14">
        <v>1.688</v>
      </c>
      <c r="T88" s="14" t="s">
        <v>491</v>
      </c>
      <c r="U88" s="14">
        <v>461.89033</v>
      </c>
      <c r="V88" s="14">
        <v>89.0</v>
      </c>
      <c r="W88" s="8" t="s">
        <v>492</v>
      </c>
      <c r="X88" s="9"/>
      <c r="Y88" s="9"/>
      <c r="Z88" s="9"/>
      <c r="AA88" s="9"/>
      <c r="AB88" s="9"/>
      <c r="AC88" s="9"/>
      <c r="AD88" s="9"/>
    </row>
    <row r="89">
      <c r="A89" s="10"/>
      <c r="B89" s="11" t="s">
        <v>493</v>
      </c>
      <c r="C89" s="12" t="s">
        <v>494</v>
      </c>
      <c r="D89" s="12" t="s">
        <v>395</v>
      </c>
      <c r="E89" s="12" t="s">
        <v>25</v>
      </c>
      <c r="F89" s="12" t="s">
        <v>26</v>
      </c>
      <c r="G89" s="12" t="s">
        <v>26</v>
      </c>
      <c r="H89" s="12" t="s">
        <v>26</v>
      </c>
      <c r="I89" s="12" t="s">
        <v>26</v>
      </c>
      <c r="J89" s="12" t="s">
        <v>26</v>
      </c>
      <c r="K89" s="6" t="str">
        <f t="shared" si="1"/>
        <v>#VALUE!</v>
      </c>
      <c r="L89" s="12" t="s">
        <v>495</v>
      </c>
      <c r="M89" s="6">
        <f t="shared" si="2"/>
        <v>62.1</v>
      </c>
      <c r="N89" s="12" t="s">
        <v>26</v>
      </c>
      <c r="O89" s="12"/>
      <c r="P89" s="6" t="str">
        <f t="shared" ref="P89:P92" si="8">M89/O89</f>
        <v>#DIV/0!</v>
      </c>
      <c r="Q89" s="12" t="s">
        <v>26</v>
      </c>
      <c r="R89" s="12" t="s">
        <v>31</v>
      </c>
      <c r="S89" s="12"/>
      <c r="T89" s="12" t="s">
        <v>496</v>
      </c>
      <c r="U89" s="12" t="s">
        <v>26</v>
      </c>
      <c r="V89" s="12" t="s">
        <v>26</v>
      </c>
      <c r="W89" s="8" t="s">
        <v>497</v>
      </c>
    </row>
    <row r="90">
      <c r="A90" s="10"/>
      <c r="B90" s="11" t="s">
        <v>498</v>
      </c>
      <c r="C90" s="12" t="s">
        <v>499</v>
      </c>
      <c r="D90" s="12" t="s">
        <v>395</v>
      </c>
      <c r="E90" s="12" t="s">
        <v>25</v>
      </c>
      <c r="F90" s="12" t="s">
        <v>26</v>
      </c>
      <c r="G90" s="12" t="s">
        <v>26</v>
      </c>
      <c r="H90" s="12" t="s">
        <v>26</v>
      </c>
      <c r="I90" s="12" t="s">
        <v>26</v>
      </c>
      <c r="J90" s="12" t="s">
        <v>26</v>
      </c>
      <c r="K90" s="6" t="str">
        <f t="shared" si="1"/>
        <v>#VALUE!</v>
      </c>
      <c r="L90" s="12" t="s">
        <v>500</v>
      </c>
      <c r="M90" s="6">
        <f t="shared" si="2"/>
        <v>41.5</v>
      </c>
      <c r="N90" s="12" t="s">
        <v>26</v>
      </c>
      <c r="O90" s="12"/>
      <c r="P90" s="6" t="str">
        <f t="shared" si="8"/>
        <v>#DIV/0!</v>
      </c>
      <c r="Q90" s="12" t="s">
        <v>26</v>
      </c>
      <c r="R90" s="12" t="s">
        <v>31</v>
      </c>
      <c r="S90" s="12"/>
      <c r="T90" s="12" t="s">
        <v>501</v>
      </c>
      <c r="U90" s="12" t="s">
        <v>26</v>
      </c>
      <c r="V90" s="12" t="s">
        <v>26</v>
      </c>
      <c r="W90" s="8" t="s">
        <v>502</v>
      </c>
    </row>
    <row r="91">
      <c r="A91" s="4">
        <v>1.0</v>
      </c>
      <c r="B91" s="13" t="s">
        <v>503</v>
      </c>
      <c r="C91" s="14" t="s">
        <v>504</v>
      </c>
      <c r="D91" s="14" t="s">
        <v>395</v>
      </c>
      <c r="E91" s="14" t="s">
        <v>25</v>
      </c>
      <c r="F91" s="14" t="s">
        <v>26</v>
      </c>
      <c r="G91" s="14" t="s">
        <v>26</v>
      </c>
      <c r="H91" s="14" t="s">
        <v>505</v>
      </c>
      <c r="I91" s="14" t="s">
        <v>26</v>
      </c>
      <c r="J91" s="15">
        <v>45216.0</v>
      </c>
      <c r="K91" s="6">
        <f t="shared" si="1"/>
        <v>2023</v>
      </c>
      <c r="L91" s="14" t="s">
        <v>506</v>
      </c>
      <c r="M91" s="6">
        <f t="shared" si="2"/>
        <v>1140</v>
      </c>
      <c r="N91" s="14" t="s">
        <v>507</v>
      </c>
      <c r="O91" s="14">
        <v>10.0</v>
      </c>
      <c r="P91" s="6">
        <f t="shared" si="8"/>
        <v>114</v>
      </c>
      <c r="Q91" s="14" t="s">
        <v>508</v>
      </c>
      <c r="R91" s="14" t="s">
        <v>31</v>
      </c>
      <c r="S91" s="14">
        <v>-1.717</v>
      </c>
      <c r="T91" s="14" t="s">
        <v>509</v>
      </c>
      <c r="U91" s="14">
        <v>332.38431</v>
      </c>
      <c r="V91" s="14">
        <v>27.0</v>
      </c>
      <c r="W91" s="8" t="s">
        <v>510</v>
      </c>
      <c r="X91" s="9"/>
      <c r="Y91" s="9"/>
      <c r="Z91" s="9"/>
      <c r="AA91" s="9"/>
      <c r="AB91" s="9"/>
      <c r="AC91" s="9"/>
      <c r="AD91" s="9"/>
    </row>
    <row r="92">
      <c r="A92" s="4">
        <v>1.0</v>
      </c>
      <c r="B92" s="13" t="s">
        <v>511</v>
      </c>
      <c r="C92" s="14" t="s">
        <v>512</v>
      </c>
      <c r="D92" s="14" t="s">
        <v>395</v>
      </c>
      <c r="E92" s="14" t="s">
        <v>25</v>
      </c>
      <c r="F92" s="14" t="s">
        <v>26</v>
      </c>
      <c r="G92" s="14" t="s">
        <v>26</v>
      </c>
      <c r="H92" s="14" t="s">
        <v>513</v>
      </c>
      <c r="I92" s="14" t="s">
        <v>26</v>
      </c>
      <c r="J92" s="15">
        <v>44488.0</v>
      </c>
      <c r="K92" s="6">
        <f t="shared" si="1"/>
        <v>2021</v>
      </c>
      <c r="L92" s="14" t="s">
        <v>514</v>
      </c>
      <c r="M92" s="6">
        <f t="shared" si="2"/>
        <v>47.5</v>
      </c>
      <c r="N92" s="14" t="s">
        <v>98</v>
      </c>
      <c r="O92" s="14">
        <v>9.5</v>
      </c>
      <c r="P92" s="6">
        <f t="shared" si="8"/>
        <v>5</v>
      </c>
      <c r="Q92" s="14" t="s">
        <v>373</v>
      </c>
      <c r="R92" s="14" t="s">
        <v>31</v>
      </c>
      <c r="S92" s="14">
        <v>-1.854</v>
      </c>
      <c r="T92" s="14" t="s">
        <v>515</v>
      </c>
      <c r="U92" s="14">
        <v>24.204281</v>
      </c>
      <c r="V92" s="14">
        <v>15.0</v>
      </c>
      <c r="W92" s="8" t="s">
        <v>516</v>
      </c>
      <c r="X92" s="9"/>
      <c r="Y92" s="9"/>
      <c r="Z92" s="9"/>
      <c r="AA92" s="9"/>
      <c r="AB92" s="9"/>
      <c r="AC92" s="9"/>
      <c r="AD92" s="9"/>
    </row>
    <row r="93">
      <c r="A93" s="4">
        <v>1.0</v>
      </c>
      <c r="B93" s="13" t="s">
        <v>517</v>
      </c>
      <c r="C93" s="14" t="s">
        <v>518</v>
      </c>
      <c r="D93" s="14" t="s">
        <v>395</v>
      </c>
      <c r="E93" s="14" t="s">
        <v>25</v>
      </c>
      <c r="F93" s="14" t="s">
        <v>26</v>
      </c>
      <c r="G93" s="14" t="s">
        <v>26</v>
      </c>
      <c r="H93" s="14" t="s">
        <v>519</v>
      </c>
      <c r="I93" s="14" t="s">
        <v>26</v>
      </c>
      <c r="J93" s="15">
        <v>43306.0</v>
      </c>
      <c r="K93" s="6">
        <f t="shared" si="1"/>
        <v>2018</v>
      </c>
      <c r="L93" s="14" t="s">
        <v>520</v>
      </c>
      <c r="M93" s="6">
        <f t="shared" si="2"/>
        <v>93.2</v>
      </c>
      <c r="N93" s="14" t="s">
        <v>143</v>
      </c>
      <c r="O93" s="14">
        <v>8.4</v>
      </c>
      <c r="P93" s="6">
        <v>11.0</v>
      </c>
      <c r="Q93" s="14" t="s">
        <v>508</v>
      </c>
      <c r="R93" s="14" t="s">
        <v>31</v>
      </c>
      <c r="S93" s="14">
        <v>-1.997</v>
      </c>
      <c r="T93" s="14" t="s">
        <v>521</v>
      </c>
      <c r="U93" s="14">
        <v>19.986582</v>
      </c>
      <c r="V93" s="14">
        <v>2.4</v>
      </c>
      <c r="W93" s="8" t="s">
        <v>522</v>
      </c>
      <c r="X93" s="9"/>
      <c r="Y93" s="9"/>
      <c r="Z93" s="9"/>
      <c r="AA93" s="9"/>
      <c r="AB93" s="9"/>
      <c r="AC93" s="9"/>
      <c r="AD93" s="9"/>
    </row>
    <row r="94">
      <c r="A94" s="4">
        <v>1.0</v>
      </c>
      <c r="B94" s="13" t="s">
        <v>523</v>
      </c>
      <c r="C94" s="14" t="s">
        <v>524</v>
      </c>
      <c r="D94" s="14" t="s">
        <v>395</v>
      </c>
      <c r="E94" s="14" t="s">
        <v>25</v>
      </c>
      <c r="F94" s="14" t="s">
        <v>26</v>
      </c>
      <c r="G94" s="14" t="s">
        <v>26</v>
      </c>
      <c r="H94" s="14" t="s">
        <v>525</v>
      </c>
      <c r="I94" s="14" t="s">
        <v>26</v>
      </c>
      <c r="J94" s="15">
        <v>43026.0</v>
      </c>
      <c r="K94" s="6">
        <f t="shared" si="1"/>
        <v>2017</v>
      </c>
      <c r="L94" s="14" t="s">
        <v>78</v>
      </c>
      <c r="M94" s="6">
        <f t="shared" si="2"/>
        <v>30</v>
      </c>
      <c r="N94" s="14" t="s">
        <v>186</v>
      </c>
      <c r="O94" s="14">
        <v>6.0</v>
      </c>
      <c r="P94" s="6">
        <f t="shared" ref="P94:P101" si="9">M94/O94</f>
        <v>5</v>
      </c>
      <c r="Q94" s="14" t="s">
        <v>356</v>
      </c>
      <c r="R94" s="14" t="s">
        <v>31</v>
      </c>
      <c r="S94" s="14">
        <v>-1.362</v>
      </c>
      <c r="T94" s="14" t="s">
        <v>526</v>
      </c>
      <c r="U94" s="14">
        <v>15.385577</v>
      </c>
      <c r="V94" s="14">
        <v>25.0</v>
      </c>
      <c r="W94" s="8" t="s">
        <v>527</v>
      </c>
      <c r="X94" s="9"/>
      <c r="Y94" s="9"/>
      <c r="Z94" s="9"/>
      <c r="AA94" s="9"/>
      <c r="AB94" s="9"/>
      <c r="AC94" s="9"/>
      <c r="AD94" s="9"/>
    </row>
    <row r="95">
      <c r="A95" s="4">
        <v>1.0</v>
      </c>
      <c r="B95" s="13" t="s">
        <v>528</v>
      </c>
      <c r="C95" s="14" t="s">
        <v>529</v>
      </c>
      <c r="D95" s="14" t="s">
        <v>395</v>
      </c>
      <c r="E95" s="14" t="s">
        <v>25</v>
      </c>
      <c r="F95" s="14" t="s">
        <v>26</v>
      </c>
      <c r="G95" s="14" t="s">
        <v>26</v>
      </c>
      <c r="H95" s="14" t="s">
        <v>530</v>
      </c>
      <c r="I95" s="14" t="s">
        <v>26</v>
      </c>
      <c r="J95" s="18">
        <v>44652.0</v>
      </c>
      <c r="K95" s="6">
        <f t="shared" si="1"/>
        <v>2022</v>
      </c>
      <c r="L95" s="14" t="s">
        <v>531</v>
      </c>
      <c r="M95" s="6">
        <f t="shared" si="2"/>
        <v>950</v>
      </c>
      <c r="N95" s="14" t="s">
        <v>98</v>
      </c>
      <c r="O95" s="14">
        <v>9.5</v>
      </c>
      <c r="P95" s="6">
        <f t="shared" si="9"/>
        <v>100</v>
      </c>
      <c r="Q95" s="14" t="s">
        <v>67</v>
      </c>
      <c r="R95" s="14" t="s">
        <v>31</v>
      </c>
      <c r="S95" s="14">
        <v>-2.72</v>
      </c>
      <c r="T95" s="14" t="s">
        <v>532</v>
      </c>
      <c r="U95" s="14">
        <v>295.389771</v>
      </c>
      <c r="V95" s="14">
        <v>22.0</v>
      </c>
      <c r="W95" s="8" t="s">
        <v>533</v>
      </c>
      <c r="X95" s="9"/>
      <c r="Y95" s="9"/>
      <c r="Z95" s="9"/>
      <c r="AA95" s="9"/>
      <c r="AB95" s="9"/>
      <c r="AC95" s="9"/>
      <c r="AD95" s="9"/>
    </row>
    <row r="96">
      <c r="A96" s="10"/>
      <c r="B96" s="11" t="s">
        <v>534</v>
      </c>
      <c r="C96" s="12" t="s">
        <v>535</v>
      </c>
      <c r="D96" s="12" t="s">
        <v>395</v>
      </c>
      <c r="E96" s="12" t="s">
        <v>25</v>
      </c>
      <c r="F96" s="12" t="s">
        <v>26</v>
      </c>
      <c r="G96" s="12" t="s">
        <v>26</v>
      </c>
      <c r="H96" s="12" t="s">
        <v>26</v>
      </c>
      <c r="I96" s="12" t="s">
        <v>26</v>
      </c>
      <c r="J96" s="12" t="s">
        <v>26</v>
      </c>
      <c r="K96" s="6" t="str">
        <f t="shared" si="1"/>
        <v>#VALUE!</v>
      </c>
      <c r="L96" s="12" t="s">
        <v>536</v>
      </c>
      <c r="M96" s="6">
        <f t="shared" si="2"/>
        <v>588</v>
      </c>
      <c r="N96" s="12" t="s">
        <v>26</v>
      </c>
      <c r="O96" s="12"/>
      <c r="P96" s="6" t="str">
        <f t="shared" si="9"/>
        <v>#DIV/0!</v>
      </c>
      <c r="Q96" s="12" t="s">
        <v>26</v>
      </c>
      <c r="R96" s="12" t="s">
        <v>31</v>
      </c>
      <c r="S96" s="12"/>
      <c r="T96" s="12" t="s">
        <v>537</v>
      </c>
      <c r="U96" s="12" t="s">
        <v>26</v>
      </c>
      <c r="V96" s="12" t="s">
        <v>26</v>
      </c>
      <c r="W96" s="8" t="s">
        <v>538</v>
      </c>
    </row>
    <row r="97">
      <c r="A97" s="10"/>
      <c r="B97" s="11"/>
      <c r="C97" s="12"/>
      <c r="D97" s="12"/>
      <c r="E97" s="12"/>
      <c r="F97" s="12"/>
      <c r="G97" s="12"/>
      <c r="H97" s="12"/>
      <c r="I97" s="12"/>
      <c r="J97" s="12"/>
      <c r="K97" s="6">
        <f t="shared" si="1"/>
        <v>1899</v>
      </c>
      <c r="L97" s="12"/>
      <c r="M97" s="6">
        <f t="shared" si="2"/>
        <v>0</v>
      </c>
      <c r="N97" s="12"/>
      <c r="O97" s="12"/>
      <c r="P97" s="6" t="str">
        <f t="shared" si="9"/>
        <v>#DIV/0!</v>
      </c>
      <c r="Q97" s="12"/>
      <c r="R97" s="12"/>
      <c r="S97" s="12"/>
      <c r="T97" s="12"/>
      <c r="U97" s="12"/>
      <c r="V97" s="12"/>
      <c r="W97" s="33" t="s">
        <v>539</v>
      </c>
    </row>
    <row r="98">
      <c r="A98" s="10"/>
      <c r="B98" s="11" t="s">
        <v>540</v>
      </c>
      <c r="C98" s="12" t="s">
        <v>541</v>
      </c>
      <c r="D98" s="12" t="s">
        <v>395</v>
      </c>
      <c r="E98" s="12" t="s">
        <v>25</v>
      </c>
      <c r="F98" s="12" t="s">
        <v>26</v>
      </c>
      <c r="G98" s="12" t="s">
        <v>26</v>
      </c>
      <c r="H98" s="12" t="s">
        <v>26</v>
      </c>
      <c r="I98" s="12" t="s">
        <v>26</v>
      </c>
      <c r="J98" s="12" t="s">
        <v>26</v>
      </c>
      <c r="K98" s="6" t="str">
        <f t="shared" si="1"/>
        <v>#VALUE!</v>
      </c>
      <c r="L98" s="12" t="s">
        <v>542</v>
      </c>
      <c r="M98" s="6">
        <f t="shared" si="2"/>
        <v>659</v>
      </c>
      <c r="N98" s="12" t="s">
        <v>26</v>
      </c>
      <c r="O98" s="12"/>
      <c r="P98" s="6" t="str">
        <f t="shared" si="9"/>
        <v>#DIV/0!</v>
      </c>
      <c r="Q98" s="12" t="s">
        <v>26</v>
      </c>
      <c r="R98" s="12" t="s">
        <v>543</v>
      </c>
      <c r="S98" s="12"/>
      <c r="T98" s="12" t="s">
        <v>544</v>
      </c>
      <c r="U98" s="12" t="s">
        <v>26</v>
      </c>
      <c r="V98" s="12" t="s">
        <v>26</v>
      </c>
      <c r="W98" s="8" t="s">
        <v>545</v>
      </c>
    </row>
    <row r="99">
      <c r="A99" s="4">
        <v>1.0</v>
      </c>
      <c r="B99" s="13" t="s">
        <v>546</v>
      </c>
      <c r="C99" s="19"/>
      <c r="D99" s="14" t="s">
        <v>395</v>
      </c>
      <c r="E99" s="14" t="s">
        <v>25</v>
      </c>
      <c r="F99" s="14" t="s">
        <v>26</v>
      </c>
      <c r="G99" s="14" t="s">
        <v>26</v>
      </c>
      <c r="H99" s="14" t="s">
        <v>547</v>
      </c>
      <c r="I99" s="14" t="s">
        <v>26</v>
      </c>
      <c r="J99" s="15">
        <v>40736.0</v>
      </c>
      <c r="K99" s="6">
        <f t="shared" si="1"/>
        <v>2011</v>
      </c>
      <c r="L99" s="14" t="s">
        <v>548</v>
      </c>
      <c r="M99" s="6">
        <f t="shared" si="2"/>
        <v>183.6</v>
      </c>
      <c r="N99" s="14" t="s">
        <v>549</v>
      </c>
      <c r="O99" s="14">
        <v>3.6</v>
      </c>
      <c r="P99" s="6">
        <f t="shared" si="9"/>
        <v>51</v>
      </c>
      <c r="Q99" s="14" t="s">
        <v>30</v>
      </c>
      <c r="R99" s="14" t="s">
        <v>543</v>
      </c>
      <c r="S99" s="14">
        <v>-3.513</v>
      </c>
      <c r="T99" s="14" t="s">
        <v>550</v>
      </c>
      <c r="U99" s="14">
        <v>27.15618</v>
      </c>
      <c r="V99" s="14">
        <v>15.0</v>
      </c>
      <c r="W99" s="8" t="s">
        <v>551</v>
      </c>
      <c r="X99" s="9"/>
      <c r="Y99" s="9"/>
      <c r="Z99" s="9"/>
      <c r="AA99" s="9"/>
      <c r="AB99" s="9"/>
      <c r="AC99" s="9"/>
      <c r="AD99" s="9"/>
    </row>
    <row r="100">
      <c r="A100" s="10"/>
      <c r="B100" s="11" t="s">
        <v>552</v>
      </c>
      <c r="C100" s="16"/>
      <c r="D100" s="12" t="s">
        <v>395</v>
      </c>
      <c r="E100" s="12" t="s">
        <v>25</v>
      </c>
      <c r="F100" s="12" t="s">
        <v>26</v>
      </c>
      <c r="G100" s="12" t="s">
        <v>26</v>
      </c>
      <c r="H100" s="12" t="s">
        <v>26</v>
      </c>
      <c r="I100" s="12" t="s">
        <v>26</v>
      </c>
      <c r="J100" s="12" t="s">
        <v>26</v>
      </c>
      <c r="K100" s="6" t="str">
        <f t="shared" si="1"/>
        <v>#VALUE!</v>
      </c>
      <c r="L100" s="12" t="s">
        <v>548</v>
      </c>
      <c r="M100" s="6">
        <f t="shared" si="2"/>
        <v>183.6</v>
      </c>
      <c r="N100" s="12" t="s">
        <v>26</v>
      </c>
      <c r="O100" s="12"/>
      <c r="P100" s="6" t="str">
        <f t="shared" si="9"/>
        <v>#DIV/0!</v>
      </c>
      <c r="Q100" s="12" t="s">
        <v>26</v>
      </c>
      <c r="R100" s="12" t="s">
        <v>543</v>
      </c>
      <c r="S100" s="12"/>
      <c r="T100" s="12" t="s">
        <v>553</v>
      </c>
      <c r="U100" s="12" t="s">
        <v>26</v>
      </c>
      <c r="V100" s="12" t="s">
        <v>26</v>
      </c>
      <c r="W100" s="8" t="s">
        <v>554</v>
      </c>
    </row>
    <row r="101">
      <c r="A101" s="10"/>
      <c r="B101" s="11" t="s">
        <v>555</v>
      </c>
      <c r="C101" s="16"/>
      <c r="D101" s="12" t="s">
        <v>395</v>
      </c>
      <c r="E101" s="12" t="s">
        <v>25</v>
      </c>
      <c r="F101" s="12" t="s">
        <v>26</v>
      </c>
      <c r="G101" s="12" t="s">
        <v>26</v>
      </c>
      <c r="H101" s="12" t="s">
        <v>26</v>
      </c>
      <c r="I101" s="12" t="s">
        <v>26</v>
      </c>
      <c r="J101" s="12" t="s">
        <v>26</v>
      </c>
      <c r="K101" s="6" t="str">
        <f t="shared" si="1"/>
        <v>#VALUE!</v>
      </c>
      <c r="L101" s="12" t="s">
        <v>556</v>
      </c>
      <c r="M101" s="6">
        <f t="shared" si="2"/>
        <v>150</v>
      </c>
      <c r="N101" s="12" t="s">
        <v>26</v>
      </c>
      <c r="O101" s="12"/>
      <c r="P101" s="6" t="str">
        <f t="shared" si="9"/>
        <v>#DIV/0!</v>
      </c>
      <c r="Q101" s="12" t="s">
        <v>26</v>
      </c>
      <c r="R101" s="12" t="s">
        <v>543</v>
      </c>
      <c r="S101" s="12"/>
      <c r="T101" s="12" t="s">
        <v>557</v>
      </c>
      <c r="U101" s="12" t="s">
        <v>26</v>
      </c>
      <c r="V101" s="12" t="s">
        <v>26</v>
      </c>
      <c r="W101" s="8" t="s">
        <v>558</v>
      </c>
    </row>
    <row r="102">
      <c r="A102" s="4">
        <v>1.0</v>
      </c>
      <c r="B102" s="13" t="s">
        <v>559</v>
      </c>
      <c r="C102" s="14" t="s">
        <v>560</v>
      </c>
      <c r="D102" s="14" t="s">
        <v>395</v>
      </c>
      <c r="E102" s="14" t="s">
        <v>25</v>
      </c>
      <c r="F102" s="14" t="s">
        <v>26</v>
      </c>
      <c r="G102" s="14" t="s">
        <v>26</v>
      </c>
      <c r="H102" s="14" t="s">
        <v>561</v>
      </c>
      <c r="I102" s="14" t="s">
        <v>26</v>
      </c>
      <c r="J102" s="15">
        <v>41942.0</v>
      </c>
      <c r="K102" s="6">
        <f t="shared" si="1"/>
        <v>2014</v>
      </c>
      <c r="L102" s="14" t="s">
        <v>562</v>
      </c>
      <c r="M102" s="6">
        <f t="shared" si="2"/>
        <v>389</v>
      </c>
      <c r="N102" s="14" t="s">
        <v>244</v>
      </c>
      <c r="O102" s="14">
        <v>3.6</v>
      </c>
      <c r="P102" s="6">
        <v>108.0</v>
      </c>
      <c r="Q102" s="14" t="s">
        <v>30</v>
      </c>
      <c r="R102" s="14" t="s">
        <v>543</v>
      </c>
      <c r="S102" s="14">
        <v>-3.464</v>
      </c>
      <c r="T102" s="14" t="s">
        <v>563</v>
      </c>
      <c r="U102" s="14">
        <v>66.889246</v>
      </c>
      <c r="V102" s="14">
        <v>15.0</v>
      </c>
      <c r="W102" s="8" t="s">
        <v>564</v>
      </c>
      <c r="X102" s="9"/>
      <c r="Y102" s="9"/>
      <c r="Z102" s="9"/>
      <c r="AA102" s="9"/>
      <c r="AB102" s="9"/>
      <c r="AC102" s="9"/>
      <c r="AD102" s="9"/>
    </row>
    <row r="103">
      <c r="A103" s="10"/>
      <c r="B103" s="11" t="s">
        <v>565</v>
      </c>
      <c r="C103" s="12" t="s">
        <v>566</v>
      </c>
      <c r="D103" s="12" t="s">
        <v>395</v>
      </c>
      <c r="E103" s="12" t="s">
        <v>25</v>
      </c>
      <c r="F103" s="12" t="s">
        <v>26</v>
      </c>
      <c r="G103" s="12" t="s">
        <v>26</v>
      </c>
      <c r="H103" s="12" t="s">
        <v>26</v>
      </c>
      <c r="I103" s="12" t="s">
        <v>26</v>
      </c>
      <c r="J103" s="12" t="s">
        <v>26</v>
      </c>
      <c r="K103" s="6" t="str">
        <f t="shared" si="1"/>
        <v>#VALUE!</v>
      </c>
      <c r="L103" s="12" t="s">
        <v>401</v>
      </c>
      <c r="M103" s="6">
        <f t="shared" si="2"/>
        <v>90</v>
      </c>
      <c r="N103" s="12" t="s">
        <v>26</v>
      </c>
      <c r="O103" s="12"/>
      <c r="P103" s="6" t="str">
        <f t="shared" ref="P103:P111" si="10">M103/O103</f>
        <v>#DIV/0!</v>
      </c>
      <c r="Q103" s="12" t="s">
        <v>26</v>
      </c>
      <c r="R103" s="12" t="s">
        <v>543</v>
      </c>
      <c r="S103" s="12"/>
      <c r="T103" s="12" t="s">
        <v>567</v>
      </c>
      <c r="U103" s="12" t="s">
        <v>26</v>
      </c>
      <c r="V103" s="12" t="s">
        <v>26</v>
      </c>
      <c r="W103" s="8" t="s">
        <v>568</v>
      </c>
    </row>
    <row r="104">
      <c r="A104" s="4">
        <v>1.0</v>
      </c>
      <c r="B104" s="13" t="s">
        <v>569</v>
      </c>
      <c r="C104" s="14" t="s">
        <v>570</v>
      </c>
      <c r="D104" s="14" t="s">
        <v>395</v>
      </c>
      <c r="E104" s="14" t="s">
        <v>25</v>
      </c>
      <c r="F104" s="14" t="s">
        <v>26</v>
      </c>
      <c r="G104" s="14" t="s">
        <v>26</v>
      </c>
      <c r="H104" s="14" t="s">
        <v>26</v>
      </c>
      <c r="I104" s="14" t="s">
        <v>26</v>
      </c>
      <c r="J104" s="15">
        <v>39373.0</v>
      </c>
      <c r="K104" s="6">
        <f t="shared" si="1"/>
        <v>2007</v>
      </c>
      <c r="L104" s="14" t="s">
        <v>401</v>
      </c>
      <c r="M104" s="6">
        <f t="shared" si="2"/>
        <v>90</v>
      </c>
      <c r="N104" s="14" t="s">
        <v>549</v>
      </c>
      <c r="O104" s="14">
        <v>3.6</v>
      </c>
      <c r="P104" s="6">
        <f t="shared" si="10"/>
        <v>25</v>
      </c>
      <c r="Q104" s="14" t="s">
        <v>30</v>
      </c>
      <c r="R104" s="14" t="s">
        <v>543</v>
      </c>
      <c r="S104" s="14">
        <v>-3.187</v>
      </c>
      <c r="T104" s="14" t="s">
        <v>571</v>
      </c>
      <c r="U104" s="14">
        <v>9.946535</v>
      </c>
      <c r="V104" s="14">
        <v>6.4</v>
      </c>
      <c r="W104" s="8" t="s">
        <v>572</v>
      </c>
      <c r="X104" s="9"/>
      <c r="Y104" s="9"/>
      <c r="Z104" s="9"/>
      <c r="AA104" s="9"/>
      <c r="AB104" s="9"/>
      <c r="AC104" s="9"/>
      <c r="AD104" s="9"/>
    </row>
    <row r="105">
      <c r="A105" s="10"/>
      <c r="B105" s="11" t="s">
        <v>573</v>
      </c>
      <c r="C105" s="12" t="s">
        <v>574</v>
      </c>
      <c r="D105" s="12" t="s">
        <v>395</v>
      </c>
      <c r="E105" s="12" t="s">
        <v>25</v>
      </c>
      <c r="F105" s="12" t="s">
        <v>26</v>
      </c>
      <c r="G105" s="12" t="s">
        <v>26</v>
      </c>
      <c r="H105" s="12" t="s">
        <v>26</v>
      </c>
      <c r="I105" s="12" t="s">
        <v>26</v>
      </c>
      <c r="J105" s="12" t="s">
        <v>26</v>
      </c>
      <c r="K105" s="6" t="str">
        <f t="shared" si="1"/>
        <v>#VALUE!</v>
      </c>
      <c r="L105" s="12" t="s">
        <v>575</v>
      </c>
      <c r="M105" s="6">
        <f t="shared" si="2"/>
        <v>258</v>
      </c>
      <c r="N105" s="12" t="s">
        <v>26</v>
      </c>
      <c r="O105" s="12"/>
      <c r="P105" s="6" t="str">
        <f t="shared" si="10"/>
        <v>#DIV/0!</v>
      </c>
      <c r="Q105" s="12" t="s">
        <v>26</v>
      </c>
      <c r="R105" s="12" t="s">
        <v>543</v>
      </c>
      <c r="S105" s="12"/>
      <c r="T105" s="12" t="s">
        <v>576</v>
      </c>
      <c r="U105" s="12" t="s">
        <v>26</v>
      </c>
      <c r="V105" s="12" t="s">
        <v>26</v>
      </c>
      <c r="W105" s="8" t="s">
        <v>577</v>
      </c>
    </row>
    <row r="106">
      <c r="A106" s="10"/>
      <c r="B106" s="11" t="s">
        <v>578</v>
      </c>
      <c r="C106" s="16"/>
      <c r="D106" s="12" t="s">
        <v>395</v>
      </c>
      <c r="E106" s="12" t="s">
        <v>25</v>
      </c>
      <c r="F106" s="12" t="s">
        <v>26</v>
      </c>
      <c r="G106" s="12" t="s">
        <v>26</v>
      </c>
      <c r="H106" s="12" t="s">
        <v>26</v>
      </c>
      <c r="I106" s="12" t="s">
        <v>26</v>
      </c>
      <c r="J106" s="12" t="s">
        <v>26</v>
      </c>
      <c r="K106" s="6" t="str">
        <f t="shared" si="1"/>
        <v>#VALUE!</v>
      </c>
      <c r="L106" s="12" t="s">
        <v>155</v>
      </c>
      <c r="M106" s="6">
        <f t="shared" si="2"/>
        <v>60</v>
      </c>
      <c r="N106" s="12" t="s">
        <v>26</v>
      </c>
      <c r="O106" s="12"/>
      <c r="P106" s="6" t="str">
        <f t="shared" si="10"/>
        <v>#DIV/0!</v>
      </c>
      <c r="Q106" s="12" t="s">
        <v>26</v>
      </c>
      <c r="R106" s="12" t="s">
        <v>543</v>
      </c>
      <c r="S106" s="12"/>
      <c r="T106" s="12" t="s">
        <v>579</v>
      </c>
      <c r="U106" s="12" t="s">
        <v>26</v>
      </c>
      <c r="V106" s="12" t="s">
        <v>26</v>
      </c>
      <c r="W106" s="8" t="s">
        <v>580</v>
      </c>
    </row>
    <row r="107">
      <c r="A107" s="4">
        <v>1.0</v>
      </c>
      <c r="B107" s="13" t="s">
        <v>581</v>
      </c>
      <c r="C107" s="14" t="s">
        <v>582</v>
      </c>
      <c r="D107" s="14" t="s">
        <v>395</v>
      </c>
      <c r="E107" s="14" t="s">
        <v>25</v>
      </c>
      <c r="F107" s="14" t="s">
        <v>26</v>
      </c>
      <c r="G107" s="14" t="s">
        <v>26</v>
      </c>
      <c r="H107" s="14" t="s">
        <v>583</v>
      </c>
      <c r="I107" s="14" t="s">
        <v>26</v>
      </c>
      <c r="J107" s="15">
        <v>42173.0</v>
      </c>
      <c r="K107" s="6">
        <f t="shared" si="1"/>
        <v>2015</v>
      </c>
      <c r="L107" s="14" t="s">
        <v>584</v>
      </c>
      <c r="M107" s="6">
        <f t="shared" si="2"/>
        <v>576</v>
      </c>
      <c r="N107" s="14" t="s">
        <v>549</v>
      </c>
      <c r="O107" s="14">
        <v>3.6</v>
      </c>
      <c r="P107" s="6">
        <f t="shared" si="10"/>
        <v>160</v>
      </c>
      <c r="Q107" s="14" t="s">
        <v>30</v>
      </c>
      <c r="R107" s="14" t="s">
        <v>543</v>
      </c>
      <c r="S107" s="14">
        <v>-3.584</v>
      </c>
      <c r="T107" s="14" t="s">
        <v>585</v>
      </c>
      <c r="U107" s="14">
        <v>68.02485</v>
      </c>
      <c r="V107" s="14">
        <v>16.0</v>
      </c>
      <c r="W107" s="8" t="s">
        <v>586</v>
      </c>
      <c r="X107" s="9"/>
      <c r="Y107" s="9"/>
      <c r="Z107" s="9"/>
      <c r="AA107" s="9"/>
      <c r="AB107" s="9"/>
      <c r="AC107" s="9"/>
      <c r="AD107" s="9"/>
    </row>
    <row r="108">
      <c r="A108" s="10"/>
      <c r="B108" s="11" t="s">
        <v>587</v>
      </c>
      <c r="C108" s="16"/>
      <c r="D108" s="12" t="s">
        <v>395</v>
      </c>
      <c r="E108" s="12" t="s">
        <v>25</v>
      </c>
      <c r="F108" s="12" t="s">
        <v>26</v>
      </c>
      <c r="G108" s="12" t="s">
        <v>26</v>
      </c>
      <c r="H108" s="12" t="s">
        <v>26</v>
      </c>
      <c r="I108" s="12" t="s">
        <v>26</v>
      </c>
      <c r="J108" s="12" t="s">
        <v>26</v>
      </c>
      <c r="K108" s="6" t="str">
        <f t="shared" si="1"/>
        <v>#VALUE!</v>
      </c>
      <c r="L108" s="12" t="s">
        <v>401</v>
      </c>
      <c r="M108" s="6">
        <f t="shared" si="2"/>
        <v>90</v>
      </c>
      <c r="N108" s="12" t="s">
        <v>26</v>
      </c>
      <c r="O108" s="12"/>
      <c r="P108" s="6" t="str">
        <f t="shared" si="10"/>
        <v>#DIV/0!</v>
      </c>
      <c r="Q108" s="12" t="s">
        <v>26</v>
      </c>
      <c r="R108" s="12" t="s">
        <v>543</v>
      </c>
      <c r="S108" s="12"/>
      <c r="T108" s="12" t="s">
        <v>588</v>
      </c>
      <c r="U108" s="12" t="s">
        <v>26</v>
      </c>
      <c r="V108" s="12" t="s">
        <v>26</v>
      </c>
      <c r="W108" s="8" t="s">
        <v>589</v>
      </c>
    </row>
    <row r="109">
      <c r="A109" s="4">
        <v>1.0</v>
      </c>
      <c r="B109" s="13" t="s">
        <v>590</v>
      </c>
      <c r="C109" s="14" t="s">
        <v>591</v>
      </c>
      <c r="D109" s="14" t="s">
        <v>592</v>
      </c>
      <c r="E109" s="14" t="s">
        <v>25</v>
      </c>
      <c r="F109" s="14" t="s">
        <v>26</v>
      </c>
      <c r="G109" s="14" t="s">
        <v>26</v>
      </c>
      <c r="H109" s="14" t="s">
        <v>593</v>
      </c>
      <c r="I109" s="14" t="s">
        <v>26</v>
      </c>
      <c r="J109" s="18">
        <v>44166.0</v>
      </c>
      <c r="K109" s="6">
        <f t="shared" si="1"/>
        <v>2020</v>
      </c>
      <c r="L109" s="14" t="s">
        <v>419</v>
      </c>
      <c r="M109" s="6">
        <f t="shared" si="2"/>
        <v>12</v>
      </c>
      <c r="N109" s="14" t="s">
        <v>186</v>
      </c>
      <c r="O109" s="14">
        <v>6.0</v>
      </c>
      <c r="P109" s="6">
        <f t="shared" si="10"/>
        <v>2</v>
      </c>
      <c r="Q109" s="14" t="s">
        <v>594</v>
      </c>
      <c r="R109" s="14" t="s">
        <v>374</v>
      </c>
      <c r="S109" s="14">
        <v>-75.492</v>
      </c>
      <c r="T109" s="14" t="s">
        <v>595</v>
      </c>
      <c r="U109" s="14">
        <v>8.646513</v>
      </c>
      <c r="V109" s="14">
        <v>35.0</v>
      </c>
      <c r="W109" s="8" t="s">
        <v>596</v>
      </c>
      <c r="X109" s="9"/>
      <c r="Y109" s="9"/>
      <c r="Z109" s="9"/>
      <c r="AA109" s="9"/>
      <c r="AB109" s="9"/>
      <c r="AC109" s="9"/>
      <c r="AD109" s="9"/>
    </row>
    <row r="110">
      <c r="A110" s="4">
        <v>1.0</v>
      </c>
      <c r="B110" s="13" t="s">
        <v>597</v>
      </c>
      <c r="C110" s="14" t="s">
        <v>598</v>
      </c>
      <c r="D110" s="14" t="s">
        <v>592</v>
      </c>
      <c r="E110" s="14" t="s">
        <v>25</v>
      </c>
      <c r="F110" s="14" t="s">
        <v>26</v>
      </c>
      <c r="G110" s="14" t="s">
        <v>26</v>
      </c>
      <c r="H110" s="14" t="s">
        <v>599</v>
      </c>
      <c r="I110" s="14" t="s">
        <v>26</v>
      </c>
      <c r="J110" s="18">
        <v>42773.0</v>
      </c>
      <c r="K110" s="6">
        <f t="shared" si="1"/>
        <v>2017</v>
      </c>
      <c r="L110" s="14" t="s">
        <v>78</v>
      </c>
      <c r="M110" s="6">
        <f t="shared" si="2"/>
        <v>30</v>
      </c>
      <c r="N110" s="14" t="s">
        <v>161</v>
      </c>
      <c r="O110" s="14">
        <v>6.0</v>
      </c>
      <c r="P110" s="6">
        <f t="shared" si="10"/>
        <v>5</v>
      </c>
      <c r="Q110" s="14" t="s">
        <v>67</v>
      </c>
      <c r="R110" s="14" t="s">
        <v>374</v>
      </c>
      <c r="S110" s="14">
        <v>-71.521</v>
      </c>
      <c r="T110" s="14" t="s">
        <v>600</v>
      </c>
      <c r="U110" s="14">
        <v>2.410339</v>
      </c>
      <c r="V110" s="14">
        <v>4.5</v>
      </c>
      <c r="W110" s="8" t="s">
        <v>601</v>
      </c>
      <c r="X110" s="9"/>
      <c r="Y110" s="9"/>
      <c r="Z110" s="9"/>
      <c r="AA110" s="9"/>
      <c r="AB110" s="9"/>
      <c r="AC110" s="9"/>
      <c r="AD110" s="9"/>
    </row>
    <row r="111">
      <c r="A111" s="4">
        <v>1.0</v>
      </c>
      <c r="B111" s="13" t="s">
        <v>602</v>
      </c>
      <c r="C111" s="34" t="s">
        <v>603</v>
      </c>
      <c r="D111" s="14" t="s">
        <v>604</v>
      </c>
      <c r="E111" s="14" t="s">
        <v>25</v>
      </c>
      <c r="F111" s="14" t="s">
        <v>26</v>
      </c>
      <c r="G111" s="14" t="s">
        <v>26</v>
      </c>
      <c r="H111" s="14" t="s">
        <v>605</v>
      </c>
      <c r="I111" s="14" t="s">
        <v>26</v>
      </c>
      <c r="J111" s="15">
        <v>44439.0</v>
      </c>
      <c r="K111" s="6">
        <f t="shared" si="1"/>
        <v>2021</v>
      </c>
      <c r="L111" s="14" t="s">
        <v>606</v>
      </c>
      <c r="M111" s="6">
        <f t="shared" si="2"/>
        <v>109.2</v>
      </c>
      <c r="N111" s="14" t="s">
        <v>607</v>
      </c>
      <c r="O111" s="14">
        <v>5.2</v>
      </c>
      <c r="P111" s="6">
        <f t="shared" si="10"/>
        <v>21</v>
      </c>
      <c r="Q111" s="14" t="s">
        <v>67</v>
      </c>
      <c r="R111" s="14" t="s">
        <v>608</v>
      </c>
      <c r="S111" s="14">
        <v>120.242</v>
      </c>
      <c r="T111" s="14" t="s">
        <v>609</v>
      </c>
      <c r="U111" s="14">
        <v>8.413082</v>
      </c>
      <c r="V111" s="14">
        <v>6.0</v>
      </c>
      <c r="W111" s="8" t="s">
        <v>610</v>
      </c>
      <c r="X111" s="9"/>
      <c r="Y111" s="9"/>
      <c r="Z111" s="9"/>
      <c r="AA111" s="9"/>
      <c r="AB111" s="9"/>
      <c r="AC111" s="9"/>
      <c r="AD111" s="9"/>
    </row>
    <row r="112">
      <c r="A112" s="4">
        <v>1.0</v>
      </c>
      <c r="B112" s="13" t="s">
        <v>611</v>
      </c>
      <c r="C112" s="34" t="s">
        <v>612</v>
      </c>
      <c r="D112" s="14" t="s">
        <v>604</v>
      </c>
      <c r="E112" s="14" t="s">
        <v>25</v>
      </c>
      <c r="F112" s="14" t="s">
        <v>26</v>
      </c>
      <c r="G112" s="14" t="s">
        <v>26</v>
      </c>
      <c r="H112" s="14" t="s">
        <v>613</v>
      </c>
      <c r="I112" s="14" t="s">
        <v>26</v>
      </c>
      <c r="J112" s="15">
        <v>45184.0</v>
      </c>
      <c r="K112" s="6">
        <f t="shared" si="1"/>
        <v>2023</v>
      </c>
      <c r="L112" s="14" t="s">
        <v>614</v>
      </c>
      <c r="M112" s="6">
        <f t="shared" si="2"/>
        <v>294.8</v>
      </c>
      <c r="N112" s="14" t="s">
        <v>29</v>
      </c>
      <c r="O112" s="14">
        <v>8.0</v>
      </c>
      <c r="P112" s="6">
        <v>36.0</v>
      </c>
      <c r="Q112" s="14" t="s">
        <v>67</v>
      </c>
      <c r="R112" s="14" t="s">
        <v>608</v>
      </c>
      <c r="S112" s="14">
        <v>119.833</v>
      </c>
      <c r="T112" s="14" t="s">
        <v>615</v>
      </c>
      <c r="U112" s="14">
        <v>61.334091</v>
      </c>
      <c r="V112" s="14">
        <v>50.1</v>
      </c>
      <c r="W112" s="8" t="s">
        <v>616</v>
      </c>
      <c r="X112" s="9"/>
      <c r="Y112" s="9"/>
      <c r="Z112" s="9"/>
      <c r="AA112" s="9"/>
      <c r="AB112" s="9"/>
      <c r="AC112" s="9"/>
      <c r="AD112" s="9"/>
    </row>
    <row r="113">
      <c r="A113" s="4">
        <v>1.0</v>
      </c>
      <c r="B113" s="13" t="s">
        <v>617</v>
      </c>
      <c r="C113" s="34" t="s">
        <v>618</v>
      </c>
      <c r="D113" s="14" t="s">
        <v>604</v>
      </c>
      <c r="E113" s="14" t="s">
        <v>25</v>
      </c>
      <c r="F113" s="14" t="s">
        <v>26</v>
      </c>
      <c r="G113" s="14" t="s">
        <v>26</v>
      </c>
      <c r="H113" s="14" t="s">
        <v>619</v>
      </c>
      <c r="I113" s="14" t="s">
        <v>26</v>
      </c>
      <c r="J113" s="15">
        <v>45006.0</v>
      </c>
      <c r="K113" s="6">
        <f t="shared" si="1"/>
        <v>2023</v>
      </c>
      <c r="L113" s="14" t="s">
        <v>620</v>
      </c>
      <c r="M113" s="6">
        <f t="shared" si="2"/>
        <v>376</v>
      </c>
      <c r="N113" s="14" t="s">
        <v>29</v>
      </c>
      <c r="O113" s="14">
        <v>8.0</v>
      </c>
      <c r="P113" s="6">
        <f t="shared" ref="P113:P161" si="11">M113/O113</f>
        <v>47</v>
      </c>
      <c r="Q113" s="14" t="s">
        <v>67</v>
      </c>
      <c r="R113" s="14" t="s">
        <v>608</v>
      </c>
      <c r="S113" s="14">
        <v>120.763</v>
      </c>
      <c r="T113" s="14" t="s">
        <v>621</v>
      </c>
      <c r="U113" s="14">
        <v>74.081729</v>
      </c>
      <c r="V113" s="14">
        <v>3.8</v>
      </c>
      <c r="W113" s="8" t="s">
        <v>622</v>
      </c>
      <c r="X113" s="9"/>
      <c r="Y113" s="9"/>
      <c r="Z113" s="9"/>
      <c r="AA113" s="9"/>
      <c r="AB113" s="9"/>
      <c r="AC113" s="9"/>
      <c r="AD113" s="9"/>
    </row>
    <row r="114">
      <c r="A114" s="4">
        <v>1.0</v>
      </c>
      <c r="B114" s="13" t="s">
        <v>623</v>
      </c>
      <c r="C114" s="34" t="s">
        <v>624</v>
      </c>
      <c r="D114" s="14" t="s">
        <v>604</v>
      </c>
      <c r="E114" s="14" t="s">
        <v>25</v>
      </c>
      <c r="F114" s="14" t="s">
        <v>26</v>
      </c>
      <c r="G114" s="14" t="s">
        <v>26</v>
      </c>
      <c r="H114" s="14" t="s">
        <v>625</v>
      </c>
      <c r="I114" s="14" t="s">
        <v>26</v>
      </c>
      <c r="J114" s="15">
        <v>43861.0</v>
      </c>
      <c r="K114" s="6">
        <f t="shared" si="1"/>
        <v>2020</v>
      </c>
      <c r="L114" s="14" t="s">
        <v>626</v>
      </c>
      <c r="M114" s="6">
        <f t="shared" si="2"/>
        <v>120</v>
      </c>
      <c r="N114" s="14" t="s">
        <v>186</v>
      </c>
      <c r="O114" s="14">
        <v>6.0</v>
      </c>
      <c r="P114" s="6">
        <f t="shared" si="11"/>
        <v>20</v>
      </c>
      <c r="Q114" s="14" t="s">
        <v>30</v>
      </c>
      <c r="R114" s="14" t="s">
        <v>608</v>
      </c>
      <c r="S114" s="14">
        <v>120.815</v>
      </c>
      <c r="T114" s="14" t="s">
        <v>627</v>
      </c>
      <c r="U114" s="14">
        <v>10.163533</v>
      </c>
      <c r="V114" s="14">
        <v>2.0</v>
      </c>
      <c r="W114" s="8" t="s">
        <v>628</v>
      </c>
      <c r="X114" s="9"/>
      <c r="Y114" s="9"/>
      <c r="Z114" s="9"/>
      <c r="AA114" s="9"/>
      <c r="AB114" s="9"/>
      <c r="AC114" s="9"/>
      <c r="AD114" s="9"/>
    </row>
    <row r="115">
      <c r="A115" s="10"/>
      <c r="B115" s="11" t="s">
        <v>629</v>
      </c>
      <c r="C115" s="35" t="s">
        <v>630</v>
      </c>
      <c r="D115" s="12" t="s">
        <v>604</v>
      </c>
      <c r="E115" s="12" t="s">
        <v>25</v>
      </c>
      <c r="F115" s="12" t="s">
        <v>26</v>
      </c>
      <c r="G115" s="12" t="s">
        <v>26</v>
      </c>
      <c r="H115" s="12" t="s">
        <v>26</v>
      </c>
      <c r="I115" s="12" t="s">
        <v>26</v>
      </c>
      <c r="J115" s="12" t="s">
        <v>26</v>
      </c>
      <c r="K115" s="6" t="str">
        <f t="shared" si="1"/>
        <v>#VALUE!</v>
      </c>
      <c r="L115" s="12" t="s">
        <v>631</v>
      </c>
      <c r="M115" s="6">
        <f t="shared" si="2"/>
        <v>8</v>
      </c>
      <c r="N115" s="12" t="s">
        <v>26</v>
      </c>
      <c r="O115" s="12"/>
      <c r="P115" s="6" t="str">
        <f t="shared" si="11"/>
        <v>#DIV/0!</v>
      </c>
      <c r="Q115" s="12" t="s">
        <v>26</v>
      </c>
      <c r="R115" s="12" t="s">
        <v>608</v>
      </c>
      <c r="S115" s="12"/>
      <c r="T115" s="12" t="s">
        <v>632</v>
      </c>
      <c r="U115" s="12" t="s">
        <v>26</v>
      </c>
      <c r="V115" s="12" t="s">
        <v>26</v>
      </c>
      <c r="W115" s="8" t="s">
        <v>633</v>
      </c>
    </row>
    <row r="116">
      <c r="A116" s="4">
        <v>1.0</v>
      </c>
      <c r="B116" s="13" t="s">
        <v>634</v>
      </c>
      <c r="C116" s="34" t="s">
        <v>635</v>
      </c>
      <c r="D116" s="14" t="s">
        <v>636</v>
      </c>
      <c r="E116" s="14" t="s">
        <v>25</v>
      </c>
      <c r="F116" s="14" t="s">
        <v>26</v>
      </c>
      <c r="G116" s="14" t="s">
        <v>26</v>
      </c>
      <c r="H116" s="14" t="s">
        <v>637</v>
      </c>
      <c r="I116" s="14" t="s">
        <v>26</v>
      </c>
      <c r="J116" s="15">
        <v>44917.0</v>
      </c>
      <c r="K116" s="6">
        <f t="shared" si="1"/>
        <v>2022</v>
      </c>
      <c r="L116" s="14" t="s">
        <v>638</v>
      </c>
      <c r="M116" s="6">
        <f t="shared" si="2"/>
        <v>84</v>
      </c>
      <c r="N116" s="14" t="s">
        <v>639</v>
      </c>
      <c r="O116" s="14">
        <v>4.2</v>
      </c>
      <c r="P116" s="6">
        <f t="shared" si="11"/>
        <v>20</v>
      </c>
      <c r="Q116" s="14" t="s">
        <v>30</v>
      </c>
      <c r="R116" s="14" t="s">
        <v>640</v>
      </c>
      <c r="S116" s="14">
        <v>139.98</v>
      </c>
      <c r="T116" s="14" t="s">
        <v>641</v>
      </c>
      <c r="U116" s="14">
        <v>3.605812</v>
      </c>
      <c r="V116" s="14">
        <v>1.0</v>
      </c>
      <c r="W116" s="8" t="s">
        <v>642</v>
      </c>
      <c r="X116" s="9"/>
      <c r="Y116" s="9"/>
      <c r="Z116" s="9"/>
      <c r="AA116" s="9"/>
      <c r="AB116" s="9"/>
      <c r="AC116" s="9"/>
      <c r="AD116" s="9"/>
    </row>
    <row r="117">
      <c r="A117" s="4">
        <v>1.0</v>
      </c>
      <c r="B117" s="13" t="s">
        <v>643</v>
      </c>
      <c r="C117" s="34" t="s">
        <v>644</v>
      </c>
      <c r="D117" s="14" t="s">
        <v>636</v>
      </c>
      <c r="E117" s="14" t="s">
        <v>25</v>
      </c>
      <c r="F117" s="14" t="s">
        <v>26</v>
      </c>
      <c r="G117" s="14" t="s">
        <v>26</v>
      </c>
      <c r="H117" s="14" t="s">
        <v>645</v>
      </c>
      <c r="I117" s="14" t="s">
        <v>26</v>
      </c>
      <c r="J117" s="15">
        <v>44957.0</v>
      </c>
      <c r="K117" s="6">
        <f t="shared" si="1"/>
        <v>2023</v>
      </c>
      <c r="L117" s="14" t="s">
        <v>646</v>
      </c>
      <c r="M117" s="6">
        <f t="shared" si="2"/>
        <v>54.6</v>
      </c>
      <c r="N117" s="14" t="s">
        <v>639</v>
      </c>
      <c r="O117" s="14">
        <v>4.2</v>
      </c>
      <c r="P117" s="6">
        <f t="shared" si="11"/>
        <v>13</v>
      </c>
      <c r="Q117" s="14" t="s">
        <v>30</v>
      </c>
      <c r="R117" s="14" t="s">
        <v>640</v>
      </c>
      <c r="S117" s="14">
        <v>140.03</v>
      </c>
      <c r="T117" s="14" t="s">
        <v>647</v>
      </c>
      <c r="U117" s="14">
        <v>3.571501</v>
      </c>
      <c r="V117" s="14">
        <v>2.0</v>
      </c>
      <c r="W117" s="8" t="s">
        <v>648</v>
      </c>
      <c r="X117" s="9"/>
      <c r="Y117" s="9"/>
      <c r="Z117" s="9"/>
      <c r="AA117" s="9"/>
      <c r="AB117" s="9"/>
      <c r="AC117" s="9"/>
      <c r="AD117" s="9"/>
    </row>
    <row r="118">
      <c r="A118" s="4">
        <v>1.0</v>
      </c>
      <c r="B118" s="13" t="s">
        <v>649</v>
      </c>
      <c r="C118" s="14" t="s">
        <v>650</v>
      </c>
      <c r="D118" s="14" t="s">
        <v>636</v>
      </c>
      <c r="E118" s="14" t="s">
        <v>25</v>
      </c>
      <c r="F118" s="14" t="s">
        <v>26</v>
      </c>
      <c r="G118" s="14" t="s">
        <v>26</v>
      </c>
      <c r="H118" s="14" t="s">
        <v>651</v>
      </c>
      <c r="I118" s="14" t="s">
        <v>26</v>
      </c>
      <c r="J118" s="17">
        <v>43606.0</v>
      </c>
      <c r="K118" s="6">
        <f t="shared" si="1"/>
        <v>2019</v>
      </c>
      <c r="L118" s="14" t="s">
        <v>652</v>
      </c>
      <c r="M118" s="6">
        <f t="shared" si="2"/>
        <v>3</v>
      </c>
      <c r="N118" s="14" t="s">
        <v>653</v>
      </c>
      <c r="O118" s="14">
        <v>3.0</v>
      </c>
      <c r="P118" s="6">
        <f t="shared" si="11"/>
        <v>1</v>
      </c>
      <c r="Q118" s="14" t="s">
        <v>654</v>
      </c>
      <c r="R118" s="14" t="s">
        <v>640</v>
      </c>
      <c r="S118" s="14">
        <v>130.718</v>
      </c>
      <c r="T118" s="14" t="s">
        <v>655</v>
      </c>
      <c r="U118" s="14">
        <v>3.376452</v>
      </c>
      <c r="V118" s="14">
        <v>15.0</v>
      </c>
      <c r="W118" s="8" t="s">
        <v>656</v>
      </c>
      <c r="X118" s="9"/>
      <c r="Y118" s="9"/>
      <c r="Z118" s="9"/>
      <c r="AA118" s="9"/>
      <c r="AB118" s="9"/>
      <c r="AC118" s="9"/>
      <c r="AD118" s="9"/>
    </row>
    <row r="119">
      <c r="A119" s="36"/>
      <c r="B119" s="37"/>
      <c r="C119" s="16"/>
      <c r="D119" s="16"/>
      <c r="E119" s="16"/>
      <c r="F119" s="16"/>
      <c r="G119" s="16"/>
      <c r="H119" s="16"/>
      <c r="I119" s="16"/>
      <c r="J119" s="16"/>
      <c r="K119" s="6">
        <f t="shared" si="1"/>
        <v>1899</v>
      </c>
      <c r="L119" s="16"/>
      <c r="M119" s="6">
        <f t="shared" si="2"/>
        <v>0</v>
      </c>
      <c r="N119" s="16"/>
      <c r="O119" s="16"/>
      <c r="P119" s="6" t="str">
        <f t="shared" si="11"/>
        <v>#DIV/0!</v>
      </c>
      <c r="Q119" s="16"/>
      <c r="R119" s="16"/>
      <c r="S119" s="16"/>
      <c r="T119" s="16"/>
      <c r="U119" s="16"/>
      <c r="V119" s="16"/>
      <c r="W119" s="8" t="s">
        <v>657</v>
      </c>
    </row>
    <row r="120">
      <c r="A120" s="10"/>
      <c r="B120" s="11" t="s">
        <v>658</v>
      </c>
      <c r="C120" s="35" t="s">
        <v>659</v>
      </c>
      <c r="D120" s="12" t="s">
        <v>660</v>
      </c>
      <c r="E120" s="12" t="s">
        <v>25</v>
      </c>
      <c r="F120" s="12" t="s">
        <v>26</v>
      </c>
      <c r="G120" s="12" t="s">
        <v>26</v>
      </c>
      <c r="H120" s="12" t="s">
        <v>26</v>
      </c>
      <c r="I120" s="12" t="s">
        <v>26</v>
      </c>
      <c r="J120" s="12" t="s">
        <v>26</v>
      </c>
      <c r="K120" s="6" t="str">
        <f t="shared" si="1"/>
        <v>#VALUE!</v>
      </c>
      <c r="L120" s="12" t="s">
        <v>410</v>
      </c>
      <c r="M120" s="6">
        <f t="shared" si="2"/>
        <v>300</v>
      </c>
      <c r="N120" s="12" t="s">
        <v>26</v>
      </c>
      <c r="O120" s="12"/>
      <c r="P120" s="6" t="str">
        <f t="shared" si="11"/>
        <v>#DIV/0!</v>
      </c>
      <c r="Q120" s="12" t="s">
        <v>26</v>
      </c>
      <c r="R120" s="12" t="s">
        <v>661</v>
      </c>
      <c r="S120" s="12"/>
      <c r="T120" s="12" t="s">
        <v>662</v>
      </c>
      <c r="U120" s="12" t="s">
        <v>26</v>
      </c>
      <c r="V120" s="12" t="s">
        <v>26</v>
      </c>
      <c r="W120" s="8" t="s">
        <v>663</v>
      </c>
    </row>
    <row r="121">
      <c r="A121" s="10"/>
      <c r="B121" s="11" t="s">
        <v>664</v>
      </c>
      <c r="C121" s="35" t="s">
        <v>665</v>
      </c>
      <c r="D121" s="12" t="s">
        <v>660</v>
      </c>
      <c r="E121" s="12" t="s">
        <v>25</v>
      </c>
      <c r="F121" s="12" t="s">
        <v>26</v>
      </c>
      <c r="G121" s="12" t="s">
        <v>26</v>
      </c>
      <c r="H121" s="12" t="s">
        <v>26</v>
      </c>
      <c r="I121" s="12" t="s">
        <v>26</v>
      </c>
      <c r="J121" s="12" t="s">
        <v>26</v>
      </c>
      <c r="K121" s="6" t="str">
        <f t="shared" si="1"/>
        <v>#VALUE!</v>
      </c>
      <c r="L121" s="12" t="s">
        <v>410</v>
      </c>
      <c r="M121" s="6">
        <f t="shared" si="2"/>
        <v>300</v>
      </c>
      <c r="N121" s="12" t="s">
        <v>26</v>
      </c>
      <c r="O121" s="12"/>
      <c r="P121" s="6" t="str">
        <f t="shared" si="11"/>
        <v>#DIV/0!</v>
      </c>
      <c r="Q121" s="12" t="s">
        <v>26</v>
      </c>
      <c r="R121" s="12" t="s">
        <v>661</v>
      </c>
      <c r="S121" s="12"/>
      <c r="T121" s="12" t="s">
        <v>666</v>
      </c>
      <c r="U121" s="12" t="s">
        <v>26</v>
      </c>
      <c r="V121" s="12" t="s">
        <v>26</v>
      </c>
      <c r="W121" s="8" t="s">
        <v>667</v>
      </c>
    </row>
    <row r="122">
      <c r="A122" s="10"/>
      <c r="B122" s="11" t="s">
        <v>668</v>
      </c>
      <c r="C122" s="35" t="s">
        <v>669</v>
      </c>
      <c r="D122" s="12" t="s">
        <v>660</v>
      </c>
      <c r="E122" s="12" t="s">
        <v>25</v>
      </c>
      <c r="F122" s="12" t="s">
        <v>26</v>
      </c>
      <c r="G122" s="12" t="s">
        <v>26</v>
      </c>
      <c r="H122" s="12" t="s">
        <v>26</v>
      </c>
      <c r="I122" s="12" t="s">
        <v>26</v>
      </c>
      <c r="J122" s="12" t="s">
        <v>26</v>
      </c>
      <c r="K122" s="6" t="str">
        <f t="shared" si="1"/>
        <v>#VALUE!</v>
      </c>
      <c r="L122" s="12" t="s">
        <v>410</v>
      </c>
      <c r="M122" s="6">
        <f t="shared" si="2"/>
        <v>300</v>
      </c>
      <c r="N122" s="12" t="s">
        <v>26</v>
      </c>
      <c r="O122" s="12"/>
      <c r="P122" s="6" t="str">
        <f t="shared" si="11"/>
        <v>#DIV/0!</v>
      </c>
      <c r="Q122" s="12" t="s">
        <v>26</v>
      </c>
      <c r="R122" s="12" t="s">
        <v>661</v>
      </c>
      <c r="S122" s="12"/>
      <c r="T122" s="12" t="s">
        <v>670</v>
      </c>
      <c r="U122" s="12" t="s">
        <v>26</v>
      </c>
      <c r="V122" s="12" t="s">
        <v>26</v>
      </c>
      <c r="W122" s="8" t="s">
        <v>671</v>
      </c>
    </row>
    <row r="123">
      <c r="A123" s="10"/>
      <c r="B123" s="11" t="s">
        <v>672</v>
      </c>
      <c r="C123" s="35" t="s">
        <v>673</v>
      </c>
      <c r="D123" s="12" t="s">
        <v>660</v>
      </c>
      <c r="E123" s="12" t="s">
        <v>25</v>
      </c>
      <c r="F123" s="12" t="s">
        <v>26</v>
      </c>
      <c r="G123" s="12" t="s">
        <v>26</v>
      </c>
      <c r="H123" s="12" t="s">
        <v>26</v>
      </c>
      <c r="I123" s="12" t="s">
        <v>26</v>
      </c>
      <c r="J123" s="12" t="s">
        <v>26</v>
      </c>
      <c r="K123" s="6" t="str">
        <f t="shared" si="1"/>
        <v>#VALUE!</v>
      </c>
      <c r="L123" s="12" t="s">
        <v>674</v>
      </c>
      <c r="M123" s="6">
        <f t="shared" si="2"/>
        <v>501</v>
      </c>
      <c r="N123" s="12" t="s">
        <v>26</v>
      </c>
      <c r="O123" s="12"/>
      <c r="P123" s="6" t="str">
        <f t="shared" si="11"/>
        <v>#DIV/0!</v>
      </c>
      <c r="Q123" s="12" t="s">
        <v>26</v>
      </c>
      <c r="R123" s="12" t="s">
        <v>661</v>
      </c>
      <c r="S123" s="12"/>
      <c r="T123" s="12" t="s">
        <v>675</v>
      </c>
      <c r="U123" s="12" t="s">
        <v>26</v>
      </c>
      <c r="V123" s="12" t="s">
        <v>26</v>
      </c>
      <c r="W123" s="8" t="s">
        <v>676</v>
      </c>
    </row>
    <row r="124">
      <c r="A124" s="36"/>
      <c r="B124" s="37"/>
      <c r="C124" s="16"/>
      <c r="D124" s="16"/>
      <c r="E124" s="16"/>
      <c r="F124" s="16"/>
      <c r="G124" s="16"/>
      <c r="H124" s="16"/>
      <c r="I124" s="16"/>
      <c r="J124" s="16"/>
      <c r="K124" s="6">
        <f t="shared" si="1"/>
        <v>1899</v>
      </c>
      <c r="L124" s="16"/>
      <c r="M124" s="6">
        <f t="shared" si="2"/>
        <v>0</v>
      </c>
      <c r="N124" s="16"/>
      <c r="O124" s="16"/>
      <c r="P124" s="6" t="str">
        <f t="shared" si="11"/>
        <v>#DIV/0!</v>
      </c>
      <c r="Q124" s="16"/>
      <c r="R124" s="16"/>
      <c r="S124" s="16"/>
      <c r="T124" s="16"/>
      <c r="U124" s="16"/>
      <c r="V124" s="16"/>
      <c r="W124" s="8" t="s">
        <v>677</v>
      </c>
    </row>
    <row r="125">
      <c r="A125" s="36"/>
      <c r="B125" s="37"/>
      <c r="C125" s="16"/>
      <c r="D125" s="16"/>
      <c r="E125" s="16"/>
      <c r="F125" s="16"/>
      <c r="G125" s="16"/>
      <c r="H125" s="16"/>
      <c r="I125" s="16"/>
      <c r="J125" s="16"/>
      <c r="K125" s="6">
        <f t="shared" si="1"/>
        <v>1899</v>
      </c>
      <c r="L125" s="16"/>
      <c r="M125" s="6">
        <f t="shared" si="2"/>
        <v>0</v>
      </c>
      <c r="N125" s="16"/>
      <c r="O125" s="16"/>
      <c r="P125" s="6" t="str">
        <f t="shared" si="11"/>
        <v>#DIV/0!</v>
      </c>
      <c r="Q125" s="16"/>
      <c r="R125" s="16"/>
      <c r="S125" s="16"/>
      <c r="T125" s="16"/>
      <c r="U125" s="16"/>
      <c r="V125" s="16"/>
      <c r="W125" s="8" t="s">
        <v>678</v>
      </c>
    </row>
    <row r="126">
      <c r="A126" s="10"/>
      <c r="B126" s="11" t="s">
        <v>679</v>
      </c>
      <c r="C126" s="35" t="s">
        <v>680</v>
      </c>
      <c r="D126" s="12" t="s">
        <v>660</v>
      </c>
      <c r="E126" s="12" t="s">
        <v>25</v>
      </c>
      <c r="F126" s="12" t="s">
        <v>26</v>
      </c>
      <c r="G126" s="12" t="s">
        <v>26</v>
      </c>
      <c r="H126" s="12" t="s">
        <v>26</v>
      </c>
      <c r="I126" s="12" t="s">
        <v>26</v>
      </c>
      <c r="J126" s="12" t="s">
        <v>26</v>
      </c>
      <c r="K126" s="6" t="str">
        <f t="shared" si="1"/>
        <v>#VALUE!</v>
      </c>
      <c r="L126" s="12" t="s">
        <v>410</v>
      </c>
      <c r="M126" s="6">
        <f t="shared" si="2"/>
        <v>300</v>
      </c>
      <c r="N126" s="12" t="s">
        <v>26</v>
      </c>
      <c r="O126" s="12"/>
      <c r="P126" s="6" t="str">
        <f t="shared" si="11"/>
        <v>#DIV/0!</v>
      </c>
      <c r="Q126" s="12" t="s">
        <v>26</v>
      </c>
      <c r="R126" s="12" t="s">
        <v>661</v>
      </c>
      <c r="S126" s="12"/>
      <c r="T126" s="12" t="s">
        <v>681</v>
      </c>
      <c r="U126" s="12" t="s">
        <v>26</v>
      </c>
      <c r="V126" s="12" t="s">
        <v>26</v>
      </c>
      <c r="W126" s="8" t="s">
        <v>682</v>
      </c>
    </row>
    <row r="127">
      <c r="A127" s="36"/>
      <c r="B127" s="37"/>
      <c r="C127" s="16"/>
      <c r="D127" s="16"/>
      <c r="E127" s="16"/>
      <c r="F127" s="16"/>
      <c r="G127" s="16"/>
      <c r="H127" s="16"/>
      <c r="I127" s="16"/>
      <c r="J127" s="16"/>
      <c r="K127" s="6">
        <f t="shared" si="1"/>
        <v>1899</v>
      </c>
      <c r="L127" s="16"/>
      <c r="M127" s="6">
        <f t="shared" si="2"/>
        <v>0</v>
      </c>
      <c r="N127" s="16"/>
      <c r="O127" s="16"/>
      <c r="P127" s="6" t="str">
        <f t="shared" si="11"/>
        <v>#DIV/0!</v>
      </c>
      <c r="Q127" s="16"/>
      <c r="R127" s="16"/>
      <c r="S127" s="16"/>
      <c r="T127" s="16"/>
      <c r="U127" s="16"/>
      <c r="V127" s="16"/>
      <c r="W127" s="8" t="s">
        <v>683</v>
      </c>
    </row>
    <row r="128">
      <c r="A128" s="36"/>
      <c r="B128" s="37"/>
      <c r="C128" s="16"/>
      <c r="D128" s="16"/>
      <c r="E128" s="16"/>
      <c r="F128" s="16"/>
      <c r="G128" s="16"/>
      <c r="H128" s="16"/>
      <c r="I128" s="16"/>
      <c r="J128" s="16"/>
      <c r="K128" s="6">
        <f t="shared" si="1"/>
        <v>1899</v>
      </c>
      <c r="L128" s="16"/>
      <c r="M128" s="6">
        <f t="shared" si="2"/>
        <v>0</v>
      </c>
      <c r="N128" s="16"/>
      <c r="O128" s="16"/>
      <c r="P128" s="6" t="str">
        <f t="shared" si="11"/>
        <v>#DIV/0!</v>
      </c>
      <c r="Q128" s="16"/>
      <c r="R128" s="16"/>
      <c r="S128" s="16"/>
      <c r="T128" s="16"/>
      <c r="U128" s="16"/>
      <c r="V128" s="16"/>
      <c r="W128" s="8" t="s">
        <v>684</v>
      </c>
    </row>
    <row r="129">
      <c r="A129" s="36"/>
      <c r="B129" s="37"/>
      <c r="C129" s="16"/>
      <c r="D129" s="16"/>
      <c r="E129" s="16"/>
      <c r="F129" s="16"/>
      <c r="G129" s="16"/>
      <c r="H129" s="16"/>
      <c r="I129" s="16"/>
      <c r="J129" s="16"/>
      <c r="K129" s="6">
        <f t="shared" si="1"/>
        <v>1899</v>
      </c>
      <c r="L129" s="16"/>
      <c r="M129" s="6">
        <f t="shared" si="2"/>
        <v>0</v>
      </c>
      <c r="N129" s="16"/>
      <c r="O129" s="16"/>
      <c r="P129" s="6" t="str">
        <f t="shared" si="11"/>
        <v>#DIV/0!</v>
      </c>
      <c r="Q129" s="16"/>
      <c r="R129" s="16"/>
      <c r="S129" s="16"/>
      <c r="T129" s="16"/>
      <c r="U129" s="16"/>
      <c r="V129" s="16"/>
      <c r="W129" s="8" t="s">
        <v>685</v>
      </c>
    </row>
    <row r="130">
      <c r="A130" s="36"/>
      <c r="B130" s="37"/>
      <c r="C130" s="16"/>
      <c r="D130" s="16"/>
      <c r="E130" s="16"/>
      <c r="F130" s="16"/>
      <c r="G130" s="16"/>
      <c r="H130" s="16"/>
      <c r="I130" s="16"/>
      <c r="J130" s="16"/>
      <c r="K130" s="6">
        <f t="shared" si="1"/>
        <v>1899</v>
      </c>
      <c r="L130" s="16"/>
      <c r="M130" s="6">
        <f t="shared" si="2"/>
        <v>0</v>
      </c>
      <c r="N130" s="16"/>
      <c r="O130" s="16"/>
      <c r="P130" s="6" t="str">
        <f t="shared" si="11"/>
        <v>#DIV/0!</v>
      </c>
      <c r="Q130" s="16"/>
      <c r="R130" s="16"/>
      <c r="S130" s="16"/>
      <c r="T130" s="16"/>
      <c r="U130" s="16"/>
      <c r="V130" s="16"/>
      <c r="W130" s="8" t="s">
        <v>686</v>
      </c>
    </row>
    <row r="131">
      <c r="A131" s="36"/>
      <c r="B131" s="37"/>
      <c r="C131" s="16"/>
      <c r="D131" s="16"/>
      <c r="E131" s="16"/>
      <c r="F131" s="16"/>
      <c r="G131" s="16"/>
      <c r="H131" s="16"/>
      <c r="I131" s="16"/>
      <c r="J131" s="16"/>
      <c r="K131" s="6">
        <f t="shared" si="1"/>
        <v>1899</v>
      </c>
      <c r="L131" s="16"/>
      <c r="M131" s="6">
        <f t="shared" si="2"/>
        <v>0</v>
      </c>
      <c r="N131" s="16"/>
      <c r="O131" s="16"/>
      <c r="P131" s="6" t="str">
        <f t="shared" si="11"/>
        <v>#DIV/0!</v>
      </c>
      <c r="Q131" s="16"/>
      <c r="R131" s="16"/>
      <c r="S131" s="16"/>
      <c r="T131" s="16"/>
      <c r="U131" s="16"/>
      <c r="V131" s="16"/>
      <c r="W131" s="8" t="s">
        <v>687</v>
      </c>
    </row>
    <row r="132">
      <c r="A132" s="10"/>
      <c r="B132" s="11" t="s">
        <v>688</v>
      </c>
      <c r="C132" s="35" t="s">
        <v>689</v>
      </c>
      <c r="D132" s="12" t="s">
        <v>660</v>
      </c>
      <c r="E132" s="12" t="s">
        <v>25</v>
      </c>
      <c r="F132" s="12" t="s">
        <v>26</v>
      </c>
      <c r="G132" s="12" t="s">
        <v>26</v>
      </c>
      <c r="H132" s="12" t="s">
        <v>26</v>
      </c>
      <c r="I132" s="12" t="s">
        <v>26</v>
      </c>
      <c r="J132" s="12" t="s">
        <v>26</v>
      </c>
      <c r="K132" s="6" t="str">
        <f t="shared" si="1"/>
        <v>#VALUE!</v>
      </c>
      <c r="L132" s="12" t="s">
        <v>410</v>
      </c>
      <c r="M132" s="6">
        <f t="shared" si="2"/>
        <v>300</v>
      </c>
      <c r="N132" s="12" t="s">
        <v>26</v>
      </c>
      <c r="O132" s="12"/>
      <c r="P132" s="6" t="str">
        <f t="shared" si="11"/>
        <v>#DIV/0!</v>
      </c>
      <c r="Q132" s="12" t="s">
        <v>26</v>
      </c>
      <c r="R132" s="12" t="s">
        <v>661</v>
      </c>
      <c r="S132" s="12"/>
      <c r="T132" s="12" t="s">
        <v>690</v>
      </c>
      <c r="U132" s="12" t="s">
        <v>26</v>
      </c>
      <c r="V132" s="12" t="s">
        <v>26</v>
      </c>
      <c r="W132" s="8" t="s">
        <v>691</v>
      </c>
    </row>
    <row r="133">
      <c r="A133" s="10"/>
      <c r="B133" s="11" t="s">
        <v>692</v>
      </c>
      <c r="C133" s="35" t="s">
        <v>693</v>
      </c>
      <c r="D133" s="12" t="s">
        <v>660</v>
      </c>
      <c r="E133" s="12" t="s">
        <v>25</v>
      </c>
      <c r="F133" s="12" t="s">
        <v>26</v>
      </c>
      <c r="G133" s="12" t="s">
        <v>26</v>
      </c>
      <c r="H133" s="12" t="s">
        <v>26</v>
      </c>
      <c r="I133" s="12" t="s">
        <v>26</v>
      </c>
      <c r="J133" s="12" t="s">
        <v>26</v>
      </c>
      <c r="K133" s="6" t="str">
        <f t="shared" si="1"/>
        <v>#VALUE!</v>
      </c>
      <c r="L133" s="12" t="s">
        <v>694</v>
      </c>
      <c r="M133" s="6">
        <f t="shared" si="2"/>
        <v>202</v>
      </c>
      <c r="N133" s="12" t="s">
        <v>26</v>
      </c>
      <c r="O133" s="12"/>
      <c r="P133" s="6" t="str">
        <f t="shared" si="11"/>
        <v>#DIV/0!</v>
      </c>
      <c r="Q133" s="12" t="s">
        <v>26</v>
      </c>
      <c r="R133" s="12" t="s">
        <v>661</v>
      </c>
      <c r="S133" s="12"/>
      <c r="T133" s="12" t="s">
        <v>695</v>
      </c>
      <c r="U133" s="12" t="s">
        <v>26</v>
      </c>
      <c r="V133" s="12" t="s">
        <v>26</v>
      </c>
      <c r="W133" s="8" t="s">
        <v>696</v>
      </c>
    </row>
    <row r="134">
      <c r="A134" s="10"/>
      <c r="B134" s="11" t="s">
        <v>697</v>
      </c>
      <c r="C134" s="35" t="s">
        <v>698</v>
      </c>
      <c r="D134" s="12" t="s">
        <v>660</v>
      </c>
      <c r="E134" s="12" t="s">
        <v>25</v>
      </c>
      <c r="F134" s="12" t="s">
        <v>26</v>
      </c>
      <c r="G134" s="12" t="s">
        <v>26</v>
      </c>
      <c r="H134" s="12" t="s">
        <v>26</v>
      </c>
      <c r="I134" s="12" t="s">
        <v>26</v>
      </c>
      <c r="J134" s="12" t="s">
        <v>26</v>
      </c>
      <c r="K134" s="6" t="str">
        <f t="shared" si="1"/>
        <v>#VALUE!</v>
      </c>
      <c r="L134" s="12" t="s">
        <v>199</v>
      </c>
      <c r="M134" s="6">
        <f t="shared" si="2"/>
        <v>400</v>
      </c>
      <c r="N134" s="12" t="s">
        <v>26</v>
      </c>
      <c r="O134" s="12"/>
      <c r="P134" s="6" t="str">
        <f t="shared" si="11"/>
        <v>#DIV/0!</v>
      </c>
      <c r="Q134" s="12" t="s">
        <v>26</v>
      </c>
      <c r="R134" s="12" t="s">
        <v>661</v>
      </c>
      <c r="S134" s="12"/>
      <c r="T134" s="12" t="s">
        <v>699</v>
      </c>
      <c r="U134" s="12" t="s">
        <v>26</v>
      </c>
      <c r="V134" s="12" t="s">
        <v>26</v>
      </c>
      <c r="W134" s="8" t="s">
        <v>700</v>
      </c>
    </row>
    <row r="135">
      <c r="A135" s="10"/>
      <c r="B135" s="11" t="s">
        <v>701</v>
      </c>
      <c r="C135" s="35" t="s">
        <v>702</v>
      </c>
      <c r="D135" s="12" t="s">
        <v>660</v>
      </c>
      <c r="E135" s="12" t="s">
        <v>25</v>
      </c>
      <c r="F135" s="12" t="s">
        <v>26</v>
      </c>
      <c r="G135" s="12" t="s">
        <v>26</v>
      </c>
      <c r="H135" s="12" t="s">
        <v>26</v>
      </c>
      <c r="I135" s="12" t="s">
        <v>26</v>
      </c>
      <c r="J135" s="12" t="s">
        <v>26</v>
      </c>
      <c r="K135" s="6" t="str">
        <f t="shared" si="1"/>
        <v>#VALUE!</v>
      </c>
      <c r="L135" s="12" t="s">
        <v>703</v>
      </c>
      <c r="M135" s="6">
        <f t="shared" si="2"/>
        <v>100</v>
      </c>
      <c r="N135" s="12" t="s">
        <v>26</v>
      </c>
      <c r="O135" s="12"/>
      <c r="P135" s="6" t="str">
        <f t="shared" si="11"/>
        <v>#DIV/0!</v>
      </c>
      <c r="Q135" s="12" t="s">
        <v>26</v>
      </c>
      <c r="R135" s="12" t="s">
        <v>661</v>
      </c>
      <c r="S135" s="12"/>
      <c r="T135" s="12" t="s">
        <v>704</v>
      </c>
      <c r="U135" s="12" t="s">
        <v>26</v>
      </c>
      <c r="V135" s="12" t="s">
        <v>26</v>
      </c>
      <c r="W135" s="8" t="s">
        <v>705</v>
      </c>
    </row>
    <row r="136">
      <c r="A136" s="10"/>
      <c r="B136" s="11" t="s">
        <v>706</v>
      </c>
      <c r="C136" s="35" t="s">
        <v>707</v>
      </c>
      <c r="D136" s="12" t="s">
        <v>660</v>
      </c>
      <c r="E136" s="12" t="s">
        <v>25</v>
      </c>
      <c r="F136" s="12" t="s">
        <v>26</v>
      </c>
      <c r="G136" s="12" t="s">
        <v>26</v>
      </c>
      <c r="H136" s="12" t="s">
        <v>26</v>
      </c>
      <c r="I136" s="12" t="s">
        <v>26</v>
      </c>
      <c r="J136" s="12" t="s">
        <v>26</v>
      </c>
      <c r="K136" s="6" t="str">
        <f t="shared" si="1"/>
        <v>#VALUE!</v>
      </c>
      <c r="L136" s="12" t="s">
        <v>410</v>
      </c>
      <c r="M136" s="6">
        <f t="shared" si="2"/>
        <v>300</v>
      </c>
      <c r="N136" s="12" t="s">
        <v>26</v>
      </c>
      <c r="O136" s="12"/>
      <c r="P136" s="6" t="str">
        <f t="shared" si="11"/>
        <v>#DIV/0!</v>
      </c>
      <c r="Q136" s="12" t="s">
        <v>26</v>
      </c>
      <c r="R136" s="12" t="s">
        <v>661</v>
      </c>
      <c r="S136" s="12"/>
      <c r="T136" s="12" t="s">
        <v>708</v>
      </c>
      <c r="U136" s="12" t="s">
        <v>26</v>
      </c>
      <c r="V136" s="12" t="s">
        <v>26</v>
      </c>
      <c r="W136" s="8" t="s">
        <v>709</v>
      </c>
    </row>
    <row r="137">
      <c r="A137" s="10"/>
      <c r="B137" s="11" t="s">
        <v>710</v>
      </c>
      <c r="C137" s="35" t="s">
        <v>711</v>
      </c>
      <c r="D137" s="12" t="s">
        <v>660</v>
      </c>
      <c r="E137" s="12" t="s">
        <v>25</v>
      </c>
      <c r="F137" s="12" t="s">
        <v>26</v>
      </c>
      <c r="G137" s="12" t="s">
        <v>26</v>
      </c>
      <c r="H137" s="12" t="s">
        <v>26</v>
      </c>
      <c r="I137" s="12" t="s">
        <v>26</v>
      </c>
      <c r="J137" s="12" t="s">
        <v>26</v>
      </c>
      <c r="K137" s="6" t="str">
        <f t="shared" si="1"/>
        <v>#VALUE!</v>
      </c>
      <c r="L137" s="12" t="s">
        <v>410</v>
      </c>
      <c r="M137" s="6">
        <f t="shared" si="2"/>
        <v>300</v>
      </c>
      <c r="N137" s="12" t="s">
        <v>26</v>
      </c>
      <c r="O137" s="12"/>
      <c r="P137" s="6" t="str">
        <f t="shared" si="11"/>
        <v>#DIV/0!</v>
      </c>
      <c r="Q137" s="12" t="s">
        <v>26</v>
      </c>
      <c r="R137" s="12" t="s">
        <v>661</v>
      </c>
      <c r="S137" s="12"/>
      <c r="T137" s="12" t="s">
        <v>712</v>
      </c>
      <c r="U137" s="12" t="s">
        <v>26</v>
      </c>
      <c r="V137" s="12" t="s">
        <v>26</v>
      </c>
      <c r="W137" s="8" t="s">
        <v>713</v>
      </c>
    </row>
    <row r="138">
      <c r="A138" s="10"/>
      <c r="B138" s="11" t="s">
        <v>710</v>
      </c>
      <c r="C138" s="35" t="s">
        <v>711</v>
      </c>
      <c r="D138" s="12" t="s">
        <v>660</v>
      </c>
      <c r="E138" s="12" t="s">
        <v>25</v>
      </c>
      <c r="F138" s="12" t="s">
        <v>26</v>
      </c>
      <c r="G138" s="12" t="s">
        <v>26</v>
      </c>
      <c r="H138" s="12" t="s">
        <v>26</v>
      </c>
      <c r="I138" s="12" t="s">
        <v>26</v>
      </c>
      <c r="J138" s="12" t="s">
        <v>26</v>
      </c>
      <c r="K138" s="6" t="str">
        <f t="shared" si="1"/>
        <v>#VALUE!</v>
      </c>
      <c r="L138" s="12" t="s">
        <v>410</v>
      </c>
      <c r="M138" s="6">
        <f t="shared" si="2"/>
        <v>300</v>
      </c>
      <c r="N138" s="12" t="s">
        <v>26</v>
      </c>
      <c r="O138" s="12"/>
      <c r="P138" s="6" t="str">
        <f t="shared" si="11"/>
        <v>#DIV/0!</v>
      </c>
      <c r="Q138" s="12" t="s">
        <v>26</v>
      </c>
      <c r="R138" s="12" t="s">
        <v>661</v>
      </c>
      <c r="S138" s="12"/>
      <c r="T138" s="12" t="s">
        <v>712</v>
      </c>
      <c r="U138" s="12" t="s">
        <v>26</v>
      </c>
      <c r="V138" s="12" t="s">
        <v>26</v>
      </c>
      <c r="W138" s="8" t="s">
        <v>713</v>
      </c>
    </row>
    <row r="139">
      <c r="A139" s="10"/>
      <c r="B139" s="11" t="s">
        <v>714</v>
      </c>
      <c r="C139" s="35" t="s">
        <v>715</v>
      </c>
      <c r="D139" s="12" t="s">
        <v>660</v>
      </c>
      <c r="E139" s="12" t="s">
        <v>25</v>
      </c>
      <c r="F139" s="12" t="s">
        <v>26</v>
      </c>
      <c r="G139" s="12" t="s">
        <v>26</v>
      </c>
      <c r="H139" s="12" t="s">
        <v>26</v>
      </c>
      <c r="I139" s="12" t="s">
        <v>26</v>
      </c>
      <c r="J139" s="12" t="s">
        <v>26</v>
      </c>
      <c r="K139" s="6" t="str">
        <f t="shared" si="1"/>
        <v>#VALUE!</v>
      </c>
      <c r="L139" s="12" t="s">
        <v>716</v>
      </c>
      <c r="M139" s="6">
        <f t="shared" si="2"/>
        <v>301.5</v>
      </c>
      <c r="N139" s="12" t="s">
        <v>26</v>
      </c>
      <c r="O139" s="12"/>
      <c r="P139" s="6" t="str">
        <f t="shared" si="11"/>
        <v>#DIV/0!</v>
      </c>
      <c r="Q139" s="12" t="s">
        <v>26</v>
      </c>
      <c r="R139" s="12" t="s">
        <v>661</v>
      </c>
      <c r="S139" s="12"/>
      <c r="T139" s="12" t="s">
        <v>717</v>
      </c>
      <c r="U139" s="12" t="s">
        <v>26</v>
      </c>
      <c r="V139" s="12" t="s">
        <v>26</v>
      </c>
      <c r="W139" s="8" t="s">
        <v>718</v>
      </c>
    </row>
    <row r="140">
      <c r="A140" s="10"/>
      <c r="B140" s="11" t="s">
        <v>719</v>
      </c>
      <c r="C140" s="35" t="s">
        <v>720</v>
      </c>
      <c r="D140" s="12" t="s">
        <v>660</v>
      </c>
      <c r="E140" s="12" t="s">
        <v>25</v>
      </c>
      <c r="F140" s="12" t="s">
        <v>26</v>
      </c>
      <c r="G140" s="12" t="s">
        <v>26</v>
      </c>
      <c r="H140" s="12" t="s">
        <v>26</v>
      </c>
      <c r="I140" s="12" t="s">
        <v>26</v>
      </c>
      <c r="J140" s="12" t="s">
        <v>26</v>
      </c>
      <c r="K140" s="6" t="str">
        <f t="shared" si="1"/>
        <v>#VALUE!</v>
      </c>
      <c r="L140" s="12" t="s">
        <v>716</v>
      </c>
      <c r="M140" s="6">
        <f t="shared" si="2"/>
        <v>301.5</v>
      </c>
      <c r="N140" s="12" t="s">
        <v>26</v>
      </c>
      <c r="O140" s="12"/>
      <c r="P140" s="6" t="str">
        <f t="shared" si="11"/>
        <v>#DIV/0!</v>
      </c>
      <c r="Q140" s="12" t="s">
        <v>26</v>
      </c>
      <c r="R140" s="12" t="s">
        <v>661</v>
      </c>
      <c r="S140" s="12"/>
      <c r="T140" s="12" t="s">
        <v>721</v>
      </c>
      <c r="U140" s="12" t="s">
        <v>26</v>
      </c>
      <c r="V140" s="12" t="s">
        <v>26</v>
      </c>
      <c r="W140" s="8" t="s">
        <v>722</v>
      </c>
    </row>
    <row r="141">
      <c r="A141" s="10"/>
      <c r="B141" s="11" t="s">
        <v>723</v>
      </c>
      <c r="C141" s="35" t="s">
        <v>724</v>
      </c>
      <c r="D141" s="12" t="s">
        <v>660</v>
      </c>
      <c r="E141" s="12" t="s">
        <v>25</v>
      </c>
      <c r="F141" s="12" t="s">
        <v>26</v>
      </c>
      <c r="G141" s="12" t="s">
        <v>26</v>
      </c>
      <c r="H141" s="12" t="s">
        <v>26</v>
      </c>
      <c r="I141" s="12" t="s">
        <v>26</v>
      </c>
      <c r="J141" s="12" t="s">
        <v>26</v>
      </c>
      <c r="K141" s="6" t="str">
        <f t="shared" si="1"/>
        <v>#VALUE!</v>
      </c>
      <c r="L141" s="12" t="s">
        <v>725</v>
      </c>
      <c r="M141" s="6">
        <f t="shared" si="2"/>
        <v>206.4</v>
      </c>
      <c r="N141" s="12" t="s">
        <v>26</v>
      </c>
      <c r="O141" s="12"/>
      <c r="P141" s="6" t="str">
        <f t="shared" si="11"/>
        <v>#DIV/0!</v>
      </c>
      <c r="Q141" s="12" t="s">
        <v>26</v>
      </c>
      <c r="R141" s="12" t="s">
        <v>661</v>
      </c>
      <c r="S141" s="12"/>
      <c r="T141" s="12" t="s">
        <v>726</v>
      </c>
      <c r="U141" s="12" t="s">
        <v>26</v>
      </c>
      <c r="V141" s="12" t="s">
        <v>26</v>
      </c>
      <c r="W141" s="8" t="s">
        <v>727</v>
      </c>
    </row>
    <row r="142">
      <c r="A142" s="10"/>
      <c r="B142" s="11" t="s">
        <v>728</v>
      </c>
      <c r="C142" s="35" t="s">
        <v>729</v>
      </c>
      <c r="D142" s="12" t="s">
        <v>660</v>
      </c>
      <c r="E142" s="12" t="s">
        <v>25</v>
      </c>
      <c r="F142" s="12" t="s">
        <v>26</v>
      </c>
      <c r="G142" s="12" t="s">
        <v>26</v>
      </c>
      <c r="H142" s="12" t="s">
        <v>26</v>
      </c>
      <c r="I142" s="12" t="s">
        <v>26</v>
      </c>
      <c r="J142" s="12" t="s">
        <v>26</v>
      </c>
      <c r="K142" s="6" t="str">
        <f t="shared" si="1"/>
        <v>#VALUE!</v>
      </c>
      <c r="L142" s="12" t="s">
        <v>730</v>
      </c>
      <c r="M142" s="6">
        <f t="shared" si="2"/>
        <v>302.4</v>
      </c>
      <c r="N142" s="12" t="s">
        <v>26</v>
      </c>
      <c r="O142" s="12"/>
      <c r="P142" s="6" t="str">
        <f t="shared" si="11"/>
        <v>#DIV/0!</v>
      </c>
      <c r="Q142" s="12" t="s">
        <v>26</v>
      </c>
      <c r="R142" s="12" t="s">
        <v>661</v>
      </c>
      <c r="S142" s="12"/>
      <c r="T142" s="12" t="s">
        <v>731</v>
      </c>
      <c r="U142" s="12" t="s">
        <v>26</v>
      </c>
      <c r="V142" s="12" t="s">
        <v>26</v>
      </c>
      <c r="W142" s="8" t="s">
        <v>732</v>
      </c>
    </row>
    <row r="143">
      <c r="A143" s="10"/>
      <c r="B143" s="11" t="s">
        <v>733</v>
      </c>
      <c r="C143" s="35" t="s">
        <v>734</v>
      </c>
      <c r="D143" s="12" t="s">
        <v>660</v>
      </c>
      <c r="E143" s="12" t="s">
        <v>25</v>
      </c>
      <c r="F143" s="12" t="s">
        <v>26</v>
      </c>
      <c r="G143" s="12" t="s">
        <v>26</v>
      </c>
      <c r="H143" s="12" t="s">
        <v>26</v>
      </c>
      <c r="I143" s="12" t="s">
        <v>26</v>
      </c>
      <c r="J143" s="12" t="s">
        <v>26</v>
      </c>
      <c r="K143" s="6" t="str">
        <f t="shared" si="1"/>
        <v>#VALUE!</v>
      </c>
      <c r="L143" s="12" t="s">
        <v>730</v>
      </c>
      <c r="M143" s="6">
        <f t="shared" si="2"/>
        <v>302.4</v>
      </c>
      <c r="N143" s="12" t="s">
        <v>26</v>
      </c>
      <c r="O143" s="12"/>
      <c r="P143" s="6" t="str">
        <f t="shared" si="11"/>
        <v>#DIV/0!</v>
      </c>
      <c r="Q143" s="12" t="s">
        <v>26</v>
      </c>
      <c r="R143" s="12" t="s">
        <v>661</v>
      </c>
      <c r="S143" s="12"/>
      <c r="T143" s="12" t="s">
        <v>735</v>
      </c>
      <c r="U143" s="12" t="s">
        <v>26</v>
      </c>
      <c r="V143" s="12" t="s">
        <v>26</v>
      </c>
      <c r="W143" s="8" t="s">
        <v>736</v>
      </c>
    </row>
    <row r="144">
      <c r="A144" s="10"/>
      <c r="B144" s="11" t="s">
        <v>737</v>
      </c>
      <c r="C144" s="35" t="s">
        <v>738</v>
      </c>
      <c r="D144" s="12" t="s">
        <v>660</v>
      </c>
      <c r="E144" s="12" t="s">
        <v>25</v>
      </c>
      <c r="F144" s="12" t="s">
        <v>26</v>
      </c>
      <c r="G144" s="12" t="s">
        <v>26</v>
      </c>
      <c r="H144" s="12" t="s">
        <v>26</v>
      </c>
      <c r="I144" s="12" t="s">
        <v>26</v>
      </c>
      <c r="J144" s="12" t="s">
        <v>26</v>
      </c>
      <c r="K144" s="6" t="str">
        <f t="shared" si="1"/>
        <v>#VALUE!</v>
      </c>
      <c r="L144" s="12" t="s">
        <v>410</v>
      </c>
      <c r="M144" s="6">
        <f t="shared" si="2"/>
        <v>300</v>
      </c>
      <c r="N144" s="12" t="s">
        <v>26</v>
      </c>
      <c r="O144" s="12"/>
      <c r="P144" s="6" t="str">
        <f t="shared" si="11"/>
        <v>#DIV/0!</v>
      </c>
      <c r="Q144" s="12" t="s">
        <v>26</v>
      </c>
      <c r="R144" s="12" t="s">
        <v>661</v>
      </c>
      <c r="S144" s="12"/>
      <c r="T144" s="12" t="s">
        <v>739</v>
      </c>
      <c r="U144" s="12" t="s">
        <v>26</v>
      </c>
      <c r="V144" s="12" t="s">
        <v>26</v>
      </c>
      <c r="W144" s="8" t="s">
        <v>740</v>
      </c>
    </row>
    <row r="145">
      <c r="A145" s="10"/>
      <c r="B145" s="11" t="s">
        <v>741</v>
      </c>
      <c r="C145" s="35" t="s">
        <v>742</v>
      </c>
      <c r="D145" s="12" t="s">
        <v>660</v>
      </c>
      <c r="E145" s="12" t="s">
        <v>25</v>
      </c>
      <c r="F145" s="12" t="s">
        <v>26</v>
      </c>
      <c r="G145" s="12" t="s">
        <v>26</v>
      </c>
      <c r="H145" s="12" t="s">
        <v>26</v>
      </c>
      <c r="I145" s="12" t="s">
        <v>26</v>
      </c>
      <c r="J145" s="12" t="s">
        <v>26</v>
      </c>
      <c r="K145" s="6" t="str">
        <f t="shared" si="1"/>
        <v>#VALUE!</v>
      </c>
      <c r="L145" s="12" t="s">
        <v>743</v>
      </c>
      <c r="M145" s="6">
        <f t="shared" si="2"/>
        <v>300.7</v>
      </c>
      <c r="N145" s="12" t="s">
        <v>26</v>
      </c>
      <c r="O145" s="12"/>
      <c r="P145" s="6" t="str">
        <f t="shared" si="11"/>
        <v>#DIV/0!</v>
      </c>
      <c r="Q145" s="12" t="s">
        <v>26</v>
      </c>
      <c r="R145" s="12" t="s">
        <v>661</v>
      </c>
      <c r="S145" s="12"/>
      <c r="T145" s="12" t="s">
        <v>744</v>
      </c>
      <c r="U145" s="12" t="s">
        <v>26</v>
      </c>
      <c r="V145" s="12" t="s">
        <v>26</v>
      </c>
      <c r="W145" s="8" t="s">
        <v>745</v>
      </c>
    </row>
    <row r="146">
      <c r="A146" s="10"/>
      <c r="B146" s="11" t="s">
        <v>741</v>
      </c>
      <c r="C146" s="35" t="s">
        <v>742</v>
      </c>
      <c r="D146" s="12" t="s">
        <v>660</v>
      </c>
      <c r="E146" s="12" t="s">
        <v>25</v>
      </c>
      <c r="F146" s="12" t="s">
        <v>26</v>
      </c>
      <c r="G146" s="12" t="s">
        <v>26</v>
      </c>
      <c r="H146" s="12" t="s">
        <v>26</v>
      </c>
      <c r="I146" s="12" t="s">
        <v>26</v>
      </c>
      <c r="J146" s="12" t="s">
        <v>26</v>
      </c>
      <c r="K146" s="6" t="str">
        <f t="shared" si="1"/>
        <v>#VALUE!</v>
      </c>
      <c r="L146" s="12" t="s">
        <v>743</v>
      </c>
      <c r="M146" s="6">
        <f t="shared" si="2"/>
        <v>300.7</v>
      </c>
      <c r="N146" s="12" t="s">
        <v>26</v>
      </c>
      <c r="O146" s="12"/>
      <c r="P146" s="6" t="str">
        <f t="shared" si="11"/>
        <v>#DIV/0!</v>
      </c>
      <c r="Q146" s="12" t="s">
        <v>26</v>
      </c>
      <c r="R146" s="12" t="s">
        <v>661</v>
      </c>
      <c r="S146" s="12"/>
      <c r="T146" s="12" t="s">
        <v>744</v>
      </c>
      <c r="U146" s="12" t="s">
        <v>26</v>
      </c>
      <c r="V146" s="12" t="s">
        <v>26</v>
      </c>
      <c r="W146" s="8" t="s">
        <v>745</v>
      </c>
    </row>
    <row r="147">
      <c r="A147" s="10"/>
      <c r="B147" s="11" t="s">
        <v>746</v>
      </c>
      <c r="C147" s="35" t="s">
        <v>747</v>
      </c>
      <c r="D147" s="12" t="s">
        <v>660</v>
      </c>
      <c r="E147" s="12" t="s">
        <v>25</v>
      </c>
      <c r="F147" s="12" t="s">
        <v>26</v>
      </c>
      <c r="G147" s="12" t="s">
        <v>26</v>
      </c>
      <c r="H147" s="12" t="s">
        <v>26</v>
      </c>
      <c r="I147" s="12" t="s">
        <v>26</v>
      </c>
      <c r="J147" s="12" t="s">
        <v>26</v>
      </c>
      <c r="K147" s="6" t="str">
        <f t="shared" si="1"/>
        <v>#VALUE!</v>
      </c>
      <c r="L147" s="12" t="s">
        <v>410</v>
      </c>
      <c r="M147" s="6">
        <f t="shared" si="2"/>
        <v>300</v>
      </c>
      <c r="N147" s="12" t="s">
        <v>26</v>
      </c>
      <c r="O147" s="12"/>
      <c r="P147" s="6" t="str">
        <f t="shared" si="11"/>
        <v>#DIV/0!</v>
      </c>
      <c r="Q147" s="12" t="s">
        <v>26</v>
      </c>
      <c r="R147" s="12" t="s">
        <v>661</v>
      </c>
      <c r="S147" s="12"/>
      <c r="T147" s="12" t="s">
        <v>748</v>
      </c>
      <c r="U147" s="12" t="s">
        <v>26</v>
      </c>
      <c r="V147" s="12" t="s">
        <v>26</v>
      </c>
      <c r="W147" s="8" t="s">
        <v>749</v>
      </c>
    </row>
    <row r="148">
      <c r="A148" s="10"/>
      <c r="B148" s="11" t="s">
        <v>750</v>
      </c>
      <c r="C148" s="35" t="s">
        <v>751</v>
      </c>
      <c r="D148" s="12" t="s">
        <v>660</v>
      </c>
      <c r="E148" s="12" t="s">
        <v>25</v>
      </c>
      <c r="F148" s="12" t="s">
        <v>26</v>
      </c>
      <c r="G148" s="12" t="s">
        <v>26</v>
      </c>
      <c r="H148" s="12" t="s">
        <v>26</v>
      </c>
      <c r="I148" s="12" t="s">
        <v>26</v>
      </c>
      <c r="J148" s="12" t="s">
        <v>26</v>
      </c>
      <c r="K148" s="6" t="str">
        <f t="shared" si="1"/>
        <v>#VALUE!</v>
      </c>
      <c r="L148" s="12" t="s">
        <v>172</v>
      </c>
      <c r="M148" s="6">
        <f t="shared" si="2"/>
        <v>200</v>
      </c>
      <c r="N148" s="12" t="s">
        <v>26</v>
      </c>
      <c r="O148" s="12"/>
      <c r="P148" s="6" t="str">
        <f t="shared" si="11"/>
        <v>#DIV/0!</v>
      </c>
      <c r="Q148" s="12" t="s">
        <v>26</v>
      </c>
      <c r="R148" s="12" t="s">
        <v>752</v>
      </c>
      <c r="S148" s="12"/>
      <c r="T148" s="12" t="s">
        <v>753</v>
      </c>
      <c r="U148" s="12" t="s">
        <v>26</v>
      </c>
      <c r="V148" s="12" t="s">
        <v>26</v>
      </c>
      <c r="W148" s="8" t="s">
        <v>754</v>
      </c>
    </row>
    <row r="149">
      <c r="A149" s="10"/>
      <c r="B149" s="11" t="s">
        <v>755</v>
      </c>
      <c r="C149" s="35" t="s">
        <v>756</v>
      </c>
      <c r="D149" s="12" t="s">
        <v>660</v>
      </c>
      <c r="E149" s="12" t="s">
        <v>25</v>
      </c>
      <c r="F149" s="12" t="s">
        <v>26</v>
      </c>
      <c r="G149" s="12" t="s">
        <v>26</v>
      </c>
      <c r="H149" s="12" t="s">
        <v>26</v>
      </c>
      <c r="I149" s="12" t="s">
        <v>26</v>
      </c>
      <c r="J149" s="12" t="s">
        <v>26</v>
      </c>
      <c r="K149" s="6" t="str">
        <f t="shared" si="1"/>
        <v>#VALUE!</v>
      </c>
      <c r="L149" s="12" t="s">
        <v>172</v>
      </c>
      <c r="M149" s="6">
        <f t="shared" si="2"/>
        <v>200</v>
      </c>
      <c r="N149" s="12" t="s">
        <v>26</v>
      </c>
      <c r="O149" s="12"/>
      <c r="P149" s="6" t="str">
        <f t="shared" si="11"/>
        <v>#DIV/0!</v>
      </c>
      <c r="Q149" s="12" t="s">
        <v>26</v>
      </c>
      <c r="R149" s="12" t="s">
        <v>661</v>
      </c>
      <c r="S149" s="12"/>
      <c r="T149" s="12" t="s">
        <v>757</v>
      </c>
      <c r="U149" s="12" t="s">
        <v>26</v>
      </c>
      <c r="V149" s="12" t="s">
        <v>26</v>
      </c>
      <c r="W149" s="8" t="s">
        <v>758</v>
      </c>
    </row>
    <row r="150">
      <c r="A150" s="10"/>
      <c r="B150" s="11" t="s">
        <v>759</v>
      </c>
      <c r="C150" s="35" t="s">
        <v>760</v>
      </c>
      <c r="D150" s="12" t="s">
        <v>660</v>
      </c>
      <c r="E150" s="12" t="s">
        <v>25</v>
      </c>
      <c r="F150" s="12" t="s">
        <v>26</v>
      </c>
      <c r="G150" s="12" t="s">
        <v>26</v>
      </c>
      <c r="H150" s="12" t="s">
        <v>26</v>
      </c>
      <c r="I150" s="12" t="s">
        <v>26</v>
      </c>
      <c r="J150" s="12" t="s">
        <v>26</v>
      </c>
      <c r="K150" s="6" t="str">
        <f t="shared" si="1"/>
        <v>#VALUE!</v>
      </c>
      <c r="L150" s="12" t="s">
        <v>363</v>
      </c>
      <c r="M150" s="6">
        <f t="shared" si="2"/>
        <v>2</v>
      </c>
      <c r="N150" s="12" t="s">
        <v>26</v>
      </c>
      <c r="O150" s="12"/>
      <c r="P150" s="6" t="str">
        <f t="shared" si="11"/>
        <v>#DIV/0!</v>
      </c>
      <c r="Q150" s="12" t="s">
        <v>26</v>
      </c>
      <c r="R150" s="12" t="s">
        <v>661</v>
      </c>
      <c r="S150" s="12"/>
      <c r="T150" s="12" t="s">
        <v>761</v>
      </c>
      <c r="U150" s="12" t="s">
        <v>26</v>
      </c>
      <c r="V150" s="12" t="s">
        <v>26</v>
      </c>
      <c r="W150" s="8" t="s">
        <v>762</v>
      </c>
    </row>
    <row r="151">
      <c r="A151" s="10"/>
      <c r="B151" s="11" t="s">
        <v>750</v>
      </c>
      <c r="C151" s="35" t="s">
        <v>751</v>
      </c>
      <c r="D151" s="12" t="s">
        <v>660</v>
      </c>
      <c r="E151" s="12" t="s">
        <v>25</v>
      </c>
      <c r="F151" s="12" t="s">
        <v>26</v>
      </c>
      <c r="G151" s="12" t="s">
        <v>26</v>
      </c>
      <c r="H151" s="12" t="s">
        <v>26</v>
      </c>
      <c r="I151" s="12" t="s">
        <v>26</v>
      </c>
      <c r="J151" s="12" t="s">
        <v>26</v>
      </c>
      <c r="K151" s="6" t="str">
        <f t="shared" si="1"/>
        <v>#VALUE!</v>
      </c>
      <c r="L151" s="12" t="s">
        <v>172</v>
      </c>
      <c r="M151" s="6">
        <f t="shared" si="2"/>
        <v>200</v>
      </c>
      <c r="N151" s="12" t="s">
        <v>26</v>
      </c>
      <c r="O151" s="12"/>
      <c r="P151" s="6" t="str">
        <f t="shared" si="11"/>
        <v>#DIV/0!</v>
      </c>
      <c r="Q151" s="12" t="s">
        <v>26</v>
      </c>
      <c r="R151" s="12" t="s">
        <v>752</v>
      </c>
      <c r="S151" s="12"/>
      <c r="T151" s="12" t="s">
        <v>753</v>
      </c>
      <c r="U151" s="12" t="s">
        <v>26</v>
      </c>
      <c r="V151" s="12" t="s">
        <v>26</v>
      </c>
      <c r="W151" s="8" t="s">
        <v>754</v>
      </c>
    </row>
    <row r="152">
      <c r="A152" s="10"/>
      <c r="B152" s="11" t="s">
        <v>763</v>
      </c>
      <c r="C152" s="35" t="s">
        <v>764</v>
      </c>
      <c r="D152" s="12" t="s">
        <v>660</v>
      </c>
      <c r="E152" s="12" t="s">
        <v>25</v>
      </c>
      <c r="F152" s="12" t="s">
        <v>26</v>
      </c>
      <c r="G152" s="12" t="s">
        <v>26</v>
      </c>
      <c r="H152" s="12" t="s">
        <v>26</v>
      </c>
      <c r="I152" s="12" t="s">
        <v>26</v>
      </c>
      <c r="J152" s="12" t="s">
        <v>26</v>
      </c>
      <c r="K152" s="6" t="str">
        <f t="shared" si="1"/>
        <v>#VALUE!</v>
      </c>
      <c r="L152" s="12" t="s">
        <v>765</v>
      </c>
      <c r="M152" s="6">
        <f t="shared" si="2"/>
        <v>301.6</v>
      </c>
      <c r="N152" s="12" t="s">
        <v>26</v>
      </c>
      <c r="O152" s="12"/>
      <c r="P152" s="6" t="str">
        <f t="shared" si="11"/>
        <v>#DIV/0!</v>
      </c>
      <c r="Q152" s="12" t="s">
        <v>26</v>
      </c>
      <c r="R152" s="12" t="s">
        <v>752</v>
      </c>
      <c r="S152" s="12"/>
      <c r="T152" s="12" t="s">
        <v>766</v>
      </c>
      <c r="U152" s="12" t="s">
        <v>26</v>
      </c>
      <c r="V152" s="12" t="s">
        <v>26</v>
      </c>
      <c r="W152" s="8" t="s">
        <v>767</v>
      </c>
    </row>
    <row r="153">
      <c r="A153" s="10"/>
      <c r="B153" s="11" t="s">
        <v>768</v>
      </c>
      <c r="C153" s="35" t="s">
        <v>769</v>
      </c>
      <c r="D153" s="12" t="s">
        <v>660</v>
      </c>
      <c r="E153" s="12" t="s">
        <v>25</v>
      </c>
      <c r="F153" s="12" t="s">
        <v>26</v>
      </c>
      <c r="G153" s="12" t="s">
        <v>26</v>
      </c>
      <c r="H153" s="12" t="s">
        <v>26</v>
      </c>
      <c r="I153" s="12" t="s">
        <v>26</v>
      </c>
      <c r="J153" s="12" t="s">
        <v>26</v>
      </c>
      <c r="K153" s="6" t="str">
        <f t="shared" si="1"/>
        <v>#VALUE!</v>
      </c>
      <c r="L153" s="12" t="s">
        <v>770</v>
      </c>
      <c r="M153" s="6">
        <f t="shared" si="2"/>
        <v>103.5</v>
      </c>
      <c r="N153" s="12" t="s">
        <v>26</v>
      </c>
      <c r="O153" s="12"/>
      <c r="P153" s="6" t="str">
        <f t="shared" si="11"/>
        <v>#DIV/0!</v>
      </c>
      <c r="Q153" s="12" t="s">
        <v>26</v>
      </c>
      <c r="R153" s="12" t="s">
        <v>752</v>
      </c>
      <c r="S153" s="12"/>
      <c r="T153" s="12" t="s">
        <v>771</v>
      </c>
      <c r="U153" s="12" t="s">
        <v>26</v>
      </c>
      <c r="V153" s="12" t="s">
        <v>26</v>
      </c>
      <c r="W153" s="8" t="s">
        <v>772</v>
      </c>
    </row>
    <row r="154">
      <c r="A154" s="10"/>
      <c r="B154" s="11" t="s">
        <v>773</v>
      </c>
      <c r="C154" s="35" t="s">
        <v>774</v>
      </c>
      <c r="D154" s="12" t="s">
        <v>660</v>
      </c>
      <c r="E154" s="12" t="s">
        <v>25</v>
      </c>
      <c r="F154" s="12" t="s">
        <v>26</v>
      </c>
      <c r="G154" s="12" t="s">
        <v>26</v>
      </c>
      <c r="H154" s="12" t="s">
        <v>26</v>
      </c>
      <c r="I154" s="12" t="s">
        <v>26</v>
      </c>
      <c r="J154" s="12" t="s">
        <v>26</v>
      </c>
      <c r="K154" s="6" t="str">
        <f t="shared" si="1"/>
        <v>#VALUE!</v>
      </c>
      <c r="L154" s="12" t="s">
        <v>730</v>
      </c>
      <c r="M154" s="6">
        <f t="shared" si="2"/>
        <v>302.4</v>
      </c>
      <c r="N154" s="12" t="s">
        <v>26</v>
      </c>
      <c r="O154" s="12"/>
      <c r="P154" s="6" t="str">
        <f t="shared" si="11"/>
        <v>#DIV/0!</v>
      </c>
      <c r="Q154" s="12" t="s">
        <v>26</v>
      </c>
      <c r="R154" s="12" t="s">
        <v>752</v>
      </c>
      <c r="S154" s="12"/>
      <c r="T154" s="12" t="s">
        <v>775</v>
      </c>
      <c r="U154" s="12" t="s">
        <v>26</v>
      </c>
      <c r="V154" s="12" t="s">
        <v>26</v>
      </c>
      <c r="W154" s="8" t="s">
        <v>776</v>
      </c>
    </row>
    <row r="155">
      <c r="A155" s="10"/>
      <c r="B155" s="11" t="s">
        <v>777</v>
      </c>
      <c r="C155" s="35" t="s">
        <v>778</v>
      </c>
      <c r="D155" s="12" t="s">
        <v>660</v>
      </c>
      <c r="E155" s="12" t="s">
        <v>25</v>
      </c>
      <c r="F155" s="12" t="s">
        <v>26</v>
      </c>
      <c r="G155" s="12" t="s">
        <v>26</v>
      </c>
      <c r="H155" s="12" t="s">
        <v>26</v>
      </c>
      <c r="I155" s="12" t="s">
        <v>26</v>
      </c>
      <c r="J155" s="12" t="s">
        <v>26</v>
      </c>
      <c r="K155" s="6" t="str">
        <f t="shared" si="1"/>
        <v>#VALUE!</v>
      </c>
      <c r="L155" s="12" t="s">
        <v>172</v>
      </c>
      <c r="M155" s="6">
        <f t="shared" si="2"/>
        <v>200</v>
      </c>
      <c r="N155" s="12" t="s">
        <v>26</v>
      </c>
      <c r="O155" s="12"/>
      <c r="P155" s="6" t="str">
        <f t="shared" si="11"/>
        <v>#DIV/0!</v>
      </c>
      <c r="Q155" s="12" t="s">
        <v>26</v>
      </c>
      <c r="R155" s="12" t="s">
        <v>752</v>
      </c>
      <c r="S155" s="12"/>
      <c r="T155" s="12" t="s">
        <v>779</v>
      </c>
      <c r="U155" s="12" t="s">
        <v>26</v>
      </c>
      <c r="V155" s="12" t="s">
        <v>26</v>
      </c>
      <c r="W155" s="8" t="s">
        <v>780</v>
      </c>
    </row>
    <row r="156">
      <c r="A156" s="10"/>
      <c r="B156" s="11" t="s">
        <v>781</v>
      </c>
      <c r="C156" s="35" t="s">
        <v>782</v>
      </c>
      <c r="D156" s="12" t="s">
        <v>660</v>
      </c>
      <c r="E156" s="12" t="s">
        <v>25</v>
      </c>
      <c r="F156" s="12" t="s">
        <v>26</v>
      </c>
      <c r="G156" s="12" t="s">
        <v>26</v>
      </c>
      <c r="H156" s="12" t="s">
        <v>26</v>
      </c>
      <c r="I156" s="12" t="s">
        <v>26</v>
      </c>
      <c r="J156" s="12" t="s">
        <v>26</v>
      </c>
      <c r="K156" s="6" t="str">
        <f t="shared" si="1"/>
        <v>#VALUE!</v>
      </c>
      <c r="L156" s="12" t="s">
        <v>238</v>
      </c>
      <c r="M156" s="6">
        <f t="shared" si="2"/>
        <v>302</v>
      </c>
      <c r="N156" s="12" t="s">
        <v>26</v>
      </c>
      <c r="O156" s="12"/>
      <c r="P156" s="6" t="str">
        <f t="shared" si="11"/>
        <v>#DIV/0!</v>
      </c>
      <c r="Q156" s="12" t="s">
        <v>26</v>
      </c>
      <c r="R156" s="12" t="s">
        <v>752</v>
      </c>
      <c r="S156" s="12"/>
      <c r="T156" s="12" t="s">
        <v>783</v>
      </c>
      <c r="U156" s="12" t="s">
        <v>26</v>
      </c>
      <c r="V156" s="12" t="s">
        <v>26</v>
      </c>
      <c r="W156" s="8" t="s">
        <v>784</v>
      </c>
    </row>
    <row r="157">
      <c r="A157" s="10"/>
      <c r="B157" s="11" t="s">
        <v>785</v>
      </c>
      <c r="C157" s="35" t="s">
        <v>786</v>
      </c>
      <c r="D157" s="12" t="s">
        <v>660</v>
      </c>
      <c r="E157" s="12" t="s">
        <v>25</v>
      </c>
      <c r="F157" s="12" t="s">
        <v>26</v>
      </c>
      <c r="G157" s="12" t="s">
        <v>26</v>
      </c>
      <c r="H157" s="12" t="s">
        <v>26</v>
      </c>
      <c r="I157" s="12" t="s">
        <v>26</v>
      </c>
      <c r="J157" s="12" t="s">
        <v>26</v>
      </c>
      <c r="K157" s="6" t="str">
        <f t="shared" si="1"/>
        <v>#VALUE!</v>
      </c>
      <c r="L157" s="12" t="s">
        <v>172</v>
      </c>
      <c r="M157" s="6">
        <f t="shared" si="2"/>
        <v>200</v>
      </c>
      <c r="N157" s="12" t="s">
        <v>26</v>
      </c>
      <c r="O157" s="12"/>
      <c r="P157" s="6" t="str">
        <f t="shared" si="11"/>
        <v>#DIV/0!</v>
      </c>
      <c r="Q157" s="12" t="s">
        <v>26</v>
      </c>
      <c r="R157" s="12" t="s">
        <v>752</v>
      </c>
      <c r="S157" s="12"/>
      <c r="T157" s="12" t="s">
        <v>787</v>
      </c>
      <c r="U157" s="12" t="s">
        <v>26</v>
      </c>
      <c r="V157" s="12" t="s">
        <v>26</v>
      </c>
      <c r="W157" s="8" t="s">
        <v>788</v>
      </c>
    </row>
    <row r="158">
      <c r="A158" s="10"/>
      <c r="B158" s="11" t="s">
        <v>789</v>
      </c>
      <c r="C158" s="35" t="s">
        <v>790</v>
      </c>
      <c r="D158" s="12" t="s">
        <v>660</v>
      </c>
      <c r="E158" s="12" t="s">
        <v>25</v>
      </c>
      <c r="F158" s="12" t="s">
        <v>26</v>
      </c>
      <c r="G158" s="12" t="s">
        <v>26</v>
      </c>
      <c r="H158" s="12" t="s">
        <v>26</v>
      </c>
      <c r="I158" s="12" t="s">
        <v>26</v>
      </c>
      <c r="J158" s="12" t="s">
        <v>26</v>
      </c>
      <c r="K158" s="6" t="str">
        <f t="shared" si="1"/>
        <v>#VALUE!</v>
      </c>
      <c r="L158" s="12" t="s">
        <v>199</v>
      </c>
      <c r="M158" s="6">
        <f t="shared" si="2"/>
        <v>400</v>
      </c>
      <c r="N158" s="12" t="s">
        <v>26</v>
      </c>
      <c r="O158" s="12"/>
      <c r="P158" s="6" t="str">
        <f t="shared" si="11"/>
        <v>#DIV/0!</v>
      </c>
      <c r="Q158" s="12" t="s">
        <v>26</v>
      </c>
      <c r="R158" s="12" t="s">
        <v>752</v>
      </c>
      <c r="S158" s="12"/>
      <c r="T158" s="12" t="s">
        <v>791</v>
      </c>
      <c r="U158" s="12" t="s">
        <v>26</v>
      </c>
      <c r="V158" s="12" t="s">
        <v>26</v>
      </c>
      <c r="W158" s="8" t="s">
        <v>792</v>
      </c>
    </row>
    <row r="159">
      <c r="A159" s="10"/>
      <c r="B159" s="11" t="s">
        <v>793</v>
      </c>
      <c r="C159" s="35" t="s">
        <v>794</v>
      </c>
      <c r="D159" s="12" t="s">
        <v>660</v>
      </c>
      <c r="E159" s="12" t="s">
        <v>25</v>
      </c>
      <c r="F159" s="12" t="s">
        <v>26</v>
      </c>
      <c r="G159" s="12" t="s">
        <v>26</v>
      </c>
      <c r="H159" s="12" t="s">
        <v>26</v>
      </c>
      <c r="I159" s="12" t="s">
        <v>26</v>
      </c>
      <c r="J159" s="12" t="s">
        <v>26</v>
      </c>
      <c r="K159" s="6" t="str">
        <f t="shared" si="1"/>
        <v>#VALUE!</v>
      </c>
      <c r="L159" s="12" t="s">
        <v>267</v>
      </c>
      <c r="M159" s="6">
        <f t="shared" si="2"/>
        <v>350</v>
      </c>
      <c r="N159" s="12" t="s">
        <v>26</v>
      </c>
      <c r="O159" s="12"/>
      <c r="P159" s="6" t="str">
        <f t="shared" si="11"/>
        <v>#DIV/0!</v>
      </c>
      <c r="Q159" s="12" t="s">
        <v>26</v>
      </c>
      <c r="R159" s="12" t="s">
        <v>752</v>
      </c>
      <c r="S159" s="12"/>
      <c r="T159" s="12" t="s">
        <v>795</v>
      </c>
      <c r="U159" s="12" t="s">
        <v>26</v>
      </c>
      <c r="V159" s="12" t="s">
        <v>26</v>
      </c>
      <c r="W159" s="8" t="s">
        <v>796</v>
      </c>
    </row>
    <row r="160">
      <c r="A160" s="10"/>
      <c r="B160" s="11" t="s">
        <v>797</v>
      </c>
      <c r="C160" s="35" t="s">
        <v>798</v>
      </c>
      <c r="D160" s="12" t="s">
        <v>660</v>
      </c>
      <c r="E160" s="12" t="s">
        <v>25</v>
      </c>
      <c r="F160" s="12" t="s">
        <v>26</v>
      </c>
      <c r="G160" s="12" t="s">
        <v>26</v>
      </c>
      <c r="H160" s="12" t="s">
        <v>26</v>
      </c>
      <c r="I160" s="12" t="s">
        <v>26</v>
      </c>
      <c r="J160" s="12" t="s">
        <v>26</v>
      </c>
      <c r="K160" s="6" t="str">
        <f t="shared" si="1"/>
        <v>#VALUE!</v>
      </c>
      <c r="L160" s="12" t="s">
        <v>172</v>
      </c>
      <c r="M160" s="6">
        <f t="shared" si="2"/>
        <v>200</v>
      </c>
      <c r="N160" s="12" t="s">
        <v>26</v>
      </c>
      <c r="O160" s="12"/>
      <c r="P160" s="6" t="str">
        <f t="shared" si="11"/>
        <v>#DIV/0!</v>
      </c>
      <c r="Q160" s="12" t="s">
        <v>26</v>
      </c>
      <c r="R160" s="12" t="s">
        <v>752</v>
      </c>
      <c r="S160" s="12"/>
      <c r="T160" s="12" t="s">
        <v>799</v>
      </c>
      <c r="U160" s="12" t="s">
        <v>26</v>
      </c>
      <c r="V160" s="12" t="s">
        <v>26</v>
      </c>
      <c r="W160" s="8" t="s">
        <v>800</v>
      </c>
    </row>
    <row r="161">
      <c r="A161" s="10"/>
      <c r="B161" s="11" t="s">
        <v>801</v>
      </c>
      <c r="C161" s="35" t="s">
        <v>802</v>
      </c>
      <c r="D161" s="12" t="s">
        <v>660</v>
      </c>
      <c r="E161" s="12" t="s">
        <v>25</v>
      </c>
      <c r="F161" s="12" t="s">
        <v>26</v>
      </c>
      <c r="G161" s="12" t="s">
        <v>26</v>
      </c>
      <c r="H161" s="12" t="s">
        <v>26</v>
      </c>
      <c r="I161" s="12" t="s">
        <v>26</v>
      </c>
      <c r="J161" s="12" t="s">
        <v>26</v>
      </c>
      <c r="K161" s="6" t="str">
        <f t="shared" si="1"/>
        <v>#VALUE!</v>
      </c>
      <c r="L161" s="12" t="s">
        <v>172</v>
      </c>
      <c r="M161" s="6">
        <f t="shared" si="2"/>
        <v>200</v>
      </c>
      <c r="N161" s="12" t="s">
        <v>26</v>
      </c>
      <c r="O161" s="12"/>
      <c r="P161" s="6" t="str">
        <f t="shared" si="11"/>
        <v>#DIV/0!</v>
      </c>
      <c r="Q161" s="12" t="s">
        <v>26</v>
      </c>
      <c r="R161" s="12" t="s">
        <v>752</v>
      </c>
      <c r="S161" s="12"/>
      <c r="T161" s="12" t="s">
        <v>803</v>
      </c>
      <c r="U161" s="12" t="s">
        <v>26</v>
      </c>
      <c r="V161" s="12" t="s">
        <v>26</v>
      </c>
      <c r="W161" s="8" t="s">
        <v>804</v>
      </c>
    </row>
  </sheetData>
  <hyperlinks>
    <hyperlink r:id="rId1" ref="W2"/>
    <hyperlink r:id="rId2" ref="W3"/>
    <hyperlink r:id="rId3" ref="W4"/>
    <hyperlink r:id="rId4" ref="W5"/>
    <hyperlink r:id="rId5" ref="W6"/>
    <hyperlink r:id="rId6" ref="W7"/>
    <hyperlink r:id="rId7" ref="W8"/>
    <hyperlink r:id="rId8" ref="W9"/>
    <hyperlink r:id="rId9" ref="W10"/>
    <hyperlink r:id="rId10" ref="W11"/>
    <hyperlink r:id="rId11" ref="W12"/>
    <hyperlink r:id="rId12" ref="W13"/>
    <hyperlink r:id="rId13" ref="W14"/>
    <hyperlink r:id="rId14" ref="W15"/>
    <hyperlink r:id="rId15" ref="W16"/>
    <hyperlink r:id="rId16" ref="W17"/>
    <hyperlink r:id="rId17" ref="W18"/>
    <hyperlink r:id="rId18" ref="W19"/>
    <hyperlink r:id="rId19" ref="W20"/>
    <hyperlink r:id="rId20" ref="W21"/>
    <hyperlink r:id="rId21" ref="W22"/>
    <hyperlink r:id="rId22" ref="W23"/>
    <hyperlink r:id="rId23" ref="W24"/>
    <hyperlink r:id="rId24" ref="W25"/>
    <hyperlink r:id="rId25" ref="W26"/>
    <hyperlink r:id="rId26" ref="W27"/>
    <hyperlink r:id="rId27" ref="W28"/>
    <hyperlink r:id="rId28" ref="W29"/>
    <hyperlink r:id="rId29" ref="W30"/>
    <hyperlink r:id="rId30" ref="W31"/>
    <hyperlink r:id="rId31" ref="W32"/>
    <hyperlink r:id="rId32" ref="W33"/>
    <hyperlink r:id="rId33" ref="W34"/>
    <hyperlink r:id="rId34" ref="W35"/>
    <hyperlink r:id="rId35" ref="W36"/>
    <hyperlink r:id="rId36" ref="W37"/>
    <hyperlink r:id="rId37" ref="W38"/>
    <hyperlink r:id="rId38" ref="W39"/>
    <hyperlink r:id="rId39" ref="W40"/>
    <hyperlink r:id="rId40" ref="W41"/>
    <hyperlink r:id="rId41" ref="W42"/>
    <hyperlink r:id="rId42" ref="W43"/>
    <hyperlink r:id="rId43" ref="W44"/>
    <hyperlink r:id="rId44" ref="W45"/>
    <hyperlink r:id="rId45" ref="W46"/>
    <hyperlink r:id="rId46" ref="W47"/>
    <hyperlink r:id="rId47" ref="W48"/>
    <hyperlink r:id="rId48" ref="W49"/>
    <hyperlink r:id="rId49" ref="W50"/>
    <hyperlink r:id="rId50" ref="W51"/>
    <hyperlink r:id="rId51" ref="W52"/>
    <hyperlink r:id="rId52" ref="W53"/>
    <hyperlink r:id="rId53" ref="W54"/>
    <hyperlink r:id="rId54" ref="W55"/>
    <hyperlink r:id="rId55" ref="W56"/>
    <hyperlink r:id="rId56" ref="W57"/>
    <hyperlink r:id="rId57" ref="W58"/>
    <hyperlink r:id="rId58" ref="W59"/>
    <hyperlink r:id="rId59" ref="I60"/>
    <hyperlink r:id="rId60" ref="W60"/>
    <hyperlink r:id="rId61" ref="W61"/>
    <hyperlink r:id="rId62" ref="W62"/>
    <hyperlink r:id="rId63" ref="W63"/>
    <hyperlink r:id="rId64" ref="W64"/>
    <hyperlink r:id="rId65" ref="W65"/>
    <hyperlink r:id="rId66" ref="W66"/>
    <hyperlink r:id="rId67" ref="W67"/>
    <hyperlink r:id="rId68" ref="W68"/>
    <hyperlink r:id="rId69" ref="W69"/>
    <hyperlink r:id="rId70" ref="W70"/>
    <hyperlink r:id="rId71" ref="W71"/>
    <hyperlink r:id="rId72" ref="W72"/>
    <hyperlink r:id="rId73" ref="W73"/>
    <hyperlink r:id="rId74" ref="W74"/>
    <hyperlink r:id="rId75" ref="W75"/>
    <hyperlink r:id="rId76" ref="W76"/>
    <hyperlink r:id="rId77" ref="W77"/>
    <hyperlink r:id="rId78" ref="W78"/>
    <hyperlink r:id="rId79" ref="W79"/>
    <hyperlink r:id="rId80" ref="W80"/>
    <hyperlink r:id="rId81" ref="W81"/>
    <hyperlink r:id="rId82" ref="W82"/>
    <hyperlink r:id="rId83" ref="W83"/>
    <hyperlink r:id="rId84" ref="W84"/>
    <hyperlink r:id="rId85" ref="W85"/>
    <hyperlink r:id="rId86" ref="W86"/>
    <hyperlink r:id="rId87" ref="W87"/>
    <hyperlink r:id="rId88" ref="W88"/>
    <hyperlink r:id="rId89" ref="W89"/>
    <hyperlink r:id="rId90" ref="W90"/>
    <hyperlink r:id="rId91" ref="W91"/>
    <hyperlink r:id="rId92" ref="W92"/>
    <hyperlink r:id="rId93" ref="W93"/>
    <hyperlink r:id="rId94" ref="W94"/>
    <hyperlink r:id="rId95" ref="W95"/>
    <hyperlink r:id="rId96" ref="W96"/>
    <hyperlink r:id="rId97" ref="W97"/>
    <hyperlink r:id="rId98" ref="W98"/>
    <hyperlink r:id="rId99" ref="W99"/>
    <hyperlink r:id="rId100" ref="W100"/>
    <hyperlink r:id="rId101" ref="W101"/>
    <hyperlink r:id="rId102" ref="W102"/>
    <hyperlink r:id="rId103" ref="W103"/>
    <hyperlink r:id="rId104" ref="W104"/>
    <hyperlink r:id="rId105" ref="W105"/>
    <hyperlink r:id="rId106" ref="W106"/>
    <hyperlink r:id="rId107" ref="W107"/>
    <hyperlink r:id="rId108" ref="W108"/>
    <hyperlink r:id="rId109" ref="W109"/>
    <hyperlink r:id="rId110" ref="W110"/>
    <hyperlink r:id="rId111" ref="W111"/>
    <hyperlink r:id="rId112" ref="W112"/>
    <hyperlink r:id="rId113" ref="W113"/>
    <hyperlink r:id="rId114" ref="W114"/>
    <hyperlink r:id="rId115" ref="W115"/>
    <hyperlink r:id="rId116" ref="W116"/>
    <hyperlink r:id="rId117" ref="W117"/>
    <hyperlink r:id="rId118" ref="W118"/>
    <hyperlink r:id="rId119" ref="W119"/>
    <hyperlink r:id="rId120" ref="W120"/>
    <hyperlink r:id="rId121" ref="W121"/>
    <hyperlink r:id="rId122" ref="W122"/>
    <hyperlink r:id="rId123" ref="W123"/>
    <hyperlink r:id="rId124" ref="W124"/>
    <hyperlink r:id="rId125" ref="W125"/>
    <hyperlink r:id="rId126" ref="W126"/>
    <hyperlink r:id="rId127" ref="W127"/>
    <hyperlink r:id="rId128" ref="W128"/>
    <hyperlink r:id="rId129" ref="W129"/>
    <hyperlink r:id="rId130" ref="W130"/>
    <hyperlink r:id="rId131" ref="W131"/>
    <hyperlink r:id="rId132" ref="W132"/>
    <hyperlink r:id="rId133" ref="W133"/>
    <hyperlink r:id="rId134" ref="W134"/>
    <hyperlink r:id="rId135" ref="W135"/>
    <hyperlink r:id="rId136" ref="W136"/>
    <hyperlink r:id="rId137" ref="W137"/>
    <hyperlink r:id="rId138" ref="W138"/>
    <hyperlink r:id="rId139" ref="W139"/>
    <hyperlink r:id="rId140" ref="W140"/>
    <hyperlink r:id="rId141" ref="W141"/>
    <hyperlink r:id="rId142" ref="W142"/>
    <hyperlink r:id="rId143" ref="W143"/>
    <hyperlink r:id="rId144" ref="W144"/>
    <hyperlink r:id="rId145" ref="W145"/>
    <hyperlink r:id="rId146" ref="W146"/>
    <hyperlink r:id="rId147" ref="W147"/>
    <hyperlink r:id="rId148" ref="W148"/>
    <hyperlink r:id="rId149" ref="W149"/>
    <hyperlink r:id="rId150" ref="W150"/>
    <hyperlink r:id="rId151" ref="W151"/>
    <hyperlink r:id="rId152" ref="W152"/>
    <hyperlink r:id="rId153" ref="W153"/>
    <hyperlink r:id="rId154" ref="W154"/>
    <hyperlink r:id="rId155" ref="W155"/>
    <hyperlink r:id="rId156" ref="W156"/>
    <hyperlink r:id="rId157" ref="W157"/>
    <hyperlink r:id="rId158" ref="W158"/>
    <hyperlink r:id="rId159" ref="W159"/>
    <hyperlink r:id="rId160" ref="W160"/>
    <hyperlink r:id="rId161" ref="W161"/>
  </hyperlinks>
  <drawing r:id="rId16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88"/>
  </cols>
  <sheetData>
    <row r="1">
      <c r="A1" s="38" t="s">
        <v>805</v>
      </c>
    </row>
    <row r="2">
      <c r="A2" s="39" t="s">
        <v>806</v>
      </c>
    </row>
    <row r="3">
      <c r="A3" s="39" t="s">
        <v>807</v>
      </c>
    </row>
    <row r="4">
      <c r="A4" s="39" t="s">
        <v>808</v>
      </c>
      <c r="B4" s="3" t="s">
        <v>809</v>
      </c>
    </row>
    <row r="5">
      <c r="A5" s="39" t="s">
        <v>810</v>
      </c>
    </row>
    <row r="6">
      <c r="A6" s="39" t="s">
        <v>811</v>
      </c>
    </row>
    <row r="7">
      <c r="A7" s="39" t="s">
        <v>812</v>
      </c>
      <c r="B7" s="3" t="s">
        <v>813</v>
      </c>
    </row>
    <row r="8">
      <c r="A8" s="39" t="s">
        <v>814</v>
      </c>
      <c r="B8" s="3" t="s">
        <v>815</v>
      </c>
    </row>
    <row r="9">
      <c r="A9" s="39" t="s">
        <v>816</v>
      </c>
      <c r="B9" s="3" t="s">
        <v>817</v>
      </c>
    </row>
    <row r="10">
      <c r="A10" s="39" t="s">
        <v>818</v>
      </c>
    </row>
    <row r="11">
      <c r="A11" s="39" t="s">
        <v>819</v>
      </c>
      <c r="B11" s="3" t="s">
        <v>820</v>
      </c>
    </row>
    <row r="12">
      <c r="A12" s="3" t="s">
        <v>821</v>
      </c>
      <c r="B12" s="3" t="s">
        <v>822</v>
      </c>
    </row>
    <row r="13">
      <c r="A13" s="3"/>
    </row>
    <row r="14">
      <c r="A14" s="3"/>
    </row>
    <row r="15">
      <c r="A15" s="3"/>
    </row>
    <row r="16">
      <c r="A16" s="3"/>
    </row>
    <row r="17">
      <c r="A17" s="3"/>
    </row>
    <row r="18">
      <c r="A18" s="3"/>
    </row>
    <row r="19">
      <c r="A19" s="3"/>
    </row>
    <row r="20">
      <c r="A20" s="3"/>
    </row>
    <row r="21">
      <c r="A21" s="3"/>
    </row>
    <row r="22">
      <c r="A22" s="3"/>
    </row>
    <row r="23">
      <c r="A23" s="3"/>
    </row>
    <row r="24">
      <c r="A24" s="3"/>
    </row>
    <row r="25">
      <c r="A25" s="3"/>
    </row>
    <row r="26">
      <c r="A26" s="3"/>
    </row>
    <row r="27">
      <c r="A27" s="3"/>
    </row>
    <row r="28">
      <c r="A28" s="3"/>
    </row>
    <row r="29">
      <c r="A29" s="3"/>
    </row>
    <row r="30">
      <c r="A30" s="3"/>
    </row>
    <row r="31">
      <c r="A31" s="3"/>
    </row>
    <row r="32">
      <c r="A32" s="3"/>
    </row>
    <row r="33">
      <c r="A33" s="3"/>
    </row>
    <row r="34">
      <c r="A34" s="3"/>
    </row>
    <row r="35">
      <c r="A35" s="3"/>
    </row>
    <row r="36">
      <c r="A36" s="3"/>
    </row>
    <row r="37">
      <c r="A37" s="3"/>
    </row>
    <row r="38">
      <c r="A38" s="3"/>
    </row>
    <row r="39">
      <c r="A39" s="3"/>
    </row>
    <row r="40">
      <c r="A40" s="3"/>
    </row>
    <row r="41">
      <c r="A41" s="3"/>
    </row>
    <row r="42">
      <c r="A42" s="3"/>
    </row>
    <row r="43">
      <c r="A43" s="3"/>
    </row>
    <row r="44">
      <c r="A44" s="3"/>
    </row>
    <row r="45">
      <c r="A45" s="3"/>
    </row>
    <row r="46">
      <c r="A46" s="3"/>
    </row>
    <row r="47">
      <c r="A47" s="3"/>
    </row>
    <row r="48">
      <c r="A48" s="3"/>
    </row>
    <row r="49">
      <c r="A49" s="3"/>
    </row>
  </sheetData>
  <drawing r:id="rId1"/>
</worksheet>
</file>