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83a2c95a65628a/"/>
    </mc:Choice>
  </mc:AlternateContent>
  <xr:revisionPtr revIDLastSave="31" documentId="8_{03B5C993-D3EF-1F4F-AD2E-9946E85AAD1F}" xr6:coauthVersionLast="47" xr6:coauthVersionMax="47" xr10:uidLastSave="{DAB5FE83-693F-4A93-8302-6E4C0557A0F4}"/>
  <bookViews>
    <workbookView xWindow="-108" yWindow="-108" windowWidth="23256" windowHeight="12456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R2" i="1"/>
  <c r="S2" i="1"/>
  <c r="T2" i="1"/>
  <c r="U2" i="1"/>
  <c r="V2" i="1"/>
  <c r="W2" i="1"/>
  <c r="X2" i="1"/>
  <c r="X11" i="1"/>
  <c r="X10" i="1"/>
  <c r="X9" i="1"/>
  <c r="X8" i="1"/>
  <c r="X7" i="1"/>
  <c r="X6" i="1"/>
  <c r="X5" i="1"/>
  <c r="X4" i="1"/>
  <c r="X3" i="1"/>
  <c r="W11" i="1"/>
  <c r="W10" i="1"/>
  <c r="W9" i="1"/>
  <c r="W8" i="1"/>
  <c r="W7" i="1"/>
  <c r="W6" i="1"/>
  <c r="W5" i="1"/>
  <c r="W4" i="1"/>
  <c r="W3" i="1"/>
  <c r="V11" i="1"/>
  <c r="V10" i="1"/>
  <c r="V9" i="1"/>
  <c r="V8" i="1"/>
  <c r="V7" i="1"/>
  <c r="V6" i="1"/>
  <c r="V5" i="1"/>
  <c r="V4" i="1"/>
  <c r="V3" i="1"/>
  <c r="U11" i="1"/>
  <c r="U10" i="1"/>
  <c r="U9" i="1"/>
  <c r="U8" i="1"/>
  <c r="U7" i="1"/>
  <c r="U6" i="1"/>
  <c r="U5" i="1"/>
  <c r="U4" i="1"/>
  <c r="U3" i="1"/>
  <c r="T11" i="1"/>
  <c r="T10" i="1"/>
  <c r="T9" i="1"/>
  <c r="T8" i="1"/>
  <c r="T7" i="1"/>
  <c r="T6" i="1"/>
  <c r="T5" i="1"/>
  <c r="T4" i="1"/>
  <c r="T3" i="1"/>
  <c r="S11" i="1"/>
  <c r="S10" i="1"/>
  <c r="S9" i="1"/>
  <c r="S8" i="1"/>
  <c r="S7" i="1"/>
  <c r="S6" i="1"/>
  <c r="S5" i="1"/>
  <c r="S4" i="1"/>
  <c r="S3" i="1"/>
  <c r="R11" i="1"/>
  <c r="R10" i="1"/>
  <c r="R9" i="1"/>
  <c r="R8" i="1"/>
  <c r="R7" i="1"/>
  <c r="R6" i="1"/>
  <c r="R5" i="1"/>
  <c r="R4" i="1"/>
  <c r="R3" i="1"/>
  <c r="Q11" i="1"/>
  <c r="Q10" i="1"/>
  <c r="Q9" i="1"/>
  <c r="Q8" i="1"/>
  <c r="Q7" i="1"/>
  <c r="Q6" i="1"/>
  <c r="Q5" i="1"/>
  <c r="Q4" i="1"/>
  <c r="Q3" i="1"/>
  <c r="P11" i="1"/>
  <c r="P10" i="1"/>
  <c r="P9" i="1"/>
  <c r="P8" i="1"/>
  <c r="P7" i="1"/>
  <c r="P6" i="1"/>
  <c r="P5" i="1"/>
  <c r="P4" i="1"/>
  <c r="P3" i="1"/>
  <c r="O11" i="1"/>
  <c r="O10" i="1"/>
  <c r="O9" i="1"/>
  <c r="O8" i="1"/>
  <c r="O7" i="1"/>
  <c r="O6" i="1"/>
  <c r="O5" i="1"/>
  <c r="O4" i="1"/>
  <c r="O3" i="1"/>
  <c r="P2" i="1"/>
  <c r="O2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11" i="1"/>
  <c r="K10" i="1"/>
  <c r="K9" i="1"/>
  <c r="K8" i="1"/>
  <c r="K7" i="1"/>
  <c r="K6" i="1"/>
  <c r="K5" i="1"/>
  <c r="K4" i="1"/>
  <c r="K3" i="1"/>
  <c r="K2" i="1"/>
  <c r="J11" i="1"/>
  <c r="J10" i="1"/>
  <c r="J9" i="1"/>
  <c r="J8" i="1"/>
  <c r="J7" i="1"/>
  <c r="J6" i="1"/>
  <c r="J5" i="1"/>
  <c r="J4" i="1"/>
  <c r="J3" i="1"/>
  <c r="J2" i="1"/>
  <c r="F3" i="1"/>
</calcChain>
</file>

<file path=xl/sharedStrings.xml><?xml version="1.0" encoding="utf-8"?>
<sst xmlns="http://schemas.openxmlformats.org/spreadsheetml/2006/main" count="8" uniqueCount="8">
  <si>
    <t>□x,y,z</t>
  </si>
  <si>
    <t>N(x)</t>
  </si>
  <si>
    <t>N(y)</t>
  </si>
  <si>
    <t>N(z)</t>
  </si>
  <si>
    <t>x,y</t>
  </si>
  <si>
    <t>z</t>
  </si>
  <si>
    <t>□N(x)</t>
  </si>
  <si>
    <t>□N(y)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</si>
</sst>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gradFill rotWithShape="1">
              <a:gsLst>
                <a:gs pos="0">
                  <a:schemeClr val="accent5">
                    <a:tint val="43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tint val="43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tint val="43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tint val="43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tint val="43000"/>
                  <a:shade val="95000"/>
                </a:schemeClr>
              </a:contourClr>
            </a:sp3d>
          </c:spPr>
          <c:val>
            <c:numRef>
              <c:f>Tabelle1!$O$2:$X$2</c:f>
              <c:numCache>
                <c:formatCode>General</c:formatCode>
                <c:ptCount val="10"/>
                <c:pt idx="0">
                  <c:v>28902420</c:v>
                </c:pt>
                <c:pt idx="1">
                  <c:v>42807132</c:v>
                </c:pt>
                <c:pt idx="2">
                  <c:v>54674840</c:v>
                </c:pt>
                <c:pt idx="3">
                  <c:v>37499904</c:v>
                </c:pt>
                <c:pt idx="4">
                  <c:v>51962382</c:v>
                </c:pt>
                <c:pt idx="5">
                  <c:v>112403934</c:v>
                </c:pt>
                <c:pt idx="6">
                  <c:v>1377301725</c:v>
                </c:pt>
                <c:pt idx="7">
                  <c:v>110093368</c:v>
                </c:pt>
                <c:pt idx="8">
                  <c:v>80566200</c:v>
                </c:pt>
                <c:pt idx="9">
                  <c:v>209370708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BD6-E743-8567-BEDDDD12E4AF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5">
                    <a:tint val="56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tint val="56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tint val="56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tint val="56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tint val="56000"/>
                  <a:shade val="95000"/>
                </a:schemeClr>
              </a:contourClr>
            </a:sp3d>
          </c:spPr>
          <c:val>
            <c:numRef>
              <c:f>Tabelle1!$O$3:$X$3</c:f>
              <c:numCache>
                <c:formatCode>General</c:formatCode>
                <c:ptCount val="10"/>
                <c:pt idx="0">
                  <c:v>49228240</c:v>
                </c:pt>
                <c:pt idx="1">
                  <c:v>59110236</c:v>
                </c:pt>
                <c:pt idx="2">
                  <c:v>107440960</c:v>
                </c:pt>
                <c:pt idx="3">
                  <c:v>57720624</c:v>
                </c:pt>
                <c:pt idx="4">
                  <c:v>74082816</c:v>
                </c:pt>
                <c:pt idx="5">
                  <c:v>119407374</c:v>
                </c:pt>
                <c:pt idx="6">
                  <c:v>530331300</c:v>
                </c:pt>
                <c:pt idx="7">
                  <c:v>623772688</c:v>
                </c:pt>
                <c:pt idx="8">
                  <c:v>175616760</c:v>
                </c:pt>
                <c:pt idx="9">
                  <c:v>397283640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FBD6-E743-8567-BEDDDD12E4AF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5">
                    <a:tint val="69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tint val="69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tint val="69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tint val="69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tint val="69000"/>
                  <a:shade val="95000"/>
                </a:schemeClr>
              </a:contourClr>
            </a:sp3d>
          </c:spPr>
          <c:val>
            <c:numRef>
              <c:f>Tabelle1!$O$4:$X$4</c:f>
              <c:numCache>
                <c:formatCode>General</c:formatCode>
                <c:ptCount val="10"/>
                <c:pt idx="0">
                  <c:v>196382860</c:v>
                </c:pt>
                <c:pt idx="1">
                  <c:v>78652872</c:v>
                </c:pt>
                <c:pt idx="2">
                  <c:v>115901280</c:v>
                </c:pt>
                <c:pt idx="3">
                  <c:v>88610496</c:v>
                </c:pt>
                <c:pt idx="4">
                  <c:v>89082036</c:v>
                </c:pt>
                <c:pt idx="5">
                  <c:v>132993792</c:v>
                </c:pt>
                <c:pt idx="6">
                  <c:v>440117550</c:v>
                </c:pt>
                <c:pt idx="7">
                  <c:v>187636064</c:v>
                </c:pt>
                <c:pt idx="8">
                  <c:v>777325560</c:v>
                </c:pt>
                <c:pt idx="9">
                  <c:v>676527652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FBD6-E743-8567-BEDDDD12E4AF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5">
                    <a:tint val="81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tint val="81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tint val="81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tint val="81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tint val="81000"/>
                  <a:shade val="95000"/>
                </a:schemeClr>
              </a:contourClr>
            </a:sp3d>
          </c:spPr>
          <c:val>
            <c:numRef>
              <c:f>Tabelle1!$O$5:$X$5</c:f>
              <c:numCache>
                <c:formatCode>General</c:formatCode>
                <c:ptCount val="10"/>
                <c:pt idx="0">
                  <c:v>247289560</c:v>
                </c:pt>
                <c:pt idx="1">
                  <c:v>1005906267</c:v>
                </c:pt>
                <c:pt idx="2">
                  <c:v>494417440</c:v>
                </c:pt>
                <c:pt idx="3">
                  <c:v>306448272</c:v>
                </c:pt>
                <c:pt idx="4">
                  <c:v>438427656</c:v>
                </c:pt>
                <c:pt idx="5">
                  <c:v>512693343</c:v>
                </c:pt>
                <c:pt idx="6">
                  <c:v>1571529600</c:v>
                </c:pt>
                <c:pt idx="7">
                  <c:v>499219336</c:v>
                </c:pt>
                <c:pt idx="8">
                  <c:v>749629320</c:v>
                </c:pt>
                <c:pt idx="9">
                  <c:v>9600109738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BD6-E743-8567-BEDDDD12E4AF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tint val="94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tint val="94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tint val="94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tint val="94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tint val="94000"/>
                  <a:shade val="95000"/>
                </a:schemeClr>
              </a:contourClr>
            </a:sp3d>
          </c:spPr>
          <c:val>
            <c:numRef>
              <c:f>Tabelle1!$O$6:$X$6</c:f>
              <c:numCache>
                <c:formatCode>General</c:formatCode>
                <c:ptCount val="10"/>
                <c:pt idx="0">
                  <c:v>38510340</c:v>
                </c:pt>
                <c:pt idx="1">
                  <c:v>83705832</c:v>
                </c:pt>
                <c:pt idx="2">
                  <c:v>417861840</c:v>
                </c:pt>
                <c:pt idx="3">
                  <c:v>86389056</c:v>
                </c:pt>
                <c:pt idx="4">
                  <c:v>100199592</c:v>
                </c:pt>
                <c:pt idx="5">
                  <c:v>166748328</c:v>
                </c:pt>
                <c:pt idx="6">
                  <c:v>400354650</c:v>
                </c:pt>
                <c:pt idx="7">
                  <c:v>117798912</c:v>
                </c:pt>
                <c:pt idx="8">
                  <c:v>131800680</c:v>
                </c:pt>
                <c:pt idx="9">
                  <c:v>611808936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FBD6-E743-8567-BEDDDD12E4AF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5">
                    <a:shade val="93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shade val="93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shade val="93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3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3000"/>
                  <a:shade val="95000"/>
                </a:schemeClr>
              </a:contourClr>
            </a:sp3d>
          </c:spPr>
          <c:val>
            <c:numRef>
              <c:f>Tabelle1!$O$7:$X$7</c:f>
              <c:numCache>
                <c:formatCode>General</c:formatCode>
                <c:ptCount val="10"/>
                <c:pt idx="0">
                  <c:v>29062020</c:v>
                </c:pt>
                <c:pt idx="1">
                  <c:v>51095187</c:v>
                </c:pt>
                <c:pt idx="2">
                  <c:v>136296160</c:v>
                </c:pt>
                <c:pt idx="3">
                  <c:v>286187304</c:v>
                </c:pt>
                <c:pt idx="4">
                  <c:v>110718504</c:v>
                </c:pt>
                <c:pt idx="5">
                  <c:v>149376474</c:v>
                </c:pt>
                <c:pt idx="6">
                  <c:v>510389100</c:v>
                </c:pt>
                <c:pt idx="7">
                  <c:v>117629512</c:v>
                </c:pt>
                <c:pt idx="8">
                  <c:v>121904640</c:v>
                </c:pt>
                <c:pt idx="9">
                  <c:v>421637866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FBD6-E743-8567-BEDDDD12E4AF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5">
                    <a:shade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shade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shade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8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80000"/>
                  <a:shade val="95000"/>
                </a:schemeClr>
              </a:contourClr>
            </a:sp3d>
          </c:spPr>
          <c:val>
            <c:numRef>
              <c:f>Tabelle1!$O$8:$X$8</c:f>
              <c:numCache>
                <c:formatCode>General</c:formatCode>
                <c:ptCount val="10"/>
                <c:pt idx="0">
                  <c:v>22192190</c:v>
                </c:pt>
                <c:pt idx="1">
                  <c:v>35772138</c:v>
                </c:pt>
                <c:pt idx="2">
                  <c:v>77183480</c:v>
                </c:pt>
                <c:pt idx="3">
                  <c:v>86599968</c:v>
                </c:pt>
                <c:pt idx="4">
                  <c:v>340273638</c:v>
                </c:pt>
                <c:pt idx="5">
                  <c:v>153127404</c:v>
                </c:pt>
                <c:pt idx="6">
                  <c:v>424168650</c:v>
                </c:pt>
                <c:pt idx="7">
                  <c:v>139119904</c:v>
                </c:pt>
                <c:pt idx="8">
                  <c:v>112930620</c:v>
                </c:pt>
                <c:pt idx="9">
                  <c:v>361791744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FBD6-E743-8567-BEDDDD12E4AF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5">
                    <a:shade val="68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shade val="68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shade val="68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68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68000"/>
                  <a:shade val="95000"/>
                </a:schemeClr>
              </a:contourClr>
            </a:sp3d>
          </c:spPr>
          <c:val>
            <c:numRef>
              <c:f>Tabelle1!$O$9:$X$9</c:f>
              <c:numCache>
                <c:formatCode>General</c:formatCode>
                <c:ptCount val="10"/>
                <c:pt idx="0">
                  <c:v>23223510</c:v>
                </c:pt>
                <c:pt idx="1">
                  <c:v>35577693</c:v>
                </c:pt>
                <c:pt idx="2">
                  <c:v>70379760</c:v>
                </c:pt>
                <c:pt idx="3">
                  <c:v>63872952</c:v>
                </c:pt>
                <c:pt idx="4">
                  <c:v>134107848</c:v>
                </c:pt>
                <c:pt idx="5">
                  <c:v>612942219</c:v>
                </c:pt>
                <c:pt idx="6">
                  <c:v>566327700</c:v>
                </c:pt>
                <c:pt idx="7">
                  <c:v>150586128</c:v>
                </c:pt>
                <c:pt idx="8">
                  <c:v>173957520</c:v>
                </c:pt>
                <c:pt idx="9">
                  <c:v>436524526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FBD6-E743-8567-BEDDDD12E4AF}"/>
            </c:ext>
          </c:extLst>
        </c:ser>
        <c:ser>
          <c:idx val="8"/>
          <c:order val="8"/>
          <c:spPr>
            <a:gradFill rotWithShape="1">
              <a:gsLst>
                <a:gs pos="0">
                  <a:schemeClr val="accent5">
                    <a:shade val="55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shade val="55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shade val="55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55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55000"/>
                  <a:shade val="95000"/>
                </a:schemeClr>
              </a:contourClr>
            </a:sp3d>
          </c:spPr>
          <c:val>
            <c:numRef>
              <c:f>Tabelle1!$O$10:$X$10</c:f>
              <c:numCache>
                <c:formatCode>General</c:formatCode>
                <c:ptCount val="10"/>
                <c:pt idx="0">
                  <c:v>111474900</c:v>
                </c:pt>
                <c:pt idx="1">
                  <c:v>151263855</c:v>
                </c:pt>
                <c:pt idx="2">
                  <c:v>284387400</c:v>
                </c:pt>
                <c:pt idx="3">
                  <c:v>236630160</c:v>
                </c:pt>
                <c:pt idx="4">
                  <c:v>401867730</c:v>
                </c:pt>
                <c:pt idx="5">
                  <c:v>981465660</c:v>
                </c:pt>
                <c:pt idx="6">
                  <c:v>9210094875</c:v>
                </c:pt>
                <c:pt idx="7">
                  <c:v>816852960</c:v>
                </c:pt>
                <c:pt idx="8">
                  <c:v>765012600</c:v>
                </c:pt>
                <c:pt idx="9">
                  <c:v>2731931640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FBD6-E743-8567-BEDDDD12E4AF}"/>
            </c:ext>
          </c:extLst>
        </c:ser>
        <c:ser>
          <c:idx val="9"/>
          <c:order val="9"/>
          <c:spPr>
            <a:gradFill rotWithShape="1">
              <a:gsLst>
                <a:gs pos="0">
                  <a:schemeClr val="accent5">
                    <a:shade val="42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shade val="42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shade val="42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42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42000"/>
                  <a:shade val="95000"/>
                </a:schemeClr>
              </a:contourClr>
            </a:sp3d>
          </c:spPr>
          <c:val>
            <c:numRef>
              <c:f>Tabelle1!$O$11:$X$11</c:f>
              <c:numCache>
                <c:formatCode>General</c:formatCode>
                <c:ptCount val="10"/>
                <c:pt idx="0">
                  <c:v>20056400</c:v>
                </c:pt>
                <c:pt idx="1">
                  <c:v>33387120</c:v>
                </c:pt>
                <c:pt idx="2">
                  <c:v>55598400</c:v>
                </c:pt>
                <c:pt idx="3">
                  <c:v>43967040</c:v>
                </c:pt>
                <c:pt idx="4">
                  <c:v>68459040</c:v>
                </c:pt>
                <c:pt idx="5">
                  <c:v>135237960</c:v>
                </c:pt>
                <c:pt idx="6">
                  <c:v>678132000</c:v>
                </c:pt>
                <c:pt idx="7">
                  <c:v>610850240</c:v>
                </c:pt>
                <c:pt idx="8">
                  <c:v>190819200</c:v>
                </c:pt>
                <c:pt idx="9">
                  <c:v>552445920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FBD6-E743-8567-BEDDDD12E4AF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5">
                      <a:tint val="42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tint val="42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tint val="42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tint val="42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tint val="42000"/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5">
                      <a:tint val="54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tint val="54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tint val="54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tint val="54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tint val="54000"/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5">
                      <a:tint val="65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tint val="65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tint val="65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tint val="65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tint val="65000"/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5">
                      <a:tint val="77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tint val="77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tint val="77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tint val="77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tint val="77000"/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tint val="89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tint val="89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tint val="89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tint val="89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tint val="89000"/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5">
                      <a:shade val="88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shade val="88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shade val="88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88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88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5">
                      <a:shade val="76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shade val="76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shade val="76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76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76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5">
                      <a:shade val="65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shade val="65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shade val="65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65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65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5">
                      <a:shade val="53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shade val="53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shade val="53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53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53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shade val="41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shade val="41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shade val="41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41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41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5">
                      <a:shade val="41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shade val="41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shade val="41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41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41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5">
                      <a:shade val="41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shade val="41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shade val="41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41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41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5">
                      <a:shade val="41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shade val="41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shade val="41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41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41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5">
                      <a:shade val="41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shade val="41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shade val="41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41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41000"/>
                    <a:shade val="95000"/>
                  </a:schemeClr>
                </a:contourClr>
              </a:sp3d>
            </c:spPr>
          </c:bandFmt>
        </c:bandFmts>
        <c:axId val="1296666047"/>
        <c:axId val="1296667839"/>
        <c:axId val="1888182783"/>
      </c:surface3DChart>
      <c:catAx>
        <c:axId val="129666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x-Richtung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6667839"/>
        <c:crosses val="autoZero"/>
        <c:auto val="1"/>
        <c:lblAlgn val="ctr"/>
        <c:lblOffset val="100"/>
        <c:noMultiLvlLbl val="0"/>
      </c:catAx>
      <c:valAx>
        <c:axId val="129666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Aktivität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6666047"/>
        <c:crosses val="autoZero"/>
        <c:crossBetween val="midCat"/>
      </c:valAx>
      <c:serAx>
        <c:axId val="188818278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y-Richtung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crossAx val="129666783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510389</xdr:colOff>
      <xdr:row>19</xdr:row>
      <xdr:rowOff>177501</xdr:rowOff>
    </xdr:from>
    <xdr:to>
      <xdr:col>21</xdr:col>
      <xdr:colOff>516367</xdr:colOff>
      <xdr:row>52</xdr:row>
      <xdr:rowOff>139849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46E1273-9843-62EA-F326-8AC041345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533F-A8DC-4942-9D7F-A9AC284A0426}">
  <dimension ref="A1:X20"/>
  <sheetViews>
    <sheetView tabSelected="1" zoomScale="63" zoomScaleNormal="80" zoomScaleSheetLayoutView="100" workbookViewId="0">
      <selection activeCell="L41" sqref="L41"/>
    </sheetView>
  </sheetViews>
  <sheetFormatPr baseColWidth="10" defaultColWidth="8.88671875" defaultRowHeight="14.4" x14ac:dyDescent="0.3"/>
  <cols>
    <col min="3" max="5" width="9.44140625" bestFit="1" customWidth="1"/>
    <col min="6" max="6" width="9.33203125" bestFit="1" customWidth="1"/>
    <col min="9" max="9" width="17.44140625" customWidth="1"/>
    <col min="10" max="10" width="11.88671875" bestFit="1" customWidth="1"/>
    <col min="12" max="12" width="11.88671875" bestFit="1" customWidth="1"/>
    <col min="15" max="15" width="10.6640625" bestFit="1" customWidth="1"/>
    <col min="16" max="16" width="12.44140625" customWidth="1"/>
    <col min="17" max="19" width="10.44140625" customWidth="1"/>
    <col min="20" max="20" width="10.77734375" customWidth="1"/>
    <col min="21" max="21" width="12.6640625" customWidth="1"/>
    <col min="22" max="22" width="11" customWidth="1"/>
    <col min="23" max="24" width="11.88671875" customWidth="1"/>
  </cols>
  <sheetData>
    <row r="1" spans="1:24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J1" t="s">
        <v>6</v>
      </c>
      <c r="K1" t="s">
        <v>7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</row>
    <row r="2" spans="1:24" x14ac:dyDescent="0.3">
      <c r="A2">
        <v>-45</v>
      </c>
      <c r="B2">
        <v>2</v>
      </c>
      <c r="C2">
        <v>190</v>
      </c>
      <c r="D2">
        <v>313</v>
      </c>
      <c r="E2">
        <v>203</v>
      </c>
      <c r="F2">
        <v>64</v>
      </c>
      <c r="G2">
        <v>1</v>
      </c>
      <c r="H2">
        <v>19</v>
      </c>
      <c r="I2">
        <v>306</v>
      </c>
      <c r="J2">
        <f>SQRT(C2)</f>
        <v>13.784048752090222</v>
      </c>
      <c r="K2">
        <f>SQRT(D2)</f>
        <v>17.691806012954132</v>
      </c>
      <c r="L2">
        <f>SQRT(E2)</f>
        <v>14.247806848775006</v>
      </c>
      <c r="N2">
        <v>1</v>
      </c>
      <c r="O2">
        <f>C2*D2*E11</f>
        <v>28902420</v>
      </c>
      <c r="P2">
        <f>C3*D2*E12</f>
        <v>42807132</v>
      </c>
      <c r="Q2">
        <f>C4*E13*D2</f>
        <v>54674840</v>
      </c>
      <c r="R2">
        <f>C5*D2*E14</f>
        <v>37499904</v>
      </c>
      <c r="S2">
        <f>C6*D2*E15</f>
        <v>51962382</v>
      </c>
      <c r="T2">
        <f>C7*D2*E16</f>
        <v>112403934</v>
      </c>
      <c r="U2">
        <f>C8*D2*E17</f>
        <v>1377301725</v>
      </c>
      <c r="V2">
        <f>C9*D2*E18</f>
        <v>110093368</v>
      </c>
      <c r="W2">
        <f>C10*D2*E19</f>
        <v>80566200</v>
      </c>
      <c r="X2">
        <f>C11*D2*E20</f>
        <v>209370708</v>
      </c>
    </row>
    <row r="3" spans="1:24" x14ac:dyDescent="0.3">
      <c r="A3">
        <v>-35</v>
      </c>
      <c r="C3">
        <v>261</v>
      </c>
      <c r="D3">
        <v>466</v>
      </c>
      <c r="E3">
        <v>246</v>
      </c>
      <c r="F3">
        <f>57</f>
        <v>57</v>
      </c>
      <c r="G3">
        <v>2</v>
      </c>
      <c r="H3">
        <v>18</v>
      </c>
      <c r="I3">
        <v>390</v>
      </c>
      <c r="J3">
        <f t="shared" ref="J3:J11" si="0">SQRT(C3)</f>
        <v>16.15549442140351</v>
      </c>
      <c r="K3">
        <f t="shared" ref="K3:K11" si="1">SQRT(D3)</f>
        <v>21.587033144922902</v>
      </c>
      <c r="L3">
        <f t="shared" ref="L3:L20" si="2">SQRT(E3)</f>
        <v>15.684387141358123</v>
      </c>
      <c r="N3">
        <v>2</v>
      </c>
      <c r="O3">
        <f>C2*D3*E10</f>
        <v>49228240</v>
      </c>
      <c r="P3">
        <f>261*D3*E11</f>
        <v>59110236</v>
      </c>
      <c r="Q3">
        <f>440*D3*I10</f>
        <v>107440960</v>
      </c>
      <c r="R3">
        <f>312*D3*I9</f>
        <v>57720624</v>
      </c>
      <c r="S3">
        <f>414*D3*I8</f>
        <v>74082816</v>
      </c>
      <c r="T3">
        <f>639*D3*I7</f>
        <v>119407374</v>
      </c>
      <c r="U3">
        <f>2025*D3*I6</f>
        <v>530331300</v>
      </c>
      <c r="V3">
        <f>616*D3*I5</f>
        <v>623772688</v>
      </c>
      <c r="W3">
        <f>660*D3*I4</f>
        <v>175616760</v>
      </c>
      <c r="X3">
        <f>2186*D3*I3</f>
        <v>397283640</v>
      </c>
    </row>
    <row r="4" spans="1:24" x14ac:dyDescent="0.3">
      <c r="A4">
        <v>-25</v>
      </c>
      <c r="C4">
        <v>440</v>
      </c>
      <c r="D4">
        <v>542</v>
      </c>
      <c r="E4">
        <v>243</v>
      </c>
      <c r="F4">
        <v>49</v>
      </c>
      <c r="G4">
        <v>3</v>
      </c>
      <c r="H4">
        <v>17</v>
      </c>
      <c r="I4">
        <v>571</v>
      </c>
      <c r="J4">
        <f t="shared" si="0"/>
        <v>20.976176963403031</v>
      </c>
      <c r="K4">
        <f t="shared" si="1"/>
        <v>23.280893453645632</v>
      </c>
      <c r="L4">
        <f t="shared" si="2"/>
        <v>15.588457268119896</v>
      </c>
      <c r="N4">
        <v>3</v>
      </c>
      <c r="O4">
        <f>C2*D4*E9</f>
        <v>196382860</v>
      </c>
      <c r="P4">
        <f>261*D4*I12</f>
        <v>78652872</v>
      </c>
      <c r="Q4">
        <f>440*D4*I11</f>
        <v>115901280</v>
      </c>
      <c r="R4">
        <f>312*D4*I10</f>
        <v>88610496</v>
      </c>
      <c r="S4">
        <f>414*D4*I9</f>
        <v>89082036</v>
      </c>
      <c r="T4">
        <f>639*D4*I8</f>
        <v>132993792</v>
      </c>
      <c r="U4">
        <f>2025*D4*I7</f>
        <v>440117550</v>
      </c>
      <c r="V4">
        <f>616*D4*I6</f>
        <v>187636064</v>
      </c>
      <c r="W4">
        <f>660*D4*I5</f>
        <v>777325560</v>
      </c>
      <c r="X4">
        <f>2186*D4*I4</f>
        <v>676527652</v>
      </c>
    </row>
    <row r="5" spans="1:24" x14ac:dyDescent="0.3">
      <c r="A5">
        <v>-15</v>
      </c>
      <c r="C5">
        <v>312</v>
      </c>
      <c r="D5">
        <v>2021</v>
      </c>
      <c r="E5">
        <v>271</v>
      </c>
      <c r="F5">
        <v>42</v>
      </c>
      <c r="G5">
        <v>4</v>
      </c>
      <c r="H5">
        <v>16</v>
      </c>
      <c r="I5">
        <v>2173</v>
      </c>
      <c r="J5">
        <f t="shared" si="0"/>
        <v>17.663521732655695</v>
      </c>
      <c r="K5">
        <f t="shared" si="1"/>
        <v>44.955533585978046</v>
      </c>
      <c r="L5">
        <f t="shared" si="2"/>
        <v>16.46207763315433</v>
      </c>
      <c r="N5">
        <v>4</v>
      </c>
      <c r="O5">
        <f>C2*D5*E8</f>
        <v>247289560</v>
      </c>
      <c r="P5">
        <f>261*D5*I13</f>
        <v>1005906267</v>
      </c>
      <c r="Q5">
        <f>440*D5*I12</f>
        <v>494417440</v>
      </c>
      <c r="R5">
        <f>312*D5*I11</f>
        <v>306448272</v>
      </c>
      <c r="S5">
        <f>414*D5*I10</f>
        <v>438427656</v>
      </c>
      <c r="T5">
        <f>639*D5*I9</f>
        <v>512693343</v>
      </c>
      <c r="U5">
        <f>2025*D5*I8</f>
        <v>1571529600</v>
      </c>
      <c r="V5">
        <f>616*D5*I7</f>
        <v>499219336</v>
      </c>
      <c r="W5">
        <f>660*D5*I6</f>
        <v>749629320</v>
      </c>
      <c r="X5">
        <f>2186*D5*I5</f>
        <v>9600109738</v>
      </c>
    </row>
    <row r="6" spans="1:24" x14ac:dyDescent="0.3">
      <c r="A6">
        <v>-5</v>
      </c>
      <c r="C6">
        <v>414</v>
      </c>
      <c r="D6">
        <v>498</v>
      </c>
      <c r="E6">
        <v>318</v>
      </c>
      <c r="F6">
        <v>35</v>
      </c>
      <c r="G6">
        <v>5</v>
      </c>
      <c r="H6">
        <v>15</v>
      </c>
      <c r="I6">
        <v>562</v>
      </c>
      <c r="J6">
        <f t="shared" si="0"/>
        <v>20.346989949375804</v>
      </c>
      <c r="K6">
        <f t="shared" si="1"/>
        <v>22.315913604421397</v>
      </c>
      <c r="L6">
        <f t="shared" si="2"/>
        <v>17.832554500127006</v>
      </c>
      <c r="N6">
        <v>5</v>
      </c>
      <c r="O6">
        <f>190*D6*E7</f>
        <v>38510340</v>
      </c>
      <c r="P6">
        <f>261*D6*I14</f>
        <v>83705832</v>
      </c>
      <c r="Q6">
        <f>440*D6*I13</f>
        <v>417861840</v>
      </c>
      <c r="R6">
        <f>312*D6*I12</f>
        <v>86389056</v>
      </c>
      <c r="S6">
        <f>414*D6*I11</f>
        <v>100199592</v>
      </c>
      <c r="T6">
        <f>639*D6*I10</f>
        <v>166748328</v>
      </c>
      <c r="U6">
        <f>2025*D6*I9</f>
        <v>400354650</v>
      </c>
      <c r="V6">
        <f>616*D6*I8</f>
        <v>117798912</v>
      </c>
      <c r="W6">
        <f>660*D6*I7</f>
        <v>131800680</v>
      </c>
      <c r="X6">
        <f>2186*D6*I6</f>
        <v>611808936</v>
      </c>
    </row>
    <row r="7" spans="1:24" x14ac:dyDescent="0.3">
      <c r="A7">
        <v>5</v>
      </c>
      <c r="C7">
        <v>639</v>
      </c>
      <c r="D7">
        <v>481</v>
      </c>
      <c r="E7">
        <v>407</v>
      </c>
      <c r="F7">
        <v>28</v>
      </c>
      <c r="G7">
        <v>6</v>
      </c>
      <c r="H7">
        <v>14</v>
      </c>
      <c r="I7">
        <v>401</v>
      </c>
      <c r="J7">
        <f t="shared" si="0"/>
        <v>25.278449319529077</v>
      </c>
      <c r="K7">
        <f t="shared" si="1"/>
        <v>21.931712199461309</v>
      </c>
      <c r="L7">
        <f t="shared" si="2"/>
        <v>20.174241001832016</v>
      </c>
      <c r="N7">
        <v>6</v>
      </c>
      <c r="O7">
        <f>190*D7*E6</f>
        <v>29062020</v>
      </c>
      <c r="P7">
        <f>261*D7*I15</f>
        <v>51095187</v>
      </c>
      <c r="Q7">
        <f>440*D7*I14</f>
        <v>136296160</v>
      </c>
      <c r="R7">
        <f>312*D7*I13</f>
        <v>286187304</v>
      </c>
      <c r="S7">
        <f>414*D7*I12</f>
        <v>110718504</v>
      </c>
      <c r="T7">
        <f>639*D7*I11</f>
        <v>149376474</v>
      </c>
      <c r="U7">
        <f>2025*D7*I10</f>
        <v>510389100</v>
      </c>
      <c r="V7">
        <f>616*D7*I9</f>
        <v>117629512</v>
      </c>
      <c r="W7">
        <f>660*D7*I8</f>
        <v>121904640</v>
      </c>
      <c r="X7">
        <f>2186*D7*I7</f>
        <v>421637866</v>
      </c>
    </row>
    <row r="8" spans="1:24" x14ac:dyDescent="0.3">
      <c r="A8">
        <v>15</v>
      </c>
      <c r="C8">
        <v>2025</v>
      </c>
      <c r="D8">
        <v>431</v>
      </c>
      <c r="E8">
        <v>644</v>
      </c>
      <c r="F8">
        <v>21</v>
      </c>
      <c r="G8">
        <v>7</v>
      </c>
      <c r="H8">
        <v>13</v>
      </c>
      <c r="I8">
        <v>384</v>
      </c>
      <c r="J8">
        <f t="shared" si="0"/>
        <v>45</v>
      </c>
      <c r="K8">
        <f t="shared" si="1"/>
        <v>20.760539492026695</v>
      </c>
      <c r="L8">
        <f t="shared" si="2"/>
        <v>25.37715508089904</v>
      </c>
      <c r="N8">
        <v>7</v>
      </c>
      <c r="O8">
        <f>190*D8*E5</f>
        <v>22192190</v>
      </c>
      <c r="P8">
        <f>261*D8*I16</f>
        <v>35772138</v>
      </c>
      <c r="Q8">
        <f>440*D8*I15</f>
        <v>77183480</v>
      </c>
      <c r="R8">
        <f>312*D8*I14</f>
        <v>86599968</v>
      </c>
      <c r="S8">
        <f>414*D8*I13</f>
        <v>340273638</v>
      </c>
      <c r="T8">
        <f>639*D8*I12</f>
        <v>153127404</v>
      </c>
      <c r="U8">
        <f>2025*D8*I11</f>
        <v>424168650</v>
      </c>
      <c r="V8">
        <f>616*D8*I10</f>
        <v>139119904</v>
      </c>
      <c r="W8">
        <f>660*D8*I9</f>
        <v>112930620</v>
      </c>
      <c r="X8">
        <f>2186*D8*I8</f>
        <v>361791744</v>
      </c>
    </row>
    <row r="9" spans="1:24" x14ac:dyDescent="0.3">
      <c r="A9">
        <v>25</v>
      </c>
      <c r="C9">
        <v>616</v>
      </c>
      <c r="D9">
        <v>503</v>
      </c>
      <c r="E9">
        <v>1907</v>
      </c>
      <c r="F9">
        <v>14</v>
      </c>
      <c r="G9">
        <v>8</v>
      </c>
      <c r="H9">
        <v>12</v>
      </c>
      <c r="I9">
        <v>397</v>
      </c>
      <c r="J9">
        <f t="shared" si="0"/>
        <v>24.819347291981714</v>
      </c>
      <c r="K9">
        <f t="shared" si="1"/>
        <v>22.427661492005804</v>
      </c>
      <c r="L9">
        <f t="shared" si="2"/>
        <v>43.669211121796096</v>
      </c>
      <c r="N9">
        <v>8</v>
      </c>
      <c r="O9">
        <f>190*D9*E4</f>
        <v>23223510</v>
      </c>
      <c r="P9">
        <f>261*D9*I17</f>
        <v>35577693</v>
      </c>
      <c r="Q9">
        <f>440*D9*I16</f>
        <v>70379760</v>
      </c>
      <c r="R9">
        <f>312*D9*I15</f>
        <v>63872952</v>
      </c>
      <c r="S9">
        <f>414*D9*I14</f>
        <v>134107848</v>
      </c>
      <c r="T9">
        <f>639*D9*I13</f>
        <v>612942219</v>
      </c>
      <c r="U9">
        <f>2025*D9*I12</f>
        <v>566327700</v>
      </c>
      <c r="V9">
        <f>616*D9*I11</f>
        <v>150586128</v>
      </c>
      <c r="W9">
        <f>660*D9*I10</f>
        <v>173957520</v>
      </c>
      <c r="X9">
        <f>2186*D9*I9</f>
        <v>436524526</v>
      </c>
    </row>
    <row r="10" spans="1:24" x14ac:dyDescent="0.3">
      <c r="A10">
        <v>35</v>
      </c>
      <c r="C10">
        <v>660</v>
      </c>
      <c r="D10">
        <v>2385</v>
      </c>
      <c r="E10">
        <v>556</v>
      </c>
      <c r="F10">
        <v>7</v>
      </c>
      <c r="G10">
        <v>9</v>
      </c>
      <c r="H10">
        <v>11</v>
      </c>
      <c r="I10">
        <v>524</v>
      </c>
      <c r="J10">
        <f t="shared" si="0"/>
        <v>25.690465157330259</v>
      </c>
      <c r="K10">
        <f t="shared" si="1"/>
        <v>48.836461788299118</v>
      </c>
      <c r="L10">
        <f t="shared" si="2"/>
        <v>23.57965224510319</v>
      </c>
      <c r="N10">
        <v>9</v>
      </c>
      <c r="O10">
        <f>190*D10*E3</f>
        <v>111474900</v>
      </c>
      <c r="P10">
        <f>261*D10*I18</f>
        <v>151263855</v>
      </c>
      <c r="Q10">
        <f>440*D10*I17</f>
        <v>284387400</v>
      </c>
      <c r="R10">
        <f>312*D10*I16</f>
        <v>236630160</v>
      </c>
      <c r="S10">
        <f>414*D10*I15</f>
        <v>401867730</v>
      </c>
      <c r="T10">
        <f>639*D10*I14</f>
        <v>981465660</v>
      </c>
      <c r="U10">
        <f>2025*D10*I13</f>
        <v>9210094875</v>
      </c>
      <c r="V10">
        <f>616*D10*I12</f>
        <v>816852960</v>
      </c>
      <c r="W10">
        <f>660*D10*I11</f>
        <v>765012600</v>
      </c>
      <c r="X10">
        <f>2186*D10*I10</f>
        <v>2731931640</v>
      </c>
    </row>
    <row r="11" spans="1:24" x14ac:dyDescent="0.3">
      <c r="A11">
        <v>45</v>
      </c>
      <c r="C11">
        <v>2186</v>
      </c>
      <c r="D11">
        <v>520</v>
      </c>
      <c r="E11">
        <v>486</v>
      </c>
      <c r="F11">
        <v>0</v>
      </c>
      <c r="G11">
        <v>10</v>
      </c>
      <c r="H11">
        <v>10</v>
      </c>
      <c r="I11">
        <v>486</v>
      </c>
      <c r="J11">
        <f t="shared" si="0"/>
        <v>46.75467891024384</v>
      </c>
      <c r="K11">
        <f t="shared" si="1"/>
        <v>22.803508501982758</v>
      </c>
      <c r="L11">
        <f t="shared" si="2"/>
        <v>22.045407685048602</v>
      </c>
      <c r="N11">
        <v>10</v>
      </c>
      <c r="O11">
        <f>190*D11*E2</f>
        <v>20056400</v>
      </c>
      <c r="P11">
        <f>261*D11*I19</f>
        <v>33387120</v>
      </c>
      <c r="Q11">
        <f>440*D11*I18</f>
        <v>55598400</v>
      </c>
      <c r="R11">
        <f>312*D11*I17</f>
        <v>43967040</v>
      </c>
      <c r="S11">
        <f>414*D11*I16</f>
        <v>68459040</v>
      </c>
      <c r="T11">
        <f>639*D11*I15</f>
        <v>135237960</v>
      </c>
      <c r="U11">
        <f>2025*D11*I14</f>
        <v>678132000</v>
      </c>
      <c r="V11">
        <f>616*D11*I13</f>
        <v>610850240</v>
      </c>
      <c r="W11">
        <f>660*D11*I12</f>
        <v>190819200</v>
      </c>
      <c r="X11">
        <f>2186*D11*I11</f>
        <v>552445920</v>
      </c>
    </row>
    <row r="12" spans="1:24" x14ac:dyDescent="0.3">
      <c r="E12">
        <v>524</v>
      </c>
      <c r="F12">
        <v>-7</v>
      </c>
      <c r="G12">
        <v>11</v>
      </c>
      <c r="H12">
        <v>9</v>
      </c>
      <c r="I12">
        <v>556</v>
      </c>
      <c r="L12">
        <f t="shared" si="2"/>
        <v>22.891046284519195</v>
      </c>
    </row>
    <row r="13" spans="1:24" x14ac:dyDescent="0.3">
      <c r="E13">
        <v>397</v>
      </c>
      <c r="F13">
        <v>-14</v>
      </c>
      <c r="G13">
        <v>12</v>
      </c>
      <c r="H13">
        <v>8</v>
      </c>
      <c r="I13">
        <v>1907</v>
      </c>
      <c r="L13">
        <f t="shared" si="2"/>
        <v>19.924858845171276</v>
      </c>
    </row>
    <row r="14" spans="1:24" x14ac:dyDescent="0.3">
      <c r="E14">
        <v>384</v>
      </c>
      <c r="F14">
        <v>-21</v>
      </c>
      <c r="G14">
        <v>13</v>
      </c>
      <c r="H14">
        <v>7</v>
      </c>
      <c r="I14">
        <v>644</v>
      </c>
      <c r="L14">
        <f t="shared" si="2"/>
        <v>19.595917942265423</v>
      </c>
    </row>
    <row r="15" spans="1:24" x14ac:dyDescent="0.3">
      <c r="E15">
        <v>401</v>
      </c>
      <c r="F15">
        <v>-28</v>
      </c>
      <c r="G15">
        <v>14</v>
      </c>
      <c r="H15">
        <v>6</v>
      </c>
      <c r="I15">
        <v>407</v>
      </c>
      <c r="L15">
        <f t="shared" si="2"/>
        <v>20.024984394500787</v>
      </c>
    </row>
    <row r="16" spans="1:24" x14ac:dyDescent="0.3">
      <c r="E16">
        <v>562</v>
      </c>
      <c r="F16">
        <v>-35</v>
      </c>
      <c r="G16">
        <v>15</v>
      </c>
      <c r="H16">
        <v>5</v>
      </c>
      <c r="I16">
        <v>318</v>
      </c>
      <c r="L16">
        <f t="shared" si="2"/>
        <v>23.706539182259394</v>
      </c>
    </row>
    <row r="17" spans="5:12" x14ac:dyDescent="0.3">
      <c r="E17">
        <v>2173</v>
      </c>
      <c r="F17">
        <v>-42</v>
      </c>
      <c r="G17">
        <v>16</v>
      </c>
      <c r="H17">
        <v>4</v>
      </c>
      <c r="I17">
        <v>271</v>
      </c>
      <c r="L17">
        <f t="shared" si="2"/>
        <v>46.61544808322666</v>
      </c>
    </row>
    <row r="18" spans="5:12" x14ac:dyDescent="0.3">
      <c r="E18">
        <v>571</v>
      </c>
      <c r="F18">
        <v>-49</v>
      </c>
      <c r="G18">
        <v>17</v>
      </c>
      <c r="H18">
        <v>3</v>
      </c>
      <c r="I18">
        <v>243</v>
      </c>
      <c r="L18">
        <f t="shared" si="2"/>
        <v>23.895606290697042</v>
      </c>
    </row>
    <row r="19" spans="5:12" x14ac:dyDescent="0.3">
      <c r="E19">
        <v>390</v>
      </c>
      <c r="F19">
        <v>-57</v>
      </c>
      <c r="G19">
        <v>18</v>
      </c>
      <c r="H19">
        <v>2</v>
      </c>
      <c r="I19">
        <v>246</v>
      </c>
      <c r="L19">
        <f t="shared" si="2"/>
        <v>19.748417658131498</v>
      </c>
    </row>
    <row r="20" spans="5:12" x14ac:dyDescent="0.3">
      <c r="E20">
        <v>306</v>
      </c>
      <c r="F20">
        <v>-64</v>
      </c>
      <c r="G20">
        <v>19</v>
      </c>
      <c r="H20">
        <v>1</v>
      </c>
      <c r="I20">
        <v>203</v>
      </c>
      <c r="L20">
        <f t="shared" si="2"/>
        <v>17.4928556845359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2A0BA8-A7DF-4D02-9158-FA3E7687A4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catherine.tran019@gmail.com</dc:creator>
  <cp:lastModifiedBy>catherine.tran019@gmail.com</cp:lastModifiedBy>
  <dcterms:created xsi:type="dcterms:W3CDTF">2024-04-19T11:20:54Z</dcterms:created>
  <dcterms:modified xsi:type="dcterms:W3CDTF">2024-04-30T18:43:41Z</dcterms:modified>
</cp:coreProperties>
</file>