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/Downloads/"/>
    </mc:Choice>
  </mc:AlternateContent>
  <xr:revisionPtr revIDLastSave="0" documentId="13_ncr:1_{8D7CA28C-36C0-DC4F-9715-956CF120E90B}" xr6:coauthVersionLast="43" xr6:coauthVersionMax="43" xr10:uidLastSave="{00000000-0000-0000-0000-000000000000}"/>
  <bookViews>
    <workbookView xWindow="40" yWindow="820" windowWidth="26160" windowHeight="14040" xr2:uid="{484D1060-EAD3-5148-8387-EB53D289F473}"/>
  </bookViews>
  <sheets>
    <sheet name="Dept" sheetId="1" r:id="rId1"/>
    <sheet name="municipi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5" i="2" l="1"/>
  <c r="M96" i="2"/>
  <c r="M81" i="2"/>
  <c r="M68" i="2"/>
  <c r="M125" i="1" l="1"/>
  <c r="M108" i="1"/>
  <c r="M94" i="1"/>
  <c r="M78" i="1"/>
  <c r="M58" i="1" l="1"/>
  <c r="M44" i="1"/>
  <c r="M55" i="1"/>
  <c r="M41" i="1"/>
  <c r="M26" i="1"/>
  <c r="M22" i="1"/>
  <c r="M11" i="1" l="1"/>
  <c r="M9" i="1" l="1"/>
  <c r="M47" i="2"/>
  <c r="M48" i="2"/>
  <c r="M35" i="2"/>
  <c r="M20" i="2"/>
  <c r="M8" i="2"/>
  <c r="M34" i="2"/>
  <c r="M19" i="2"/>
  <c r="M6" i="2"/>
  <c r="D126" i="1" l="1"/>
  <c r="D109" i="1"/>
  <c r="D95" i="1"/>
  <c r="D79" i="1"/>
  <c r="D115" i="2"/>
  <c r="D97" i="2"/>
  <c r="D82" i="2"/>
  <c r="D69" i="2"/>
  <c r="D48" i="2"/>
  <c r="D35" i="2"/>
  <c r="D20" i="2"/>
  <c r="D8" i="2"/>
  <c r="E58" i="1" l="1"/>
  <c r="E44" i="1"/>
  <c r="E26" i="1"/>
  <c r="E11" i="1"/>
</calcChain>
</file>

<file path=xl/sharedStrings.xml><?xml version="1.0" encoding="utf-8"?>
<sst xmlns="http://schemas.openxmlformats.org/spreadsheetml/2006/main" count="347" uniqueCount="34">
  <si>
    <t>dept</t>
  </si>
  <si>
    <t>ANTIOQUIA</t>
  </si>
  <si>
    <t>Por transferencias de la Nación</t>
  </si>
  <si>
    <t>De capital</t>
  </si>
  <si>
    <t>Por recursos propios</t>
  </si>
  <si>
    <t>regalias</t>
  </si>
  <si>
    <t>total</t>
  </si>
  <si>
    <t>ARAUCA</t>
  </si>
  <si>
    <t>CESAR</t>
  </si>
  <si>
    <t>CHOCÓ</t>
  </si>
  <si>
    <t>BOGOTÁ, D.C.</t>
  </si>
  <si>
    <t>SAN ALBERTO</t>
  </si>
  <si>
    <t>GARZÓN</t>
  </si>
  <si>
    <t>HUILA</t>
  </si>
  <si>
    <t>BUCARAMANGA</t>
  </si>
  <si>
    <t>SANTANDER</t>
  </si>
  <si>
    <t>INGRESOS</t>
  </si>
  <si>
    <t>GASTOS</t>
  </si>
  <si>
    <t>Infraestructura y vivienda</t>
  </si>
  <si>
    <t>Generales de personal</t>
  </si>
  <si>
    <t>Salud</t>
  </si>
  <si>
    <t>Otros gastos sociales</t>
  </si>
  <si>
    <t>Educación</t>
  </si>
  <si>
    <t>Otros</t>
  </si>
  <si>
    <t>Generales funcionamiento</t>
  </si>
  <si>
    <t>Servicios publicos</t>
  </si>
  <si>
    <t>Deporte, recreación y cultura</t>
  </si>
  <si>
    <t>Pensiones</t>
  </si>
  <si>
    <t>Seguridad y justicia</t>
  </si>
  <si>
    <t>ingresos corrientes</t>
  </si>
  <si>
    <t>Educacion</t>
  </si>
  <si>
    <t>Infraestructura/Vivienda</t>
  </si>
  <si>
    <t>Servicio deuda</t>
  </si>
  <si>
    <t>Provision servicios publicos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</si>
</sst>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/>
    <xf numFmtId="1" fontId="0" fillId="0" borderId="0" xfId="0" applyNumberFormat="1"/>
    <xf numFmtId="1" fontId="0" fillId="0" borderId="0" xfId="0" applyNumberFormat="1" applyFill="1"/>
    <xf numFmtId="1" fontId="3" fillId="0" borderId="0" xfId="0" applyNumberFormat="1" applyFont="1"/>
    <xf numFmtId="41" fontId="2" fillId="0" borderId="0" xfId="1" applyFont="1" applyAlignment="1">
      <alignment horizontal="left" vertical="center"/>
    </xf>
    <xf numFmtId="41" fontId="1" fillId="0" borderId="0" xfId="1" applyFont="1" applyAlignment="1">
      <alignment horizontal="left" vertical="center"/>
    </xf>
    <xf numFmtId="41" fontId="0" fillId="0" borderId="0" xfId="0" applyNumberFormat="1"/>
    <xf numFmtId="41" fontId="6" fillId="0" borderId="0" xfId="1" applyFont="1" applyAlignment="1">
      <alignment horizontal="left" vertical="center"/>
    </xf>
    <xf numFmtId="0" fontId="8" fillId="0" borderId="0" xfId="0" applyFont="1"/>
    <xf numFmtId="10" fontId="0" fillId="0" borderId="0" xfId="2" applyNumberFormat="1" applyFont="1"/>
    <xf numFmtId="41" fontId="0" fillId="0" borderId="0" xfId="1" applyFont="1"/>
    <xf numFmtId="41" fontId="3" fillId="0" borderId="0" xfId="1" applyFont="1"/>
    <xf numFmtId="0" fontId="2" fillId="4" borderId="0" xfId="0" applyFont="1" applyFill="1" applyAlignment="1">
      <alignment horizontal="center" vertical="center"/>
    </xf>
    <xf numFmtId="41" fontId="0" fillId="4" borderId="0" xfId="0" applyNumberFormat="1" applyFill="1"/>
    <xf numFmtId="0" fontId="0" fillId="4" borderId="0" xfId="0" applyFill="1"/>
    <xf numFmtId="41" fontId="3" fillId="4" borderId="0" xfId="0" applyNumberFormat="1" applyFont="1" applyFill="1"/>
    <xf numFmtId="0" fontId="0" fillId="4" borderId="0" xfId="0" applyFill="1" applyAlignment="1">
      <alignment horizontal="left"/>
    </xf>
    <xf numFmtId="1" fontId="0" fillId="4" borderId="0" xfId="0" applyNumberFormat="1" applyFill="1"/>
    <xf numFmtId="41" fontId="0" fillId="4" borderId="0" xfId="1" applyFont="1" applyFill="1"/>
    <xf numFmtId="41" fontId="3" fillId="4" borderId="0" xfId="1" applyFont="1" applyFill="1"/>
    <xf numFmtId="1" fontId="3" fillId="4" borderId="0" xfId="0" applyNumberFormat="1" applyFont="1" applyFill="1"/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E5-274B-A342-A33A86C21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E5-274B-A342-A33A86C21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E5-274B-A342-A33A86C21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E5-274B-A342-A33A86C21368}"/>
              </c:ext>
            </c:extLst>
          </c:dPt>
          <c:cat>
            <c:strRef>
              <c:f>'[1]ejemplos ingresos'!$C$121:$C$124</c:f>
              <c:strCache>
                <c:ptCount val="4"/>
                <c:pt idx="0">
                  <c:v>Por transferencias de la Nación</c:v>
                </c:pt>
                <c:pt idx="1">
                  <c:v>De capital</c:v>
                </c:pt>
                <c:pt idx="2">
                  <c:v>Por recursos propios</c:v>
                </c:pt>
                <c:pt idx="3">
                  <c:v>regalias</c:v>
                </c:pt>
              </c:strCache>
            </c:strRef>
          </c:cat>
          <c:val>
            <c:numRef>
              <c:f>'[1]ejemplos ingresos'!$D$121:$D$124</c:f>
              <c:numCache>
                <c:formatCode>General</c:formatCode>
                <c:ptCount val="4"/>
                <c:pt idx="0">
                  <c:v>1160037836336</c:v>
                </c:pt>
                <c:pt idx="1">
                  <c:v>1510217209084</c:v>
                </c:pt>
                <c:pt idx="2">
                  <c:v>2068162220761</c:v>
                </c:pt>
                <c:pt idx="3">
                  <c:v>16293910350548.449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E5-274B-A342-A33A86C2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86792452830191E-2"/>
          <c:y val="5.5555555555555552E-2"/>
          <c:w val="0.89622641509433965"/>
          <c:h val="0.8796296296296296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B-AD41-B36C-7C6F8676A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B-AD41-B36C-7C6F8676A1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B-AD41-B36C-7C6F8676A1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B-AD41-B36C-7C6F8676A1E3}"/>
              </c:ext>
            </c:extLst>
          </c:dPt>
          <c:cat>
            <c:strRef>
              <c:f>'[1]ejemplos ingresos'!$C$72:$C$75</c:f>
              <c:strCache>
                <c:ptCount val="4"/>
                <c:pt idx="0">
                  <c:v>De capital</c:v>
                </c:pt>
                <c:pt idx="1">
                  <c:v>regalias</c:v>
                </c:pt>
                <c:pt idx="2">
                  <c:v>Por transferencias de la Nación</c:v>
                </c:pt>
                <c:pt idx="3">
                  <c:v>Por recursos propios</c:v>
                </c:pt>
              </c:strCache>
            </c:strRef>
          </c:cat>
          <c:val>
            <c:numRef>
              <c:f>'[1]ejemplos ingresos'!$D$72:$D$75</c:f>
              <c:numCache>
                <c:formatCode>General</c:formatCode>
                <c:ptCount val="4"/>
                <c:pt idx="0">
                  <c:v>1031702531</c:v>
                </c:pt>
                <c:pt idx="1">
                  <c:v>1665373306.47295</c:v>
                </c:pt>
                <c:pt idx="2">
                  <c:v>4232920489</c:v>
                </c:pt>
                <c:pt idx="3">
                  <c:v>9888009675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CB-AD41-B36C-7C6F8676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0754716981132E-2"/>
          <c:y val="5.8139534883720929E-2"/>
          <c:w val="0.89622641509433965"/>
          <c:h val="0.8837209302325581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5-D941-A7C8-0EBFF290F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5-D941-A7C8-0EBFF290F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B5-D941-A7C8-0EBFF290F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B5-D941-A7C8-0EBFF290FAF0}"/>
              </c:ext>
            </c:extLst>
          </c:dPt>
          <c:cat>
            <c:strRef>
              <c:f>'[1]ejemplos ingresos'!$C$87:$C$90</c:f>
              <c:strCache>
                <c:ptCount val="4"/>
                <c:pt idx="0">
                  <c:v>regalias</c:v>
                </c:pt>
                <c:pt idx="1">
                  <c:v>Por transferencias de la Nación</c:v>
                </c:pt>
                <c:pt idx="2">
                  <c:v>De capital</c:v>
                </c:pt>
                <c:pt idx="3">
                  <c:v>Por recursos propios</c:v>
                </c:pt>
              </c:strCache>
            </c:strRef>
          </c:cat>
          <c:val>
            <c:numRef>
              <c:f>'[1]ejemplos ingresos'!$D$87:$D$90</c:f>
              <c:numCache>
                <c:formatCode>General</c:formatCode>
                <c:ptCount val="4"/>
                <c:pt idx="0">
                  <c:v>2841798394.2772498</c:v>
                </c:pt>
                <c:pt idx="1">
                  <c:v>9617660838</c:v>
                </c:pt>
                <c:pt idx="2">
                  <c:v>10978139385.5</c:v>
                </c:pt>
                <c:pt idx="3">
                  <c:v>11404423977.52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B5-D941-A7C8-0EBFF290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D9-A640-81B4-7D3D4C5509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9-A640-81B4-7D3D4C5509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D9-A640-81B4-7D3D4C5509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D9-A640-81B4-7D3D4C550986}"/>
              </c:ext>
            </c:extLst>
          </c:dPt>
          <c:cat>
            <c:strRef>
              <c:f>municipios!$C$44:$C$47</c:f>
              <c:strCache>
                <c:ptCount val="4"/>
                <c:pt idx="0">
                  <c:v>De capital</c:v>
                </c:pt>
                <c:pt idx="1">
                  <c:v>Por transferencias de la Nación</c:v>
                </c:pt>
                <c:pt idx="2">
                  <c:v>regalias</c:v>
                </c:pt>
                <c:pt idx="3">
                  <c:v>Por recursos propios</c:v>
                </c:pt>
              </c:strCache>
            </c:strRef>
          </c:cat>
          <c:val>
            <c:numRef>
              <c:f>municipios!$D$44:$D$47</c:f>
              <c:numCache>
                <c:formatCode>_(* #,##0_);_(* \(#,##0\);_(* "-"_);_(@_)</c:formatCode>
                <c:ptCount val="4"/>
                <c:pt idx="0">
                  <c:v>181337416403.94</c:v>
                </c:pt>
                <c:pt idx="1">
                  <c:v>250374283821.60999</c:v>
                </c:pt>
                <c:pt idx="2">
                  <c:v>338089741453</c:v>
                </c:pt>
                <c:pt idx="3">
                  <c:v>348602562137.79999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B-694E-B896-AB36B41B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9D-6C41-BD2A-30C83E400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D-6C41-BD2A-30C83E400D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9D-6C41-BD2A-30C83E400D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9D-6C41-BD2A-30C83E400D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9D-6C41-BD2A-30C83E400D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9D-6C41-BD2A-30C83E400D3E}"/>
              </c:ext>
            </c:extLst>
          </c:dPt>
          <c:cat>
            <c:strRef>
              <c:f>'[1]ejemplos gasto'!$C$71:$C$76</c:f>
              <c:strCache>
                <c:ptCount val="6"/>
                <c:pt idx="0">
                  <c:v>Infraestructura y vivienda</c:v>
                </c:pt>
                <c:pt idx="1">
                  <c:v>Generales de personal</c:v>
                </c:pt>
                <c:pt idx="2">
                  <c:v>Salud</c:v>
                </c:pt>
                <c:pt idx="3">
                  <c:v>Otros gastos sociales</c:v>
                </c:pt>
                <c:pt idx="4">
                  <c:v>Educación</c:v>
                </c:pt>
                <c:pt idx="5">
                  <c:v>Otros</c:v>
                </c:pt>
              </c:strCache>
            </c:strRef>
          </c:cat>
          <c:val>
            <c:numRef>
              <c:f>'[1]ejemplos gasto'!$D$71:$D$76</c:f>
              <c:numCache>
                <c:formatCode>General</c:formatCode>
                <c:ptCount val="6"/>
                <c:pt idx="0">
                  <c:v>1353039374139.8999</c:v>
                </c:pt>
                <c:pt idx="1">
                  <c:v>1355978629603</c:v>
                </c:pt>
                <c:pt idx="2">
                  <c:v>1933010881186</c:v>
                </c:pt>
                <c:pt idx="3">
                  <c:v>3008951589470</c:v>
                </c:pt>
                <c:pt idx="4">
                  <c:v>3410543932597</c:v>
                </c:pt>
                <c:pt idx="5">
                  <c:v>3004719096040.3101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9D-6C41-BD2A-30C83E40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3-CE42-AB7F-FE1CB2A496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3-CE42-AB7F-FE1CB2A496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13-CE42-AB7F-FE1CB2A496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13-CE42-AB7F-FE1CB2A496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C13-CE42-AB7F-FE1CB2A496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13-CE42-AB7F-FE1CB2A496D3}"/>
              </c:ext>
            </c:extLst>
          </c:dPt>
          <c:cat>
            <c:strRef>
              <c:f>'[1]ejemplos gasto'!$C$84:$C$89</c:f>
              <c:strCache>
                <c:ptCount val="6"/>
                <c:pt idx="0">
                  <c:v>Generales funcionamiento</c:v>
                </c:pt>
                <c:pt idx="1">
                  <c:v>Servicios publicos</c:v>
                </c:pt>
                <c:pt idx="2">
                  <c:v>Educación</c:v>
                </c:pt>
                <c:pt idx="3">
                  <c:v>Generales de personal</c:v>
                </c:pt>
                <c:pt idx="4">
                  <c:v>Salud</c:v>
                </c:pt>
                <c:pt idx="5">
                  <c:v>Otros</c:v>
                </c:pt>
              </c:strCache>
            </c:strRef>
          </c:cat>
          <c:val>
            <c:numRef>
              <c:f>'[1]ejemplos gasto'!$D$84:$D$89</c:f>
              <c:numCache>
                <c:formatCode>General</c:formatCode>
                <c:ptCount val="6"/>
                <c:pt idx="0">
                  <c:v>1335877216.77</c:v>
                </c:pt>
                <c:pt idx="1">
                  <c:v>1798338500</c:v>
                </c:pt>
                <c:pt idx="2">
                  <c:v>1812885588</c:v>
                </c:pt>
                <c:pt idx="3">
                  <c:v>2149350149</c:v>
                </c:pt>
                <c:pt idx="4">
                  <c:v>11149584943.790001</c:v>
                </c:pt>
                <c:pt idx="5">
                  <c:v>2929425202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13-CE42-AB7F-FE1CB2A4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4-7C42-B05A-9A2041882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4-7C42-B05A-9A20418827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4-7C42-B05A-9A20418827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4-7C42-B05A-9A20418827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4-7C42-B05A-9A20418827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4-7C42-B05A-9A20418827E5}"/>
              </c:ext>
            </c:extLst>
          </c:dPt>
          <c:cat>
            <c:strRef>
              <c:f>'[1]ejemplos gasto'!$C$99:$C$104</c:f>
              <c:strCache>
                <c:ptCount val="6"/>
                <c:pt idx="0">
                  <c:v>Educación</c:v>
                </c:pt>
                <c:pt idx="1">
                  <c:v>Infraestructura y vivienda</c:v>
                </c:pt>
                <c:pt idx="2">
                  <c:v>Servicios publicos</c:v>
                </c:pt>
                <c:pt idx="3">
                  <c:v>Generales de personal</c:v>
                </c:pt>
                <c:pt idx="4">
                  <c:v>Salud</c:v>
                </c:pt>
                <c:pt idx="5">
                  <c:v>Otros</c:v>
                </c:pt>
              </c:strCache>
            </c:strRef>
          </c:cat>
          <c:val>
            <c:numRef>
              <c:f>'[1]ejemplos gasto'!$D$99:$D$104</c:f>
              <c:numCache>
                <c:formatCode>General</c:formatCode>
                <c:ptCount val="6"/>
                <c:pt idx="0">
                  <c:v>2867946237</c:v>
                </c:pt>
                <c:pt idx="1">
                  <c:v>3444349454.5100002</c:v>
                </c:pt>
                <c:pt idx="2">
                  <c:v>4052368124.4000001</c:v>
                </c:pt>
                <c:pt idx="3">
                  <c:v>4562449246.7700005</c:v>
                </c:pt>
                <c:pt idx="4">
                  <c:v>42150852861.400002</c:v>
                </c:pt>
                <c:pt idx="5">
                  <c:v>9067358277.3700008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64-7C42-B05A-9A20418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89-5A4B-AF18-61B22A4CC6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89-5A4B-AF18-61B22A4CC6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89-5A4B-AF18-61B22A4CC6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89-5A4B-AF18-61B22A4CC6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89-5A4B-AF18-61B22A4CC6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89-5A4B-AF18-61B22A4CC6B4}"/>
              </c:ext>
            </c:extLst>
          </c:dPt>
          <c:cat>
            <c:strRef>
              <c:f>'[1]ejemplos gasto'!$C$117:$C$122</c:f>
              <c:strCache>
                <c:ptCount val="6"/>
                <c:pt idx="0">
                  <c:v>Deporte, recreación y cultura</c:v>
                </c:pt>
                <c:pt idx="1">
                  <c:v>Generales de personal</c:v>
                </c:pt>
                <c:pt idx="2">
                  <c:v>Servicios publicos</c:v>
                </c:pt>
                <c:pt idx="3">
                  <c:v>Salud</c:v>
                </c:pt>
                <c:pt idx="4">
                  <c:v>Educación</c:v>
                </c:pt>
                <c:pt idx="5">
                  <c:v>Otros</c:v>
                </c:pt>
              </c:strCache>
            </c:strRef>
          </c:cat>
          <c:val>
            <c:numRef>
              <c:f>'[1]ejemplos gasto'!$D$117:$D$122</c:f>
              <c:numCache>
                <c:formatCode>General</c:formatCode>
                <c:ptCount val="6"/>
                <c:pt idx="0">
                  <c:v>33172371233.029999</c:v>
                </c:pt>
                <c:pt idx="1">
                  <c:v>51034126412.279999</c:v>
                </c:pt>
                <c:pt idx="2">
                  <c:v>52802970975.809998</c:v>
                </c:pt>
                <c:pt idx="3">
                  <c:v>156448214125.9101</c:v>
                </c:pt>
                <c:pt idx="4">
                  <c:v>237325815565.75</c:v>
                </c:pt>
                <c:pt idx="5">
                  <c:v>136075465530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89-5A4B-AF18-61B22A4C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6-A747-9D40-7979718C3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6-A747-9D40-7979718C3D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6-A747-9D40-7979718C3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06-A747-9D40-7979718C3D52}"/>
              </c:ext>
            </c:extLst>
          </c:dPt>
          <c:cat>
            <c:strRef>
              <c:f>'[1]ejemplos ingresos'!$C$136:$C$139</c:f>
              <c:strCache>
                <c:ptCount val="4"/>
                <c:pt idx="0">
                  <c:v>Por recursos propios</c:v>
                </c:pt>
                <c:pt idx="1">
                  <c:v>De capital</c:v>
                </c:pt>
                <c:pt idx="2">
                  <c:v>Por transferencias de la Nación</c:v>
                </c:pt>
                <c:pt idx="3">
                  <c:v>regalias</c:v>
                </c:pt>
              </c:strCache>
            </c:strRef>
          </c:cat>
          <c:val>
            <c:numRef>
              <c:f>'[1]ejemplos ingresos'!$D$136:$D$139</c:f>
              <c:numCache>
                <c:formatCode>General</c:formatCode>
                <c:ptCount val="4"/>
                <c:pt idx="0">
                  <c:v>48416413999.609993</c:v>
                </c:pt>
                <c:pt idx="1">
                  <c:v>122273232438.95</c:v>
                </c:pt>
                <c:pt idx="2">
                  <c:v>334023319922.92999</c:v>
                </c:pt>
                <c:pt idx="3">
                  <c:v>31114569522566.27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06-A747-9D40-7979718C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1-404F-9DB8-46DDF7ADD0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1-404F-9DB8-46DDF7ADD0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F1-404F-9DB8-46DDF7ADD0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F1-404F-9DB8-46DDF7ADD0B8}"/>
              </c:ext>
            </c:extLst>
          </c:dPt>
          <c:cat>
            <c:strRef>
              <c:f>'[1]ejemplos ingresos'!$C$154:$C$157</c:f>
              <c:strCache>
                <c:ptCount val="4"/>
                <c:pt idx="0">
                  <c:v>De capital</c:v>
                </c:pt>
                <c:pt idx="1">
                  <c:v>Por recursos propios</c:v>
                </c:pt>
                <c:pt idx="2">
                  <c:v>Por transferencias de la Nación</c:v>
                </c:pt>
                <c:pt idx="3">
                  <c:v>regalias</c:v>
                </c:pt>
              </c:strCache>
            </c:strRef>
          </c:cat>
          <c:val>
            <c:numRef>
              <c:f>'[1]ejemplos ingresos'!$D$154:$D$157</c:f>
              <c:numCache>
                <c:formatCode>General</c:formatCode>
                <c:ptCount val="4"/>
                <c:pt idx="0">
                  <c:v>121402705002.78</c:v>
                </c:pt>
                <c:pt idx="1">
                  <c:v>143060214650.21991</c:v>
                </c:pt>
                <c:pt idx="2">
                  <c:v>450066582841.28003</c:v>
                </c:pt>
                <c:pt idx="3">
                  <c:v>1062270583413.405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F1-404F-9DB8-46DDF7AD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6-6E43-8828-B1EEDE1466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6-6E43-8828-B1EEDE1466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6-6E43-8828-B1EEDE1466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6-6E43-8828-B1EEDE1466C8}"/>
              </c:ext>
            </c:extLst>
          </c:dPt>
          <c:cat>
            <c:strRef>
              <c:f>Dept!$D$54:$D$57</c:f>
              <c:strCache>
                <c:ptCount val="4"/>
                <c:pt idx="0">
                  <c:v>De capital</c:v>
                </c:pt>
                <c:pt idx="1">
                  <c:v>Por recursos propios</c:v>
                </c:pt>
                <c:pt idx="2">
                  <c:v>Por transferencias de la Nación</c:v>
                </c:pt>
                <c:pt idx="3">
                  <c:v>regalias</c:v>
                </c:pt>
              </c:strCache>
            </c:strRef>
          </c:cat>
          <c:val>
            <c:numRef>
              <c:f>Dept!$E$54:$E$57</c:f>
              <c:numCache>
                <c:formatCode>_(* #,##0_);_(* \(#,##0\);_(* "-"_);_(@_)</c:formatCode>
                <c:ptCount val="4"/>
                <c:pt idx="0">
                  <c:v>40275790385.709999</c:v>
                </c:pt>
                <c:pt idx="1">
                  <c:v>68513098475.710022</c:v>
                </c:pt>
                <c:pt idx="2">
                  <c:v>305147063060</c:v>
                </c:pt>
                <c:pt idx="3">
                  <c:v>4937344315885.8477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A-5C45-8C98-67BB302E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7-1D47-881A-7C1021D34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7-1D47-881A-7C1021D34E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7-1D47-881A-7C1021D34E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D7-1D47-881A-7C1021D34E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D7-1D47-881A-7C1021D34E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D7-1D47-881A-7C1021D34E64}"/>
              </c:ext>
            </c:extLst>
          </c:dPt>
          <c:cat>
            <c:strRef>
              <c:f>'[1]ejemplos gasto'!$C$135:$C$140</c:f>
              <c:strCache>
                <c:ptCount val="6"/>
                <c:pt idx="0">
                  <c:v>Generales de personal</c:v>
                </c:pt>
                <c:pt idx="1">
                  <c:v>Pensiones</c:v>
                </c:pt>
                <c:pt idx="2">
                  <c:v>Salud</c:v>
                </c:pt>
                <c:pt idx="3">
                  <c:v>Infraestructura y vivienda</c:v>
                </c:pt>
                <c:pt idx="4">
                  <c:v>Educación</c:v>
                </c:pt>
                <c:pt idx="5">
                  <c:v>Otros</c:v>
                </c:pt>
              </c:strCache>
            </c:strRef>
          </c:cat>
          <c:val>
            <c:numRef>
              <c:f>'[1]ejemplos gasto'!$D$135:$D$140</c:f>
              <c:numCache>
                <c:formatCode>General</c:formatCode>
                <c:ptCount val="6"/>
                <c:pt idx="0">
                  <c:v>207598658576</c:v>
                </c:pt>
                <c:pt idx="1">
                  <c:v>328841856715</c:v>
                </c:pt>
                <c:pt idx="2">
                  <c:v>504399924656</c:v>
                </c:pt>
                <c:pt idx="3">
                  <c:v>598072944967</c:v>
                </c:pt>
                <c:pt idx="4">
                  <c:v>1309457300000</c:v>
                </c:pt>
                <c:pt idx="5">
                  <c:v>661066981521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D7-1D47-881A-7C1021D3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6-8C46-A8C6-7EBF3094E2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6-8C46-A8C6-7EBF3094E2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6-8C46-A8C6-7EBF3094E2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6-8C46-A8C6-7EBF3094E2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6-8C46-A8C6-7EBF3094E2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46-8C46-A8C6-7EBF3094E22D}"/>
              </c:ext>
            </c:extLst>
          </c:dPt>
          <c:cat>
            <c:strRef>
              <c:f>'[1]ejemplos gasto'!$C$151:$C$156</c:f>
              <c:strCache>
                <c:ptCount val="6"/>
                <c:pt idx="0">
                  <c:v>Generales de personal</c:v>
                </c:pt>
                <c:pt idx="1">
                  <c:v>Infraestructura y vivienda</c:v>
                </c:pt>
                <c:pt idx="2">
                  <c:v>Salud</c:v>
                </c:pt>
                <c:pt idx="3">
                  <c:v>Pensiones</c:v>
                </c:pt>
                <c:pt idx="4">
                  <c:v>Educación</c:v>
                </c:pt>
                <c:pt idx="5">
                  <c:v>Otros</c:v>
                </c:pt>
              </c:strCache>
            </c:strRef>
          </c:cat>
          <c:val>
            <c:numRef>
              <c:f>'[1]ejemplos gasto'!$D$151:$D$156</c:f>
              <c:numCache>
                <c:formatCode>General</c:formatCode>
                <c:ptCount val="6"/>
                <c:pt idx="0">
                  <c:v>18909733590.52</c:v>
                </c:pt>
                <c:pt idx="1">
                  <c:v>43638050841.050003</c:v>
                </c:pt>
                <c:pt idx="2">
                  <c:v>52495058044.580002</c:v>
                </c:pt>
                <c:pt idx="3">
                  <c:v>66306525072.089996</c:v>
                </c:pt>
                <c:pt idx="4">
                  <c:v>187486972329.28</c:v>
                </c:pt>
                <c:pt idx="5">
                  <c:v>69947954416.350006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46-8C46-A8C6-7EBF3094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6-A24F-885B-A08DE1AB3B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6-A24F-885B-A08DE1AB3B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A6-A24F-885B-A08DE1AB3B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A6-A24F-885B-A08DE1AB3B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A6-A24F-885B-A08DE1AB3B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A6-A24F-885B-A08DE1AB3B94}"/>
              </c:ext>
            </c:extLst>
          </c:dPt>
          <c:cat>
            <c:strRef>
              <c:f>'[1]ejemplos gasto'!$C$165:$C$170</c:f>
              <c:strCache>
                <c:ptCount val="6"/>
                <c:pt idx="0">
                  <c:v>Seguridad y justicia</c:v>
                </c:pt>
                <c:pt idx="1">
                  <c:v>Generales funcionamiento</c:v>
                </c:pt>
                <c:pt idx="2">
                  <c:v>Generales de personal</c:v>
                </c:pt>
                <c:pt idx="3">
                  <c:v>Salud</c:v>
                </c:pt>
                <c:pt idx="4">
                  <c:v>Educación</c:v>
                </c:pt>
                <c:pt idx="5">
                  <c:v>Otros</c:v>
                </c:pt>
              </c:strCache>
            </c:strRef>
          </c:cat>
          <c:val>
            <c:numRef>
              <c:f>'[1]ejemplos gasto'!$D$165:$D$170</c:f>
              <c:numCache>
                <c:formatCode>General</c:formatCode>
                <c:ptCount val="6"/>
                <c:pt idx="0">
                  <c:v>16738392592.41</c:v>
                </c:pt>
                <c:pt idx="1">
                  <c:v>22752249202.099998</c:v>
                </c:pt>
                <c:pt idx="2">
                  <c:v>41596911268.040001</c:v>
                </c:pt>
                <c:pt idx="3">
                  <c:v>65491324760.559998</c:v>
                </c:pt>
                <c:pt idx="4">
                  <c:v>432743055279.98999</c:v>
                </c:pt>
                <c:pt idx="5">
                  <c:v>54700545560.370003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A6-A24F-885B-A08DE1AB3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3-024E-89A9-08EFABB2B0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03-024E-89A9-08EFABB2B0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03-024E-89A9-08EFABB2B0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03-024E-89A9-08EFABB2B0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03-024E-89A9-08EFABB2B0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03-024E-89A9-08EFABB2B01A}"/>
              </c:ext>
            </c:extLst>
          </c:dPt>
          <c:cat>
            <c:strRef>
              <c:f>Dept!$C$120:$C$125</c:f>
              <c:strCache>
                <c:ptCount val="6"/>
                <c:pt idx="0">
                  <c:v>Pensiones</c:v>
                </c:pt>
                <c:pt idx="1">
                  <c:v>Generales funcionamiento</c:v>
                </c:pt>
                <c:pt idx="2">
                  <c:v>Salud</c:v>
                </c:pt>
                <c:pt idx="3">
                  <c:v>Generales de personal</c:v>
                </c:pt>
                <c:pt idx="4">
                  <c:v>Educación</c:v>
                </c:pt>
                <c:pt idx="5">
                  <c:v>Otros</c:v>
                </c:pt>
              </c:strCache>
            </c:strRef>
          </c:cat>
          <c:val>
            <c:numRef>
              <c:f>Dept!$D$120:$D$125</c:f>
              <c:numCache>
                <c:formatCode>_(* #,##0_);_(* \(#,##0\);_(* "-"_);_(@_)</c:formatCode>
                <c:ptCount val="6"/>
                <c:pt idx="0">
                  <c:v>16200429331</c:v>
                </c:pt>
                <c:pt idx="1">
                  <c:v>16663231080.780001</c:v>
                </c:pt>
                <c:pt idx="2">
                  <c:v>25125252144</c:v>
                </c:pt>
                <c:pt idx="3">
                  <c:v>26643711327.59</c:v>
                </c:pt>
                <c:pt idx="4">
                  <c:v>309243642888</c:v>
                </c:pt>
                <c:pt idx="5">
                  <c:v>22222387775.25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C-A84D-8DD2-0C0E5581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C-D34C-8A05-DEA886C821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C-D34C-8A05-DEA886C821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7C-D34C-8A05-DEA886C821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7C-D34C-8A05-DEA886C821CA}"/>
              </c:ext>
            </c:extLst>
          </c:dPt>
          <c:cat>
            <c:strRef>
              <c:f>'[1]ejemplos ingresos'!$C$60:$C$63</c:f>
              <c:strCache>
                <c:ptCount val="4"/>
                <c:pt idx="0">
                  <c:v>Por transferencias de la Nación</c:v>
                </c:pt>
                <c:pt idx="1">
                  <c:v>De capital</c:v>
                </c:pt>
                <c:pt idx="2">
                  <c:v>Por recursos propios</c:v>
                </c:pt>
                <c:pt idx="3">
                  <c:v>regalias</c:v>
                </c:pt>
              </c:strCache>
            </c:strRef>
          </c:cat>
          <c:val>
            <c:numRef>
              <c:f>'[1]ejemplos ingresos'!$D$60:$D$63</c:f>
              <c:numCache>
                <c:formatCode>General</c:formatCode>
                <c:ptCount val="4"/>
                <c:pt idx="0">
                  <c:v>2399692260545.9399</c:v>
                </c:pt>
                <c:pt idx="1">
                  <c:v>5591526478354.6885</c:v>
                </c:pt>
                <c:pt idx="2">
                  <c:v>10064792194592.811</c:v>
                </c:pt>
                <c:pt idx="3">
                  <c:v>173419916057346.5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7C-D34C-8A05-DEA886C82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875</xdr:colOff>
      <xdr:row>4</xdr:row>
      <xdr:rowOff>197653</xdr:rowOff>
    </xdr:from>
    <xdr:to>
      <xdr:col>10</xdr:col>
      <xdr:colOff>12700</xdr:colOff>
      <xdr:row>18</xdr:row>
      <xdr:rowOff>79703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8DBE4A-A753-C241-B452-E45AE0AD8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877</xdr:colOff>
      <xdr:row>20</xdr:row>
      <xdr:rowOff>57952</xdr:rowOff>
    </xdr:from>
    <xdr:to>
      <xdr:col>10</xdr:col>
      <xdr:colOff>25401</xdr:colOff>
      <xdr:row>33</xdr:row>
      <xdr:rowOff>143203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135D3-C90F-1346-BF71-127417F4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190500</xdr:rowOff>
    </xdr:from>
    <xdr:to>
      <xdr:col>10</xdr:col>
      <xdr:colOff>0</xdr:colOff>
      <xdr:row>49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7AD3E3-0786-5B4F-A48B-A608EF9A3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51</xdr:row>
      <xdr:rowOff>196850</xdr:rowOff>
    </xdr:from>
    <xdr:to>
      <xdr:col>10</xdr:col>
      <xdr:colOff>12700</xdr:colOff>
      <xdr:row>65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CAE3BE-2844-5848-8A48-05F3F8228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736600</xdr:colOff>
      <xdr:row>71</xdr:row>
      <xdr:rowOff>0</xdr:rowOff>
    </xdr:from>
    <xdr:to>
      <xdr:col>9</xdr:col>
      <xdr:colOff>3238500</xdr:colOff>
      <xdr:row>84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6E01DAB-2ED9-8342-B38C-CD666F07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800101</xdr:colOff>
      <xdr:row>86</xdr:row>
      <xdr:rowOff>177800</xdr:rowOff>
    </xdr:from>
    <xdr:to>
      <xdr:col>10</xdr:col>
      <xdr:colOff>50801</xdr:colOff>
      <xdr:row>100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A28E496-B806-C241-9E9A-FEE063076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812801</xdr:colOff>
      <xdr:row>101</xdr:row>
      <xdr:rowOff>190500</xdr:rowOff>
    </xdr:from>
    <xdr:to>
      <xdr:col>10</xdr:col>
      <xdr:colOff>101601</xdr:colOff>
      <xdr:row>115</xdr:row>
      <xdr:rowOff>88900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9F22884-8715-7547-89C4-6091A50E8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761999</xdr:colOff>
      <xdr:row>117</xdr:row>
      <xdr:rowOff>133350</xdr:rowOff>
    </xdr:from>
    <xdr:to>
      <xdr:col>10</xdr:col>
      <xdr:colOff>16932</xdr:colOff>
      <xdr:row>131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0ADD5B-C95D-1E45-8B75-14FCAE517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</xdr:row>
      <xdr:rowOff>12700</xdr:rowOff>
    </xdr:from>
    <xdr:to>
      <xdr:col>10</xdr:col>
      <xdr:colOff>127000</xdr:colOff>
      <xdr:row>13</xdr:row>
      <xdr:rowOff>241300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849BA-B91B-BA4B-BFE3-9B6541B85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14</xdr:row>
      <xdr:rowOff>12700</xdr:rowOff>
    </xdr:from>
    <xdr:to>
      <xdr:col>10</xdr:col>
      <xdr:colOff>6350</xdr:colOff>
      <xdr:row>27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D21E7D-2B0F-E44D-A207-EA2B4A69C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28</xdr:row>
      <xdr:rowOff>508000</xdr:rowOff>
    </xdr:from>
    <xdr:to>
      <xdr:col>10</xdr:col>
      <xdr:colOff>19050</xdr:colOff>
      <xdr:row>41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B42808-7269-4E43-9128-FAA5FE97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41</xdr:row>
      <xdr:rowOff>971550</xdr:rowOff>
    </xdr:from>
    <xdr:to>
      <xdr:col>10</xdr:col>
      <xdr:colOff>698500</xdr:colOff>
      <xdr:row>55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473B56-2704-6741-A14D-CAF27F17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88154</xdr:colOff>
      <xdr:row>59</xdr:row>
      <xdr:rowOff>190500</xdr:rowOff>
    </xdr:from>
    <xdr:to>
      <xdr:col>10</xdr:col>
      <xdr:colOff>762002</xdr:colOff>
      <xdr:row>73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0C29BE-F79B-EE46-842D-6D6430D5F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165101</xdr:colOff>
      <xdr:row>74</xdr:row>
      <xdr:rowOff>165100</xdr:rowOff>
    </xdr:from>
    <xdr:to>
      <xdr:col>11</xdr:col>
      <xdr:colOff>14942</xdr:colOff>
      <xdr:row>88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A55A84-22F5-B644-B24F-84CB52CF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203201</xdr:colOff>
      <xdr:row>89</xdr:row>
      <xdr:rowOff>190500</xdr:rowOff>
    </xdr:from>
    <xdr:to>
      <xdr:col>10</xdr:col>
      <xdr:colOff>732119</xdr:colOff>
      <xdr:row>103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3C74E7-8A5B-FE49-AAC7-E736C12AB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190501</xdr:colOff>
      <xdr:row>106</xdr:row>
      <xdr:rowOff>152400</xdr:rowOff>
    </xdr:from>
    <xdr:to>
      <xdr:col>10</xdr:col>
      <xdr:colOff>702237</xdr:colOff>
      <xdr:row>120</xdr:row>
      <xdr:rowOff>50800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1695CA-4404-3B41-AB02-AC702C803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aospina/Documents/OBSERVATORIO%20FISCAL/GUIAS/Gui&#769;a%20Finanzas%20Territorioales%202019/graficos_finanzas_territor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cursos propios"/>
      <sheetName val="Reinterpretación gastos"/>
      <sheetName val="ejemplos ingresos"/>
      <sheetName val="ejemplos gasto"/>
    </sheetNames>
    <sheetDataSet>
      <sheetData sheetId="0"/>
      <sheetData sheetId="1"/>
      <sheetData sheetId="2"/>
      <sheetData sheetId="3">
        <row r="60">
          <cell r="C60" t="str">
            <v>Por transferencias de la Nación</v>
          </cell>
          <cell r="D60">
            <v>2399692260545.9399</v>
          </cell>
        </row>
        <row r="61">
          <cell r="C61" t="str">
            <v>De capital</v>
          </cell>
          <cell r="D61">
            <v>5591526478354.6885</v>
          </cell>
        </row>
        <row r="62">
          <cell r="C62" t="str">
            <v>Por recursos propios</v>
          </cell>
          <cell r="D62">
            <v>10064792194592.811</v>
          </cell>
        </row>
        <row r="63">
          <cell r="C63" t="str">
            <v>regalias</v>
          </cell>
          <cell r="D63">
            <v>173419916057346.5</v>
          </cell>
        </row>
        <row r="72">
          <cell r="C72" t="str">
            <v>De capital</v>
          </cell>
          <cell r="D72">
            <v>1031702531</v>
          </cell>
        </row>
        <row r="73">
          <cell r="C73" t="str">
            <v>regalias</v>
          </cell>
          <cell r="D73">
            <v>1665373306.47295</v>
          </cell>
        </row>
        <row r="74">
          <cell r="C74" t="str">
            <v>Por transferencias de la Nación</v>
          </cell>
          <cell r="D74">
            <v>4232920489</v>
          </cell>
        </row>
        <row r="75">
          <cell r="C75" t="str">
            <v>Por recursos propios</v>
          </cell>
          <cell r="D75">
            <v>9888009675</v>
          </cell>
        </row>
        <row r="87">
          <cell r="C87" t="str">
            <v>regalias</v>
          </cell>
          <cell r="D87">
            <v>2841798394.2772498</v>
          </cell>
        </row>
        <row r="88">
          <cell r="C88" t="str">
            <v>Por transferencias de la Nación</v>
          </cell>
          <cell r="D88">
            <v>9617660838</v>
          </cell>
        </row>
        <row r="89">
          <cell r="C89" t="str">
            <v>De capital</v>
          </cell>
          <cell r="D89">
            <v>10978139385.5</v>
          </cell>
        </row>
        <row r="90">
          <cell r="C90" t="str">
            <v>Por recursos propios</v>
          </cell>
          <cell r="D90">
            <v>11404423977.52</v>
          </cell>
        </row>
        <row r="121">
          <cell r="C121" t="str">
            <v>Por transferencias de la Nación</v>
          </cell>
          <cell r="D121">
            <v>1160037836336</v>
          </cell>
        </row>
        <row r="122">
          <cell r="C122" t="str">
            <v>De capital</v>
          </cell>
          <cell r="D122">
            <v>1510217209084</v>
          </cell>
        </row>
        <row r="123">
          <cell r="C123" t="str">
            <v>Por recursos propios</v>
          </cell>
          <cell r="D123">
            <v>2068162220761</v>
          </cell>
        </row>
        <row r="124">
          <cell r="C124" t="str">
            <v>regalias</v>
          </cell>
          <cell r="D124">
            <v>16293910350548.449</v>
          </cell>
        </row>
        <row r="136">
          <cell r="C136" t="str">
            <v>Por recursos propios</v>
          </cell>
          <cell r="D136">
            <v>48416413999.609993</v>
          </cell>
        </row>
        <row r="137">
          <cell r="C137" t="str">
            <v>De capital</v>
          </cell>
          <cell r="D137">
            <v>122273232438.95</v>
          </cell>
        </row>
        <row r="138">
          <cell r="C138" t="str">
            <v>Por transferencias de la Nación</v>
          </cell>
          <cell r="D138">
            <v>334023319922.92999</v>
          </cell>
        </row>
        <row r="139">
          <cell r="C139" t="str">
            <v>regalias</v>
          </cell>
          <cell r="D139">
            <v>31114569522566.27</v>
          </cell>
        </row>
        <row r="154">
          <cell r="C154" t="str">
            <v>De capital</v>
          </cell>
          <cell r="D154">
            <v>121402705002.78</v>
          </cell>
        </row>
        <row r="155">
          <cell r="C155" t="str">
            <v>Por recursos propios</v>
          </cell>
          <cell r="D155">
            <v>143060214650.21991</v>
          </cell>
        </row>
        <row r="156">
          <cell r="C156" t="str">
            <v>Por transferencias de la Nación</v>
          </cell>
          <cell r="D156">
            <v>450066582841.28003</v>
          </cell>
        </row>
        <row r="157">
          <cell r="C157" t="str">
            <v>regalias</v>
          </cell>
          <cell r="D157">
            <v>1062270583413.405</v>
          </cell>
        </row>
      </sheetData>
      <sheetData sheetId="4">
        <row r="71">
          <cell r="C71" t="str">
            <v>Infraestructura y vivienda</v>
          </cell>
          <cell r="D71">
            <v>1353039374139.8999</v>
          </cell>
        </row>
        <row r="72">
          <cell r="C72" t="str">
            <v>Generales de personal</v>
          </cell>
          <cell r="D72">
            <v>1355978629603</v>
          </cell>
        </row>
        <row r="73">
          <cell r="C73" t="str">
            <v>Salud</v>
          </cell>
          <cell r="D73">
            <v>1933010881186</v>
          </cell>
        </row>
        <row r="74">
          <cell r="C74" t="str">
            <v>Otros gastos sociales</v>
          </cell>
          <cell r="D74">
            <v>3008951589470</v>
          </cell>
        </row>
        <row r="75">
          <cell r="C75" t="str">
            <v>Educación</v>
          </cell>
          <cell r="D75">
            <v>3410543932597</v>
          </cell>
        </row>
        <row r="76">
          <cell r="C76" t="str">
            <v>Otros</v>
          </cell>
          <cell r="D76">
            <v>3004719096040.3101</v>
          </cell>
        </row>
        <row r="84">
          <cell r="C84" t="str">
            <v>Generales funcionamiento</v>
          </cell>
          <cell r="D84">
            <v>1335877216.77</v>
          </cell>
        </row>
        <row r="85">
          <cell r="C85" t="str">
            <v>Servicios publicos</v>
          </cell>
          <cell r="D85">
            <v>1798338500</v>
          </cell>
        </row>
        <row r="86">
          <cell r="C86" t="str">
            <v>Educación</v>
          </cell>
          <cell r="D86">
            <v>1812885588</v>
          </cell>
        </row>
        <row r="87">
          <cell r="C87" t="str">
            <v>Generales de personal</v>
          </cell>
          <cell r="D87">
            <v>2149350149</v>
          </cell>
        </row>
        <row r="88">
          <cell r="C88" t="str">
            <v>Salud</v>
          </cell>
          <cell r="D88">
            <v>11149584943.790001</v>
          </cell>
        </row>
        <row r="89">
          <cell r="C89" t="str">
            <v>Otros</v>
          </cell>
          <cell r="D89">
            <v>2929425202</v>
          </cell>
        </row>
        <row r="99">
          <cell r="C99" t="str">
            <v>Educación</v>
          </cell>
          <cell r="D99">
            <v>2867946237</v>
          </cell>
        </row>
        <row r="100">
          <cell r="C100" t="str">
            <v>Infraestructura y vivienda</v>
          </cell>
          <cell r="D100">
            <v>3444349454.5100002</v>
          </cell>
        </row>
        <row r="101">
          <cell r="C101" t="str">
            <v>Servicios publicos</v>
          </cell>
          <cell r="D101">
            <v>4052368124.4000001</v>
          </cell>
        </row>
        <row r="102">
          <cell r="C102" t="str">
            <v>Generales de personal</v>
          </cell>
          <cell r="D102">
            <v>4562449246.7700005</v>
          </cell>
        </row>
        <row r="103">
          <cell r="C103" t="str">
            <v>Salud</v>
          </cell>
          <cell r="D103">
            <v>42150852861.400002</v>
          </cell>
        </row>
        <row r="104">
          <cell r="C104" t="str">
            <v>Otros</v>
          </cell>
          <cell r="D104">
            <v>9067358277.3700008</v>
          </cell>
        </row>
        <row r="117">
          <cell r="C117" t="str">
            <v>Deporte, recreación y cultura</v>
          </cell>
          <cell r="D117">
            <v>33172371233.029999</v>
          </cell>
        </row>
        <row r="118">
          <cell r="C118" t="str">
            <v>Generales de personal</v>
          </cell>
          <cell r="D118">
            <v>51034126412.279999</v>
          </cell>
        </row>
        <row r="119">
          <cell r="C119" t="str">
            <v>Servicios publicos</v>
          </cell>
          <cell r="D119">
            <v>52802970975.809998</v>
          </cell>
        </row>
        <row r="120">
          <cell r="C120" t="str">
            <v>Salud</v>
          </cell>
          <cell r="D120">
            <v>156448214125.9101</v>
          </cell>
        </row>
        <row r="121">
          <cell r="C121" t="str">
            <v>Educación</v>
          </cell>
          <cell r="D121">
            <v>237325815565.75</v>
          </cell>
        </row>
        <row r="122">
          <cell r="C122" t="str">
            <v>Otros</v>
          </cell>
          <cell r="D122">
            <v>136075465530</v>
          </cell>
        </row>
        <row r="135">
          <cell r="C135" t="str">
            <v>Generales de personal</v>
          </cell>
          <cell r="D135">
            <v>207598658576</v>
          </cell>
        </row>
        <row r="136">
          <cell r="C136" t="str">
            <v>Pensiones</v>
          </cell>
          <cell r="D136">
            <v>328841856715</v>
          </cell>
        </row>
        <row r="137">
          <cell r="C137" t="str">
            <v>Salud</v>
          </cell>
          <cell r="D137">
            <v>504399924656</v>
          </cell>
        </row>
        <row r="138">
          <cell r="C138" t="str">
            <v>Infraestructura y vivienda</v>
          </cell>
          <cell r="D138">
            <v>598072944967</v>
          </cell>
        </row>
        <row r="139">
          <cell r="C139" t="str">
            <v>Educación</v>
          </cell>
          <cell r="D139">
            <v>1309457300000</v>
          </cell>
        </row>
        <row r="140">
          <cell r="C140" t="str">
            <v>Otros</v>
          </cell>
          <cell r="D140">
            <v>661066981521</v>
          </cell>
        </row>
        <row r="151">
          <cell r="C151" t="str">
            <v>Generales de personal</v>
          </cell>
          <cell r="D151">
            <v>18909733590.52</v>
          </cell>
        </row>
        <row r="152">
          <cell r="C152" t="str">
            <v>Infraestructura y vivienda</v>
          </cell>
          <cell r="D152">
            <v>43638050841.050003</v>
          </cell>
        </row>
        <row r="153">
          <cell r="C153" t="str">
            <v>Salud</v>
          </cell>
          <cell r="D153">
            <v>52495058044.580002</v>
          </cell>
        </row>
        <row r="154">
          <cell r="C154" t="str">
            <v>Pensiones</v>
          </cell>
          <cell r="D154">
            <v>66306525072.089996</v>
          </cell>
        </row>
        <row r="155">
          <cell r="C155" t="str">
            <v>Educación</v>
          </cell>
          <cell r="D155">
            <v>187486972329.28</v>
          </cell>
        </row>
        <row r="156">
          <cell r="C156" t="str">
            <v>Otros</v>
          </cell>
          <cell r="D156">
            <v>69947954416.350006</v>
          </cell>
        </row>
        <row r="165">
          <cell r="C165" t="str">
            <v>Seguridad y justicia</v>
          </cell>
          <cell r="D165">
            <v>16738392592.41</v>
          </cell>
        </row>
        <row r="166">
          <cell r="C166" t="str">
            <v>Generales funcionamiento</v>
          </cell>
          <cell r="D166">
            <v>22752249202.099998</v>
          </cell>
        </row>
        <row r="167">
          <cell r="C167" t="str">
            <v>Generales de personal</v>
          </cell>
          <cell r="D167">
            <v>41596911268.040001</v>
          </cell>
        </row>
        <row r="168">
          <cell r="C168" t="str">
            <v>Salud</v>
          </cell>
          <cell r="D168">
            <v>65491324760.559998</v>
          </cell>
        </row>
        <row r="169">
          <cell r="C169" t="str">
            <v>Educación</v>
          </cell>
          <cell r="D169">
            <v>432743055279.98999</v>
          </cell>
        </row>
        <row r="170">
          <cell r="C170" t="str">
            <v>Otros</v>
          </cell>
          <cell r="D170">
            <v>54700545560.370003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74FF-91FF-8D45-BD4B-B68327640C7F}">
  <dimension ref="A3:O127"/>
  <sheetViews>
    <sheetView tabSelected="1" topLeftCell="A88" zoomScale="75" workbookViewId="0">
      <selection activeCell="L120" sqref="L120:M126"/>
    </sheetView>
  </sheetViews>
  <sheetFormatPr baseColWidth="10" defaultRowHeight="16" x14ac:dyDescent="0.2"/>
  <cols>
    <col min="2" max="3" width="16.83203125" customWidth="1"/>
    <col min="4" max="4" width="27" customWidth="1"/>
    <col min="5" max="5" width="18.33203125" bestFit="1" customWidth="1"/>
    <col min="6" max="7" width="16.83203125" customWidth="1"/>
    <col min="10" max="10" width="43.33203125" customWidth="1"/>
    <col min="12" max="12" width="24.6640625" bestFit="1" customWidth="1"/>
    <col min="13" max="14" width="19.33203125" bestFit="1" customWidth="1"/>
  </cols>
  <sheetData>
    <row r="3" spans="1:15" s="12" customFormat="1" x14ac:dyDescent="0.2">
      <c r="A3" s="13" t="s">
        <v>16</v>
      </c>
    </row>
    <row r="4" spans="1:15" x14ac:dyDescent="0.2">
      <c r="B4" s="1"/>
      <c r="C4" s="1"/>
      <c r="D4" s="1"/>
      <c r="E4" s="2"/>
      <c r="F4" s="1"/>
      <c r="G4" s="1"/>
    </row>
    <row r="5" spans="1:15" x14ac:dyDescent="0.2">
      <c r="B5" s="1"/>
      <c r="C5" s="1"/>
      <c r="D5" s="1"/>
      <c r="E5" s="2"/>
      <c r="F5" s="1"/>
      <c r="G5" s="1"/>
    </row>
    <row r="6" spans="1:15" x14ac:dyDescent="0.2">
      <c r="B6" s="1"/>
      <c r="C6" s="1"/>
      <c r="D6" s="1"/>
      <c r="E6" s="2"/>
      <c r="F6" s="1"/>
      <c r="G6" s="1"/>
    </row>
    <row r="7" spans="1:15" x14ac:dyDescent="0.2">
      <c r="B7" s="1" t="s">
        <v>0</v>
      </c>
      <c r="C7" s="1" t="s">
        <v>1</v>
      </c>
      <c r="D7" s="1" t="s">
        <v>2</v>
      </c>
      <c r="E7" s="17">
        <v>1160037836336</v>
      </c>
      <c r="F7" s="1">
        <v>5</v>
      </c>
      <c r="G7" s="1">
        <v>-1</v>
      </c>
      <c r="L7" s="25" t="s">
        <v>2</v>
      </c>
      <c r="M7" s="26">
        <v>1365353850047</v>
      </c>
      <c r="N7" s="22"/>
    </row>
    <row r="8" spans="1:15" x14ac:dyDescent="0.2">
      <c r="B8" s="1" t="s">
        <v>0</v>
      </c>
      <c r="C8" s="1" t="s">
        <v>1</v>
      </c>
      <c r="D8" s="1" t="s">
        <v>3</v>
      </c>
      <c r="E8" s="17">
        <v>1510217209084</v>
      </c>
      <c r="F8" s="1">
        <v>5</v>
      </c>
      <c r="G8" s="1">
        <v>-1</v>
      </c>
      <c r="L8" s="25" t="s">
        <v>3</v>
      </c>
      <c r="M8" s="26">
        <v>1563971032177</v>
      </c>
      <c r="N8" s="22"/>
    </row>
    <row r="9" spans="1:15" x14ac:dyDescent="0.2">
      <c r="B9" s="1" t="s">
        <v>0</v>
      </c>
      <c r="C9" s="1" t="s">
        <v>1</v>
      </c>
      <c r="D9" s="1" t="s">
        <v>4</v>
      </c>
      <c r="E9" s="17">
        <v>2068162220761</v>
      </c>
      <c r="F9" s="1">
        <v>5</v>
      </c>
      <c r="G9" s="1">
        <v>-1</v>
      </c>
      <c r="L9" s="25" t="s">
        <v>4</v>
      </c>
      <c r="M9" s="26">
        <f>N9-M7</f>
        <v>2264410048364</v>
      </c>
      <c r="N9" s="19">
        <v>3629763898411</v>
      </c>
      <c r="O9" t="s">
        <v>29</v>
      </c>
    </row>
    <row r="10" spans="1:15" x14ac:dyDescent="0.2">
      <c r="B10" s="1" t="s">
        <v>0</v>
      </c>
      <c r="C10" s="1" t="s">
        <v>1</v>
      </c>
      <c r="D10" s="1" t="s">
        <v>5</v>
      </c>
      <c r="E10" s="17">
        <v>16293910350548.449</v>
      </c>
      <c r="F10" s="1">
        <v>5</v>
      </c>
      <c r="G10" s="1">
        <v>-1</v>
      </c>
      <c r="L10" s="25" t="s">
        <v>5</v>
      </c>
      <c r="M10" s="26">
        <v>189810135189.0314</v>
      </c>
    </row>
    <row r="11" spans="1:15" x14ac:dyDescent="0.2">
      <c r="B11" s="1"/>
      <c r="C11" s="1"/>
      <c r="D11" s="4" t="s">
        <v>6</v>
      </c>
      <c r="E11" s="18">
        <f>SUM(E7:E10)</f>
        <v>21032327616729.449</v>
      </c>
      <c r="F11" s="1"/>
      <c r="G11" s="1"/>
      <c r="L11" s="27"/>
      <c r="M11" s="28">
        <f>SUM(M7:M10)</f>
        <v>5383545065777.0312</v>
      </c>
    </row>
    <row r="12" spans="1:15" x14ac:dyDescent="0.2">
      <c r="B12" s="1"/>
      <c r="C12" s="1"/>
      <c r="D12" s="1"/>
      <c r="E12" s="2"/>
      <c r="F12" s="1"/>
      <c r="G12" s="1"/>
    </row>
    <row r="13" spans="1:15" x14ac:dyDescent="0.2">
      <c r="B13" s="1"/>
      <c r="C13" s="1"/>
      <c r="D13" s="1"/>
      <c r="E13" s="2"/>
      <c r="F13" s="1"/>
      <c r="G13" s="1"/>
    </row>
    <row r="14" spans="1:15" x14ac:dyDescent="0.2">
      <c r="B14" s="1"/>
      <c r="C14" s="1"/>
      <c r="D14" s="1"/>
      <c r="E14" s="2"/>
      <c r="F14" s="1"/>
      <c r="G14" s="1"/>
    </row>
    <row r="15" spans="1:15" x14ac:dyDescent="0.2">
      <c r="B15" s="1"/>
      <c r="C15" s="1"/>
      <c r="D15" s="1"/>
      <c r="E15" s="2"/>
      <c r="F15" s="1"/>
      <c r="G15" s="1"/>
    </row>
    <row r="16" spans="1:15" x14ac:dyDescent="0.2">
      <c r="B16" s="1"/>
      <c r="C16" s="1"/>
      <c r="D16" s="1"/>
      <c r="E16" s="2"/>
      <c r="F16" s="1"/>
      <c r="G16" s="1"/>
    </row>
    <row r="17" spans="2:15" x14ac:dyDescent="0.2">
      <c r="B17" s="1"/>
      <c r="C17" s="1"/>
      <c r="D17" s="1"/>
      <c r="E17" s="2"/>
      <c r="F17" s="1"/>
      <c r="G17" s="1"/>
    </row>
    <row r="18" spans="2:15" x14ac:dyDescent="0.2">
      <c r="B18" s="1"/>
      <c r="C18" s="1"/>
      <c r="D18" s="1"/>
      <c r="E18" s="2"/>
      <c r="F18" s="1"/>
      <c r="G18" s="1"/>
    </row>
    <row r="19" spans="2:15" x14ac:dyDescent="0.2">
      <c r="B19" s="1"/>
      <c r="C19" s="1"/>
      <c r="D19" s="1"/>
      <c r="E19" s="2"/>
      <c r="F19" s="1"/>
      <c r="G19" s="1"/>
    </row>
    <row r="20" spans="2:15" ht="95" customHeight="1" x14ac:dyDescent="0.2">
      <c r="B20" s="1"/>
      <c r="C20" s="1"/>
      <c r="D20" s="1"/>
      <c r="E20" s="2"/>
      <c r="F20" s="1"/>
      <c r="G20" s="1"/>
    </row>
    <row r="21" spans="2:15" x14ac:dyDescent="0.2">
      <c r="B21" s="1"/>
      <c r="C21" s="1"/>
      <c r="D21" s="1"/>
      <c r="E21" s="2"/>
      <c r="F21" s="1"/>
      <c r="G21" s="1"/>
    </row>
    <row r="22" spans="2:15" x14ac:dyDescent="0.2">
      <c r="B22" s="1" t="s">
        <v>0</v>
      </c>
      <c r="C22" s="1" t="s">
        <v>7</v>
      </c>
      <c r="D22" s="1" t="s">
        <v>4</v>
      </c>
      <c r="E22" s="17">
        <v>48416413999.609993</v>
      </c>
      <c r="F22" s="1">
        <v>81</v>
      </c>
      <c r="G22" s="1">
        <v>-1</v>
      </c>
      <c r="L22" s="25" t="s">
        <v>4</v>
      </c>
      <c r="M22" s="26">
        <f>N22-M24</f>
        <v>49267596218.609985</v>
      </c>
      <c r="N22" s="19">
        <v>416352976642.53998</v>
      </c>
      <c r="O22" s="21" t="s">
        <v>29</v>
      </c>
    </row>
    <row r="23" spans="2:15" x14ac:dyDescent="0.2">
      <c r="B23" s="1" t="s">
        <v>0</v>
      </c>
      <c r="C23" s="1" t="s">
        <v>7</v>
      </c>
      <c r="D23" s="1" t="s">
        <v>3</v>
      </c>
      <c r="E23" s="17">
        <v>122273232438.95</v>
      </c>
      <c r="F23" s="1">
        <v>81</v>
      </c>
      <c r="G23" s="1">
        <v>-1</v>
      </c>
      <c r="L23" s="25" t="s">
        <v>3</v>
      </c>
      <c r="M23" s="26">
        <v>183479675283.95001</v>
      </c>
    </row>
    <row r="24" spans="2:15" x14ac:dyDescent="0.2">
      <c r="B24" s="1" t="s">
        <v>0</v>
      </c>
      <c r="C24" s="1" t="s">
        <v>7</v>
      </c>
      <c r="D24" s="1" t="s">
        <v>2</v>
      </c>
      <c r="E24" s="17">
        <v>334023319922.92999</v>
      </c>
      <c r="F24" s="1">
        <v>81</v>
      </c>
      <c r="G24" s="1">
        <v>-1</v>
      </c>
      <c r="L24" s="25" t="s">
        <v>2</v>
      </c>
      <c r="M24" s="26">
        <v>367085380423.92999</v>
      </c>
    </row>
    <row r="25" spans="2:15" x14ac:dyDescent="0.2">
      <c r="B25" s="1" t="s">
        <v>0</v>
      </c>
      <c r="C25" s="1" t="s">
        <v>7</v>
      </c>
      <c r="D25" s="1" t="s">
        <v>5</v>
      </c>
      <c r="E25" s="17">
        <v>31114569522566.27</v>
      </c>
      <c r="F25" s="1">
        <v>81</v>
      </c>
      <c r="G25" s="1">
        <v>-1</v>
      </c>
      <c r="L25" s="25" t="s">
        <v>5</v>
      </c>
      <c r="M25" s="26">
        <v>69118320769.498199</v>
      </c>
    </row>
    <row r="26" spans="2:15" x14ac:dyDescent="0.2">
      <c r="B26" s="1"/>
      <c r="C26" s="1"/>
      <c r="D26" s="4" t="s">
        <v>6</v>
      </c>
      <c r="E26" s="18">
        <f>SUM(E22:E25)</f>
        <v>31619282488927.758</v>
      </c>
      <c r="F26" s="1"/>
      <c r="G26" s="1"/>
      <c r="L26" s="27"/>
      <c r="M26" s="28">
        <f>SUM(M22:M25)</f>
        <v>668950972695.98816</v>
      </c>
    </row>
    <row r="27" spans="2:15" x14ac:dyDescent="0.2">
      <c r="B27" s="1"/>
      <c r="C27" s="1"/>
      <c r="D27" s="1"/>
      <c r="E27" s="2"/>
      <c r="F27" s="1"/>
      <c r="G27" s="1"/>
    </row>
    <row r="28" spans="2:15" x14ac:dyDescent="0.2">
      <c r="B28" s="1"/>
      <c r="C28" s="1"/>
      <c r="D28" s="1"/>
      <c r="E28" s="2"/>
      <c r="F28" s="1"/>
      <c r="G28" s="1"/>
    </row>
    <row r="29" spans="2:15" x14ac:dyDescent="0.2">
      <c r="B29" s="1"/>
      <c r="C29" s="1"/>
      <c r="D29" s="1"/>
      <c r="E29" s="2"/>
      <c r="F29" s="1"/>
      <c r="G29" s="1"/>
    </row>
    <row r="30" spans="2:15" x14ac:dyDescent="0.2">
      <c r="B30" s="1"/>
      <c r="C30" s="1"/>
      <c r="D30" s="1"/>
      <c r="E30" s="2"/>
      <c r="F30" s="1"/>
      <c r="G30" s="1"/>
    </row>
    <row r="31" spans="2:15" x14ac:dyDescent="0.2">
      <c r="B31" s="1"/>
      <c r="C31" s="1"/>
      <c r="D31" s="1"/>
      <c r="E31" s="2"/>
      <c r="F31" s="1"/>
      <c r="G31" s="1"/>
    </row>
    <row r="32" spans="2:15" x14ac:dyDescent="0.2">
      <c r="B32" s="1"/>
      <c r="C32" s="1"/>
      <c r="D32" s="1"/>
      <c r="E32" s="2"/>
      <c r="F32" s="1"/>
      <c r="G32" s="1"/>
    </row>
    <row r="33" spans="2:15" x14ac:dyDescent="0.2">
      <c r="B33" s="1"/>
      <c r="C33" s="1"/>
      <c r="D33" s="1"/>
      <c r="E33" s="2"/>
      <c r="F33" s="1"/>
      <c r="G33" s="1"/>
    </row>
    <row r="34" spans="2:15" x14ac:dyDescent="0.2">
      <c r="B34" s="1"/>
      <c r="C34" s="1"/>
      <c r="D34" s="1"/>
      <c r="E34" s="2"/>
      <c r="F34" s="1"/>
      <c r="G34" s="1"/>
    </row>
    <row r="35" spans="2:15" ht="98" customHeight="1" x14ac:dyDescent="0.2">
      <c r="B35" s="1"/>
      <c r="C35" s="1"/>
      <c r="D35" s="1"/>
      <c r="E35" s="2"/>
      <c r="F35" s="1"/>
      <c r="G35" s="1"/>
    </row>
    <row r="36" spans="2:15" x14ac:dyDescent="0.2">
      <c r="B36" s="1"/>
      <c r="C36" s="1"/>
      <c r="D36" s="1"/>
      <c r="E36" s="2"/>
      <c r="F36" s="1"/>
      <c r="G36" s="1"/>
    </row>
    <row r="37" spans="2:15" x14ac:dyDescent="0.2">
      <c r="B37" s="1"/>
      <c r="C37" s="1"/>
      <c r="D37" s="1"/>
      <c r="E37" s="2"/>
      <c r="F37" s="1"/>
      <c r="G37" s="1"/>
    </row>
    <row r="38" spans="2:15" x14ac:dyDescent="0.2">
      <c r="B38" s="1"/>
      <c r="C38" s="1"/>
      <c r="D38" s="1"/>
      <c r="E38" s="2"/>
      <c r="F38" s="1"/>
      <c r="G38" s="1"/>
    </row>
    <row r="39" spans="2:15" x14ac:dyDescent="0.2">
      <c r="B39" s="1"/>
      <c r="C39" s="1"/>
      <c r="D39" s="1"/>
      <c r="E39" s="2"/>
      <c r="F39" s="1"/>
      <c r="G39" s="1"/>
    </row>
    <row r="40" spans="2:15" x14ac:dyDescent="0.2">
      <c r="B40" s="1" t="s">
        <v>0</v>
      </c>
      <c r="C40" s="1" t="s">
        <v>8</v>
      </c>
      <c r="D40" s="1" t="s">
        <v>3</v>
      </c>
      <c r="E40" s="17">
        <v>121402705002.78</v>
      </c>
      <c r="F40" s="1">
        <v>20</v>
      </c>
      <c r="G40" s="1">
        <v>-1</v>
      </c>
      <c r="L40" s="25" t="s">
        <v>3</v>
      </c>
      <c r="M40" s="26">
        <v>121402705002.78</v>
      </c>
    </row>
    <row r="41" spans="2:15" x14ac:dyDescent="0.2">
      <c r="B41" s="1" t="s">
        <v>0</v>
      </c>
      <c r="C41" s="1" t="s">
        <v>8</v>
      </c>
      <c r="D41" s="1" t="s">
        <v>4</v>
      </c>
      <c r="E41" s="17">
        <v>143060214650.21991</v>
      </c>
      <c r="F41" s="1">
        <v>20</v>
      </c>
      <c r="G41" s="1">
        <v>-1</v>
      </c>
      <c r="L41" s="25" t="s">
        <v>4</v>
      </c>
      <c r="M41" s="26">
        <f>N41-M42</f>
        <v>154316122185.60999</v>
      </c>
      <c r="N41" s="19">
        <v>659175488736.89001</v>
      </c>
      <c r="O41" s="21" t="s">
        <v>29</v>
      </c>
    </row>
    <row r="42" spans="2:15" x14ac:dyDescent="0.2">
      <c r="B42" s="1" t="s">
        <v>0</v>
      </c>
      <c r="C42" s="1" t="s">
        <v>8</v>
      </c>
      <c r="D42" s="1" t="s">
        <v>2</v>
      </c>
      <c r="E42" s="17">
        <v>450066582841.28003</v>
      </c>
      <c r="F42" s="1">
        <v>20</v>
      </c>
      <c r="G42" s="1">
        <v>-1</v>
      </c>
      <c r="L42" s="25" t="s">
        <v>2</v>
      </c>
      <c r="M42" s="26">
        <v>504859366551.28003</v>
      </c>
    </row>
    <row r="43" spans="2:15" x14ac:dyDescent="0.2">
      <c r="B43" s="1" t="s">
        <v>0</v>
      </c>
      <c r="C43" s="1" t="s">
        <v>8</v>
      </c>
      <c r="D43" s="1" t="s">
        <v>5</v>
      </c>
      <c r="E43" s="17">
        <v>1062270583413.405</v>
      </c>
      <c r="F43" s="1">
        <v>20</v>
      </c>
      <c r="G43" s="1">
        <v>-1</v>
      </c>
      <c r="L43" s="25" t="s">
        <v>5</v>
      </c>
      <c r="M43" s="26">
        <v>201159319580.19186</v>
      </c>
    </row>
    <row r="44" spans="2:15" x14ac:dyDescent="0.2">
      <c r="B44" s="1"/>
      <c r="C44" s="1"/>
      <c r="D44" s="4" t="s">
        <v>6</v>
      </c>
      <c r="E44" s="18">
        <f>SUM(E40:E43)</f>
        <v>1776800085907.6851</v>
      </c>
      <c r="F44" s="1"/>
      <c r="G44" s="1"/>
      <c r="L44" s="27"/>
      <c r="M44" s="28">
        <f>SUM(M40:M43)</f>
        <v>981737513319.86194</v>
      </c>
    </row>
    <row r="45" spans="2:15" x14ac:dyDescent="0.2">
      <c r="B45" s="1"/>
      <c r="C45" s="1"/>
      <c r="D45" s="1"/>
      <c r="E45" s="2"/>
      <c r="F45" s="1"/>
      <c r="G45" s="1"/>
    </row>
    <row r="46" spans="2:15" x14ac:dyDescent="0.2">
      <c r="B46" s="1"/>
      <c r="C46" s="1"/>
      <c r="D46" s="1"/>
      <c r="E46" s="2"/>
      <c r="F46" s="1"/>
      <c r="G46" s="1"/>
    </row>
    <row r="47" spans="2:15" x14ac:dyDescent="0.2">
      <c r="B47" s="1"/>
      <c r="C47" s="1"/>
      <c r="D47" s="1"/>
      <c r="E47" s="2"/>
      <c r="F47" s="1"/>
      <c r="G47" s="1"/>
    </row>
    <row r="48" spans="2:15" x14ac:dyDescent="0.2">
      <c r="B48" s="1"/>
      <c r="C48" s="1"/>
      <c r="D48" s="1"/>
      <c r="E48" s="2"/>
      <c r="F48" s="1"/>
      <c r="G48" s="1"/>
    </row>
    <row r="49" spans="2:14" x14ac:dyDescent="0.2">
      <c r="B49" s="1"/>
      <c r="C49" s="1"/>
      <c r="D49" s="1"/>
      <c r="E49" s="2"/>
      <c r="F49" s="1"/>
      <c r="G49" s="1"/>
    </row>
    <row r="50" spans="2:14" x14ac:dyDescent="0.2">
      <c r="B50" s="1"/>
      <c r="C50" s="1"/>
      <c r="D50" s="1"/>
      <c r="E50" s="2"/>
      <c r="F50" s="1"/>
      <c r="G50" s="1"/>
    </row>
    <row r="51" spans="2:14" ht="112" customHeight="1" x14ac:dyDescent="0.2">
      <c r="B51" s="1"/>
      <c r="C51" s="1"/>
      <c r="D51" s="1"/>
      <c r="E51" s="2"/>
      <c r="F51" s="1"/>
      <c r="G51" s="1"/>
    </row>
    <row r="52" spans="2:14" x14ac:dyDescent="0.2">
      <c r="B52" s="1"/>
      <c r="C52" s="1"/>
      <c r="D52" s="1"/>
      <c r="E52" s="2"/>
      <c r="F52" s="1"/>
      <c r="G52" s="1"/>
    </row>
    <row r="53" spans="2:14" x14ac:dyDescent="0.2">
      <c r="B53" s="1"/>
      <c r="C53" s="1"/>
      <c r="D53" s="1"/>
      <c r="E53" s="2"/>
      <c r="F53" s="1"/>
      <c r="G53" s="1"/>
    </row>
    <row r="54" spans="2:14" x14ac:dyDescent="0.2">
      <c r="B54" s="1" t="s">
        <v>0</v>
      </c>
      <c r="C54" s="1" t="s">
        <v>9</v>
      </c>
      <c r="D54" s="1" t="s">
        <v>3</v>
      </c>
      <c r="E54" s="17">
        <v>40275790385.709999</v>
      </c>
      <c r="F54" s="1">
        <v>27</v>
      </c>
      <c r="G54" s="1">
        <v>-1</v>
      </c>
      <c r="L54" s="25" t="s">
        <v>3</v>
      </c>
      <c r="M54" s="26">
        <v>41162959420.709999</v>
      </c>
    </row>
    <row r="55" spans="2:14" x14ac:dyDescent="0.2">
      <c r="B55" s="1" t="s">
        <v>0</v>
      </c>
      <c r="C55" s="1" t="s">
        <v>9</v>
      </c>
      <c r="D55" s="1" t="s">
        <v>4</v>
      </c>
      <c r="E55" s="17">
        <v>68513098475.710022</v>
      </c>
      <c r="F55" s="1">
        <v>27</v>
      </c>
      <c r="G55" s="1">
        <v>-1</v>
      </c>
      <c r="L55" s="25" t="s">
        <v>4</v>
      </c>
      <c r="M55" s="26">
        <f>N55-M56</f>
        <v>70245975501.710022</v>
      </c>
      <c r="N55" s="19">
        <v>414821965382.71002</v>
      </c>
    </row>
    <row r="56" spans="2:14" x14ac:dyDescent="0.2">
      <c r="B56" s="1" t="s">
        <v>0</v>
      </c>
      <c r="C56" s="1" t="s">
        <v>9</v>
      </c>
      <c r="D56" s="1" t="s">
        <v>2</v>
      </c>
      <c r="E56" s="17">
        <v>305147063060</v>
      </c>
      <c r="F56" s="1">
        <v>27</v>
      </c>
      <c r="G56" s="1">
        <v>-1</v>
      </c>
      <c r="L56" s="25" t="s">
        <v>2</v>
      </c>
      <c r="M56" s="26">
        <v>344575989881</v>
      </c>
    </row>
    <row r="57" spans="2:14" x14ac:dyDescent="0.2">
      <c r="B57" s="1" t="s">
        <v>0</v>
      </c>
      <c r="C57" s="1" t="s">
        <v>9</v>
      </c>
      <c r="D57" s="1" t="s">
        <v>5</v>
      </c>
      <c r="E57" s="17">
        <v>4937344315885.8477</v>
      </c>
      <c r="F57" s="1">
        <v>27</v>
      </c>
      <c r="G57" s="1">
        <v>-1</v>
      </c>
      <c r="L57" s="25" t="s">
        <v>5</v>
      </c>
      <c r="M57" s="26">
        <v>105513419360.55865</v>
      </c>
    </row>
    <row r="58" spans="2:14" x14ac:dyDescent="0.2">
      <c r="B58" s="1"/>
      <c r="C58" s="1"/>
      <c r="D58" s="4" t="s">
        <v>6</v>
      </c>
      <c r="E58" s="18">
        <f>SUM(E54:E57)</f>
        <v>5351280267807.2676</v>
      </c>
      <c r="F58" s="1"/>
      <c r="G58" s="1"/>
      <c r="L58" s="27"/>
      <c r="M58" s="28">
        <f>SUM(M54:M57)</f>
        <v>561498344163.97876</v>
      </c>
    </row>
    <row r="59" spans="2:14" x14ac:dyDescent="0.2">
      <c r="B59" s="1"/>
      <c r="C59" s="1"/>
      <c r="D59" s="1"/>
      <c r="E59" s="2"/>
      <c r="F59" s="1"/>
      <c r="G59" s="1"/>
    </row>
    <row r="60" spans="2:14" x14ac:dyDescent="0.2">
      <c r="B60" s="1"/>
      <c r="C60" s="1"/>
      <c r="D60" s="1"/>
      <c r="E60" s="2"/>
      <c r="F60" s="1"/>
      <c r="G60" s="1"/>
    </row>
    <row r="61" spans="2:14" x14ac:dyDescent="0.2">
      <c r="B61" s="1"/>
      <c r="C61" s="1"/>
      <c r="D61" s="1"/>
      <c r="E61" s="2"/>
      <c r="F61" s="1"/>
      <c r="G61" s="1"/>
    </row>
    <row r="62" spans="2:14" x14ac:dyDescent="0.2">
      <c r="B62" s="1"/>
      <c r="C62" s="1"/>
      <c r="D62" s="1"/>
      <c r="E62" s="2"/>
      <c r="F62" s="1"/>
      <c r="G62" s="1"/>
    </row>
    <row r="63" spans="2:14" x14ac:dyDescent="0.2">
      <c r="B63" s="1"/>
      <c r="C63" s="1"/>
      <c r="D63" s="1"/>
      <c r="E63" s="2"/>
      <c r="F63" s="1"/>
      <c r="G63" s="1"/>
    </row>
    <row r="64" spans="2:14" x14ac:dyDescent="0.2">
      <c r="B64" s="1"/>
      <c r="C64" s="1"/>
      <c r="D64" s="1"/>
      <c r="E64" s="2"/>
      <c r="F64" s="1"/>
      <c r="G64" s="1"/>
    </row>
    <row r="65" spans="1:13" x14ac:dyDescent="0.2">
      <c r="B65" s="1"/>
      <c r="C65" s="1"/>
      <c r="D65" s="1"/>
      <c r="E65" s="2"/>
      <c r="F65" s="1"/>
      <c r="G65" s="1"/>
    </row>
    <row r="69" spans="1:13" s="12" customFormat="1" x14ac:dyDescent="0.2">
      <c r="A69" s="13" t="s">
        <v>17</v>
      </c>
    </row>
    <row r="72" spans="1:13" x14ac:dyDescent="0.2">
      <c r="A72" s="14"/>
      <c r="B72" s="14"/>
      <c r="C72" s="14"/>
      <c r="D72" s="14"/>
      <c r="E72" s="14"/>
      <c r="F72" s="14"/>
    </row>
    <row r="73" spans="1:13" x14ac:dyDescent="0.2">
      <c r="A73" s="14" t="s">
        <v>0</v>
      </c>
      <c r="B73" s="14" t="s">
        <v>1</v>
      </c>
      <c r="C73" s="14" t="s">
        <v>19</v>
      </c>
      <c r="D73" s="23">
        <v>207598658576</v>
      </c>
      <c r="E73" s="14">
        <v>5</v>
      </c>
      <c r="F73" s="14">
        <v>-1</v>
      </c>
      <c r="H73" s="14"/>
      <c r="L73" s="29" t="s">
        <v>30</v>
      </c>
      <c r="M73" s="26">
        <v>1309457300000</v>
      </c>
    </row>
    <row r="74" spans="1:13" x14ac:dyDescent="0.2">
      <c r="A74" s="14" t="s">
        <v>0</v>
      </c>
      <c r="B74" s="14" t="s">
        <v>1</v>
      </c>
      <c r="C74" s="14" t="s">
        <v>27</v>
      </c>
      <c r="D74" s="23">
        <v>328841856715</v>
      </c>
      <c r="E74" s="14">
        <v>5</v>
      </c>
      <c r="F74" s="14">
        <v>-1</v>
      </c>
      <c r="H74" s="14"/>
      <c r="L74" s="29" t="s">
        <v>31</v>
      </c>
      <c r="M74" s="26">
        <v>598072944967</v>
      </c>
    </row>
    <row r="75" spans="1:13" x14ac:dyDescent="0.2">
      <c r="A75" s="14" t="s">
        <v>0</v>
      </c>
      <c r="B75" s="14" t="s">
        <v>1</v>
      </c>
      <c r="C75" s="14" t="s">
        <v>20</v>
      </c>
      <c r="D75" s="23">
        <v>504399924656</v>
      </c>
      <c r="E75" s="14">
        <v>5</v>
      </c>
      <c r="F75" s="14">
        <v>-1</v>
      </c>
      <c r="H75" s="14"/>
      <c r="L75" s="29" t="s">
        <v>20</v>
      </c>
      <c r="M75" s="26">
        <v>504399924656</v>
      </c>
    </row>
    <row r="76" spans="1:13" x14ac:dyDescent="0.2">
      <c r="A76" s="14" t="s">
        <v>0</v>
      </c>
      <c r="B76" s="14" t="s">
        <v>1</v>
      </c>
      <c r="C76" s="14" t="s">
        <v>18</v>
      </c>
      <c r="D76" s="23">
        <v>598072944967</v>
      </c>
      <c r="E76" s="14">
        <v>5</v>
      </c>
      <c r="F76" s="14">
        <v>-1</v>
      </c>
      <c r="H76" s="14"/>
      <c r="L76" s="29" t="s">
        <v>32</v>
      </c>
      <c r="M76" s="26">
        <v>352351230654</v>
      </c>
    </row>
    <row r="77" spans="1:13" x14ac:dyDescent="0.2">
      <c r="A77" s="14" t="s">
        <v>0</v>
      </c>
      <c r="B77" s="14" t="s">
        <v>1</v>
      </c>
      <c r="C77" s="14" t="s">
        <v>22</v>
      </c>
      <c r="D77" s="23">
        <v>1309457300000</v>
      </c>
      <c r="E77" s="14">
        <v>5</v>
      </c>
      <c r="F77" s="14">
        <v>-1</v>
      </c>
      <c r="H77" s="14"/>
      <c r="L77" s="29" t="s">
        <v>27</v>
      </c>
      <c r="M77" s="26">
        <v>328841856715</v>
      </c>
    </row>
    <row r="78" spans="1:13" x14ac:dyDescent="0.2">
      <c r="A78" s="14" t="s">
        <v>0</v>
      </c>
      <c r="B78" s="14" t="s">
        <v>1</v>
      </c>
      <c r="C78" s="15" t="s">
        <v>23</v>
      </c>
      <c r="D78" s="23">
        <v>661066981521</v>
      </c>
      <c r="E78" s="14">
        <v>5</v>
      </c>
      <c r="F78" s="14">
        <v>-1</v>
      </c>
      <c r="H78" s="14"/>
      <c r="L78" s="30" t="s">
        <v>23</v>
      </c>
      <c r="M78" s="31">
        <f>M79-SUM(M73:M77)</f>
        <v>927653431796</v>
      </c>
    </row>
    <row r="79" spans="1:13" x14ac:dyDescent="0.2">
      <c r="A79" s="14"/>
      <c r="B79" s="14"/>
      <c r="C79" s="16" t="s">
        <v>6</v>
      </c>
      <c r="D79" s="24">
        <f>SUM(D73:D78)</f>
        <v>3609437666435</v>
      </c>
      <c r="E79" s="14"/>
      <c r="F79" s="14"/>
      <c r="L79" s="27"/>
      <c r="M79" s="32">
        <v>4020776688788</v>
      </c>
    </row>
    <row r="80" spans="1:13" x14ac:dyDescent="0.2">
      <c r="A80" s="14"/>
      <c r="B80" s="14"/>
      <c r="C80" s="14"/>
      <c r="D80" s="14"/>
      <c r="E80" s="14"/>
      <c r="F80" s="14"/>
    </row>
    <row r="81" spans="1:13" x14ac:dyDescent="0.2">
      <c r="A81" s="14"/>
      <c r="B81" s="14"/>
      <c r="C81" s="14"/>
      <c r="D81" s="14"/>
      <c r="E81" s="14"/>
      <c r="F81" s="14"/>
    </row>
    <row r="82" spans="1:13" x14ac:dyDescent="0.2">
      <c r="A82" s="14"/>
      <c r="B82" s="14"/>
      <c r="C82" s="14"/>
      <c r="D82" s="14"/>
      <c r="E82" s="14"/>
      <c r="F82" s="14"/>
    </row>
    <row r="83" spans="1:13" x14ac:dyDescent="0.2">
      <c r="A83" s="14"/>
      <c r="B83" s="14"/>
      <c r="C83" s="14"/>
      <c r="D83" s="14"/>
      <c r="E83" s="14"/>
      <c r="F83" s="14"/>
    </row>
    <row r="84" spans="1:13" x14ac:dyDescent="0.2">
      <c r="A84" s="14"/>
      <c r="B84" s="14"/>
      <c r="C84" s="14"/>
      <c r="D84" s="14"/>
      <c r="E84" s="14"/>
      <c r="F84" s="14"/>
    </row>
    <row r="85" spans="1:13" x14ac:dyDescent="0.2">
      <c r="A85" s="14"/>
      <c r="B85" s="14"/>
      <c r="C85" s="14"/>
      <c r="D85" s="14"/>
      <c r="E85" s="14"/>
      <c r="F85" s="14"/>
    </row>
    <row r="86" spans="1:13" x14ac:dyDescent="0.2">
      <c r="A86" s="14"/>
      <c r="B86" s="14"/>
      <c r="C86" s="14"/>
      <c r="D86" s="14"/>
      <c r="E86" s="14"/>
      <c r="F86" s="14"/>
    </row>
    <row r="87" spans="1:13" x14ac:dyDescent="0.2">
      <c r="A87" s="14"/>
      <c r="B87" s="14"/>
      <c r="C87" s="14"/>
      <c r="D87" s="14"/>
      <c r="E87" s="14"/>
      <c r="F87" s="14"/>
    </row>
    <row r="88" spans="1:13" x14ac:dyDescent="0.2">
      <c r="A88" s="14"/>
      <c r="B88" s="14"/>
      <c r="C88" s="14"/>
      <c r="D88" s="14"/>
      <c r="E88" s="14"/>
      <c r="F88" s="14"/>
    </row>
    <row r="89" spans="1:13" x14ac:dyDescent="0.2">
      <c r="A89" s="14" t="s">
        <v>0</v>
      </c>
      <c r="B89" s="14" t="s">
        <v>7</v>
      </c>
      <c r="C89" s="14" t="s">
        <v>19</v>
      </c>
      <c r="D89" s="23">
        <v>18909733590.52</v>
      </c>
      <c r="E89" s="14">
        <v>81</v>
      </c>
      <c r="F89" s="14">
        <v>-1</v>
      </c>
      <c r="L89" s="29" t="s">
        <v>30</v>
      </c>
      <c r="M89" s="26">
        <v>187486972329.28</v>
      </c>
    </row>
    <row r="90" spans="1:13" x14ac:dyDescent="0.2">
      <c r="A90" s="14" t="s">
        <v>0</v>
      </c>
      <c r="B90" s="14" t="s">
        <v>7</v>
      </c>
      <c r="C90" s="14" t="s">
        <v>18</v>
      </c>
      <c r="D90" s="23">
        <v>43638050841.050003</v>
      </c>
      <c r="E90" s="14">
        <v>81</v>
      </c>
      <c r="F90" s="14">
        <v>-1</v>
      </c>
      <c r="L90" s="29" t="s">
        <v>27</v>
      </c>
      <c r="M90" s="26">
        <v>66306525072.089996</v>
      </c>
    </row>
    <row r="91" spans="1:13" x14ac:dyDescent="0.2">
      <c r="A91" s="14" t="s">
        <v>0</v>
      </c>
      <c r="B91" s="14" t="s">
        <v>7</v>
      </c>
      <c r="C91" s="14" t="s">
        <v>20</v>
      </c>
      <c r="D91" s="23">
        <v>52495058044.580002</v>
      </c>
      <c r="E91" s="14">
        <v>81</v>
      </c>
      <c r="F91" s="14">
        <v>-1</v>
      </c>
      <c r="L91" s="29" t="s">
        <v>20</v>
      </c>
      <c r="M91" s="26">
        <v>52495058044.580002</v>
      </c>
    </row>
    <row r="92" spans="1:13" x14ac:dyDescent="0.2">
      <c r="A92" s="14" t="s">
        <v>0</v>
      </c>
      <c r="B92" s="14" t="s">
        <v>7</v>
      </c>
      <c r="C92" s="14" t="s">
        <v>27</v>
      </c>
      <c r="D92" s="23">
        <v>66306525072.089996</v>
      </c>
      <c r="E92" s="14">
        <v>81</v>
      </c>
      <c r="F92" s="14">
        <v>-1</v>
      </c>
      <c r="L92" s="29" t="s">
        <v>31</v>
      </c>
      <c r="M92" s="26">
        <v>43638050841.049995</v>
      </c>
    </row>
    <row r="93" spans="1:13" x14ac:dyDescent="0.2">
      <c r="A93" s="14" t="s">
        <v>0</v>
      </c>
      <c r="B93" s="14" t="s">
        <v>7</v>
      </c>
      <c r="C93" s="14" t="s">
        <v>22</v>
      </c>
      <c r="D93" s="23">
        <v>187486972329.28</v>
      </c>
      <c r="E93" s="14">
        <v>81</v>
      </c>
      <c r="F93" s="14">
        <v>-1</v>
      </c>
      <c r="L93" s="29" t="s">
        <v>24</v>
      </c>
      <c r="M93" s="26">
        <v>21426816420.049999</v>
      </c>
    </row>
    <row r="94" spans="1:13" x14ac:dyDescent="0.2">
      <c r="A94" s="14" t="s">
        <v>0</v>
      </c>
      <c r="B94" s="14" t="s">
        <v>7</v>
      </c>
      <c r="C94" s="15" t="s">
        <v>23</v>
      </c>
      <c r="D94" s="23">
        <v>69947954416.350006</v>
      </c>
      <c r="E94" s="14">
        <v>81</v>
      </c>
      <c r="F94" s="14">
        <v>-1</v>
      </c>
      <c r="L94" s="30" t="s">
        <v>23</v>
      </c>
      <c r="M94" s="31">
        <f>M95-SUM(M89:M93)</f>
        <v>82467750311.090027</v>
      </c>
    </row>
    <row r="95" spans="1:13" x14ac:dyDescent="0.2">
      <c r="A95" s="14"/>
      <c r="B95" s="14"/>
      <c r="C95" s="16" t="s">
        <v>6</v>
      </c>
      <c r="D95" s="24">
        <f>SUM(D89:D94)</f>
        <v>438784294293.87</v>
      </c>
      <c r="E95" s="14"/>
      <c r="F95" s="14"/>
      <c r="L95" s="27"/>
      <c r="M95" s="28">
        <v>453821173018.14001</v>
      </c>
    </row>
    <row r="96" spans="1:13" x14ac:dyDescent="0.2">
      <c r="A96" s="14"/>
      <c r="B96" s="14"/>
      <c r="C96" s="14"/>
      <c r="D96" s="14"/>
      <c r="E96" s="14"/>
      <c r="F96" s="14"/>
    </row>
    <row r="97" spans="1:13" x14ac:dyDescent="0.2">
      <c r="A97" s="14"/>
      <c r="B97" s="14"/>
      <c r="C97" s="14"/>
      <c r="D97" s="14"/>
      <c r="E97" s="14"/>
      <c r="F97" s="14"/>
    </row>
    <row r="98" spans="1:13" x14ac:dyDescent="0.2">
      <c r="A98" s="14"/>
      <c r="B98" s="14"/>
      <c r="C98" s="14"/>
      <c r="D98" s="14"/>
      <c r="E98" s="14"/>
      <c r="F98" s="14"/>
    </row>
    <row r="99" spans="1:13" x14ac:dyDescent="0.2">
      <c r="A99" s="14"/>
      <c r="B99" s="14"/>
      <c r="C99" s="14"/>
      <c r="D99" s="14"/>
      <c r="E99" s="14"/>
      <c r="F99" s="14"/>
    </row>
    <row r="100" spans="1:13" x14ac:dyDescent="0.2">
      <c r="A100" s="14"/>
      <c r="B100" s="14"/>
      <c r="C100" s="14"/>
      <c r="D100" s="14"/>
      <c r="E100" s="14"/>
      <c r="F100" s="14"/>
    </row>
    <row r="101" spans="1:13" x14ac:dyDescent="0.2">
      <c r="A101" s="14"/>
      <c r="B101" s="14"/>
      <c r="C101" s="14"/>
      <c r="D101" s="14"/>
      <c r="E101" s="14"/>
      <c r="F101" s="14"/>
    </row>
    <row r="102" spans="1:13" x14ac:dyDescent="0.2">
      <c r="A102" s="14"/>
      <c r="B102" s="14"/>
      <c r="C102" s="14"/>
      <c r="D102" s="14"/>
      <c r="E102" s="14"/>
      <c r="F102" s="14"/>
    </row>
    <row r="103" spans="1:13" x14ac:dyDescent="0.2">
      <c r="A103" s="14" t="s">
        <v>0</v>
      </c>
      <c r="B103" s="14" t="s">
        <v>8</v>
      </c>
      <c r="C103" s="14" t="s">
        <v>28</v>
      </c>
      <c r="D103" s="23">
        <v>16738392592.41</v>
      </c>
      <c r="E103" s="14">
        <v>20</v>
      </c>
      <c r="F103" s="14">
        <v>-1</v>
      </c>
      <c r="L103" s="29" t="s">
        <v>30</v>
      </c>
      <c r="M103" s="26">
        <v>432743055279.98999</v>
      </c>
    </row>
    <row r="104" spans="1:13" x14ac:dyDescent="0.2">
      <c r="A104" s="14" t="s">
        <v>0</v>
      </c>
      <c r="B104" s="14" t="s">
        <v>8</v>
      </c>
      <c r="C104" s="14" t="s">
        <v>24</v>
      </c>
      <c r="D104" s="23">
        <v>22752249202.099998</v>
      </c>
      <c r="E104" s="14">
        <v>20</v>
      </c>
      <c r="F104" s="14">
        <v>-1</v>
      </c>
      <c r="L104" s="29" t="s">
        <v>20</v>
      </c>
      <c r="M104" s="26">
        <v>65491324760.559998</v>
      </c>
    </row>
    <row r="105" spans="1:13" x14ac:dyDescent="0.2">
      <c r="A105" s="14" t="s">
        <v>0</v>
      </c>
      <c r="B105" s="14" t="s">
        <v>8</v>
      </c>
      <c r="C105" s="14" t="s">
        <v>19</v>
      </c>
      <c r="D105" s="23">
        <v>41596911268.040001</v>
      </c>
      <c r="E105" s="14">
        <v>20</v>
      </c>
      <c r="F105" s="14">
        <v>-1</v>
      </c>
      <c r="L105" s="29" t="s">
        <v>19</v>
      </c>
      <c r="M105" s="26">
        <v>41596911268.040001</v>
      </c>
    </row>
    <row r="106" spans="1:13" x14ac:dyDescent="0.2">
      <c r="A106" s="14" t="s">
        <v>0</v>
      </c>
      <c r="B106" s="14" t="s">
        <v>8</v>
      </c>
      <c r="C106" s="14" t="s">
        <v>20</v>
      </c>
      <c r="D106" s="23">
        <v>65491324760.559998</v>
      </c>
      <c r="E106" s="14">
        <v>20</v>
      </c>
      <c r="F106" s="14">
        <v>-1</v>
      </c>
      <c r="L106" s="29" t="s">
        <v>24</v>
      </c>
      <c r="M106" s="26">
        <v>27732326480.43</v>
      </c>
    </row>
    <row r="107" spans="1:13" x14ac:dyDescent="0.2">
      <c r="A107" s="14" t="s">
        <v>0</v>
      </c>
      <c r="B107" s="14" t="s">
        <v>8</v>
      </c>
      <c r="C107" s="14" t="s">
        <v>22</v>
      </c>
      <c r="D107" s="23">
        <v>432743055279.98999</v>
      </c>
      <c r="E107" s="14">
        <v>20</v>
      </c>
      <c r="F107" s="14">
        <v>-1</v>
      </c>
      <c r="L107" s="29" t="s">
        <v>32</v>
      </c>
      <c r="M107" s="26">
        <v>26867967843.970001</v>
      </c>
    </row>
    <row r="108" spans="1:13" x14ac:dyDescent="0.2">
      <c r="A108" s="14" t="s">
        <v>0</v>
      </c>
      <c r="B108" s="14" t="s">
        <v>8</v>
      </c>
      <c r="C108" s="15" t="s">
        <v>23</v>
      </c>
      <c r="D108" s="23">
        <v>54700545560.370003</v>
      </c>
      <c r="E108" s="14">
        <v>20</v>
      </c>
      <c r="F108" s="14">
        <v>-1</v>
      </c>
      <c r="L108" s="30" t="s">
        <v>23</v>
      </c>
      <c r="M108" s="31">
        <f>M109-SUM(M103:M107)</f>
        <v>71438938152.780029</v>
      </c>
    </row>
    <row r="109" spans="1:13" x14ac:dyDescent="0.2">
      <c r="A109" s="14"/>
      <c r="B109" s="14"/>
      <c r="C109" s="16" t="s">
        <v>6</v>
      </c>
      <c r="D109" s="24">
        <f>SUM(D103:D108)</f>
        <v>634022478663.46997</v>
      </c>
      <c r="E109" s="14"/>
      <c r="F109" s="14"/>
      <c r="L109" s="33"/>
      <c r="M109" s="28">
        <v>665870523785.77002</v>
      </c>
    </row>
    <row r="110" spans="1:13" x14ac:dyDescent="0.2">
      <c r="A110" s="14"/>
      <c r="B110" s="14"/>
      <c r="C110" s="14"/>
      <c r="D110" s="14"/>
      <c r="E110" s="14"/>
      <c r="F110" s="14"/>
    </row>
    <row r="111" spans="1:13" x14ac:dyDescent="0.2">
      <c r="A111" s="14"/>
      <c r="B111" s="14"/>
      <c r="C111" s="14"/>
      <c r="D111" s="14"/>
      <c r="E111" s="14"/>
      <c r="F111" s="14"/>
    </row>
    <row r="112" spans="1:13" x14ac:dyDescent="0.2">
      <c r="A112" s="14"/>
      <c r="B112" s="14"/>
      <c r="C112" s="14"/>
      <c r="D112" s="14"/>
      <c r="E112" s="14"/>
      <c r="F112" s="14"/>
    </row>
    <row r="113" spans="1:13" x14ac:dyDescent="0.2">
      <c r="A113" s="14"/>
      <c r="B113" s="14"/>
      <c r="C113" s="14"/>
      <c r="D113" s="14"/>
      <c r="E113" s="14"/>
      <c r="F113" s="14"/>
    </row>
    <row r="114" spans="1:13" x14ac:dyDescent="0.2">
      <c r="A114" s="14"/>
      <c r="B114" s="14"/>
      <c r="C114" s="14"/>
      <c r="D114" s="14"/>
      <c r="E114" s="14"/>
      <c r="F114" s="14"/>
    </row>
    <row r="115" spans="1:13" x14ac:dyDescent="0.2">
      <c r="A115" s="14"/>
      <c r="B115" s="14"/>
      <c r="C115" s="14"/>
      <c r="D115" s="14"/>
      <c r="E115" s="14"/>
      <c r="F115" s="14"/>
    </row>
    <row r="116" spans="1:13" x14ac:dyDescent="0.2">
      <c r="A116" s="14"/>
      <c r="B116" s="14"/>
      <c r="C116" s="14"/>
      <c r="D116" s="14"/>
      <c r="E116" s="14"/>
      <c r="F116" s="14"/>
    </row>
    <row r="117" spans="1:13" x14ac:dyDescent="0.2">
      <c r="A117" s="14"/>
      <c r="B117" s="14"/>
      <c r="C117" s="14"/>
      <c r="D117" s="14"/>
      <c r="E117" s="14"/>
      <c r="F117" s="14"/>
    </row>
    <row r="118" spans="1:13" x14ac:dyDescent="0.2">
      <c r="A118" s="14"/>
      <c r="B118" s="14"/>
      <c r="C118" s="14"/>
      <c r="D118" s="14"/>
      <c r="E118" s="14"/>
      <c r="F118" s="14"/>
    </row>
    <row r="119" spans="1:13" x14ac:dyDescent="0.2">
      <c r="A119" s="14"/>
      <c r="B119" s="14"/>
      <c r="C119" s="14"/>
      <c r="D119" s="14"/>
      <c r="E119" s="14"/>
      <c r="F119" s="14"/>
    </row>
    <row r="120" spans="1:13" x14ac:dyDescent="0.2">
      <c r="A120" s="14" t="s">
        <v>0</v>
      </c>
      <c r="B120" s="14" t="s">
        <v>9</v>
      </c>
      <c r="C120" s="14" t="s">
        <v>27</v>
      </c>
      <c r="D120" s="23">
        <v>16200429331</v>
      </c>
      <c r="E120" s="14">
        <v>27</v>
      </c>
      <c r="F120" s="14">
        <v>-1</v>
      </c>
      <c r="L120" s="29" t="s">
        <v>30</v>
      </c>
      <c r="M120" s="26">
        <v>309243642888</v>
      </c>
    </row>
    <row r="121" spans="1:13" x14ac:dyDescent="0.2">
      <c r="A121" s="14" t="s">
        <v>0</v>
      </c>
      <c r="B121" s="14" t="s">
        <v>9</v>
      </c>
      <c r="C121" s="14" t="s">
        <v>24</v>
      </c>
      <c r="D121" s="23">
        <v>16663231080.780001</v>
      </c>
      <c r="E121" s="14">
        <v>27</v>
      </c>
      <c r="F121" s="14">
        <v>-1</v>
      </c>
      <c r="L121" s="29" t="s">
        <v>19</v>
      </c>
      <c r="M121" s="26">
        <v>26643711327.59</v>
      </c>
    </row>
    <row r="122" spans="1:13" x14ac:dyDescent="0.2">
      <c r="A122" s="14" t="s">
        <v>0</v>
      </c>
      <c r="B122" s="14" t="s">
        <v>9</v>
      </c>
      <c r="C122" s="14" t="s">
        <v>20</v>
      </c>
      <c r="D122" s="23">
        <v>25125252144</v>
      </c>
      <c r="E122" s="14">
        <v>27</v>
      </c>
      <c r="F122" s="14">
        <v>-1</v>
      </c>
      <c r="L122" s="29" t="s">
        <v>20</v>
      </c>
      <c r="M122" s="26">
        <v>25125252144</v>
      </c>
    </row>
    <row r="123" spans="1:13" x14ac:dyDescent="0.2">
      <c r="A123" s="14" t="s">
        <v>0</v>
      </c>
      <c r="B123" s="14" t="s">
        <v>9</v>
      </c>
      <c r="C123" s="14" t="s">
        <v>19</v>
      </c>
      <c r="D123" s="23">
        <v>26643711327.59</v>
      </c>
      <c r="E123" s="14">
        <v>27</v>
      </c>
      <c r="F123" s="14">
        <v>-1</v>
      </c>
      <c r="L123" s="29" t="s">
        <v>24</v>
      </c>
      <c r="M123" s="26">
        <v>24243760101.790001</v>
      </c>
    </row>
    <row r="124" spans="1:13" x14ac:dyDescent="0.2">
      <c r="A124" s="14" t="s">
        <v>0</v>
      </c>
      <c r="B124" s="14" t="s">
        <v>9</v>
      </c>
      <c r="C124" s="14" t="s">
        <v>22</v>
      </c>
      <c r="D124" s="23">
        <v>309243642888</v>
      </c>
      <c r="E124" s="14">
        <v>27</v>
      </c>
      <c r="F124" s="14">
        <v>-1</v>
      </c>
      <c r="L124" s="29" t="s">
        <v>27</v>
      </c>
      <c r="M124" s="26">
        <v>16200429331</v>
      </c>
    </row>
    <row r="125" spans="1:13" x14ac:dyDescent="0.2">
      <c r="A125" s="14" t="s">
        <v>0</v>
      </c>
      <c r="B125" s="14" t="s">
        <v>9</v>
      </c>
      <c r="C125" s="15" t="s">
        <v>23</v>
      </c>
      <c r="D125" s="23">
        <v>22222387775.25</v>
      </c>
      <c r="E125" s="14">
        <v>27</v>
      </c>
      <c r="F125" s="14">
        <v>-1</v>
      </c>
      <c r="L125" s="30" t="s">
        <v>23</v>
      </c>
      <c r="M125" s="31">
        <f>M126-SUM(M120:M124)</f>
        <v>26173585222.070007</v>
      </c>
    </row>
    <row r="126" spans="1:13" x14ac:dyDescent="0.2">
      <c r="A126" s="14"/>
      <c r="B126" s="14"/>
      <c r="C126" s="16" t="s">
        <v>6</v>
      </c>
      <c r="D126" s="24">
        <f>SUM(D120:D125)</f>
        <v>416098654546.62</v>
      </c>
      <c r="E126" s="14"/>
      <c r="F126" s="14"/>
      <c r="L126" s="27"/>
      <c r="M126" s="28">
        <v>427630381014.45001</v>
      </c>
    </row>
    <row r="127" spans="1:13" x14ac:dyDescent="0.2">
      <c r="A127" s="14"/>
      <c r="B127" s="14"/>
      <c r="C127" s="14"/>
      <c r="D127" s="14"/>
      <c r="E127" s="14"/>
      <c r="F127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7425-F1CB-4748-ADC3-6FEC42F05F23}">
  <dimension ref="A2:O119"/>
  <sheetViews>
    <sheetView zoomScale="85" workbookViewId="0">
      <selection activeCell="L110" sqref="L110:M116"/>
    </sheetView>
  </sheetViews>
  <sheetFormatPr baseColWidth="10" defaultRowHeight="16" x14ac:dyDescent="0.2"/>
  <cols>
    <col min="1" max="2" width="21.6640625" customWidth="1"/>
    <col min="3" max="3" width="26.1640625" customWidth="1"/>
    <col min="4" max="4" width="21.6640625" customWidth="1"/>
    <col min="12" max="12" width="24.6640625" bestFit="1" customWidth="1"/>
    <col min="13" max="14" width="18.6640625" bestFit="1" customWidth="1"/>
    <col min="15" max="15" width="16.83203125" bestFit="1" customWidth="1"/>
  </cols>
  <sheetData>
    <row r="2" spans="1:15" s="12" customFormat="1" x14ac:dyDescent="0.2">
      <c r="A2" s="13" t="s">
        <v>16</v>
      </c>
    </row>
    <row r="3" spans="1:15" x14ac:dyDescent="0.2">
      <c r="A3" s="5"/>
      <c r="B3" s="5"/>
      <c r="C3" s="5"/>
      <c r="D3" s="6"/>
      <c r="E3" s="5"/>
      <c r="F3" s="5"/>
      <c r="H3" s="7"/>
      <c r="I3" s="7"/>
    </row>
    <row r="4" spans="1:15" x14ac:dyDescent="0.2">
      <c r="A4" s="1" t="s">
        <v>10</v>
      </c>
      <c r="B4" s="1" t="s">
        <v>10</v>
      </c>
      <c r="C4" s="1" t="s">
        <v>2</v>
      </c>
      <c r="D4" s="17">
        <v>2399692260545.9399</v>
      </c>
      <c r="E4" s="1">
        <v>11</v>
      </c>
      <c r="F4" s="1">
        <v>11001</v>
      </c>
      <c r="L4" s="25" t="s">
        <v>2</v>
      </c>
      <c r="M4" s="26">
        <v>3665537495019.9399</v>
      </c>
    </row>
    <row r="5" spans="1:15" x14ac:dyDescent="0.2">
      <c r="A5" s="1" t="s">
        <v>10</v>
      </c>
      <c r="B5" s="1" t="s">
        <v>10</v>
      </c>
      <c r="C5" s="1" t="s">
        <v>3</v>
      </c>
      <c r="D5" s="17">
        <v>5591526478354.6885</v>
      </c>
      <c r="E5" s="1">
        <v>11</v>
      </c>
      <c r="F5" s="1">
        <v>11001</v>
      </c>
      <c r="L5" s="25" t="s">
        <v>3</v>
      </c>
      <c r="M5" s="26">
        <v>5855744192225.5498</v>
      </c>
    </row>
    <row r="6" spans="1:15" x14ac:dyDescent="0.2">
      <c r="A6" s="1" t="s">
        <v>10</v>
      </c>
      <c r="B6" s="1" t="s">
        <v>10</v>
      </c>
      <c r="C6" s="1" t="s">
        <v>4</v>
      </c>
      <c r="D6" s="17">
        <v>10064792194592.811</v>
      </c>
      <c r="E6" s="1">
        <v>11</v>
      </c>
      <c r="F6" s="1">
        <v>11001</v>
      </c>
      <c r="L6" s="25" t="s">
        <v>4</v>
      </c>
      <c r="M6" s="26">
        <f>N6-M4</f>
        <v>10064792194592.811</v>
      </c>
      <c r="N6" s="19">
        <v>13730329689612.75</v>
      </c>
      <c r="O6" t="s">
        <v>29</v>
      </c>
    </row>
    <row r="7" spans="1:15" x14ac:dyDescent="0.2">
      <c r="A7" s="1" t="s">
        <v>10</v>
      </c>
      <c r="B7" s="1" t="s">
        <v>10</v>
      </c>
      <c r="C7" s="1" t="s">
        <v>5</v>
      </c>
      <c r="D7" s="17">
        <v>173419916057346.5</v>
      </c>
      <c r="E7" s="1">
        <v>11</v>
      </c>
      <c r="F7" s="1">
        <v>11001</v>
      </c>
      <c r="L7" s="25" t="s">
        <v>5</v>
      </c>
      <c r="M7" s="26">
        <v>173419916057.34625</v>
      </c>
    </row>
    <row r="8" spans="1:15" x14ac:dyDescent="0.2">
      <c r="A8" s="4" t="s">
        <v>6</v>
      </c>
      <c r="B8" s="1"/>
      <c r="C8" s="1"/>
      <c r="D8" s="18">
        <f>SUM(D4:D7)</f>
        <v>191475926990839.94</v>
      </c>
      <c r="E8" s="1"/>
      <c r="F8" s="1"/>
      <c r="L8" s="27"/>
      <c r="M8" s="28">
        <f>SUM(M4:M7)</f>
        <v>19759493797895.648</v>
      </c>
    </row>
    <row r="9" spans="1:15" x14ac:dyDescent="0.2">
      <c r="A9" s="5"/>
      <c r="B9" s="5"/>
      <c r="C9" s="5"/>
      <c r="D9" s="6"/>
      <c r="E9" s="5"/>
      <c r="F9" s="5"/>
    </row>
    <row r="10" spans="1:15" x14ac:dyDescent="0.2">
      <c r="A10" s="1"/>
      <c r="B10" s="1"/>
      <c r="C10" s="1"/>
      <c r="D10" s="2"/>
      <c r="E10" s="1"/>
      <c r="F10" s="1"/>
    </row>
    <row r="11" spans="1:15" x14ac:dyDescent="0.2">
      <c r="A11" s="1"/>
      <c r="B11" s="1"/>
      <c r="C11" s="8"/>
      <c r="D11" s="9"/>
      <c r="E11" s="1"/>
      <c r="F11" s="1"/>
    </row>
    <row r="12" spans="1:15" x14ac:dyDescent="0.2">
      <c r="A12" s="1"/>
      <c r="B12" s="1"/>
      <c r="C12" s="1"/>
      <c r="D12" s="2"/>
      <c r="E12" s="1"/>
      <c r="F12" s="1"/>
    </row>
    <row r="13" spans="1:15" x14ac:dyDescent="0.2">
      <c r="A13" s="1"/>
      <c r="B13" s="1"/>
      <c r="C13" s="1"/>
      <c r="D13" s="2"/>
      <c r="E13" s="1"/>
      <c r="F13" s="1"/>
    </row>
    <row r="14" spans="1:15" ht="65" customHeight="1" x14ac:dyDescent="0.2">
      <c r="A14" s="1"/>
      <c r="B14" s="1"/>
      <c r="C14" s="1"/>
      <c r="D14" s="2"/>
      <c r="E14" s="1"/>
      <c r="F14" s="1"/>
    </row>
    <row r="15" spans="1:15" x14ac:dyDescent="0.2">
      <c r="A15" s="1"/>
      <c r="B15" s="1"/>
      <c r="C15" s="1"/>
      <c r="D15" s="2"/>
      <c r="E15" s="1"/>
      <c r="F15" s="1"/>
    </row>
    <row r="16" spans="1:15" x14ac:dyDescent="0.2">
      <c r="A16" s="1" t="s">
        <v>11</v>
      </c>
      <c r="B16" s="1" t="s">
        <v>8</v>
      </c>
      <c r="C16" s="1" t="s">
        <v>3</v>
      </c>
      <c r="D16" s="17">
        <v>1031702531</v>
      </c>
      <c r="E16" s="1">
        <v>20</v>
      </c>
      <c r="F16" s="1">
        <v>20710</v>
      </c>
      <c r="L16" s="25" t="s">
        <v>3</v>
      </c>
      <c r="M16" s="26">
        <v>1031702531</v>
      </c>
    </row>
    <row r="17" spans="1:15" x14ac:dyDescent="0.2">
      <c r="A17" s="1" t="s">
        <v>11</v>
      </c>
      <c r="B17" s="1" t="s">
        <v>8</v>
      </c>
      <c r="C17" s="1" t="s">
        <v>5</v>
      </c>
      <c r="D17" s="17">
        <v>1665373306.47295</v>
      </c>
      <c r="E17" s="1">
        <v>20</v>
      </c>
      <c r="F17" s="1">
        <v>20710</v>
      </c>
      <c r="L17" s="25" t="s">
        <v>5</v>
      </c>
      <c r="M17" s="26">
        <v>1665373306.47295</v>
      </c>
    </row>
    <row r="18" spans="1:15" x14ac:dyDescent="0.2">
      <c r="A18" s="1" t="s">
        <v>11</v>
      </c>
      <c r="B18" s="1" t="s">
        <v>8</v>
      </c>
      <c r="C18" s="1" t="s">
        <v>2</v>
      </c>
      <c r="D18" s="17">
        <v>4232920489</v>
      </c>
      <c r="E18" s="1">
        <v>20</v>
      </c>
      <c r="F18" s="1">
        <v>20710</v>
      </c>
      <c r="L18" s="25" t="s">
        <v>2</v>
      </c>
      <c r="M18" s="26">
        <v>14781900223.67</v>
      </c>
    </row>
    <row r="19" spans="1:15" x14ac:dyDescent="0.2">
      <c r="A19" s="1" t="s">
        <v>11</v>
      </c>
      <c r="B19" s="1" t="s">
        <v>8</v>
      </c>
      <c r="C19" s="1" t="s">
        <v>4</v>
      </c>
      <c r="D19" s="17">
        <v>9888009675</v>
      </c>
      <c r="E19" s="1">
        <v>20</v>
      </c>
      <c r="F19" s="1">
        <v>20710</v>
      </c>
      <c r="L19" s="25" t="s">
        <v>4</v>
      </c>
      <c r="M19" s="26">
        <f>N19-M18</f>
        <v>9888009674.9999981</v>
      </c>
      <c r="N19" s="19">
        <v>24669909898.669998</v>
      </c>
      <c r="O19" t="s">
        <v>29</v>
      </c>
    </row>
    <row r="20" spans="1:15" x14ac:dyDescent="0.2">
      <c r="A20" s="10" t="s">
        <v>6</v>
      </c>
      <c r="B20" s="5"/>
      <c r="C20" s="5"/>
      <c r="D20" s="20">
        <f>SUM(D16:D19)</f>
        <v>16818006001.47295</v>
      </c>
      <c r="E20" s="5"/>
      <c r="F20" s="5"/>
      <c r="L20" s="27"/>
      <c r="M20" s="28">
        <f>SUM(M16:M19)</f>
        <v>27366985736.142952</v>
      </c>
    </row>
    <row r="21" spans="1:15" x14ac:dyDescent="0.2">
      <c r="A21" s="5"/>
      <c r="B21" s="5"/>
      <c r="C21" s="5"/>
      <c r="D21" s="6"/>
      <c r="E21" s="5"/>
      <c r="F21" s="5"/>
    </row>
    <row r="22" spans="1:15" x14ac:dyDescent="0.2">
      <c r="A22" s="1"/>
      <c r="B22" s="1"/>
      <c r="C22" s="1"/>
      <c r="D22" s="2"/>
      <c r="E22" s="1"/>
      <c r="F22" s="1"/>
    </row>
    <row r="23" spans="1:15" x14ac:dyDescent="0.2">
      <c r="A23" s="1"/>
      <c r="B23" s="1"/>
      <c r="C23" s="8"/>
      <c r="D23" s="11"/>
      <c r="E23" s="1"/>
      <c r="F23" s="1"/>
    </row>
    <row r="24" spans="1:15" x14ac:dyDescent="0.2">
      <c r="A24" s="1"/>
      <c r="B24" s="1"/>
      <c r="C24" s="1"/>
      <c r="D24" s="2"/>
      <c r="E24" s="1"/>
      <c r="F24" s="1"/>
    </row>
    <row r="25" spans="1:15" x14ac:dyDescent="0.2">
      <c r="A25" s="1"/>
      <c r="B25" s="1"/>
      <c r="C25" s="1"/>
      <c r="D25" s="2"/>
      <c r="E25" s="1"/>
      <c r="F25" s="1"/>
    </row>
    <row r="26" spans="1:15" x14ac:dyDescent="0.2">
      <c r="A26" s="1"/>
      <c r="B26" s="1"/>
      <c r="C26" s="1"/>
      <c r="D26" s="2"/>
      <c r="E26" s="1"/>
      <c r="F26" s="1"/>
    </row>
    <row r="27" spans="1:15" x14ac:dyDescent="0.2">
      <c r="A27" s="1"/>
      <c r="B27" s="1"/>
      <c r="C27" s="1"/>
      <c r="D27" s="2"/>
      <c r="E27" s="1"/>
      <c r="F27" s="1"/>
    </row>
    <row r="28" spans="1:15" x14ac:dyDescent="0.2">
      <c r="A28" s="1"/>
      <c r="B28" s="1"/>
      <c r="C28" s="1"/>
      <c r="D28" s="2"/>
      <c r="E28" s="1"/>
      <c r="F28" s="1"/>
    </row>
    <row r="29" spans="1:15" ht="63" customHeight="1" x14ac:dyDescent="0.2">
      <c r="A29" s="1"/>
      <c r="B29" s="1"/>
      <c r="C29" s="1"/>
      <c r="D29" s="2"/>
      <c r="E29" s="1"/>
      <c r="F29" s="1"/>
    </row>
    <row r="30" spans="1:15" x14ac:dyDescent="0.2">
      <c r="A30" s="1"/>
      <c r="B30" s="1"/>
      <c r="C30" s="1"/>
      <c r="D30" s="2"/>
      <c r="E30" s="1"/>
      <c r="F30" s="1"/>
    </row>
    <row r="31" spans="1:15" x14ac:dyDescent="0.2">
      <c r="A31" s="1" t="s">
        <v>12</v>
      </c>
      <c r="B31" s="1" t="s">
        <v>13</v>
      </c>
      <c r="C31" s="1" t="s">
        <v>5</v>
      </c>
      <c r="D31" s="17">
        <v>2841798394.2772498</v>
      </c>
      <c r="E31" s="1">
        <v>41</v>
      </c>
      <c r="F31" s="1">
        <v>41298</v>
      </c>
      <c r="L31" s="25" t="s">
        <v>5</v>
      </c>
      <c r="M31" s="26">
        <v>2841798394.2772498</v>
      </c>
    </row>
    <row r="32" spans="1:15" x14ac:dyDescent="0.2">
      <c r="A32" s="1" t="s">
        <v>12</v>
      </c>
      <c r="B32" s="1" t="s">
        <v>13</v>
      </c>
      <c r="C32" s="1" t="s">
        <v>2</v>
      </c>
      <c r="D32" s="17">
        <v>9617660838</v>
      </c>
      <c r="E32" s="1">
        <v>41</v>
      </c>
      <c r="F32" s="1">
        <v>41298</v>
      </c>
      <c r="L32" s="25" t="s">
        <v>2</v>
      </c>
      <c r="M32" s="26">
        <v>46232863040</v>
      </c>
    </row>
    <row r="33" spans="1:15" x14ac:dyDescent="0.2">
      <c r="A33" s="1" t="s">
        <v>12</v>
      </c>
      <c r="B33" s="1" t="s">
        <v>13</v>
      </c>
      <c r="C33" s="1" t="s">
        <v>3</v>
      </c>
      <c r="D33" s="17">
        <v>10978139385.5</v>
      </c>
      <c r="E33" s="1">
        <v>41</v>
      </c>
      <c r="F33" s="1">
        <v>41298</v>
      </c>
      <c r="L33" s="25" t="s">
        <v>3</v>
      </c>
      <c r="M33" s="26">
        <v>18035134484.43</v>
      </c>
    </row>
    <row r="34" spans="1:15" x14ac:dyDescent="0.2">
      <c r="A34" s="1" t="s">
        <v>12</v>
      </c>
      <c r="B34" s="1" t="s">
        <v>13</v>
      </c>
      <c r="C34" s="1" t="s">
        <v>4</v>
      </c>
      <c r="D34" s="17">
        <v>11404423977.52</v>
      </c>
      <c r="E34" s="1">
        <v>41</v>
      </c>
      <c r="F34" s="1">
        <v>41298</v>
      </c>
      <c r="L34" s="25" t="s">
        <v>4</v>
      </c>
      <c r="M34" s="26">
        <f>N34-M32</f>
        <v>11404423977.519997</v>
      </c>
      <c r="N34" s="19">
        <v>57637287017.519997</v>
      </c>
      <c r="O34" s="21" t="s">
        <v>29</v>
      </c>
    </row>
    <row r="35" spans="1:15" x14ac:dyDescent="0.2">
      <c r="A35" s="4" t="s">
        <v>6</v>
      </c>
      <c r="B35" s="1"/>
      <c r="C35" s="1"/>
      <c r="D35" s="18">
        <f>SUM(D31:D34)</f>
        <v>34842022595.297256</v>
      </c>
      <c r="E35" s="1"/>
      <c r="F35" s="1"/>
      <c r="L35" s="27"/>
      <c r="M35" s="28">
        <f>SUM(M31:M34)</f>
        <v>78514219896.227249</v>
      </c>
    </row>
    <row r="36" spans="1:15" x14ac:dyDescent="0.2">
      <c r="A36" s="1"/>
      <c r="B36" s="1"/>
      <c r="C36" s="1"/>
      <c r="D36" s="3"/>
      <c r="E36" s="1"/>
      <c r="F36" s="1"/>
    </row>
    <row r="37" spans="1:15" x14ac:dyDescent="0.2">
      <c r="A37" s="1"/>
      <c r="B37" s="1"/>
      <c r="C37" s="1"/>
      <c r="D37" s="2"/>
      <c r="E37" s="1"/>
      <c r="F37" s="1"/>
    </row>
    <row r="38" spans="1:15" x14ac:dyDescent="0.2">
      <c r="A38" s="1"/>
      <c r="B38" s="1"/>
      <c r="C38" s="8"/>
      <c r="D38" s="11"/>
      <c r="E38" s="1"/>
      <c r="F38" s="1"/>
    </row>
    <row r="39" spans="1:15" x14ac:dyDescent="0.2">
      <c r="A39" s="1"/>
      <c r="B39" s="1"/>
      <c r="C39" s="1"/>
      <c r="D39" s="2"/>
      <c r="E39" s="1"/>
      <c r="F39" s="1"/>
    </row>
    <row r="40" spans="1:15" x14ac:dyDescent="0.2">
      <c r="A40" s="1"/>
      <c r="B40" s="1"/>
      <c r="C40" s="1"/>
      <c r="D40" s="2"/>
      <c r="E40" s="1"/>
      <c r="F40" s="1"/>
    </row>
    <row r="41" spans="1:15" x14ac:dyDescent="0.2">
      <c r="A41" s="1"/>
      <c r="B41" s="1"/>
      <c r="C41" s="1"/>
      <c r="D41" s="2"/>
      <c r="E41" s="1"/>
      <c r="F41" s="1"/>
    </row>
    <row r="42" spans="1:15" ht="78" customHeight="1" x14ac:dyDescent="0.2">
      <c r="A42" s="1"/>
      <c r="B42" s="1"/>
      <c r="C42" s="1"/>
      <c r="D42" s="2"/>
      <c r="E42" s="1"/>
      <c r="F42" s="1"/>
    </row>
    <row r="43" spans="1:15" x14ac:dyDescent="0.2">
      <c r="A43" s="1"/>
      <c r="B43" s="1"/>
      <c r="C43" s="1"/>
      <c r="D43" s="2"/>
      <c r="E43" s="1"/>
      <c r="F43" s="1"/>
    </row>
    <row r="44" spans="1:15" x14ac:dyDescent="0.2">
      <c r="A44" s="1" t="s">
        <v>14</v>
      </c>
      <c r="B44" s="1" t="s">
        <v>15</v>
      </c>
      <c r="C44" s="1" t="s">
        <v>3</v>
      </c>
      <c r="D44" s="17">
        <v>181337416403.94</v>
      </c>
      <c r="E44" s="1">
        <v>68</v>
      </c>
      <c r="F44" s="1">
        <v>68001</v>
      </c>
      <c r="L44" s="25" t="s">
        <v>3</v>
      </c>
      <c r="M44" s="26">
        <v>182175532463.94</v>
      </c>
    </row>
    <row r="45" spans="1:15" x14ac:dyDescent="0.2">
      <c r="A45" s="1" t="s">
        <v>14</v>
      </c>
      <c r="B45" s="1" t="s">
        <v>15</v>
      </c>
      <c r="C45" s="1" t="s">
        <v>2</v>
      </c>
      <c r="D45" s="17">
        <v>250374283821.60999</v>
      </c>
      <c r="E45" s="1">
        <v>68</v>
      </c>
      <c r="F45" s="1">
        <v>68001</v>
      </c>
      <c r="L45" s="25" t="s">
        <v>2</v>
      </c>
      <c r="M45" s="26">
        <v>366295090305.60999</v>
      </c>
    </row>
    <row r="46" spans="1:15" x14ac:dyDescent="0.2">
      <c r="A46" s="1" t="s">
        <v>14</v>
      </c>
      <c r="B46" s="1" t="s">
        <v>15</v>
      </c>
      <c r="C46" s="1" t="s">
        <v>5</v>
      </c>
      <c r="D46" s="17">
        <v>338089741453</v>
      </c>
      <c r="E46" s="1">
        <v>68</v>
      </c>
      <c r="F46" s="1">
        <v>68001</v>
      </c>
      <c r="L46" s="25" t="s">
        <v>5</v>
      </c>
      <c r="M46" s="26">
        <v>338089741.45300001</v>
      </c>
    </row>
    <row r="47" spans="1:15" x14ac:dyDescent="0.2">
      <c r="A47" s="1" t="s">
        <v>14</v>
      </c>
      <c r="B47" s="1" t="s">
        <v>15</v>
      </c>
      <c r="C47" s="1" t="s">
        <v>4</v>
      </c>
      <c r="D47" s="17">
        <v>348602562137.79999</v>
      </c>
      <c r="E47" s="1">
        <v>68</v>
      </c>
      <c r="F47" s="1">
        <v>68001</v>
      </c>
      <c r="L47" s="25" t="s">
        <v>4</v>
      </c>
      <c r="M47" s="26">
        <f>N47-M45</f>
        <v>348602562137.80005</v>
      </c>
      <c r="N47" s="19">
        <v>714897652443.41003</v>
      </c>
      <c r="O47" s="21" t="s">
        <v>29</v>
      </c>
    </row>
    <row r="48" spans="1:15" x14ac:dyDescent="0.2">
      <c r="A48" s="4" t="s">
        <v>6</v>
      </c>
      <c r="B48" s="1"/>
      <c r="C48" s="1"/>
      <c r="D48" s="18">
        <f>SUM(D44:D47)</f>
        <v>1118404003816.3501</v>
      </c>
      <c r="E48" s="1"/>
      <c r="F48" s="1"/>
      <c r="L48" s="27"/>
      <c r="M48" s="28">
        <f>SUM(M44:M47)</f>
        <v>897411274648.80298</v>
      </c>
    </row>
    <row r="49" spans="1:13" x14ac:dyDescent="0.2">
      <c r="A49" s="1"/>
      <c r="B49" s="1"/>
      <c r="C49" s="1"/>
      <c r="D49" s="2"/>
      <c r="E49" s="1"/>
      <c r="F49" s="1"/>
    </row>
    <row r="50" spans="1:13" x14ac:dyDescent="0.2">
      <c r="A50" s="1"/>
      <c r="B50" s="1"/>
      <c r="C50" s="1"/>
      <c r="D50" s="2"/>
      <c r="E50" s="1"/>
      <c r="F50" s="1"/>
    </row>
    <row r="51" spans="1:13" x14ac:dyDescent="0.2">
      <c r="A51" s="1"/>
      <c r="B51" s="1"/>
      <c r="C51" s="8"/>
      <c r="D51" s="11"/>
      <c r="E51" s="1"/>
      <c r="F51" s="1"/>
    </row>
    <row r="59" spans="1:13" s="12" customFormat="1" x14ac:dyDescent="0.2">
      <c r="A59" s="13" t="s">
        <v>17</v>
      </c>
    </row>
    <row r="62" spans="1:13" x14ac:dyDescent="0.2">
      <c r="A62" s="14"/>
      <c r="B62" s="14"/>
      <c r="C62" s="14"/>
      <c r="D62" s="14"/>
      <c r="E62" s="14"/>
      <c r="F62" s="14"/>
    </row>
    <row r="63" spans="1:13" x14ac:dyDescent="0.2">
      <c r="A63" s="14" t="s">
        <v>10</v>
      </c>
      <c r="B63" s="14" t="s">
        <v>10</v>
      </c>
      <c r="C63" s="14" t="s">
        <v>18</v>
      </c>
      <c r="D63" s="23">
        <v>1353039374139.8999</v>
      </c>
      <c r="E63" s="14">
        <v>11</v>
      </c>
      <c r="F63" s="14">
        <v>11001</v>
      </c>
      <c r="H63" s="14"/>
      <c r="L63" s="29" t="s">
        <v>30</v>
      </c>
      <c r="M63" s="26">
        <v>3410543932597</v>
      </c>
    </row>
    <row r="64" spans="1:13" x14ac:dyDescent="0.2">
      <c r="A64" s="14" t="s">
        <v>10</v>
      </c>
      <c r="B64" s="14" t="s">
        <v>10</v>
      </c>
      <c r="C64" s="14" t="s">
        <v>19</v>
      </c>
      <c r="D64" s="23">
        <v>1355978629603</v>
      </c>
      <c r="E64" s="14">
        <v>11</v>
      </c>
      <c r="F64" s="14">
        <v>11001</v>
      </c>
      <c r="H64" s="14"/>
      <c r="L64" s="29" t="s">
        <v>21</v>
      </c>
      <c r="M64" s="26">
        <v>3008951589470</v>
      </c>
    </row>
    <row r="65" spans="1:13" x14ac:dyDescent="0.2">
      <c r="A65" s="14" t="s">
        <v>10</v>
      </c>
      <c r="B65" s="14" t="s">
        <v>10</v>
      </c>
      <c r="C65" s="14" t="s">
        <v>20</v>
      </c>
      <c r="D65" s="23">
        <v>1933010881186</v>
      </c>
      <c r="E65" s="14">
        <v>11</v>
      </c>
      <c r="F65" s="14">
        <v>11001</v>
      </c>
      <c r="H65" s="14"/>
      <c r="L65" s="29" t="s">
        <v>20</v>
      </c>
      <c r="M65" s="26">
        <v>1933010881186</v>
      </c>
    </row>
    <row r="66" spans="1:13" x14ac:dyDescent="0.2">
      <c r="A66" s="14" t="s">
        <v>10</v>
      </c>
      <c r="B66" s="14" t="s">
        <v>10</v>
      </c>
      <c r="C66" s="14" t="s">
        <v>21</v>
      </c>
      <c r="D66" s="23">
        <v>3008951589470</v>
      </c>
      <c r="E66" s="14">
        <v>11</v>
      </c>
      <c r="F66" s="14">
        <v>11001</v>
      </c>
      <c r="H66" s="14"/>
      <c r="L66" s="29" t="s">
        <v>19</v>
      </c>
      <c r="M66" s="26">
        <v>1355978629603</v>
      </c>
    </row>
    <row r="67" spans="1:13" x14ac:dyDescent="0.2">
      <c r="A67" s="14" t="s">
        <v>10</v>
      </c>
      <c r="B67" s="14" t="s">
        <v>10</v>
      </c>
      <c r="C67" s="14" t="s">
        <v>22</v>
      </c>
      <c r="D67" s="23">
        <v>3410543932597</v>
      </c>
      <c r="E67" s="14">
        <v>11</v>
      </c>
      <c r="F67" s="14">
        <v>11001</v>
      </c>
      <c r="H67" s="14"/>
      <c r="L67" s="29" t="s">
        <v>31</v>
      </c>
      <c r="M67" s="26">
        <v>1353039374139.8999</v>
      </c>
    </row>
    <row r="68" spans="1:13" x14ac:dyDescent="0.2">
      <c r="A68" s="14" t="s">
        <v>10</v>
      </c>
      <c r="B68" s="14" t="s">
        <v>10</v>
      </c>
      <c r="C68" s="15" t="s">
        <v>23</v>
      </c>
      <c r="D68" s="23">
        <v>3004719096040.3101</v>
      </c>
      <c r="E68" s="14">
        <v>11</v>
      </c>
      <c r="F68" s="14">
        <v>11001</v>
      </c>
      <c r="L68" s="30" t="s">
        <v>23</v>
      </c>
      <c r="M68" s="26">
        <f>M69-SUM(M63:M67)</f>
        <v>4510461961397.4102</v>
      </c>
    </row>
    <row r="69" spans="1:13" x14ac:dyDescent="0.2">
      <c r="A69" s="14"/>
      <c r="B69" s="14"/>
      <c r="C69" s="16" t="s">
        <v>6</v>
      </c>
      <c r="D69" s="24">
        <f>SUM(D63:D68)</f>
        <v>14066243503036.211</v>
      </c>
      <c r="E69" s="14"/>
      <c r="F69" s="14"/>
      <c r="L69" s="27"/>
      <c r="M69" s="28">
        <v>15571986368393.311</v>
      </c>
    </row>
    <row r="70" spans="1:13" x14ac:dyDescent="0.2">
      <c r="A70" s="14"/>
      <c r="B70" s="14"/>
      <c r="C70" s="14"/>
      <c r="D70" s="14"/>
      <c r="E70" s="14"/>
      <c r="F70" s="14"/>
    </row>
    <row r="71" spans="1:13" x14ac:dyDescent="0.2">
      <c r="A71" s="14"/>
      <c r="B71" s="14"/>
      <c r="C71" s="14"/>
      <c r="D71" s="14"/>
      <c r="E71" s="14"/>
      <c r="F71" s="14"/>
    </row>
    <row r="72" spans="1:13" x14ac:dyDescent="0.2">
      <c r="A72" s="14"/>
      <c r="B72" s="14"/>
      <c r="C72" s="14"/>
      <c r="D72" s="14"/>
      <c r="E72" s="14"/>
      <c r="F72" s="14"/>
    </row>
    <row r="73" spans="1:13" x14ac:dyDescent="0.2">
      <c r="A73" s="14"/>
      <c r="B73" s="14"/>
      <c r="C73" s="14"/>
      <c r="D73" s="14"/>
      <c r="E73" s="14"/>
      <c r="F73" s="14"/>
    </row>
    <row r="74" spans="1:13" x14ac:dyDescent="0.2">
      <c r="A74" s="14"/>
      <c r="B74" s="14"/>
      <c r="C74" s="14"/>
      <c r="D74" s="14"/>
      <c r="E74" s="14"/>
      <c r="F74" s="14"/>
    </row>
    <row r="75" spans="1:13" x14ac:dyDescent="0.2">
      <c r="A75" s="14"/>
      <c r="B75" s="14"/>
      <c r="C75" s="14"/>
      <c r="D75" s="14"/>
      <c r="E75" s="14"/>
      <c r="F75" s="14"/>
    </row>
    <row r="76" spans="1:13" x14ac:dyDescent="0.2">
      <c r="A76" s="14" t="s">
        <v>11</v>
      </c>
      <c r="B76" s="14" t="s">
        <v>8</v>
      </c>
      <c r="C76" s="14" t="s">
        <v>24</v>
      </c>
      <c r="D76" s="23">
        <v>1335877216.77</v>
      </c>
      <c r="E76" s="14">
        <v>20</v>
      </c>
      <c r="F76" s="14">
        <v>20710</v>
      </c>
      <c r="L76" s="29" t="s">
        <v>20</v>
      </c>
      <c r="M76" s="26">
        <v>11149584943.790001</v>
      </c>
    </row>
    <row r="77" spans="1:13" x14ac:dyDescent="0.2">
      <c r="A77" s="14" t="s">
        <v>11</v>
      </c>
      <c r="B77" s="14" t="s">
        <v>8</v>
      </c>
      <c r="C77" s="14" t="s">
        <v>25</v>
      </c>
      <c r="D77" s="23">
        <v>1798338500</v>
      </c>
      <c r="E77" s="14">
        <v>20</v>
      </c>
      <c r="F77" s="14">
        <v>20710</v>
      </c>
      <c r="L77" s="29" t="s">
        <v>32</v>
      </c>
      <c r="M77" s="26">
        <v>2561915215</v>
      </c>
    </row>
    <row r="78" spans="1:13" x14ac:dyDescent="0.2">
      <c r="A78" s="14" t="s">
        <v>11</v>
      </c>
      <c r="B78" s="14" t="s">
        <v>8</v>
      </c>
      <c r="C78" s="14" t="s">
        <v>22</v>
      </c>
      <c r="D78" s="23">
        <v>1812885588</v>
      </c>
      <c r="E78" s="14">
        <v>20</v>
      </c>
      <c r="F78" s="14">
        <v>20710</v>
      </c>
      <c r="L78" s="29" t="s">
        <v>19</v>
      </c>
      <c r="M78" s="26">
        <v>2149350149</v>
      </c>
    </row>
    <row r="79" spans="1:13" x14ac:dyDescent="0.2">
      <c r="A79" s="14" t="s">
        <v>11</v>
      </c>
      <c r="B79" s="14" t="s">
        <v>8</v>
      </c>
      <c r="C79" s="14" t="s">
        <v>19</v>
      </c>
      <c r="D79" s="23">
        <v>2149350149</v>
      </c>
      <c r="E79" s="14">
        <v>20</v>
      </c>
      <c r="F79" s="14">
        <v>20710</v>
      </c>
      <c r="L79" s="29" t="s">
        <v>24</v>
      </c>
      <c r="M79" s="26">
        <v>1996902445.77</v>
      </c>
    </row>
    <row r="80" spans="1:13" x14ac:dyDescent="0.2">
      <c r="A80" s="14" t="s">
        <v>11</v>
      </c>
      <c r="B80" s="14" t="s">
        <v>8</v>
      </c>
      <c r="C80" s="14" t="s">
        <v>20</v>
      </c>
      <c r="D80" s="23">
        <v>11149584943.790001</v>
      </c>
      <c r="E80" s="14">
        <v>20</v>
      </c>
      <c r="F80" s="14">
        <v>20710</v>
      </c>
      <c r="L80" s="29" t="s">
        <v>30</v>
      </c>
      <c r="M80" s="26">
        <v>1812885588</v>
      </c>
    </row>
    <row r="81" spans="1:13" x14ac:dyDescent="0.2">
      <c r="A81" s="14" t="s">
        <v>11</v>
      </c>
      <c r="B81" s="14" t="s">
        <v>8</v>
      </c>
      <c r="C81" s="15" t="s">
        <v>23</v>
      </c>
      <c r="D81" s="23">
        <v>2929425202</v>
      </c>
      <c r="E81" s="14">
        <v>20</v>
      </c>
      <c r="F81" s="14">
        <v>20710</v>
      </c>
      <c r="L81" s="29" t="s">
        <v>23</v>
      </c>
      <c r="M81" s="26">
        <f>M82-SUM(M76:M80)</f>
        <v>4727763702</v>
      </c>
    </row>
    <row r="82" spans="1:13" x14ac:dyDescent="0.2">
      <c r="A82" s="14"/>
      <c r="B82" s="14"/>
      <c r="C82" s="16" t="s">
        <v>6</v>
      </c>
      <c r="D82" s="24">
        <f>SUM(D76:D81)</f>
        <v>21175461599.560001</v>
      </c>
      <c r="E82" s="14"/>
      <c r="F82" s="14"/>
      <c r="L82" s="27"/>
      <c r="M82" s="28">
        <v>24398402043.560001</v>
      </c>
    </row>
    <row r="83" spans="1:13" x14ac:dyDescent="0.2">
      <c r="A83" s="14"/>
      <c r="B83" s="14"/>
      <c r="C83" s="14"/>
      <c r="D83" s="14"/>
      <c r="E83" s="14"/>
      <c r="F83" s="14"/>
    </row>
    <row r="84" spans="1:13" x14ac:dyDescent="0.2">
      <c r="A84" s="14"/>
      <c r="B84" s="14"/>
      <c r="C84" s="14"/>
      <c r="D84" s="14"/>
      <c r="E84" s="14"/>
      <c r="F84" s="14"/>
    </row>
    <row r="85" spans="1:13" x14ac:dyDescent="0.2">
      <c r="A85" s="14"/>
      <c r="B85" s="14"/>
      <c r="C85" s="14"/>
      <c r="D85" s="14"/>
      <c r="E85" s="14"/>
      <c r="F85" s="14"/>
    </row>
    <row r="86" spans="1:13" x14ac:dyDescent="0.2">
      <c r="A86" s="14"/>
      <c r="B86" s="14"/>
      <c r="C86" s="14"/>
      <c r="D86" s="14"/>
      <c r="E86" s="14"/>
      <c r="F86" s="14"/>
    </row>
    <row r="87" spans="1:13" x14ac:dyDescent="0.2">
      <c r="A87" s="14"/>
      <c r="B87" s="14"/>
      <c r="C87" s="14"/>
      <c r="D87" s="14"/>
      <c r="E87" s="14"/>
      <c r="F87" s="14"/>
    </row>
    <row r="88" spans="1:13" x14ac:dyDescent="0.2">
      <c r="A88" s="14"/>
      <c r="B88" s="14"/>
      <c r="C88" s="14"/>
      <c r="D88" s="14"/>
      <c r="E88" s="14"/>
      <c r="F88" s="14"/>
    </row>
    <row r="89" spans="1:13" x14ac:dyDescent="0.2">
      <c r="A89" s="14"/>
      <c r="B89" s="14"/>
      <c r="C89" s="14"/>
      <c r="D89" s="14"/>
      <c r="E89" s="14"/>
      <c r="F89" s="14"/>
    </row>
    <row r="90" spans="1:13" x14ac:dyDescent="0.2">
      <c r="A90" s="14"/>
      <c r="B90" s="14"/>
      <c r="C90" s="14"/>
      <c r="D90" s="14"/>
      <c r="E90" s="14"/>
      <c r="F90" s="14"/>
    </row>
    <row r="91" spans="1:13" x14ac:dyDescent="0.2">
      <c r="A91" s="14" t="s">
        <v>12</v>
      </c>
      <c r="B91" s="14" t="s">
        <v>13</v>
      </c>
      <c r="C91" s="14" t="s">
        <v>22</v>
      </c>
      <c r="D91" s="23">
        <v>2867946237</v>
      </c>
      <c r="E91" s="14">
        <v>41</v>
      </c>
      <c r="F91" s="14">
        <v>41298</v>
      </c>
      <c r="L91" s="29" t="s">
        <v>20</v>
      </c>
      <c r="M91" s="26">
        <v>42150852861.400002</v>
      </c>
    </row>
    <row r="92" spans="1:13" x14ac:dyDescent="0.2">
      <c r="A92" s="14" t="s">
        <v>12</v>
      </c>
      <c r="B92" s="14" t="s">
        <v>13</v>
      </c>
      <c r="C92" s="14" t="s">
        <v>18</v>
      </c>
      <c r="D92" s="23">
        <v>3444349454.5100002</v>
      </c>
      <c r="E92" s="14">
        <v>41</v>
      </c>
      <c r="F92" s="14">
        <v>41298</v>
      </c>
      <c r="L92" s="29" t="s">
        <v>19</v>
      </c>
      <c r="M92" s="26">
        <v>4562449246.7700005</v>
      </c>
    </row>
    <row r="93" spans="1:13" x14ac:dyDescent="0.2">
      <c r="A93" s="14" t="s">
        <v>12</v>
      </c>
      <c r="B93" s="14" t="s">
        <v>13</v>
      </c>
      <c r="C93" s="14" t="s">
        <v>25</v>
      </c>
      <c r="D93" s="23">
        <v>4052368124.4000001</v>
      </c>
      <c r="E93" s="14">
        <v>41</v>
      </c>
      <c r="F93" s="14">
        <v>41298</v>
      </c>
      <c r="L93" s="29" t="s">
        <v>33</v>
      </c>
      <c r="M93" s="26">
        <v>4052368124.4000001</v>
      </c>
    </row>
    <row r="94" spans="1:13" x14ac:dyDescent="0.2">
      <c r="A94" s="14" t="s">
        <v>12</v>
      </c>
      <c r="B94" s="14" t="s">
        <v>13</v>
      </c>
      <c r="C94" s="14" t="s">
        <v>19</v>
      </c>
      <c r="D94" s="23">
        <v>4562449246.7700005</v>
      </c>
      <c r="E94" s="14">
        <v>41</v>
      </c>
      <c r="F94" s="14">
        <v>41298</v>
      </c>
      <c r="L94" s="29" t="s">
        <v>31</v>
      </c>
      <c r="M94" s="26">
        <v>3444349454.5100002</v>
      </c>
    </row>
    <row r="95" spans="1:13" x14ac:dyDescent="0.2">
      <c r="A95" s="14" t="s">
        <v>12</v>
      </c>
      <c r="B95" s="14" t="s">
        <v>13</v>
      </c>
      <c r="C95" s="14" t="s">
        <v>20</v>
      </c>
      <c r="D95" s="23">
        <v>42150852861.400002</v>
      </c>
      <c r="E95" s="14">
        <v>41</v>
      </c>
      <c r="F95" s="14">
        <v>41298</v>
      </c>
      <c r="L95" s="29" t="s">
        <v>30</v>
      </c>
      <c r="M95" s="26">
        <v>2867946237</v>
      </c>
    </row>
    <row r="96" spans="1:13" x14ac:dyDescent="0.2">
      <c r="A96" s="14" t="s">
        <v>12</v>
      </c>
      <c r="B96" s="14" t="s">
        <v>13</v>
      </c>
      <c r="C96" s="15" t="s">
        <v>23</v>
      </c>
      <c r="D96" s="23">
        <v>9067358277.3700008</v>
      </c>
      <c r="E96" s="14">
        <v>41</v>
      </c>
      <c r="F96" s="14">
        <v>41298</v>
      </c>
      <c r="L96" s="29" t="s">
        <v>23</v>
      </c>
      <c r="M96" s="26">
        <f>M97-SUM(M91:M95)</f>
        <v>10916552999.979996</v>
      </c>
    </row>
    <row r="97" spans="1:13" x14ac:dyDescent="0.2">
      <c r="A97" s="14"/>
      <c r="B97" s="14"/>
      <c r="C97" s="16" t="s">
        <v>6</v>
      </c>
      <c r="D97" s="24">
        <f>SUM(D91:D96)</f>
        <v>66145324201.450005</v>
      </c>
      <c r="E97" s="14"/>
      <c r="F97" s="14"/>
      <c r="L97" s="27"/>
      <c r="M97" s="28">
        <v>67994518924.059998</v>
      </c>
    </row>
    <row r="98" spans="1:13" x14ac:dyDescent="0.2">
      <c r="A98" s="14"/>
      <c r="B98" s="14"/>
      <c r="C98" s="14"/>
      <c r="D98" s="14"/>
      <c r="E98" s="14"/>
      <c r="F98" s="14"/>
    </row>
    <row r="99" spans="1:13" x14ac:dyDescent="0.2">
      <c r="A99" s="14"/>
      <c r="B99" s="14"/>
      <c r="C99" s="14"/>
      <c r="D99" s="14"/>
      <c r="E99" s="14"/>
      <c r="F99" s="14"/>
    </row>
    <row r="100" spans="1:13" x14ac:dyDescent="0.2">
      <c r="A100" s="14"/>
      <c r="B100" s="14"/>
      <c r="C100" s="14"/>
      <c r="D100" s="14"/>
      <c r="E100" s="14"/>
      <c r="F100" s="14"/>
    </row>
    <row r="101" spans="1:13" x14ac:dyDescent="0.2">
      <c r="A101" s="14"/>
      <c r="B101" s="14"/>
      <c r="C101" s="14"/>
      <c r="D101" s="14"/>
      <c r="E101" s="14"/>
      <c r="F101" s="14"/>
    </row>
    <row r="102" spans="1:13" x14ac:dyDescent="0.2">
      <c r="A102" s="14"/>
      <c r="B102" s="14"/>
      <c r="C102" s="14"/>
      <c r="D102" s="14"/>
      <c r="E102" s="14"/>
      <c r="F102" s="14"/>
    </row>
    <row r="103" spans="1:13" x14ac:dyDescent="0.2">
      <c r="A103" s="14"/>
      <c r="B103" s="14"/>
      <c r="C103" s="14"/>
      <c r="D103" s="14"/>
      <c r="E103" s="14"/>
      <c r="F103" s="14"/>
    </row>
    <row r="104" spans="1:13" x14ac:dyDescent="0.2">
      <c r="A104" s="14"/>
      <c r="B104" s="14"/>
      <c r="C104" s="14"/>
      <c r="D104" s="14"/>
      <c r="E104" s="14"/>
      <c r="F104" s="14"/>
    </row>
    <row r="105" spans="1:13" x14ac:dyDescent="0.2">
      <c r="A105" s="14"/>
      <c r="B105" s="14"/>
      <c r="C105" s="14"/>
      <c r="D105" s="14"/>
      <c r="E105" s="14"/>
      <c r="F105" s="14"/>
    </row>
    <row r="106" spans="1:13" x14ac:dyDescent="0.2">
      <c r="A106" s="14"/>
      <c r="B106" s="14"/>
      <c r="C106" s="14"/>
      <c r="D106" s="14"/>
      <c r="E106" s="14"/>
      <c r="F106" s="14"/>
    </row>
    <row r="107" spans="1:13" x14ac:dyDescent="0.2">
      <c r="A107" s="14"/>
      <c r="B107" s="14"/>
      <c r="C107" s="14"/>
      <c r="D107" s="14"/>
      <c r="E107" s="14"/>
      <c r="F107" s="14"/>
    </row>
    <row r="108" spans="1:13" x14ac:dyDescent="0.2">
      <c r="A108" s="14"/>
      <c r="B108" s="14"/>
      <c r="C108" s="14"/>
      <c r="D108" s="14"/>
      <c r="E108" s="14"/>
      <c r="F108" s="14"/>
    </row>
    <row r="109" spans="1:13" x14ac:dyDescent="0.2">
      <c r="A109" s="14" t="s">
        <v>14</v>
      </c>
      <c r="B109" s="14" t="s">
        <v>15</v>
      </c>
      <c r="C109" s="14" t="s">
        <v>26</v>
      </c>
      <c r="D109" s="23">
        <v>33172371233.029999</v>
      </c>
      <c r="E109" s="14">
        <v>68</v>
      </c>
      <c r="F109" s="14">
        <v>68001</v>
      </c>
    </row>
    <row r="110" spans="1:13" x14ac:dyDescent="0.2">
      <c r="A110" s="14" t="s">
        <v>14</v>
      </c>
      <c r="B110" s="14" t="s">
        <v>15</v>
      </c>
      <c r="C110" s="14" t="s">
        <v>19</v>
      </c>
      <c r="D110" s="23">
        <v>51034126412.279999</v>
      </c>
      <c r="E110" s="14">
        <v>68</v>
      </c>
      <c r="F110" s="14">
        <v>68001</v>
      </c>
      <c r="L110" s="29" t="s">
        <v>30</v>
      </c>
      <c r="M110" s="26">
        <v>237325815565.75</v>
      </c>
    </row>
    <row r="111" spans="1:13" x14ac:dyDescent="0.2">
      <c r="A111" s="14" t="s">
        <v>14</v>
      </c>
      <c r="B111" s="14" t="s">
        <v>15</v>
      </c>
      <c r="C111" s="14" t="s">
        <v>25</v>
      </c>
      <c r="D111" s="23">
        <v>52802970975.809998</v>
      </c>
      <c r="E111" s="14">
        <v>68</v>
      </c>
      <c r="F111" s="14">
        <v>68001</v>
      </c>
      <c r="L111" s="29" t="s">
        <v>20</v>
      </c>
      <c r="M111" s="26">
        <v>156448214125.91</v>
      </c>
    </row>
    <row r="112" spans="1:13" x14ac:dyDescent="0.2">
      <c r="A112" s="14" t="s">
        <v>14</v>
      </c>
      <c r="B112" s="14" t="s">
        <v>15</v>
      </c>
      <c r="C112" s="14" t="s">
        <v>20</v>
      </c>
      <c r="D112" s="23">
        <v>156448214125.9101</v>
      </c>
      <c r="E112" s="14">
        <v>68</v>
      </c>
      <c r="F112" s="14">
        <v>68001</v>
      </c>
      <c r="L112" s="29" t="s">
        <v>24</v>
      </c>
      <c r="M112" s="26">
        <v>75900933319.110001</v>
      </c>
    </row>
    <row r="113" spans="1:13" x14ac:dyDescent="0.2">
      <c r="A113" s="14" t="s">
        <v>14</v>
      </c>
      <c r="B113" s="14" t="s">
        <v>15</v>
      </c>
      <c r="C113" s="14" t="s">
        <v>22</v>
      </c>
      <c r="D113" s="23">
        <v>237325815565.75</v>
      </c>
      <c r="E113" s="14">
        <v>68</v>
      </c>
      <c r="F113" s="14">
        <v>68001</v>
      </c>
      <c r="L113" s="29" t="s">
        <v>33</v>
      </c>
      <c r="M113" s="26">
        <v>52802970975.809998</v>
      </c>
    </row>
    <row r="114" spans="1:13" x14ac:dyDescent="0.2">
      <c r="A114" s="14" t="s">
        <v>14</v>
      </c>
      <c r="B114" s="14" t="s">
        <v>15</v>
      </c>
      <c r="C114" s="15" t="s">
        <v>23</v>
      </c>
      <c r="D114" s="23">
        <v>136075465530</v>
      </c>
      <c r="E114" s="14">
        <v>68</v>
      </c>
      <c r="F114" s="14">
        <v>68001</v>
      </c>
      <c r="L114" s="29" t="s">
        <v>19</v>
      </c>
      <c r="M114" s="26">
        <v>51034126412.279999</v>
      </c>
    </row>
    <row r="115" spans="1:13" x14ac:dyDescent="0.2">
      <c r="A115" s="14"/>
      <c r="B115" s="14"/>
      <c r="C115" s="16" t="s">
        <v>6</v>
      </c>
      <c r="D115" s="24">
        <f>SUM(D109:D114)</f>
        <v>666858963842.78003</v>
      </c>
      <c r="E115" s="14"/>
      <c r="F115" s="14"/>
      <c r="L115" s="29" t="s">
        <v>23</v>
      </c>
      <c r="M115" s="26">
        <f>M116-SUM(M110:M114)</f>
        <v>181171563523.22998</v>
      </c>
    </row>
    <row r="116" spans="1:13" x14ac:dyDescent="0.2">
      <c r="A116" s="14"/>
      <c r="B116" s="14"/>
      <c r="C116" s="14"/>
      <c r="D116" s="23"/>
      <c r="E116" s="14"/>
      <c r="F116" s="14"/>
      <c r="L116" s="27"/>
      <c r="M116" s="28">
        <v>754683623922.08997</v>
      </c>
    </row>
    <row r="117" spans="1:13" x14ac:dyDescent="0.2">
      <c r="A117" s="14"/>
      <c r="B117" s="14"/>
      <c r="C117" s="14"/>
      <c r="D117" s="14"/>
      <c r="E117" s="14"/>
      <c r="F117" s="14"/>
    </row>
    <row r="118" spans="1:13" x14ac:dyDescent="0.2">
      <c r="A118" s="14"/>
      <c r="B118" s="14"/>
      <c r="C118" s="14"/>
      <c r="D118" s="14"/>
      <c r="E118" s="14"/>
      <c r="F118" s="14"/>
    </row>
    <row r="119" spans="1:13" x14ac:dyDescent="0.2">
      <c r="A119" s="14"/>
      <c r="B119" s="14"/>
      <c r="C119" s="14"/>
      <c r="D119" s="14"/>
      <c r="E119" s="14"/>
      <c r="F11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Dept</vt:lpstr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Manuela</dc:creator>
  <cp:lastModifiedBy>Juan Manrique</cp:lastModifiedBy>
  <dcterms:created xsi:type="dcterms:W3CDTF">2019-09-16T22:37:38Z</dcterms:created>
  <dcterms:modified xsi:type="dcterms:W3CDTF">2019-09-17T07:23:58Z</dcterms:modified>
</cp:coreProperties>
</file>